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24226"/>
  <mc:AlternateContent xmlns:mc="http://schemas.openxmlformats.org/markup-compatibility/2006">
    <mc:Choice Requires="x15">
      <x15ac:absPath xmlns:x15ac="http://schemas.microsoft.com/office/spreadsheetml/2010/11/ac" url="F:\Graduation\SQA\a1qa\Level 2\1st Task\New folder\"/>
    </mc:Choice>
  </mc:AlternateContent>
  <xr:revisionPtr revIDLastSave="0" documentId="13_ncr:1_{8CE8F62C-8F3D-4549-A148-A061CBEE60ED}" xr6:coauthVersionLast="47" xr6:coauthVersionMax="47" xr10:uidLastSave="{00000000-0000-0000-0000-000000000000}"/>
  <bookViews>
    <workbookView xWindow="-108" yWindow="-108" windowWidth="23256" windowHeight="13176" activeTab="2" xr2:uid="{00000000-000D-0000-FFFF-FFFF00000000}"/>
  </bookViews>
  <sheets>
    <sheet name="Description" sheetId="2" r:id="rId1"/>
    <sheet name="Build Info" sheetId="11" r:id="rId2"/>
    <sheet name="Roombridge" sheetId="12" r:id="rId3"/>
    <sheet name="Testing Plan" sheetId="10" r:id="rId4"/>
  </sheets>
  <definedNames>
    <definedName name="_xlnm._FilterDatabase" localSheetId="2" hidden="1">Roombridge!$A$1:$H$134</definedName>
    <definedName name="B_Critical">OFFSET('Build Info'!Build_Number,49,0)</definedName>
    <definedName name="Blocker">OFFSET('Build Info'!Build_Number,48,0)</definedName>
    <definedName name="Browser_list">'Testing Plan'!$B$11:$B$20</definedName>
    <definedName name="Build_Number" localSheetId="1">OFFSET('Build Info'!$B$2,0,0,1,COUNTA('Build Info'!$2:$2)-2)</definedName>
    <definedName name="Defects_Total">OFFSET('Build Info'!Build_Number,26,0)</definedName>
    <definedName name="Environment_OS">'Testing Plan'!$B$2:$B$10</definedName>
    <definedName name="Major">OFFSET('Build Info'!Build_Number,50,0)</definedName>
    <definedName name="Minor">OFFSET('Build Info'!Build_Number,51,0)</definedName>
    <definedName name="Project_URL">'Testing Plan'!$K$2:$K$22</definedName>
    <definedName name="Quality">OFFSET('Build Info'!Build_Number,8,0)</definedName>
    <definedName name="Quality_range">Description!$A$91:$A$97</definedName>
    <definedName name="Size">OFFSET('Build Info'!Build_Number,6,0)</definedName>
    <definedName name="Test_coverage">Description!$B$10:$B$12</definedName>
    <definedName name="Test_status">Description!$A$78:$A$82</definedName>
    <definedName name="Test_Team">'Testing Plan'!$H$2:$H$22</definedName>
    <definedName name="Test_types">Description!$B$10:$B$18</definedName>
    <definedName name="Trivial">OFFSET('Build Info'!Build_Number,52,0)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0" i="12" l="1"/>
  <c r="E19" i="12"/>
  <c r="E18" i="12"/>
  <c r="E17" i="12"/>
  <c r="E16" i="12"/>
  <c r="E15" i="12"/>
  <c r="E14" i="12"/>
  <c r="E13" i="12"/>
  <c r="E12" i="12"/>
  <c r="E11" i="12"/>
  <c r="E10" i="12"/>
  <c r="J10" i="11" l="1"/>
  <c r="J55" i="11"/>
  <c r="I55" i="11"/>
  <c r="H55" i="11"/>
  <c r="G55" i="11"/>
  <c r="F55" i="11"/>
  <c r="E55" i="11"/>
  <c r="D55" i="11"/>
  <c r="C55" i="11"/>
  <c r="B55" i="11"/>
  <c r="F46" i="11"/>
  <c r="E46" i="11"/>
  <c r="C46" i="11"/>
  <c r="C39" i="11"/>
  <c r="J28" i="11"/>
  <c r="I28" i="11"/>
  <c r="H28" i="11"/>
  <c r="G28" i="11"/>
  <c r="F28" i="11"/>
  <c r="E28" i="11"/>
  <c r="D28" i="11"/>
  <c r="C28" i="11"/>
  <c r="B28" i="11"/>
  <c r="I10" i="11"/>
  <c r="H10" i="11"/>
  <c r="G10" i="11"/>
  <c r="F10" i="11"/>
  <c r="E10" i="11"/>
  <c r="D10" i="11"/>
  <c r="C10" i="11"/>
  <c r="B10" i="11"/>
  <c r="E9" i="12" l="1"/>
  <c r="G16" i="12" s="1"/>
  <c r="G15" i="12" l="1"/>
  <c r="G17"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a.pechinsky</author>
    <author>Matievskaya, Marta</author>
  </authors>
  <commentList>
    <comment ref="B17" authorId="0" shapeId="0" xr:uid="{00000000-0006-0000-0000-000001000000}">
      <text>
        <r>
          <rPr>
            <sz val="9"/>
            <color indexed="81"/>
            <rFont val="Tahoma"/>
            <family val="2"/>
            <charset val="204"/>
          </rPr>
          <t>It is recommended not to merge columns with different test types.</t>
        </r>
      </text>
    </comment>
    <comment ref="B18" authorId="0" shapeId="0" xr:uid="{00000000-0006-0000-0000-000002000000}">
      <text>
        <r>
          <rPr>
            <sz val="9"/>
            <color indexed="81"/>
            <rFont val="Tahoma"/>
            <family val="2"/>
            <charset val="204"/>
          </rPr>
          <t>It is recommended not to merge columns with different test types.</t>
        </r>
      </text>
    </comment>
    <comment ref="A91" authorId="1" shapeId="0" xr:uid="{00000000-0006-0000-0000-000003000000}">
      <text>
        <r>
          <rPr>
            <sz val="9"/>
            <color indexed="81"/>
            <rFont val="Tahoma"/>
            <family val="2"/>
            <charset val="204"/>
          </rPr>
          <t>Required</t>
        </r>
      </text>
    </comment>
    <comment ref="A93" authorId="1" shapeId="0" xr:uid="{00000000-0006-0000-0000-000004000000}">
      <text>
        <r>
          <rPr>
            <sz val="9"/>
            <color indexed="81"/>
            <rFont val="Tahoma"/>
            <family val="2"/>
            <charset val="204"/>
          </rPr>
          <t>Required</t>
        </r>
      </text>
    </comment>
    <comment ref="A95" authorId="1" shapeId="0" xr:uid="{00000000-0006-0000-0000-000005000000}">
      <text>
        <r>
          <rPr>
            <sz val="9"/>
            <color indexed="81"/>
            <rFont val="Tahoma"/>
            <family val="2"/>
            <charset val="204"/>
          </rPr>
          <t>Required</t>
        </r>
      </text>
    </comment>
    <comment ref="A96" authorId="1" shapeId="0" xr:uid="{00000000-0006-0000-0000-000006000000}">
      <text>
        <r>
          <rPr>
            <sz val="9"/>
            <color indexed="81"/>
            <rFont val="Tahoma"/>
            <family val="2"/>
            <charset val="204"/>
          </rPr>
          <t>Required</t>
        </r>
      </text>
    </comment>
    <comment ref="A97" authorId="1" shapeId="0" xr:uid="{00000000-0006-0000-0000-000007000000}">
      <text>
        <r>
          <rPr>
            <sz val="9"/>
            <color indexed="81"/>
            <rFont val="Tahoma"/>
            <family val="2"/>
            <charset val="204"/>
          </rPr>
          <t>Required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a.burtsev</author>
    <author>Matievskaya, Marta</author>
  </authors>
  <commentList>
    <comment ref="D1" authorId="0" shapeId="0" xr:uid="{00000000-0006-0000-0200-000001000000}">
      <text>
        <r>
          <rPr>
            <sz val="9"/>
            <color rgb="FF000000"/>
            <rFont val="Tahoma"/>
            <family val="2"/>
            <charset val="204"/>
          </rPr>
          <t>required</t>
        </r>
      </text>
    </comment>
    <comment ref="D2" authorId="0" shapeId="0" xr:uid="{00000000-0006-0000-0200-000002000000}">
      <text>
        <r>
          <rPr>
            <sz val="9"/>
            <color rgb="FF000000"/>
            <rFont val="Tahoma"/>
            <family val="2"/>
            <charset val="204"/>
          </rPr>
          <t>required</t>
        </r>
      </text>
    </comment>
    <comment ref="D3" authorId="0" shapeId="0" xr:uid="{00000000-0006-0000-0200-000003000000}">
      <text>
        <r>
          <rPr>
            <sz val="9"/>
            <color rgb="FF000000"/>
            <rFont val="Tahoma"/>
            <family val="2"/>
            <charset val="204"/>
          </rPr>
          <t>required</t>
        </r>
      </text>
    </comment>
    <comment ref="D4" authorId="1" shapeId="0" xr:uid="{00000000-0006-0000-0200-000004000000}">
      <text>
        <r>
          <rPr>
            <sz val="9"/>
            <color rgb="FF000000"/>
            <rFont val="Tahoma"/>
            <family val="2"/>
            <charset val="204"/>
          </rPr>
          <t>required</t>
        </r>
      </text>
    </comment>
    <comment ref="D5" authorId="0" shapeId="0" xr:uid="{00000000-0006-0000-0200-000005000000}">
      <text>
        <r>
          <rPr>
            <sz val="9"/>
            <color rgb="FF000000"/>
            <rFont val="Tahoma"/>
            <family val="2"/>
            <charset val="204"/>
          </rPr>
          <t>required</t>
        </r>
      </text>
    </comment>
  </commentList>
</comments>
</file>

<file path=xl/sharedStrings.xml><?xml version="1.0" encoding="utf-8"?>
<sst xmlns="http://schemas.openxmlformats.org/spreadsheetml/2006/main" count="3885" uniqueCount="410">
  <si>
    <t>"Project name" Test Survey Document</t>
  </si>
  <si>
    <t>Test Survey contains information about all tests and their results.</t>
  </si>
  <si>
    <t>Test Survey should be sent as an attach to PM, TM and PC after the MAT, the New Features Testing (if an acceptance test will not be executed) and the Acceptance Test.</t>
  </si>
  <si>
    <t>A common description of the quality of the build in accordance with last testing type should be included in such letters.</t>
  </si>
  <si>
    <t>Build Info &amp; Testing tabs description</t>
  </si>
  <si>
    <t>Build Information</t>
  </si>
  <si>
    <t>Build Number</t>
  </si>
  <si>
    <t>The number of the build that was tested.</t>
  </si>
  <si>
    <t>Test type</t>
  </si>
  <si>
    <t>Smoke Test</t>
  </si>
  <si>
    <t xml:space="preserve">A subset of all defined/planned test cases that cover the main functionality of a component or system, to ascertaining that the most crucial functions of a program work, but not bothering with finer details. </t>
  </si>
  <si>
    <t>MAT</t>
  </si>
  <si>
    <r>
      <rPr>
        <b/>
        <sz val="8"/>
        <rFont val="Arial"/>
        <family val="2"/>
        <charset val="204"/>
      </rPr>
      <t>Minimal Acceptance Test</t>
    </r>
    <r>
      <rPr>
        <sz val="8"/>
        <rFont val="Arial"/>
        <family val="2"/>
        <charset val="204"/>
      </rPr>
      <t xml:space="preserve">: A test directed to check that all application functions can be performed with correct data.
Check if all application features can be used under correct conditions. For complex and large applications, a limited set of functions and scenarios is used. </t>
    </r>
  </si>
  <si>
    <t>AT</t>
  </si>
  <si>
    <r>
      <rPr>
        <b/>
        <sz val="8"/>
        <rFont val="Arial"/>
        <family val="2"/>
        <charset val="204"/>
      </rPr>
      <t>Full Acceptance Test</t>
    </r>
    <r>
      <rPr>
        <sz val="8"/>
        <rFont val="Arial"/>
        <family val="2"/>
        <charset val="204"/>
      </rPr>
      <t xml:space="preserve">: A test directed to verify that the software can be used by end users to perform the functions and tasks for which the software was built under any conditions.
Business logic + functionality + form behaviour + GUI test + Usability test + localisation test (if applicable) — a complete test of the functionality and interface under any conditions (positive and negative testing). All these tests make up a maximal set for testing, but it can also comprise one or several parts (depending on the end-users aims while using the product). </t>
    </r>
  </si>
  <si>
    <t>NFT</t>
  </si>
  <si>
    <r>
      <rPr>
        <b/>
        <sz val="8"/>
        <rFont val="Arial"/>
        <family val="2"/>
        <charset val="204"/>
      </rPr>
      <t>Full Acceptance Test of New Features</t>
    </r>
    <r>
      <rPr>
        <sz val="8"/>
        <rFont val="Arial"/>
        <family val="2"/>
        <charset val="204"/>
      </rPr>
      <t xml:space="preserve">: A test directed to verify if the feature is completely and correctly implemented and if the logic of the product is not affected.
Check if all application features can be used under correct conditions. For complex and large applications, a limited set of functions and scenarios is used. </t>
    </r>
  </si>
  <si>
    <t>DV</t>
  </si>
  <si>
    <r>
      <rPr>
        <b/>
        <sz val="8"/>
        <rFont val="Arial"/>
        <family val="2"/>
        <charset val="204"/>
      </rPr>
      <t>Defects Validation</t>
    </r>
    <r>
      <rPr>
        <sz val="8"/>
        <rFont val="Arial"/>
        <family val="2"/>
        <charset val="204"/>
      </rPr>
      <t xml:space="preserve">: A test directed to check all the defects that were resolved against the current build.
Testing of the feature that contained the fixed defect. </t>
    </r>
  </si>
  <si>
    <t>Regression Test</t>
  </si>
  <si>
    <t xml:space="preserve">Testing of a previously tested program following modification to ensure that defects have not been introduced or uncovered in unchanged areas of the software, as a result of the changes made. It is performed when the software or its environment is changed. </t>
  </si>
  <si>
    <t>Crossbrowser Test</t>
  </si>
  <si>
    <t xml:space="preserve">Testing of the program to determine if it's functional on different internet browsers. </t>
  </si>
  <si>
    <t>Add test type if it's not on the list.</t>
  </si>
  <si>
    <t>Test date</t>
  </si>
  <si>
    <t>Date range when the tests were performed.</t>
  </si>
  <si>
    <t>Tester</t>
  </si>
  <si>
    <t>Testers who performed tests.</t>
  </si>
  <si>
    <t>Environment / OS</t>
  </si>
  <si>
    <t>Environment / OS on which the tests were performed.</t>
  </si>
  <si>
    <t>Browser</t>
  </si>
  <si>
    <t>Browser on which the tests were performed.</t>
  </si>
  <si>
    <t>Project Size</t>
  </si>
  <si>
    <t>Subjective metric set for the first build by QA Manager for further tracking of quality.</t>
  </si>
  <si>
    <t>Quality</t>
  </si>
  <si>
    <t>Subjective quality rate of the build.</t>
  </si>
  <si>
    <t>Quality rate</t>
  </si>
  <si>
    <t>Calculated quality of the build.</t>
  </si>
  <si>
    <t>Total defects quantity</t>
  </si>
  <si>
    <t>Quantity of all active defects in Jira by the end of testing.</t>
  </si>
  <si>
    <t>New defects quantity</t>
  </si>
  <si>
    <t>Quantity of active defects in Jira by the end of testing found in the current build.</t>
  </si>
  <si>
    <t>Comments</t>
  </si>
  <si>
    <t>Any comments that are needed.</t>
  </si>
  <si>
    <t>New defects found</t>
  </si>
  <si>
    <t>Quantity of active defects by the end of testing found in the current build.</t>
  </si>
  <si>
    <t>With high severity</t>
  </si>
  <si>
    <t>Quantity of active defects with high severity (Average, Major, Critical) by the end of testing found in the current build.</t>
  </si>
  <si>
    <t>Jira defects status report</t>
  </si>
  <si>
    <t>Open</t>
  </si>
  <si>
    <t>Quantity of defects having "Open" state by the end of testing (the issue is open and ready for the assignee to start work on it).</t>
  </si>
  <si>
    <t>In Progress</t>
  </si>
  <si>
    <t>Quantity of defects having "In Progress" state by the end of testing (this issue is being actively worked on at the moment by the assignee).</t>
  </si>
  <si>
    <t>Resolved</t>
  </si>
  <si>
    <t>Quantity of defects having "Resolved" state by the end of testing (A resolution has been taken, and it is awaiting verification by reporter. From here issues are either reopened, or are closed).</t>
  </si>
  <si>
    <t>Postponed</t>
  </si>
  <si>
    <t>Quantity of defects having "Postponed" state by the end of testing.</t>
  </si>
  <si>
    <t>To be reformulated</t>
  </si>
  <si>
    <t>Quantity of defects having "To be reformulated" state by the end of testing.</t>
  </si>
  <si>
    <t>Total</t>
  </si>
  <si>
    <t>Total quantity of active defects in JIRA.</t>
  </si>
  <si>
    <t>Defect validation report</t>
  </si>
  <si>
    <t>Number of checked defects</t>
  </si>
  <si>
    <t>Quantity of defects checked in the current build.</t>
  </si>
  <si>
    <t>Reject: Critical</t>
  </si>
  <si>
    <t>Quantity of rejected defects with "Critical" severity in the current build.</t>
  </si>
  <si>
    <t>Reject: Major</t>
  </si>
  <si>
    <t>Quantity of rejected defects with "Major" severity in the current build.</t>
  </si>
  <si>
    <t>Reject: Average</t>
  </si>
  <si>
    <t>Quantity of rejected defects with "Average" severity in the current build.</t>
  </si>
  <si>
    <t>Reject: Minor</t>
  </si>
  <si>
    <t>Quantity of rejected defects with "Minor" severity in the current build.</t>
  </si>
  <si>
    <t>Reject: Enhancement</t>
  </si>
  <si>
    <t>Quantity of rejected defects with "Enhancement" severity in the current build.</t>
  </si>
  <si>
    <t>Not checked</t>
  </si>
  <si>
    <t>Quantity of defects required to be checked but not checked.</t>
  </si>
  <si>
    <t>Percent of Rejects</t>
  </si>
  <si>
    <t>Percentage of rejected defects.</t>
  </si>
  <si>
    <t>CR validation report</t>
  </si>
  <si>
    <t>Number of checked CRs</t>
  </si>
  <si>
    <t>Quantity of CRs checked in the current build.</t>
  </si>
  <si>
    <t>Rejected</t>
  </si>
  <si>
    <t>Quantity of rejected CRs in the current build.</t>
  </si>
  <si>
    <t>Quantity of CRs required to be checked but not checked.</t>
  </si>
  <si>
    <t>Percentage of rejected CRs.</t>
  </si>
  <si>
    <t>Jira defects severity report</t>
  </si>
  <si>
    <t>Critical</t>
  </si>
  <si>
    <t>Quantity of active defects with "Critical" severity by the end of testing.</t>
  </si>
  <si>
    <t>Major</t>
  </si>
  <si>
    <t>Quantity of active defects with "Major" severity by the end of testing.</t>
  </si>
  <si>
    <t>Average</t>
  </si>
  <si>
    <t>Quantity of active defects with "Average" severity by the end of testing.</t>
  </si>
  <si>
    <t>Minor</t>
  </si>
  <si>
    <t>Quantity of active defects with "Minor" severity by the end of testing.</t>
  </si>
  <si>
    <t>Enhancement</t>
  </si>
  <si>
    <t>Quantity of active defects with "Enhancement" severity by the end of testing.</t>
  </si>
  <si>
    <t>Results used by the tester when filling cells of the Test Survey</t>
  </si>
  <si>
    <t>The case is working correctly.</t>
  </si>
  <si>
    <t>Not available</t>
  </si>
  <si>
    <t>Function is not available for test.</t>
  </si>
  <si>
    <t>Not implemented</t>
  </si>
  <si>
    <t>Function has been not implemented yet.</t>
  </si>
  <si>
    <t>Not tested</t>
  </si>
  <si>
    <t>Function has not been tested.</t>
  </si>
  <si>
    <t>Build quality range</t>
  </si>
  <si>
    <t>High</t>
  </si>
  <si>
    <t>Applies to MAT, AT, NFT, Regression test, Crossbrowser test. 
A few Enhancement/minor GUI problems exist in the application, the application works as designed, and conforms the end-user’s requirements.</t>
  </si>
  <si>
    <t>Above Medium</t>
  </si>
  <si>
    <t xml:space="preserve">Applies to MAT, AT, NFT, Regression test, Crossbrowser test. 
Some minor issues exist in the application. It works as designed and these defects do not affect seriously end-user’s work. Insignificant functional or GUI issues exist, fixing of which would slightly improve a use case behavior or performance. The use cases complete as designed. </t>
  </si>
  <si>
    <t>Medium</t>
  </si>
  <si>
    <t xml:space="preserve">Applies to MAT, AT, NFT, Regression test, Crossbrowser test. 
A quantity of minor and a few Average problems disrupting the normal user’s work. There are issues which affects functional areas within minor features. The use cases can be completed with a minimum of workaround. </t>
  </si>
  <si>
    <t>Below Medium</t>
  </si>
  <si>
    <t xml:space="preserve">Applies to MAT, AT, NFT, Regression test, Crossbrowser test. 
A great deal of minor and Average problems disrupting the normal user’s work. There are issues which affects functional areas within Average features. The use cases can be completed with a minimum of workaround. </t>
  </si>
  <si>
    <t>Low</t>
  </si>
  <si>
    <t xml:space="preserve">Applies to MAT, AT, NFT, Regression test, Crossbrowser test. 
Major or Average issues exist. The user can not work properly with the application. There are issues which affect the use of one or more Average features within the application. There may be a workaround, however, and testing can continue. </t>
  </si>
  <si>
    <t>Acceptable</t>
  </si>
  <si>
    <t>Applies to ST and means that the build is acceptable for further testing. 
Applies to DV and means that 10% or less of issues rejected.</t>
  </si>
  <si>
    <t>Not Acceptable</t>
  </si>
  <si>
    <t>Applies to ST and means that the build is not acceptable for further testing. The test team is blocked.
Applies to DV and means that more than 10% of issues rejected.</t>
  </si>
  <si>
    <t>Testing Plan tab description</t>
  </si>
  <si>
    <t>Information about required browsers and OS, necessary tests and their date and results.</t>
  </si>
  <si>
    <t>Required</t>
  </si>
  <si>
    <t>Build number</t>
  </si>
  <si>
    <t>0.0.1</t>
  </si>
  <si>
    <t>0.0.2</t>
  </si>
  <si>
    <t>0.0.3</t>
  </si>
  <si>
    <t>0.0.4</t>
  </si>
  <si>
    <t>0.0.5</t>
  </si>
  <si>
    <t>0.0.6</t>
  </si>
  <si>
    <t>0.0.7</t>
  </si>
  <si>
    <t>0.0.8</t>
  </si>
  <si>
    <t>0.0.9</t>
  </si>
  <si>
    <t>11-12.06.2012</t>
  </si>
  <si>
    <t>A. Pechinsky</t>
  </si>
  <si>
    <t>A. Burtsev</t>
  </si>
  <si>
    <t>M. Matievskaya</t>
  </si>
  <si>
    <t>A. Sotnikov</t>
  </si>
  <si>
    <t>E. Yakimova</t>
  </si>
  <si>
    <t>Win 7</t>
  </si>
  <si>
    <t>MacOS 10.7.2</t>
  </si>
  <si>
    <t>Android 2.3</t>
  </si>
  <si>
    <t>IE 9</t>
  </si>
  <si>
    <t>Safari 6</t>
  </si>
  <si>
    <t>Firefox 17</t>
  </si>
  <si>
    <t>—</t>
  </si>
  <si>
    <t>Project size</t>
  </si>
  <si>
    <t>–</t>
  </si>
  <si>
    <t>Statistics for Defects</t>
  </si>
  <si>
    <t>New defects found:</t>
  </si>
  <si>
    <t>Jira defects status report:</t>
  </si>
  <si>
    <t>Defect validation report:</t>
  </si>
  <si>
    <t>CR validation report:</t>
  </si>
  <si>
    <t>Jira defects severity report:</t>
  </si>
  <si>
    <t>Module</t>
  </si>
  <si>
    <t>Description</t>
  </si>
  <si>
    <t>Project Environment</t>
  </si>
  <si>
    <t>http://projectx_live.com</t>
  </si>
  <si>
    <t>Operating System</t>
  </si>
  <si>
    <t>iPhone 5</t>
  </si>
  <si>
    <t>Test Cases Statistics</t>
  </si>
  <si>
    <t>Total Test Cases Run</t>
  </si>
  <si>
    <t>OK</t>
  </si>
  <si>
    <t>Partially tested</t>
  </si>
  <si>
    <t>Total Time Spent, h</t>
  </si>
  <si>
    <t>Test Type</t>
  </si>
  <si>
    <t>Functionality</t>
  </si>
  <si>
    <t>Actions</t>
  </si>
  <si>
    <t>Expected Result</t>
  </si>
  <si>
    <t>Result</t>
  </si>
  <si>
    <t>Comment</t>
  </si>
  <si>
    <t>Time Spent, min</t>
  </si>
  <si>
    <t>Smoke</t>
  </si>
  <si>
    <t>Requirement</t>
  </si>
  <si>
    <t>Software</t>
  </si>
  <si>
    <t>Test Team</t>
  </si>
  <si>
    <t>URL</t>
  </si>
  <si>
    <t>Environment / Operating System</t>
  </si>
  <si>
    <t>Live</t>
  </si>
  <si>
    <t>6.8 %</t>
  </si>
  <si>
    <t>UAT</t>
  </si>
  <si>
    <t>http://projectx_uat.com</t>
  </si>
  <si>
    <t>iPad 3</t>
  </si>
  <si>
    <t>Test</t>
  </si>
  <si>
    <t>http://projectx_test.com</t>
  </si>
  <si>
    <t>Dev</t>
  </si>
  <si>
    <t>http://projectx_dev.com</t>
  </si>
  <si>
    <t>iPhone 4S</t>
  </si>
  <si>
    <t>Android 4.0</t>
  </si>
  <si>
    <t>Add environment / operating system if it's not on the list.</t>
  </si>
  <si>
    <t>Used for testing environment with built-in browser (e.g. in Android system).</t>
  </si>
  <si>
    <t>IE 8</t>
  </si>
  <si>
    <t>IE 7</t>
  </si>
  <si>
    <t>Chrome 23</t>
  </si>
  <si>
    <t>Safari 5</t>
  </si>
  <si>
    <t>Opera 12</t>
  </si>
  <si>
    <t>Add browser if it's not on the list.</t>
  </si>
  <si>
    <t>Language: English</t>
  </si>
  <si>
    <t xml:space="preserve"> </t>
  </si>
  <si>
    <t>Main Test Condition</t>
  </si>
  <si>
    <t>OS</t>
  </si>
  <si>
    <t>Additional Test Plan</t>
  </si>
  <si>
    <t>1.5.2</t>
  </si>
  <si>
    <t>04 - 05.12.2012</t>
  </si>
  <si>
    <t>The case is partially tested.</t>
  </si>
  <si>
    <t>Roombridge is long-term and short-tem rental services from private individuals</t>
  </si>
  <si>
    <t>Sign Up</t>
  </si>
  <si>
    <t>List Your Place</t>
  </si>
  <si>
    <t>Your Listings</t>
  </si>
  <si>
    <t>General/Home page</t>
  </si>
  <si>
    <t>Field 'First name'</t>
  </si>
  <si>
    <t>Field 'Last name'</t>
  </si>
  <si>
    <t>Field 'Email Address'</t>
  </si>
  <si>
    <t>Field 'Choose a Password'</t>
  </si>
  <si>
    <t>Button 'Create Account'</t>
  </si>
  <si>
    <t>perform check that the field accepts 1 character</t>
  </si>
  <si>
    <t>perform check that the field allows to enter characters</t>
  </si>
  <si>
    <t>perform check that the field accepts 2 character</t>
  </si>
  <si>
    <t>perform check that the field accepts different data formats</t>
  </si>
  <si>
    <t>perform check that the field accepts tags and scripts input</t>
  </si>
  <si>
    <t>perform check that the field accepts SQL injections</t>
  </si>
  <si>
    <t>perform check that the field accepts input of special characters</t>
  </si>
  <si>
    <t>perform check on positioning the cursor</t>
  </si>
  <si>
    <t>perform check that the field allows copy-paste (Ctrl+C / Ctrl+V)</t>
  </si>
  <si>
    <t>perform check that the field doesn't accept an empty field</t>
  </si>
  <si>
    <t>peform check that the field checks the uniqueness of data</t>
  </si>
  <si>
    <t>perform check that the input value with spaces only is treated by the system as an empty field</t>
  </si>
  <si>
    <t>perform check that the spaces at the beginning of the line should be truncated after saving</t>
  </si>
  <si>
    <t>perform check that the spaces at the end of the line should be truncated after saving</t>
  </si>
  <si>
    <t>perform check that the spaces within a text fragment should not be truncated.</t>
  </si>
  <si>
    <t>perform check on using the Tab key to move between fields</t>
  </si>
  <si>
    <t>perform check on using the Tab key to move between disabled fields (other elements)</t>
  </si>
  <si>
    <t>perform check that the text inside the field is located within the field borders</t>
  </si>
  <si>
    <t>perform check that the fields and their names are aligned</t>
  </si>
  <si>
    <t>perform check that the field has a name</t>
  </si>
  <si>
    <t>perform check that the field design is unified</t>
  </si>
  <si>
    <t>perform check that the required fields are marked with an appropriate symbol</t>
  </si>
  <si>
    <t>perform check that the field text is correctly distributed by lines</t>
  </si>
  <si>
    <t>perform check that domain part is inserted</t>
  </si>
  <si>
    <t>perform check that domain part is not inserted</t>
  </si>
  <si>
    <t xml:space="preserve">perform check that "@" character is inserted
</t>
  </si>
  <si>
    <t xml:space="preserve">perform check that "@" character is not inserted
</t>
  </si>
  <si>
    <t xml:space="preserve">perform check that 2+ "@" characters are inserted
</t>
  </si>
  <si>
    <t>perform check that Emаil is NOT case-sensitive</t>
  </si>
  <si>
    <t>perform check that the field is a case sensitive field</t>
  </si>
  <si>
    <t>perform check on clicking a button</t>
  </si>
  <si>
    <t>Invokes the action or event associated with this button</t>
  </si>
  <si>
    <t>perform check that clicking on the entire area of the button should work, not just its name.</t>
  </si>
  <si>
    <t>perform check on clicking the button quickly several times in a row</t>
  </si>
  <si>
    <t>perform check on clicking the space around the button</t>
  </si>
  <si>
    <t>Should not invoke any actions.</t>
  </si>
  <si>
    <t>perform check that button has a name</t>
  </si>
  <si>
    <t>perform check hat there is a 'click' effect</t>
  </si>
  <si>
    <t>perform check that the button has a tooltip that appears on cursor hover</t>
  </si>
  <si>
    <t>perform check that the button design is unified with the application design</t>
  </si>
  <si>
    <t>General</t>
  </si>
  <si>
    <t>perform check on spelling</t>
  </si>
  <si>
    <t>perform check that the spaces within a text fragment are recognized as part of the password.</t>
  </si>
  <si>
    <t>Radio buttons</t>
  </si>
  <si>
    <t>perform check that when clicking header icon redirects to main page</t>
  </si>
  <si>
    <t>Field 'Title your listing'</t>
  </si>
  <si>
    <t>perform check on formatting</t>
  </si>
  <si>
    <t>Radion buttons</t>
  </si>
  <si>
    <t>perform check that every radio button option from a set can be selected</t>
  </si>
  <si>
    <t>perform check that every radio button option from a set can be unselected</t>
  </si>
  <si>
    <t>perform check that every radio button option from a set can be selected again anfter being unselected</t>
  </si>
  <si>
    <t>perform check that minimum radio button options available - 2</t>
  </si>
  <si>
    <t>perform check that one radio button option is preselected by default</t>
  </si>
  <si>
    <t>perform check that only 1 radio button option can be selected at a time</t>
  </si>
  <si>
    <t>perform check that radio buttons design is unified</t>
  </si>
  <si>
    <t>perform check on clicking outside of label or radio button</t>
  </si>
  <si>
    <t>Clicking outside of label or radiobutton shoudn't select the radiobutton</t>
  </si>
  <si>
    <t>Drop-down list Accommodates</t>
  </si>
  <si>
    <t>Field 'Description'</t>
  </si>
  <si>
    <t>perform check that the field accepts 20 character</t>
  </si>
  <si>
    <t>perform check that the field doesn't accept 21 character</t>
  </si>
  <si>
    <t>perform check that the field accepts 19 character</t>
  </si>
  <si>
    <t>perform check that the field doesn't accept 33 characters</t>
  </si>
  <si>
    <t>perform check that the field accepts 31 characters</t>
  </si>
  <si>
    <t>perform check that the field accepts 8 characters</t>
  </si>
  <si>
    <t>perform check that the field accepts 32 characters</t>
  </si>
  <si>
    <t>perform check that the field accepts 7 characters</t>
  </si>
  <si>
    <t>perform check that the field doesn't accept 6 characters</t>
  </si>
  <si>
    <t>perform check that the field doesn't accept only letters characters</t>
  </si>
  <si>
    <t>https://roombridge.demohoster.com/</t>
  </si>
  <si>
    <t>Footer</t>
  </si>
  <si>
    <t>1.0.</t>
  </si>
  <si>
    <t>perform check on format</t>
  </si>
  <si>
    <t>perform check on valid information</t>
  </si>
  <si>
    <t>Website title</t>
  </si>
  <si>
    <t>perform check on ability to select a value from the list with the mouse pointer or keyboard arrows</t>
  </si>
  <si>
    <t>perform check on correct spelling of list values</t>
  </si>
  <si>
    <t>perform check that the field accepts 35 character</t>
  </si>
  <si>
    <t>perform check that the field doesn't accept 36 character</t>
  </si>
  <si>
    <t>perform check that the field accepts 34 character</t>
  </si>
  <si>
    <t>perform check that the field acceptы an empty field</t>
  </si>
  <si>
    <t>perform check that the field accepts 250 character</t>
  </si>
  <si>
    <t>perform check that the field accepts 249 character</t>
  </si>
  <si>
    <t>perform check that the field doesn't accept 251 character</t>
  </si>
  <si>
    <t>perform check that the spaces within a text fragment should be truncated.</t>
  </si>
  <si>
    <t>when entering 256 and more characters redirects to page instead of message</t>
  </si>
  <si>
    <t>accepts max+1 instaed of failing validation</t>
  </si>
  <si>
    <t xml:space="preserve">perform check that validation message (error) is displayed
</t>
  </si>
  <si>
    <t>Field 'Address Line 1'</t>
  </si>
  <si>
    <t>Field 'Address Line 2'</t>
  </si>
  <si>
    <t>Field 'Country'</t>
  </si>
  <si>
    <t>Field 'City'</t>
  </si>
  <si>
    <t>Field 'State/prov'</t>
  </si>
  <si>
    <t>Field 'Postal code'</t>
  </si>
  <si>
    <t>perform check that the field accepts 30 character</t>
  </si>
  <si>
    <t>perform check that the field doesn't accept 31 character</t>
  </si>
  <si>
    <t>perform check that the field accepts 29 character</t>
  </si>
  <si>
    <t>perform check that the field accepts an empty field</t>
  </si>
  <si>
    <t>perform check that the field accepts 8 character</t>
  </si>
  <si>
    <t>perform check that the field doesn't accept 9 character</t>
  </si>
  <si>
    <t>perform check that the field accepts 7 character</t>
  </si>
  <si>
    <t>button 'Save and Continue'</t>
  </si>
  <si>
    <t>button 'Manage this listing'</t>
  </si>
  <si>
    <t>button 'Preview this listing'</t>
  </si>
  <si>
    <t>Manage This Listing</t>
  </si>
  <si>
    <t>perform check on word counter</t>
  </si>
  <si>
    <t>Manage This Listing-&gt;menu 'Guide Me'</t>
  </si>
  <si>
    <t>Manage This Listing-&gt;menu 'Description'</t>
  </si>
  <si>
    <t>Manage This Listing-&gt;menu 'Address'</t>
  </si>
  <si>
    <t>button 'Update Map'</t>
  </si>
  <si>
    <t>Manage This Listing-&gt;menu 'Details'</t>
  </si>
  <si>
    <t>Drop-down list Property type</t>
  </si>
  <si>
    <t>Field Children on premises</t>
  </si>
  <si>
    <t>Field Bedroom size</t>
  </si>
  <si>
    <t>button 'Delete this listing'</t>
  </si>
  <si>
    <t>perform check that page opens when clicking on the button</t>
  </si>
  <si>
    <t>perform check that the field accepts number 1</t>
  </si>
  <si>
    <t>perform check that the field accepts number 10</t>
  </si>
  <si>
    <t>perform check that the field doesn't accept number 11</t>
  </si>
  <si>
    <t>perform check that the field accepts number 0</t>
  </si>
  <si>
    <t>perform check that the field doesn't accept negative number -1</t>
  </si>
  <si>
    <t>perform check that the field doesn't accept data formats</t>
  </si>
  <si>
    <t>perform check that the field doesn't accept input of special characters</t>
  </si>
  <si>
    <t>Field Home size</t>
  </si>
  <si>
    <t>perform check that the field doesn't accept letters, data formats</t>
  </si>
  <si>
    <t>letter e after saving its 0</t>
  </si>
  <si>
    <t>perform check that the field accepts number 100</t>
  </si>
  <si>
    <t>perform check that the field doesn't accept number 101</t>
  </si>
  <si>
    <t>perform check that the field doesn't accept data format, letters</t>
  </si>
  <si>
    <t>Drop-down list Bedrooms quantity</t>
  </si>
  <si>
    <t>Drop-down list Bathrooms quantity</t>
  </si>
  <si>
    <t>Field 'Instructions'</t>
  </si>
  <si>
    <t>perform check that Domain part doesn't include Cyrillic characters</t>
  </si>
  <si>
    <t>perform check that Email name and domain doesn't include Cyrillic characters</t>
  </si>
  <si>
    <t>Manage This Listing-&gt;menu 'Photos'</t>
  </si>
  <si>
    <t>button 'Reorder'</t>
  </si>
  <si>
    <t>button 'Upload'</t>
  </si>
  <si>
    <t>Manage This Listing-&gt;menu 'Pricing and Terms'</t>
  </si>
  <si>
    <t>Manage This Listing-&gt;menu 'Availability'</t>
  </si>
  <si>
    <t>perform check on entering a different id in the URL</t>
  </si>
  <si>
    <t>perform check by entering an invalid id (large length, letters, special characters, etc.)</t>
  </si>
  <si>
    <t>perform check on entering non-existent id in URL</t>
  </si>
  <si>
    <t>perform check on entering a different or incorrect section/module in the URL</t>
  </si>
  <si>
    <t>perform check on entering a direct URL that is available to an authorized user to open the page without authorization</t>
  </si>
  <si>
    <t>perform check on entering an id that should not be accessed</t>
  </si>
  <si>
    <t>if enter 1-3 то error message minimum 4</t>
  </si>
  <si>
    <t>perform check that the field doesn't accept different data formats</t>
  </si>
  <si>
    <t xml:space="preserve">perform check that the field doesn't accept encoded html </t>
  </si>
  <si>
    <t>button 'Delete'</t>
  </si>
  <si>
    <t>Field 'House rules'</t>
  </si>
  <si>
    <t>perform check that page design is unified</t>
  </si>
  <si>
    <t>Date picker</t>
  </si>
  <si>
    <t>perform check on selecting a date in the valid range</t>
  </si>
  <si>
    <t>perform check that the past dates are disabled</t>
  </si>
  <si>
    <t>perform check on the valid months</t>
  </si>
  <si>
    <t xml:space="preserve">perform check that the field accepts amount 1 </t>
  </si>
  <si>
    <t>perform check that the field accepts amount 2</t>
  </si>
  <si>
    <t>perform check that the field accepts amount 10000</t>
  </si>
  <si>
    <t>perform check that the field doesn't accept amount 10000+1</t>
  </si>
  <si>
    <t>perform check that the field accepts amount 10000-1</t>
  </si>
  <si>
    <t>perform check that the field doesn't accept amount 0</t>
  </si>
  <si>
    <t>Field 'Weekly rate'</t>
  </si>
  <si>
    <t>Field 'Nightly rate'</t>
  </si>
  <si>
    <t>Field 'Monthly rate'</t>
  </si>
  <si>
    <t>Field 'Cleaning fee'</t>
  </si>
  <si>
    <t>Field 'Security deposit'</t>
  </si>
  <si>
    <t>perform check on displaying a default value</t>
  </si>
  <si>
    <t>perform check on highlighting every selected list value</t>
  </si>
  <si>
    <t>perform check that design is unifiied</t>
  </si>
  <si>
    <t>perform check that the list allows you to select one parameter in the list by specifying it or typing it from the keyboard.</t>
  </si>
  <si>
    <t>Drop-down list Currency</t>
  </si>
  <si>
    <t>perform check that the design is unified with the application design</t>
  </si>
  <si>
    <t>perform check on the spelling</t>
  </si>
  <si>
    <t>perform check on clicking a button/links</t>
  </si>
  <si>
    <t>perform check by removing Part of URL and Analyze Behavior</t>
  </si>
  <si>
    <t>Drop-down list Cancellation policy</t>
  </si>
  <si>
    <t>Drop-down list Minimum Stay</t>
  </si>
  <si>
    <t>Drop-down list Maximum Stay</t>
  </si>
  <si>
    <t>Drop-down list Check-in after</t>
  </si>
  <si>
    <t>Drop-down list Check-out before</t>
  </si>
  <si>
    <t>Roombridge</t>
  </si>
  <si>
    <t>perform check on spelling, unified design</t>
  </si>
  <si>
    <t>Checkbox</t>
  </si>
  <si>
    <t>perform check that every checkbox from a set can be selected</t>
  </si>
  <si>
    <t>perform check that every checkbox from a set can be unselected</t>
  </si>
  <si>
    <t>perform check that there is a presence of an additional checkbox that selects / unselects all checkboxes</t>
  </si>
  <si>
    <t xml:space="preserve">perform check that the design is unified </t>
  </si>
  <si>
    <t>perform check that checkboxes and their names are aligned</t>
  </si>
  <si>
    <t>Link Why connect with Facebook?</t>
  </si>
  <si>
    <t>perform check on clicking a link</t>
  </si>
  <si>
    <t>Invokes the action or event associated with this link</t>
  </si>
  <si>
    <t>perform check on clicking the space around the link</t>
  </si>
  <si>
    <t>14.05.2025 - 23.05.2025</t>
  </si>
  <si>
    <t>Windows 11 Home 64-bit</t>
  </si>
  <si>
    <t>Google Chrome Version 135.0.7049.85</t>
  </si>
  <si>
    <t>Mehedi Hasan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</si>
</sst>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44" x14ac:knownFonts="1">
    <font>
      <sz val="10"/>
      <name val="Arial"/>
      <charset val="204"/>
    </font>
    <font>
      <sz val="8"/>
      <name val="Arial"/>
      <family val="2"/>
      <charset val="204"/>
    </font>
    <font>
      <sz val="10"/>
      <name val="Arial Cyr"/>
      <charset val="204"/>
    </font>
    <font>
      <b/>
      <sz val="8"/>
      <color indexed="12"/>
      <name val="Arial"/>
      <family val="2"/>
      <charset val="204"/>
    </font>
    <font>
      <b/>
      <sz val="8"/>
      <name val="Arial"/>
      <family val="2"/>
      <charset val="204"/>
    </font>
    <font>
      <i/>
      <sz val="8"/>
      <name val="Arial"/>
      <family val="2"/>
      <charset val="204"/>
    </font>
    <font>
      <sz val="10"/>
      <name val="Arial"/>
      <family val="2"/>
      <charset val="204"/>
    </font>
    <font>
      <sz val="10"/>
      <name val="Arial"/>
      <family val="2"/>
      <charset val="204"/>
    </font>
    <font>
      <sz val="9"/>
      <name val="Arial"/>
      <family val="2"/>
      <charset val="204"/>
    </font>
    <font>
      <sz val="9"/>
      <color indexed="81"/>
      <name val="Tahoma"/>
      <family val="2"/>
      <charset val="204"/>
    </font>
    <font>
      <b/>
      <sz val="9"/>
      <color indexed="9"/>
      <name val="Arial"/>
      <family val="2"/>
      <charset val="204"/>
    </font>
    <font>
      <sz val="8"/>
      <color indexed="8"/>
      <name val="Arial"/>
      <family val="2"/>
      <charset val="204"/>
    </font>
    <font>
      <b/>
      <sz val="8"/>
      <color indexed="8"/>
      <name val="Arial"/>
      <family val="2"/>
      <charset val="204"/>
    </font>
    <font>
      <b/>
      <sz val="8"/>
      <color indexed="8"/>
      <name val="Calibri"/>
      <family val="2"/>
      <charset val="204"/>
    </font>
    <font>
      <sz val="8"/>
      <color indexed="8"/>
      <name val="Calibri"/>
      <family val="2"/>
      <charset val="204"/>
    </font>
    <font>
      <sz val="8"/>
      <name val="Calibri"/>
      <family val="2"/>
      <charset val="204"/>
    </font>
    <font>
      <sz val="11"/>
      <color theme="1"/>
      <name val="Calibri"/>
      <family val="2"/>
      <scheme val="minor"/>
    </font>
    <font>
      <sz val="11"/>
      <color theme="1"/>
      <name val="Calibri"/>
      <family val="2"/>
      <charset val="204"/>
      <scheme val="minor"/>
    </font>
    <font>
      <sz val="11"/>
      <color theme="0"/>
      <name val="Calibri"/>
      <family val="2"/>
      <scheme val="minor"/>
    </font>
    <font>
      <sz val="11"/>
      <color rgb="FF9C0006"/>
      <name val="Calibri"/>
      <family val="2"/>
      <scheme val="minor"/>
    </font>
    <font>
      <sz val="11"/>
      <color rgb="FF006100"/>
      <name val="Calibri"/>
      <family val="2"/>
      <scheme val="minor"/>
    </font>
    <font>
      <u/>
      <sz val="10"/>
      <color theme="10"/>
      <name val="Arial"/>
      <family val="2"/>
      <charset val="204"/>
    </font>
    <font>
      <sz val="11"/>
      <color rgb="FF9C6500"/>
      <name val="Calibri"/>
      <family val="2"/>
      <scheme val="minor"/>
    </font>
    <font>
      <sz val="8"/>
      <color theme="1"/>
      <name val="Arial"/>
      <family val="2"/>
      <charset val="204"/>
    </font>
    <font>
      <b/>
      <sz val="9"/>
      <color theme="0"/>
      <name val="Arial"/>
      <family val="2"/>
      <charset val="204"/>
    </font>
    <font>
      <b/>
      <sz val="8"/>
      <color rgb="FFC00000"/>
      <name val="Arial"/>
      <family val="2"/>
      <charset val="204"/>
    </font>
    <font>
      <b/>
      <sz val="8"/>
      <color theme="1" tint="0.249977111117893"/>
      <name val="Arial"/>
      <family val="2"/>
      <charset val="204"/>
    </font>
    <font>
      <sz val="8"/>
      <color rgb="FF006100"/>
      <name val="Arial"/>
      <family val="2"/>
      <charset val="204"/>
    </font>
    <font>
      <sz val="8"/>
      <color rgb="FF865600"/>
      <name val="Arial"/>
      <family val="2"/>
      <charset val="204"/>
    </font>
    <font>
      <sz val="8"/>
      <color theme="9" tint="-0.499984740745262"/>
      <name val="Arial"/>
      <family val="2"/>
      <charset val="204"/>
    </font>
    <font>
      <sz val="8"/>
      <color rgb="FF9C0006"/>
      <name val="Arial"/>
      <family val="2"/>
      <charset val="204"/>
    </font>
    <font>
      <b/>
      <sz val="8"/>
      <color theme="0"/>
      <name val="Arial"/>
      <family val="2"/>
      <charset val="204"/>
    </font>
    <font>
      <sz val="8"/>
      <color theme="1"/>
      <name val="Calibri"/>
      <family val="2"/>
      <charset val="204"/>
      <scheme val="minor"/>
    </font>
    <font>
      <u/>
      <sz val="8"/>
      <color theme="10"/>
      <name val="Arial"/>
      <family val="2"/>
      <charset val="204"/>
    </font>
    <font>
      <b/>
      <sz val="8"/>
      <color theme="1"/>
      <name val="Arial"/>
      <family val="2"/>
      <charset val="204"/>
    </font>
    <font>
      <sz val="10"/>
      <name val="Arial"/>
      <family val="2"/>
    </font>
    <font>
      <sz val="10"/>
      <color theme="1"/>
      <name val="Arial"/>
      <family val="2"/>
      <charset val="204"/>
    </font>
    <font>
      <b/>
      <sz val="10"/>
      <color rgb="FFFFFFFF"/>
      <name val="Arial"/>
      <family val="2"/>
      <charset val="204"/>
    </font>
    <font>
      <sz val="10"/>
      <color rgb="FFFFFFFF"/>
      <name val="Arial"/>
      <family val="2"/>
      <charset val="204"/>
    </font>
    <font>
      <b/>
      <sz val="10"/>
      <color rgb="FF000000"/>
      <name val="Arial"/>
      <family val="2"/>
      <charset val="204"/>
    </font>
    <font>
      <b/>
      <sz val="10"/>
      <name val="Arial"/>
      <family val="2"/>
      <charset val="204"/>
    </font>
    <font>
      <b/>
      <sz val="10"/>
      <color rgb="FF4D5361"/>
      <name val="Arial"/>
      <family val="2"/>
      <charset val="204"/>
    </font>
    <font>
      <sz val="9"/>
      <color rgb="FF000000"/>
      <name val="Tahoma"/>
      <family val="2"/>
      <charset val="204"/>
    </font>
    <font>
      <sz val="10"/>
      <color theme="1"/>
      <name val="Arial"/>
      <family val="2"/>
    </font>
  </fonts>
  <fills count="19">
    <fill>
      <patternFill patternType="none"/>
    </fill>
    <fill>
      <patternFill patternType="gray125"/>
    </fill>
    <fill>
      <patternFill patternType="solid">
        <fgColor indexed="9"/>
        <bgColor indexed="64"/>
      </patternFill>
    </fill>
    <fill>
      <patternFill patternType="solid">
        <fgColor theme="7" tint="0.79998168889431442"/>
        <bgColor indexed="65"/>
      </patternFill>
    </fill>
    <fill>
      <patternFill patternType="solid">
        <fgColor theme="6"/>
      </patternFill>
    </fill>
    <fill>
      <patternFill patternType="solid">
        <fgColor theme="7"/>
      </patternFill>
    </fill>
    <fill>
      <patternFill patternType="solid">
        <fgColor theme="9"/>
      </patternFill>
    </fill>
    <fill>
      <patternFill patternType="solid">
        <fgColor rgb="FFFFC7CE"/>
      </patternFill>
    </fill>
    <fill>
      <patternFill patternType="solid">
        <fgColor rgb="FFC6EFCE"/>
      </patternFill>
    </fill>
    <fill>
      <patternFill patternType="solid">
        <fgColor rgb="FFFFEB9C"/>
      </patternFill>
    </fill>
    <fill>
      <patternFill patternType="solid">
        <fgColor rgb="FF437381"/>
        <bgColor indexed="64"/>
      </patternFill>
    </fill>
    <fill>
      <patternFill patternType="solid">
        <fgColor rgb="FF437381"/>
        <bgColor rgb="FF000000"/>
      </patternFill>
    </fill>
    <fill>
      <patternFill patternType="solid">
        <fgColor rgb="FF7CACBC"/>
        <bgColor indexed="64"/>
      </patternFill>
    </fill>
    <fill>
      <patternFill patternType="solid">
        <fgColor theme="0"/>
        <bgColor indexed="64"/>
      </patternFill>
    </fill>
    <fill>
      <patternFill patternType="solid">
        <fgColor rgb="FF7CACBC"/>
        <bgColor rgb="FF000000"/>
      </patternFill>
    </fill>
    <fill>
      <patternFill patternType="solid">
        <fgColor rgb="FF33C533"/>
        <bgColor indexed="64"/>
      </patternFill>
    </fill>
    <fill>
      <patternFill patternType="solid">
        <fgColor rgb="FFFFFFFF"/>
        <bgColor rgb="FF000000"/>
      </patternFill>
    </fill>
    <fill>
      <patternFill patternType="solid">
        <fgColor theme="0"/>
        <bgColor rgb="FF000000"/>
      </patternFill>
    </fill>
    <fill>
      <patternFill patternType="solid">
        <fgColor rgb="FFFFFF00"/>
        <bgColor indexed="64"/>
      </patternFill>
    </fill>
  </fills>
  <borders count="47">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thin">
        <color theme="1" tint="0.34998626667073579"/>
      </left>
      <right/>
      <top/>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1" tint="0.34998626667073579"/>
      </top>
      <bottom/>
      <diagonal/>
    </border>
    <border>
      <left style="thin">
        <color theme="1" tint="0.34998626667073579"/>
      </left>
      <right style="thin">
        <color theme="1" tint="0.34998626667073579"/>
      </right>
      <top style="thin">
        <color theme="0" tint="-0.499984740745262"/>
      </top>
      <bottom style="thin">
        <color theme="1" tint="0.34998626667073579"/>
      </bottom>
      <diagonal/>
    </border>
    <border>
      <left style="thin">
        <color theme="1" tint="0.34998626667073579"/>
      </left>
      <right style="thin">
        <color theme="0" tint="-0.499984740745262"/>
      </right>
      <top style="thin">
        <color theme="0" tint="-0.499984740745262"/>
      </top>
      <bottom style="thin">
        <color theme="1" tint="0.34998626667073579"/>
      </bottom>
      <diagonal/>
    </border>
    <border>
      <left style="thin">
        <color theme="0" tint="-0.499984740745262"/>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0" tint="-0.499984740745262"/>
      </right>
      <top style="thin">
        <color theme="1" tint="0.34998626667073579"/>
      </top>
      <bottom style="thin">
        <color theme="1" tint="0.34998626667073579"/>
      </bottom>
      <diagonal/>
    </border>
    <border>
      <left style="thin">
        <color theme="0" tint="-0.499984740745262"/>
      </left>
      <right style="thin">
        <color theme="1" tint="0.34998626667073579"/>
      </right>
      <top style="thin">
        <color theme="1" tint="0.34998626667073579"/>
      </top>
      <bottom style="thin">
        <color theme="0" tint="-0.499984740745262"/>
      </bottom>
      <diagonal/>
    </border>
    <border>
      <left style="thin">
        <color theme="1" tint="0.34998626667073579"/>
      </left>
      <right style="thin">
        <color theme="1" tint="0.34998626667073579"/>
      </right>
      <top style="thin">
        <color theme="1" tint="0.34998626667073579"/>
      </top>
      <bottom style="thin">
        <color theme="0" tint="-0.499984740745262"/>
      </bottom>
      <diagonal/>
    </border>
    <border>
      <left style="thin">
        <color theme="1" tint="0.34998626667073579"/>
      </left>
      <right style="thin">
        <color theme="0" tint="-0.499984740745262"/>
      </right>
      <top style="thin">
        <color theme="1" tint="0.34998626667073579"/>
      </top>
      <bottom style="thin">
        <color theme="0" tint="-0.499984740745262"/>
      </bottom>
      <diagonal/>
    </border>
    <border>
      <left/>
      <right style="thin">
        <color theme="1" tint="0.34998626667073579"/>
      </right>
      <top style="thin">
        <color indexed="64"/>
      </top>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style="thin">
        <color theme="1" tint="0.34998626667073579"/>
      </right>
      <top style="thin">
        <color theme="0" tint="-0.499984740745262"/>
      </top>
      <bottom style="thin">
        <color theme="1" tint="0.3499862666707357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thin">
        <color theme="0" tint="-0.499984740745262"/>
      </bottom>
      <diagonal/>
    </border>
    <border>
      <left style="thin">
        <color indexed="64"/>
      </left>
      <right/>
      <top style="thin">
        <color indexed="64"/>
      </top>
      <bottom style="thin">
        <color indexed="64"/>
      </bottom>
      <diagonal/>
    </border>
    <border>
      <left style="thin">
        <color indexed="64"/>
      </left>
      <right style="thin">
        <color indexed="64"/>
      </right>
      <top style="thin">
        <color theme="0" tint="-0.499984740745262"/>
      </top>
      <bottom/>
      <diagonal/>
    </border>
    <border>
      <left style="thin">
        <color theme="0" tint="-0.499984740745262"/>
      </left>
      <right style="thin">
        <color indexed="64"/>
      </right>
      <top style="thin">
        <color indexed="64"/>
      </top>
      <bottom/>
      <diagonal/>
    </border>
    <border>
      <left style="thin">
        <color theme="0" tint="-0.499984740745262"/>
      </left>
      <right style="thin">
        <color indexed="64"/>
      </right>
      <top/>
      <bottom/>
      <diagonal/>
    </border>
    <border>
      <left style="thin">
        <color theme="0" tint="-0.499984740745262"/>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indexed="64"/>
      </top>
      <bottom/>
      <diagonal/>
    </border>
  </borders>
  <cellStyleXfs count="17">
    <xf numFmtId="0" fontId="0" fillId="0" borderId="0"/>
    <xf numFmtId="0" fontId="16" fillId="3" borderId="0" applyNumberFormat="0" applyBorder="0" applyAlignment="0" applyProtection="0"/>
    <xf numFmtId="0" fontId="17" fillId="3" borderId="0" applyNumberFormat="0" applyBorder="0" applyAlignment="0" applyProtection="0"/>
    <xf numFmtId="0" fontId="18" fillId="4" borderId="0" applyNumberFormat="0" applyBorder="0" applyAlignment="0" applyProtection="0"/>
    <xf numFmtId="0" fontId="18" fillId="5" borderId="0" applyNumberFormat="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0" borderId="0" applyNumberFormat="0" applyFill="0" applyBorder="0" applyAlignment="0" applyProtection="0"/>
    <xf numFmtId="0" fontId="22" fillId="9" borderId="0" applyNumberFormat="0" applyBorder="0" applyAlignment="0" applyProtection="0"/>
    <xf numFmtId="0" fontId="6" fillId="0" borderId="0"/>
    <xf numFmtId="0" fontId="6" fillId="0" borderId="0"/>
    <xf numFmtId="0" fontId="2" fillId="0" borderId="0"/>
    <xf numFmtId="0" fontId="2" fillId="0" borderId="0"/>
    <xf numFmtId="0" fontId="6" fillId="0" borderId="0"/>
    <xf numFmtId="0" fontId="2" fillId="0" borderId="0"/>
    <xf numFmtId="9" fontId="7" fillId="0" borderId="0" applyFont="0" applyFill="0" applyBorder="0" applyAlignment="0" applyProtection="0"/>
  </cellStyleXfs>
  <cellXfs count="256">
    <xf numFmtId="0" fontId="0" fillId="0" borderId="0" xfId="0"/>
    <xf numFmtId="0" fontId="1" fillId="0" borderId="0" xfId="13" applyFont="1" applyAlignment="1">
      <alignment horizontal="center" vertical="center" wrapText="1" shrinkToFit="1"/>
    </xf>
    <xf numFmtId="0" fontId="23" fillId="0" borderId="0" xfId="0" applyFont="1" applyAlignment="1">
      <alignment horizontal="center" vertical="center" wrapText="1" shrinkToFit="1"/>
    </xf>
    <xf numFmtId="0" fontId="8" fillId="0" borderId="0" xfId="0" applyFont="1" applyAlignment="1">
      <alignment vertical="center"/>
    </xf>
    <xf numFmtId="0" fontId="1" fillId="0" borderId="0" xfId="0" applyFont="1" applyAlignment="1">
      <alignment vertical="center"/>
    </xf>
    <xf numFmtId="0" fontId="4" fillId="0" borderId="0" xfId="0" applyFont="1" applyAlignment="1">
      <alignment vertical="center"/>
    </xf>
    <xf numFmtId="0" fontId="5" fillId="0" borderId="0" xfId="12" applyFont="1" applyAlignment="1">
      <alignment vertical="center"/>
    </xf>
    <xf numFmtId="0" fontId="4" fillId="0" borderId="0" xfId="12" applyFont="1" applyAlignment="1">
      <alignment vertical="center"/>
    </xf>
    <xf numFmtId="0" fontId="3" fillId="0" borderId="0" xfId="12" applyFont="1" applyAlignment="1">
      <alignment vertical="center"/>
    </xf>
    <xf numFmtId="0" fontId="1" fillId="0" borderId="0" xfId="12" applyFont="1" applyAlignment="1">
      <alignment vertical="center"/>
    </xf>
    <xf numFmtId="0" fontId="24" fillId="10" borderId="4" xfId="11" applyFont="1" applyFill="1" applyBorder="1" applyAlignment="1">
      <alignment vertical="center" wrapText="1" shrinkToFit="1"/>
    </xf>
    <xf numFmtId="0" fontId="24" fillId="10" borderId="4" xfId="11" applyFont="1" applyFill="1" applyBorder="1" applyAlignment="1">
      <alignment horizontal="center" vertical="center" wrapText="1" shrinkToFit="1"/>
    </xf>
    <xf numFmtId="0" fontId="1" fillId="0" borderId="0" xfId="2" applyFont="1" applyFill="1" applyBorder="1" applyAlignment="1">
      <alignment vertical="center" wrapText="1"/>
    </xf>
    <xf numFmtId="0" fontId="25" fillId="0" borderId="0" xfId="0" applyFont="1" applyAlignment="1">
      <alignment vertical="center"/>
    </xf>
    <xf numFmtId="0" fontId="26" fillId="12" borderId="4" xfId="2" applyFont="1" applyFill="1" applyBorder="1" applyAlignment="1">
      <alignment horizontal="left" vertical="center" wrapText="1" shrinkToFit="1"/>
    </xf>
    <xf numFmtId="0" fontId="1" fillId="0" borderId="5" xfId="0" applyFont="1" applyBorder="1" applyAlignment="1">
      <alignment horizontal="center" vertical="center"/>
    </xf>
    <xf numFmtId="0" fontId="1" fillId="0" borderId="5" xfId="2" applyFont="1" applyFill="1" applyBorder="1" applyAlignment="1">
      <alignment vertical="center" wrapText="1"/>
    </xf>
    <xf numFmtId="49" fontId="1" fillId="0" borderId="6" xfId="15" applyNumberFormat="1" applyFont="1" applyBorder="1" applyAlignment="1">
      <alignment horizontal="center" vertical="center"/>
    </xf>
    <xf numFmtId="0" fontId="1" fillId="0" borderId="6" xfId="2" applyFont="1" applyFill="1" applyBorder="1" applyAlignment="1">
      <alignment vertical="center" wrapText="1"/>
    </xf>
    <xf numFmtId="0" fontId="1" fillId="0" borderId="6" xfId="12" applyFont="1" applyBorder="1" applyAlignment="1">
      <alignment horizontal="center" vertical="center"/>
    </xf>
    <xf numFmtId="0" fontId="5" fillId="0" borderId="6" xfId="0" applyFont="1" applyBorder="1" applyAlignment="1">
      <alignment vertical="center"/>
    </xf>
    <xf numFmtId="0" fontId="1" fillId="0" borderId="7" xfId="12" applyFont="1" applyBorder="1" applyAlignment="1">
      <alignment horizontal="center" vertical="center"/>
    </xf>
    <xf numFmtId="0" fontId="5" fillId="0" borderId="7" xfId="0" applyFont="1" applyBorder="1" applyAlignment="1">
      <alignment vertical="center"/>
    </xf>
    <xf numFmtId="49" fontId="1" fillId="0" borderId="0" xfId="15" applyNumberFormat="1" applyFont="1" applyAlignment="1">
      <alignment horizontal="left" vertical="center"/>
    </xf>
    <xf numFmtId="14" fontId="1" fillId="0" borderId="0" xfId="12" applyNumberFormat="1" applyFont="1" applyAlignment="1">
      <alignment horizontal="left" vertical="center"/>
    </xf>
    <xf numFmtId="0" fontId="27" fillId="8" borderId="4" xfId="7" applyFont="1" applyBorder="1" applyAlignment="1">
      <alignment horizontal="center" vertical="center"/>
    </xf>
    <xf numFmtId="0" fontId="27" fillId="4" borderId="4" xfId="3" applyFont="1" applyBorder="1" applyAlignment="1">
      <alignment horizontal="center" vertical="center"/>
    </xf>
    <xf numFmtId="0" fontId="28" fillId="9" borderId="4" xfId="9" applyFont="1" applyBorder="1" applyAlignment="1">
      <alignment horizontal="center" vertical="center"/>
    </xf>
    <xf numFmtId="0" fontId="29" fillId="6" borderId="4" xfId="5" applyFont="1" applyBorder="1" applyAlignment="1">
      <alignment horizontal="center" vertical="center"/>
    </xf>
    <xf numFmtId="0" fontId="30" fillId="7" borderId="5" xfId="6" applyFont="1" applyBorder="1" applyAlignment="1">
      <alignment horizontal="center" vertical="center"/>
    </xf>
    <xf numFmtId="0" fontId="27" fillId="8" borderId="5" xfId="7" applyFont="1" applyBorder="1" applyAlignment="1">
      <alignment horizontal="center" vertical="center"/>
    </xf>
    <xf numFmtId="0" fontId="30" fillId="7" borderId="4" xfId="6" applyFont="1" applyBorder="1" applyAlignment="1">
      <alignment horizontal="center" vertical="center"/>
    </xf>
    <xf numFmtId="0" fontId="31" fillId="10" borderId="4" xfId="11" applyFont="1" applyFill="1" applyBorder="1" applyAlignment="1">
      <alignment horizontal="center" vertical="center" wrapText="1" shrinkToFit="1"/>
    </xf>
    <xf numFmtId="0" fontId="4" fillId="10" borderId="4" xfId="11" applyFont="1" applyFill="1" applyBorder="1" applyAlignment="1">
      <alignment vertical="center" wrapText="1" shrinkToFit="1"/>
    </xf>
    <xf numFmtId="0" fontId="1" fillId="0" borderId="0" xfId="0" applyFont="1" applyAlignment="1">
      <alignment vertical="center" wrapText="1"/>
    </xf>
    <xf numFmtId="0" fontId="4" fillId="0" borderId="4" xfId="11" applyFont="1" applyBorder="1" applyAlignment="1">
      <alignment vertical="center" wrapText="1" shrinkToFit="1"/>
    </xf>
    <xf numFmtId="0" fontId="11" fillId="0" borderId="4" xfId="11" applyFont="1" applyBorder="1" applyAlignment="1">
      <alignment horizontal="center" vertical="center" wrapText="1" shrinkToFit="1"/>
    </xf>
    <xf numFmtId="0" fontId="1" fillId="0" borderId="0" xfId="0" applyFont="1"/>
    <xf numFmtId="0" fontId="32" fillId="0" borderId="4" xfId="0" applyFont="1" applyBorder="1" applyAlignment="1">
      <alignment horizontal="center" vertical="center"/>
    </xf>
    <xf numFmtId="14" fontId="11" fillId="0" borderId="4" xfId="11" applyNumberFormat="1" applyFont="1" applyBorder="1" applyAlignment="1">
      <alignment horizontal="center" vertical="center" wrapText="1" shrinkToFit="1"/>
    </xf>
    <xf numFmtId="0" fontId="1" fillId="0" borderId="4" xfId="0" applyFont="1" applyBorder="1" applyAlignment="1">
      <alignment horizontal="center" vertical="center"/>
    </xf>
    <xf numFmtId="0" fontId="32" fillId="0" borderId="0" xfId="0" applyFont="1" applyAlignment="1">
      <alignment vertical="center"/>
    </xf>
    <xf numFmtId="0" fontId="4" fillId="0" borderId="4" xfId="11" applyFont="1" applyBorder="1" applyAlignment="1">
      <alignment horizontal="left" vertical="center" wrapText="1" shrinkToFit="1"/>
    </xf>
    <xf numFmtId="0" fontId="12" fillId="0" borderId="4" xfId="14" applyFont="1" applyBorder="1" applyAlignment="1">
      <alignment horizontal="center" vertical="center" wrapText="1" shrinkToFit="1"/>
    </xf>
    <xf numFmtId="0" fontId="12" fillId="0" borderId="4" xfId="11" applyFont="1" applyBorder="1" applyAlignment="1">
      <alignment horizontal="center" vertical="center" wrapText="1" shrinkToFit="1"/>
    </xf>
    <xf numFmtId="0" fontId="13" fillId="0" borderId="4" xfId="11" applyFont="1" applyBorder="1" applyAlignment="1">
      <alignment horizontal="center" vertical="center" wrapText="1" shrinkToFit="1"/>
    </xf>
    <xf numFmtId="0" fontId="14" fillId="0" borderId="4" xfId="11" applyFont="1" applyBorder="1" applyAlignment="1">
      <alignment horizontal="center" vertical="center" wrapText="1" shrinkToFit="1"/>
    </xf>
    <xf numFmtId="0" fontId="11" fillId="2" borderId="4" xfId="11" applyFont="1" applyFill="1" applyBorder="1" applyAlignment="1">
      <alignment horizontal="center" vertical="center" wrapText="1" shrinkToFit="1"/>
    </xf>
    <xf numFmtId="0" fontId="4" fillId="0" borderId="8" xfId="11" applyFont="1" applyBorder="1" applyAlignment="1">
      <alignment vertical="center" wrapText="1" shrinkToFit="1"/>
    </xf>
    <xf numFmtId="0" fontId="11" fillId="0" borderId="0" xfId="11" applyFont="1" applyAlignment="1">
      <alignment horizontal="center" vertical="center" wrapText="1" shrinkToFit="1"/>
    </xf>
    <xf numFmtId="0" fontId="4" fillId="10" borderId="9" xfId="11" applyFont="1" applyFill="1" applyBorder="1" applyAlignment="1">
      <alignment vertical="center" wrapText="1" shrinkToFit="1"/>
    </xf>
    <xf numFmtId="0" fontId="4" fillId="10" borderId="10" xfId="11" applyFont="1" applyFill="1" applyBorder="1" applyAlignment="1">
      <alignment vertical="center" wrapText="1" shrinkToFit="1"/>
    </xf>
    <xf numFmtId="0" fontId="4" fillId="0" borderId="4" xfId="15" applyFont="1" applyBorder="1" applyAlignment="1">
      <alignment vertical="center"/>
    </xf>
    <xf numFmtId="9" fontId="12" fillId="0" borderId="4" xfId="16" applyFont="1" applyBorder="1" applyAlignment="1">
      <alignment horizontal="center" vertical="center" wrapText="1" shrinkToFit="1"/>
    </xf>
    <xf numFmtId="0" fontId="1" fillId="13" borderId="0" xfId="0" applyFont="1" applyFill="1" applyAlignment="1">
      <alignment vertical="center"/>
    </xf>
    <xf numFmtId="0" fontId="24" fillId="10" borderId="11" xfId="11" applyFont="1" applyFill="1" applyBorder="1" applyAlignment="1">
      <alignment horizontal="center" vertical="center" wrapText="1" shrinkToFit="1"/>
    </xf>
    <xf numFmtId="0" fontId="1" fillId="0" borderId="5" xfId="13" applyFont="1" applyBorder="1" applyAlignment="1">
      <alignment horizontal="center" vertical="center" wrapText="1" shrinkToFit="1"/>
    </xf>
    <xf numFmtId="0" fontId="1" fillId="0" borderId="12" xfId="0" applyFont="1" applyBorder="1" applyAlignment="1">
      <alignment horizontal="center" vertical="center"/>
    </xf>
    <xf numFmtId="0" fontId="33" fillId="0" borderId="12" xfId="8" applyFont="1" applyBorder="1" applyAlignment="1">
      <alignment horizontal="center" vertical="center"/>
    </xf>
    <xf numFmtId="0" fontId="1" fillId="0" borderId="6" xfId="13" applyFont="1" applyBorder="1" applyAlignment="1">
      <alignment horizontal="center" vertical="center" wrapText="1" shrinkToFit="1"/>
    </xf>
    <xf numFmtId="0" fontId="1" fillId="0" borderId="6" xfId="0" applyFont="1" applyBorder="1" applyAlignment="1">
      <alignment horizontal="center" vertical="center"/>
    </xf>
    <xf numFmtId="0" fontId="33" fillId="0" borderId="6" xfId="8" applyFont="1" applyBorder="1" applyAlignment="1">
      <alignment horizontal="center" vertical="center"/>
    </xf>
    <xf numFmtId="0" fontId="1" fillId="0" borderId="6" xfId="13" applyFont="1" applyBorder="1" applyAlignment="1">
      <alignment horizontal="center" vertical="center" wrapText="1"/>
    </xf>
    <xf numFmtId="0" fontId="15" fillId="0" borderId="5" xfId="13" applyFont="1" applyBorder="1" applyAlignment="1">
      <alignment horizontal="center" vertical="center" wrapText="1"/>
    </xf>
    <xf numFmtId="0" fontId="1" fillId="0" borderId="6" xfId="0" applyFont="1" applyBorder="1" applyAlignment="1">
      <alignment vertical="center"/>
    </xf>
    <xf numFmtId="0" fontId="1" fillId="0" borderId="7" xfId="13" applyFont="1" applyBorder="1" applyAlignment="1">
      <alignment horizontal="center" vertical="center" wrapText="1" shrinkToFit="1"/>
    </xf>
    <xf numFmtId="0" fontId="1" fillId="0" borderId="7" xfId="0" applyFont="1" applyBorder="1" applyAlignment="1">
      <alignment horizontal="center" vertical="center"/>
    </xf>
    <xf numFmtId="0" fontId="34" fillId="10" borderId="13" xfId="0" applyFont="1" applyFill="1" applyBorder="1" applyAlignment="1">
      <alignment horizontal="center" vertical="center"/>
    </xf>
    <xf numFmtId="0" fontId="34" fillId="10" borderId="14" xfId="0" applyFont="1" applyFill="1" applyBorder="1" applyAlignment="1">
      <alignment horizontal="center" vertical="center"/>
    </xf>
    <xf numFmtId="0" fontId="1" fillId="0" borderId="15" xfId="13" applyFont="1" applyBorder="1" applyAlignment="1">
      <alignment horizontal="center" vertical="center" wrapText="1" shrinkToFit="1"/>
    </xf>
    <xf numFmtId="0" fontId="1" fillId="0" borderId="16" xfId="13" applyFont="1" applyBorder="1" applyAlignment="1">
      <alignment horizontal="center" vertical="center" wrapText="1" shrinkToFit="1"/>
    </xf>
    <xf numFmtId="0" fontId="1" fillId="0" borderId="17" xfId="13" applyFont="1" applyBorder="1" applyAlignment="1">
      <alignment horizontal="center" vertical="center" wrapText="1" shrinkToFit="1"/>
    </xf>
    <xf numFmtId="0" fontId="34" fillId="10" borderId="16" xfId="0" applyFont="1" applyFill="1" applyBorder="1" applyAlignment="1">
      <alignment horizontal="center" vertical="center"/>
    </xf>
    <xf numFmtId="0" fontId="34" fillId="10" borderId="17" xfId="0" applyFont="1" applyFill="1" applyBorder="1" applyAlignment="1">
      <alignment horizontal="center" vertical="center"/>
    </xf>
    <xf numFmtId="0" fontId="26" fillId="12" borderId="15" xfId="0" applyFont="1" applyFill="1" applyBorder="1" applyAlignment="1">
      <alignment horizontal="center" vertical="center"/>
    </xf>
    <xf numFmtId="0" fontId="26" fillId="12" borderId="16" xfId="0" applyFont="1" applyFill="1" applyBorder="1" applyAlignment="1">
      <alignment horizontal="center" vertical="center"/>
    </xf>
    <xf numFmtId="0" fontId="26" fillId="12" borderId="17" xfId="0" applyFont="1" applyFill="1" applyBorder="1" applyAlignment="1">
      <alignment horizontal="center" vertical="center"/>
    </xf>
    <xf numFmtId="0" fontId="23" fillId="0" borderId="15" xfId="0" applyFont="1" applyBorder="1" applyAlignment="1">
      <alignment horizontal="center" vertical="center" wrapText="1" shrinkToFit="1"/>
    </xf>
    <xf numFmtId="0" fontId="23" fillId="0" borderId="16" xfId="0" applyFont="1" applyBorder="1" applyAlignment="1">
      <alignment horizontal="center" vertical="center" wrapText="1" shrinkToFit="1"/>
    </xf>
    <xf numFmtId="14" fontId="23" fillId="0" borderId="16" xfId="0" quotePrefix="1" applyNumberFormat="1" applyFont="1" applyBorder="1" applyAlignment="1">
      <alignment horizontal="center" vertical="center" wrapText="1" shrinkToFit="1"/>
    </xf>
    <xf numFmtId="0" fontId="23" fillId="0" borderId="18" xfId="0" applyFont="1" applyBorder="1" applyAlignment="1">
      <alignment horizontal="center" vertical="center" wrapText="1" shrinkToFit="1"/>
    </xf>
    <xf numFmtId="0" fontId="23" fillId="0" borderId="19" xfId="0" applyFont="1" applyBorder="1" applyAlignment="1">
      <alignment horizontal="center" vertical="center" wrapText="1" shrinkToFit="1"/>
    </xf>
    <xf numFmtId="14" fontId="23" fillId="0" borderId="19" xfId="0" quotePrefix="1" applyNumberFormat="1" applyFont="1" applyBorder="1" applyAlignment="1">
      <alignment horizontal="center" vertical="center" wrapText="1" shrinkToFit="1"/>
    </xf>
    <xf numFmtId="14" fontId="23" fillId="0" borderId="19" xfId="0" applyNumberFormat="1" applyFont="1" applyBorder="1" applyAlignment="1">
      <alignment horizontal="center" vertical="center" wrapText="1" shrinkToFit="1"/>
    </xf>
    <xf numFmtId="0" fontId="24" fillId="10" borderId="4" xfId="0" applyFont="1" applyFill="1" applyBorder="1" applyAlignment="1">
      <alignment horizontal="center" vertical="center"/>
    </xf>
    <xf numFmtId="0" fontId="24" fillId="10" borderId="4" xfId="13" applyFont="1" applyFill="1" applyBorder="1" applyAlignment="1">
      <alignment horizontal="center" vertical="center" wrapText="1" shrinkToFit="1"/>
    </xf>
    <xf numFmtId="0" fontId="24" fillId="10" borderId="5" xfId="13" applyFont="1" applyFill="1" applyBorder="1" applyAlignment="1">
      <alignment horizontal="center" vertical="center" wrapText="1" shrinkToFit="1"/>
    </xf>
    <xf numFmtId="0" fontId="11" fillId="15" borderId="4" xfId="14" applyFont="1" applyFill="1" applyBorder="1" applyAlignment="1">
      <alignment horizontal="center" vertical="center" wrapText="1" shrinkToFit="1"/>
    </xf>
    <xf numFmtId="0" fontId="11" fillId="15" borderId="17" xfId="14" applyFont="1" applyFill="1" applyBorder="1" applyAlignment="1">
      <alignment horizontal="center" vertical="center" wrapText="1" shrinkToFit="1"/>
    </xf>
    <xf numFmtId="0" fontId="11" fillId="15" borderId="20" xfId="14" applyFont="1" applyFill="1" applyBorder="1" applyAlignment="1">
      <alignment horizontal="center" vertical="center" wrapText="1" shrinkToFit="1"/>
    </xf>
    <xf numFmtId="0" fontId="1" fillId="0" borderId="4" xfId="12" applyFont="1" applyBorder="1" applyAlignment="1" applyProtection="1">
      <alignment horizontal="center" vertical="center"/>
      <protection locked="0"/>
    </xf>
    <xf numFmtId="0" fontId="37" fillId="11" borderId="4" xfId="4" applyFont="1" applyFill="1" applyBorder="1" applyAlignment="1">
      <alignment horizontal="center" vertical="center" wrapText="1"/>
    </xf>
    <xf numFmtId="0" fontId="6" fillId="0" borderId="0" xfId="0" applyFont="1"/>
    <xf numFmtId="0" fontId="37" fillId="11" borderId="4" xfId="4" applyFont="1" applyFill="1" applyBorder="1" applyAlignment="1">
      <alignment horizontal="right" vertical="center" wrapText="1"/>
    </xf>
    <xf numFmtId="0" fontId="39" fillId="14" borderId="5" xfId="1" applyFont="1" applyFill="1" applyBorder="1" applyAlignment="1">
      <alignment horizontal="right" vertical="center" wrapText="1" shrinkToFit="1"/>
    </xf>
    <xf numFmtId="0" fontId="6" fillId="0" borderId="4" xfId="0" applyFont="1" applyBorder="1" applyAlignment="1">
      <alignment horizontal="center" vertical="center" wrapText="1"/>
    </xf>
    <xf numFmtId="10" fontId="40" fillId="16" borderId="4" xfId="4" applyNumberFormat="1" applyFont="1" applyFill="1" applyBorder="1" applyAlignment="1">
      <alignment horizontal="center" vertical="center" wrapText="1"/>
    </xf>
    <xf numFmtId="0" fontId="6" fillId="0" borderId="4" xfId="12" applyFont="1" applyBorder="1" applyAlignment="1" applyProtection="1">
      <alignment horizontal="center" vertical="center"/>
      <protection locked="0"/>
    </xf>
    <xf numFmtId="0" fontId="6" fillId="0" borderId="0" xfId="0" applyFont="1" applyAlignment="1">
      <alignment vertical="center"/>
    </xf>
    <xf numFmtId="0" fontId="39" fillId="14" borderId="7" xfId="1" applyFont="1" applyFill="1" applyBorder="1" applyAlignment="1">
      <alignment horizontal="right" vertical="center" wrapText="1" shrinkToFit="1"/>
    </xf>
    <xf numFmtId="0" fontId="37" fillId="11" borderId="4" xfId="1" applyFont="1" applyFill="1" applyBorder="1" applyAlignment="1">
      <alignment horizontal="center" vertical="center" wrapText="1"/>
    </xf>
    <xf numFmtId="0" fontId="41" fillId="12" borderId="4" xfId="0" applyFont="1" applyFill="1" applyBorder="1" applyAlignment="1">
      <alignment horizontal="left" vertical="center"/>
    </xf>
    <xf numFmtId="0" fontId="6" fillId="0" borderId="4" xfId="0" applyFont="1" applyBorder="1" applyAlignment="1">
      <alignment horizontal="center" vertical="center"/>
    </xf>
    <xf numFmtId="0" fontId="6" fillId="0" borderId="4" xfId="0" applyFont="1" applyBorder="1" applyAlignment="1">
      <alignment vertical="center" wrapText="1"/>
    </xf>
    <xf numFmtId="0" fontId="21" fillId="0" borderId="4" xfId="8" applyFill="1" applyBorder="1" applyAlignment="1">
      <alignment horizontal="left" vertical="center" wrapText="1"/>
    </xf>
    <xf numFmtId="0" fontId="6" fillId="0" borderId="4" xfId="12" applyFont="1" applyBorder="1" applyAlignment="1">
      <alignment horizontal="left" vertical="top" wrapText="1"/>
    </xf>
    <xf numFmtId="0" fontId="6" fillId="0" borderId="0" xfId="0" applyFont="1" applyAlignment="1">
      <alignment wrapText="1"/>
    </xf>
    <xf numFmtId="0" fontId="41" fillId="12" borderId="5" xfId="0" applyFont="1" applyFill="1" applyBorder="1" applyAlignment="1">
      <alignment horizontal="left" vertical="center"/>
    </xf>
    <xf numFmtId="0" fontId="37" fillId="0" borderId="7" xfId="1" applyFont="1" applyFill="1" applyBorder="1" applyAlignment="1">
      <alignment horizontal="center" vertical="center" wrapText="1"/>
    </xf>
    <xf numFmtId="0" fontId="41" fillId="0" borderId="31" xfId="0" applyFont="1" applyBorder="1" applyAlignment="1">
      <alignment horizontal="left" vertical="center"/>
    </xf>
    <xf numFmtId="0" fontId="6" fillId="0" borderId="10" xfId="0" applyFont="1" applyBorder="1" applyAlignment="1">
      <alignment vertical="center" wrapText="1"/>
    </xf>
    <xf numFmtId="0" fontId="6" fillId="0" borderId="5" xfId="0" applyFont="1" applyBorder="1" applyAlignment="1">
      <alignment vertical="center" wrapText="1"/>
    </xf>
    <xf numFmtId="0" fontId="6" fillId="0" borderId="31" xfId="0" applyFont="1" applyBorder="1" applyAlignment="1">
      <alignment vertical="center" wrapText="1"/>
    </xf>
    <xf numFmtId="0" fontId="6" fillId="0" borderId="31" xfId="0" applyFont="1" applyBorder="1" applyAlignment="1">
      <alignment vertical="center"/>
    </xf>
    <xf numFmtId="0" fontId="6" fillId="0" borderId="31" xfId="0" applyFont="1" applyBorder="1" applyAlignment="1">
      <alignment horizontal="left" vertical="center" wrapText="1"/>
    </xf>
    <xf numFmtId="0" fontId="6" fillId="0" borderId="31" xfId="0" applyFont="1" applyBorder="1" applyAlignment="1">
      <alignment horizontal="left" vertical="top" wrapText="1"/>
    </xf>
    <xf numFmtId="0" fontId="6" fillId="0" borderId="5" xfId="0" applyFont="1" applyBorder="1" applyAlignment="1">
      <alignment horizontal="center" vertical="center"/>
    </xf>
    <xf numFmtId="0" fontId="6" fillId="0" borderId="5" xfId="12" applyFont="1" applyBorder="1" applyAlignment="1" applyProtection="1">
      <alignment horizontal="center" vertical="center"/>
      <protection locked="0"/>
    </xf>
    <xf numFmtId="0" fontId="6" fillId="0" borderId="5" xfId="12" applyFont="1" applyBorder="1" applyAlignment="1">
      <alignment horizontal="left" vertical="top" wrapText="1"/>
    </xf>
    <xf numFmtId="0" fontId="41" fillId="12" borderId="6" xfId="0" applyFont="1" applyFill="1" applyBorder="1" applyAlignment="1">
      <alignment horizontal="left" vertical="center"/>
    </xf>
    <xf numFmtId="0" fontId="6" fillId="0" borderId="31" xfId="12" applyFont="1" applyBorder="1" applyAlignment="1" applyProtection="1">
      <alignment horizontal="center" vertical="center"/>
      <protection locked="0"/>
    </xf>
    <xf numFmtId="0" fontId="21" fillId="0" borderId="0" xfId="8"/>
    <xf numFmtId="0" fontId="36" fillId="0" borderId="0" xfId="8" applyFont="1"/>
    <xf numFmtId="0" fontId="6" fillId="0" borderId="31" xfId="0" applyFont="1" applyBorder="1"/>
    <xf numFmtId="0" fontId="6" fillId="0" borderId="31" xfId="0" applyFont="1" applyBorder="1" applyAlignment="1">
      <alignment wrapText="1"/>
    </xf>
    <xf numFmtId="0" fontId="6" fillId="0" borderId="32" xfId="0" applyFont="1" applyBorder="1" applyAlignment="1">
      <alignment vertical="center"/>
    </xf>
    <xf numFmtId="0" fontId="6" fillId="0" borderId="32" xfId="0" applyFont="1" applyBorder="1" applyAlignment="1">
      <alignment vertical="center" wrapText="1"/>
    </xf>
    <xf numFmtId="0" fontId="6" fillId="0" borderId="34" xfId="0" applyFont="1" applyBorder="1" applyAlignment="1">
      <alignment vertical="center"/>
    </xf>
    <xf numFmtId="0" fontId="6" fillId="0" borderId="34" xfId="0" applyFont="1" applyBorder="1" applyAlignment="1">
      <alignment vertical="center" wrapText="1"/>
    </xf>
    <xf numFmtId="0" fontId="6" fillId="0" borderId="11" xfId="12" applyFont="1" applyBorder="1" applyAlignment="1" applyProtection="1">
      <alignment horizontal="center" vertical="center"/>
      <protection locked="0"/>
    </xf>
    <xf numFmtId="0" fontId="21" fillId="0" borderId="5" xfId="8" applyFill="1" applyBorder="1" applyAlignment="1">
      <alignment horizontal="left" vertical="center" wrapText="1"/>
    </xf>
    <xf numFmtId="0" fontId="21" fillId="0" borderId="7" xfId="8" applyFill="1" applyBorder="1" applyAlignment="1">
      <alignment horizontal="left" vertical="center" wrapText="1"/>
    </xf>
    <xf numFmtId="0" fontId="21" fillId="0" borderId="31" xfId="8" applyBorder="1"/>
    <xf numFmtId="0" fontId="43" fillId="0" borderId="31" xfId="0" applyFont="1" applyBorder="1" applyAlignment="1">
      <alignment horizontal="left" vertical="center"/>
    </xf>
    <xf numFmtId="0" fontId="41" fillId="12" borderId="0" xfId="0" applyFont="1" applyFill="1" applyAlignment="1">
      <alignment vertical="center"/>
    </xf>
    <xf numFmtId="0" fontId="6" fillId="0" borderId="39" xfId="12" applyFont="1" applyBorder="1" applyAlignment="1" applyProtection="1">
      <alignment horizontal="center" vertical="center"/>
      <protection locked="0"/>
    </xf>
    <xf numFmtId="0" fontId="41" fillId="12" borderId="25" xfId="0" applyFont="1" applyFill="1" applyBorder="1" applyAlignment="1">
      <alignment horizontal="left" vertical="center"/>
    </xf>
    <xf numFmtId="0" fontId="41" fillId="12" borderId="31" xfId="0" applyFont="1" applyFill="1" applyBorder="1" applyAlignment="1">
      <alignment vertical="center"/>
    </xf>
    <xf numFmtId="0" fontId="6" fillId="0" borderId="40" xfId="0" applyFont="1" applyBorder="1" applyAlignment="1">
      <alignment vertical="center" wrapText="1"/>
    </xf>
    <xf numFmtId="0" fontId="6" fillId="0" borderId="31" xfId="0" applyFont="1" applyBorder="1" applyAlignment="1">
      <alignment horizontal="center" vertical="center"/>
    </xf>
    <xf numFmtId="0" fontId="6" fillId="0" borderId="11" xfId="0" applyFont="1" applyBorder="1" applyAlignment="1">
      <alignment horizontal="center" vertical="center"/>
    </xf>
    <xf numFmtId="0" fontId="6" fillId="0" borderId="32" xfId="12" applyFont="1" applyBorder="1" applyAlignment="1" applyProtection="1">
      <alignment horizontal="center" vertical="center"/>
      <protection locked="0"/>
    </xf>
    <xf numFmtId="0" fontId="21" fillId="0" borderId="32" xfId="8" applyBorder="1"/>
    <xf numFmtId="0" fontId="41" fillId="12" borderId="34" xfId="0" applyFont="1" applyFill="1" applyBorder="1" applyAlignment="1">
      <alignment vertical="center"/>
    </xf>
    <xf numFmtId="0" fontId="6" fillId="0" borderId="7" xfId="0" applyFont="1" applyBorder="1" applyAlignment="1">
      <alignment vertical="center" wrapText="1"/>
    </xf>
    <xf numFmtId="0" fontId="6" fillId="0" borderId="22" xfId="0" applyFont="1" applyBorder="1" applyAlignment="1">
      <alignment horizontal="center" vertical="center"/>
    </xf>
    <xf numFmtId="0" fontId="6" fillId="0" borderId="7" xfId="0" applyFont="1" applyBorder="1" applyAlignment="1">
      <alignment horizontal="center" vertical="center"/>
    </xf>
    <xf numFmtId="0" fontId="41" fillId="12" borderId="31" xfId="0" applyFont="1" applyFill="1" applyBorder="1" applyAlignment="1">
      <alignment horizontal="left" vertical="center"/>
    </xf>
    <xf numFmtId="0" fontId="6" fillId="0" borderId="0" xfId="0" applyFont="1" applyAlignment="1">
      <alignment vertical="center" wrapText="1"/>
    </xf>
    <xf numFmtId="0" fontId="6" fillId="18" borderId="4" xfId="12" applyFont="1" applyFill="1" applyBorder="1" applyAlignment="1" applyProtection="1">
      <alignment horizontal="center" vertical="center"/>
      <protection locked="0"/>
    </xf>
    <xf numFmtId="0" fontId="6" fillId="0" borderId="32" xfId="0" applyFont="1" applyBorder="1"/>
    <xf numFmtId="0" fontId="6" fillId="0" borderId="34" xfId="12" applyFont="1" applyBorder="1" applyAlignment="1" applyProtection="1">
      <alignment horizontal="center" vertical="center"/>
      <protection locked="0"/>
    </xf>
    <xf numFmtId="0" fontId="41" fillId="12" borderId="31" xfId="0" applyFont="1" applyFill="1" applyBorder="1" applyAlignment="1">
      <alignment horizontal="left" vertical="center" wrapText="1"/>
    </xf>
    <xf numFmtId="0" fontId="6" fillId="0" borderId="6" xfId="0" applyFont="1" applyBorder="1" applyAlignment="1">
      <alignment horizontal="center" vertical="center"/>
    </xf>
    <xf numFmtId="0" fontId="6" fillId="0" borderId="32" xfId="0" applyFont="1" applyBorder="1" applyAlignment="1">
      <alignment horizontal="left" vertical="center" wrapText="1"/>
    </xf>
    <xf numFmtId="0" fontId="6" fillId="0" borderId="22" xfId="0" applyFont="1" applyBorder="1" applyAlignment="1">
      <alignment vertical="center" wrapText="1"/>
    </xf>
    <xf numFmtId="0" fontId="6" fillId="0" borderId="11" xfId="0" applyFont="1" applyBorder="1" applyAlignment="1">
      <alignment vertical="center" wrapText="1"/>
    </xf>
    <xf numFmtId="0" fontId="6" fillId="0" borderId="34" xfId="0" applyFont="1" applyBorder="1"/>
    <xf numFmtId="0" fontId="36" fillId="0" borderId="31" xfId="0" applyFont="1" applyBorder="1" applyAlignment="1">
      <alignment vertical="center" wrapText="1"/>
    </xf>
    <xf numFmtId="0" fontId="6" fillId="0" borderId="22" xfId="12" applyFont="1" applyBorder="1" applyAlignment="1" applyProtection="1">
      <alignment horizontal="center" vertical="center"/>
      <protection locked="0"/>
    </xf>
    <xf numFmtId="0" fontId="6" fillId="0" borderId="29" xfId="12" applyFont="1" applyBorder="1" applyAlignment="1" applyProtection="1">
      <alignment horizontal="center" vertical="center"/>
      <protection locked="0"/>
    </xf>
    <xf numFmtId="0" fontId="6" fillId="0" borderId="45" xfId="0" applyFont="1" applyBorder="1" applyAlignment="1">
      <alignment vertical="center" wrapText="1"/>
    </xf>
    <xf numFmtId="0" fontId="6" fillId="0" borderId="29" xfId="0" applyFont="1" applyBorder="1" applyAlignment="1">
      <alignment vertical="center" wrapText="1"/>
    </xf>
    <xf numFmtId="0" fontId="6" fillId="0" borderId="24" xfId="0" applyFont="1" applyBorder="1" applyAlignment="1">
      <alignment vertical="center" wrapText="1"/>
    </xf>
    <xf numFmtId="0" fontId="6" fillId="0" borderId="31" xfId="12" applyFont="1" applyBorder="1" applyAlignment="1">
      <alignment horizontal="left" vertical="top" wrapText="1"/>
    </xf>
    <xf numFmtId="49" fontId="1" fillId="0" borderId="4" xfId="15" applyNumberFormat="1" applyFont="1" applyBorder="1" applyAlignment="1">
      <alignment horizontal="left" vertical="center"/>
    </xf>
    <xf numFmtId="0" fontId="10" fillId="10" borderId="11" xfId="4" applyFont="1" applyFill="1" applyBorder="1" applyAlignment="1">
      <alignment horizontal="center" vertical="center" wrapText="1"/>
    </xf>
    <xf numFmtId="0" fontId="10" fillId="10" borderId="9" xfId="4" applyFont="1" applyFill="1" applyBorder="1" applyAlignment="1">
      <alignment horizontal="center" vertical="center" wrapText="1"/>
    </xf>
    <xf numFmtId="0" fontId="10" fillId="10" borderId="10" xfId="4" applyFont="1" applyFill="1" applyBorder="1" applyAlignment="1">
      <alignment horizontal="center" vertical="center" wrapText="1"/>
    </xf>
    <xf numFmtId="0" fontId="10" fillId="10" borderId="4" xfId="4" applyFont="1" applyFill="1" applyBorder="1" applyAlignment="1">
      <alignment horizontal="center" vertical="center" wrapText="1"/>
    </xf>
    <xf numFmtId="0" fontId="26" fillId="12" borderId="3" xfId="2" applyFont="1" applyFill="1" applyBorder="1" applyAlignment="1">
      <alignment horizontal="left" vertical="center" wrapText="1" shrinkToFit="1"/>
    </xf>
    <xf numFmtId="0" fontId="10" fillId="10" borderId="1" xfId="4" applyFont="1" applyFill="1" applyBorder="1" applyAlignment="1">
      <alignment horizontal="center" vertical="center" wrapText="1"/>
    </xf>
    <xf numFmtId="0" fontId="10" fillId="10" borderId="2" xfId="4" applyFont="1" applyFill="1" applyBorder="1" applyAlignment="1">
      <alignment horizontal="center" vertical="center" wrapText="1"/>
    </xf>
    <xf numFmtId="0" fontId="10" fillId="10" borderId="21" xfId="4" applyFont="1" applyFill="1" applyBorder="1" applyAlignment="1">
      <alignment horizontal="center" vertical="center" wrapText="1"/>
    </xf>
    <xf numFmtId="0" fontId="1" fillId="0" borderId="22" xfId="12" applyFont="1" applyBorder="1" applyAlignment="1">
      <alignment horizontal="center" vertical="center"/>
    </xf>
    <xf numFmtId="0" fontId="1" fillId="0" borderId="23" xfId="12" applyFont="1" applyBorder="1" applyAlignment="1">
      <alignment horizontal="center" vertical="center"/>
    </xf>
    <xf numFmtId="0" fontId="1" fillId="0" borderId="24" xfId="12" applyFont="1" applyBorder="1" applyAlignment="1">
      <alignment horizontal="center" vertical="center"/>
    </xf>
    <xf numFmtId="0" fontId="1" fillId="0" borderId="25" xfId="12" applyFont="1" applyBorder="1" applyAlignment="1">
      <alignment horizontal="center" vertical="center"/>
    </xf>
    <xf numFmtId="0" fontId="1" fillId="0" borderId="0" xfId="12" applyFont="1" applyAlignment="1">
      <alignment horizontal="center" vertical="center"/>
    </xf>
    <xf numFmtId="0" fontId="1" fillId="0" borderId="26" xfId="12" applyFont="1" applyBorder="1" applyAlignment="1">
      <alignment horizontal="center" vertical="center"/>
    </xf>
    <xf numFmtId="0" fontId="1" fillId="0" borderId="27" xfId="12" applyFont="1" applyBorder="1" applyAlignment="1">
      <alignment horizontal="center" vertical="center"/>
    </xf>
    <xf numFmtId="0" fontId="1" fillId="0" borderId="28" xfId="12" applyFont="1" applyBorder="1" applyAlignment="1">
      <alignment horizontal="center" vertical="center"/>
    </xf>
    <xf numFmtId="0" fontId="1" fillId="0" borderId="29" xfId="12" applyFont="1" applyBorder="1" applyAlignment="1">
      <alignment horizontal="center" vertical="center"/>
    </xf>
    <xf numFmtId="49" fontId="1" fillId="0" borderId="4" xfId="15" applyNumberFormat="1" applyFont="1" applyBorder="1" applyAlignment="1">
      <alignment horizontal="left" vertical="center" wrapText="1"/>
    </xf>
    <xf numFmtId="0" fontId="1" fillId="0" borderId="4" xfId="12" applyFont="1" applyBorder="1" applyAlignment="1">
      <alignment horizontal="center" vertical="center"/>
    </xf>
    <xf numFmtId="0" fontId="6" fillId="0" borderId="32" xfId="0" applyFont="1" applyBorder="1" applyAlignment="1">
      <alignment horizontal="center" vertical="center"/>
    </xf>
    <xf numFmtId="0" fontId="6" fillId="0" borderId="33" xfId="0" applyFont="1" applyBorder="1" applyAlignment="1">
      <alignment horizontal="center" vertical="center"/>
    </xf>
    <xf numFmtId="0" fontId="6" fillId="0" borderId="34" xfId="0" applyFont="1" applyBorder="1" applyAlignment="1">
      <alignment horizontal="center" vertical="center"/>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34" xfId="0" applyFont="1" applyBorder="1" applyAlignment="1">
      <alignment horizontal="center" vertical="center" wrapText="1"/>
    </xf>
    <xf numFmtId="0" fontId="35" fillId="0" borderId="46" xfId="0" applyFont="1" applyBorder="1" applyAlignment="1">
      <alignment horizontal="center" vertical="center" wrapText="1"/>
    </xf>
    <xf numFmtId="0" fontId="35" fillId="0" borderId="6" xfId="0" applyFont="1" applyBorder="1" applyAlignment="1">
      <alignment horizontal="center" vertical="center" wrapText="1"/>
    </xf>
    <xf numFmtId="0" fontId="35" fillId="0" borderId="7" xfId="0" applyFont="1" applyBorder="1" applyAlignment="1">
      <alignment horizontal="center" vertical="center" wrapText="1"/>
    </xf>
    <xf numFmtId="0" fontId="35" fillId="0" borderId="5" xfId="0" applyFont="1" applyBorder="1" applyAlignment="1">
      <alignment horizontal="center" vertical="center" wrapText="1"/>
    </xf>
    <xf numFmtId="0" fontId="6" fillId="0" borderId="31" xfId="0" applyFont="1" applyBorder="1" applyAlignment="1">
      <alignment horizontal="center" vertical="center" wrapText="1"/>
    </xf>
    <xf numFmtId="0" fontId="35" fillId="0" borderId="31" xfId="0" applyFont="1" applyBorder="1" applyAlignment="1">
      <alignment horizontal="center" vertical="center" wrapText="1"/>
    </xf>
    <xf numFmtId="0" fontId="6" fillId="0" borderId="31" xfId="0" applyFont="1" applyBorder="1" applyAlignment="1">
      <alignment horizontal="center" vertical="center"/>
    </xf>
    <xf numFmtId="0" fontId="6" fillId="0" borderId="41" xfId="0" applyFont="1" applyBorder="1" applyAlignment="1">
      <alignment horizontal="center" vertical="center"/>
    </xf>
    <xf numFmtId="0" fontId="6" fillId="0" borderId="42" xfId="0" applyFont="1" applyBorder="1" applyAlignment="1">
      <alignment horizontal="center" vertical="center"/>
    </xf>
    <xf numFmtId="0" fontId="6" fillId="0" borderId="43" xfId="0" applyFont="1" applyBorder="1" applyAlignment="1">
      <alignment horizontal="center" vertical="center"/>
    </xf>
    <xf numFmtId="0" fontId="43" fillId="0" borderId="32" xfId="0" applyFont="1" applyBorder="1" applyAlignment="1">
      <alignment horizontal="center" vertical="center"/>
    </xf>
    <xf numFmtId="0" fontId="43" fillId="0" borderId="33" xfId="0" applyFont="1" applyBorder="1" applyAlignment="1">
      <alignment horizontal="center" vertical="center"/>
    </xf>
    <xf numFmtId="0" fontId="43" fillId="0" borderId="34" xfId="0" applyFont="1" applyBorder="1" applyAlignment="1">
      <alignment horizontal="center" vertical="center"/>
    </xf>
    <xf numFmtId="0" fontId="6" fillId="0" borderId="1" xfId="12" applyFont="1" applyBorder="1" applyAlignment="1" applyProtection="1">
      <alignment horizontal="center" vertical="center"/>
      <protection locked="0"/>
    </xf>
    <xf numFmtId="0" fontId="6" fillId="0" borderId="3" xfId="12" applyFont="1" applyBorder="1" applyAlignment="1" applyProtection="1">
      <alignment horizontal="center" vertical="center"/>
      <protection locked="0"/>
    </xf>
    <xf numFmtId="0" fontId="6" fillId="0" borderId="44" xfId="12" applyFont="1" applyBorder="1" applyAlignment="1" applyProtection="1">
      <alignment horizontal="center" vertical="center"/>
      <protection locked="0"/>
    </xf>
    <xf numFmtId="0" fontId="21" fillId="0" borderId="35" xfId="8" applyBorder="1" applyAlignment="1">
      <alignment horizontal="center" vertical="center"/>
    </xf>
    <xf numFmtId="0" fontId="21" fillId="0" borderId="36" xfId="8" applyBorder="1" applyAlignment="1">
      <alignment horizontal="center" vertical="center"/>
    </xf>
    <xf numFmtId="0" fontId="21" fillId="0" borderId="37" xfId="8" applyBorder="1" applyAlignment="1">
      <alignment horizontal="center" vertical="center"/>
    </xf>
    <xf numFmtId="0" fontId="35" fillId="0" borderId="22" xfId="0" applyFont="1" applyBorder="1" applyAlignment="1">
      <alignment horizontal="center" vertical="center" wrapText="1"/>
    </xf>
    <xf numFmtId="0" fontId="35" fillId="0" borderId="25" xfId="0" applyFont="1" applyBorder="1" applyAlignment="1">
      <alignment horizontal="center" vertical="center" wrapText="1"/>
    </xf>
    <xf numFmtId="10" fontId="40" fillId="16" borderId="4" xfId="4" applyNumberFormat="1" applyFont="1" applyFill="1" applyBorder="1" applyAlignment="1">
      <alignment horizontal="center" vertical="center" wrapText="1"/>
    </xf>
    <xf numFmtId="0" fontId="6" fillId="0" borderId="4" xfId="0" applyFont="1" applyBorder="1" applyAlignment="1">
      <alignment horizontal="center" vertical="center" wrapText="1"/>
    </xf>
    <xf numFmtId="0" fontId="40" fillId="16" borderId="10" xfId="4" applyFont="1" applyFill="1" applyBorder="1" applyAlignment="1">
      <alignment horizontal="center" vertical="center" wrapText="1"/>
    </xf>
    <xf numFmtId="0" fontId="40" fillId="16" borderId="4" xfId="4" applyFont="1" applyFill="1" applyBorder="1" applyAlignment="1">
      <alignment horizontal="center" vertical="center" wrapText="1"/>
    </xf>
    <xf numFmtId="2" fontId="40" fillId="16" borderId="4" xfId="16" applyNumberFormat="1" applyFont="1" applyFill="1" applyBorder="1" applyAlignment="1">
      <alignment horizontal="center" vertical="center" wrapText="1"/>
    </xf>
    <xf numFmtId="0" fontId="35" fillId="0" borderId="27" xfId="0" applyFont="1" applyBorder="1" applyAlignment="1">
      <alignment horizontal="center" vertical="center" wrapText="1"/>
    </xf>
    <xf numFmtId="0" fontId="43" fillId="0" borderId="35" xfId="0" applyFont="1" applyBorder="1" applyAlignment="1">
      <alignment horizontal="center" vertical="center"/>
    </xf>
    <xf numFmtId="0" fontId="43" fillId="0" borderId="38" xfId="0" applyFont="1" applyBorder="1" applyAlignment="1">
      <alignment horizontal="center" vertical="center"/>
    </xf>
    <xf numFmtId="0" fontId="37" fillId="11" borderId="4" xfId="4" applyFont="1" applyFill="1" applyBorder="1" applyAlignment="1">
      <alignment horizontal="center" vertical="center" wrapText="1"/>
    </xf>
    <xf numFmtId="17" fontId="38" fillId="11" borderId="4" xfId="4" applyNumberFormat="1" applyFont="1" applyFill="1" applyBorder="1" applyAlignment="1">
      <alignment horizontal="center" vertical="center" wrapText="1"/>
    </xf>
    <xf numFmtId="164" fontId="38" fillId="11" borderId="4" xfId="4" applyNumberFormat="1" applyFont="1" applyFill="1" applyBorder="1" applyAlignment="1">
      <alignment horizontal="center" vertical="center" wrapText="1"/>
    </xf>
    <xf numFmtId="17" fontId="21" fillId="11" borderId="4" xfId="8" applyNumberFormat="1" applyFill="1" applyBorder="1" applyAlignment="1">
      <alignment horizontal="center" vertical="center" wrapText="1"/>
    </xf>
    <xf numFmtId="0" fontId="6" fillId="10" borderId="4" xfId="0" applyFont="1" applyFill="1" applyBorder="1" applyAlignment="1">
      <alignment vertical="center" wrapText="1"/>
    </xf>
    <xf numFmtId="0" fontId="38" fillId="11" borderId="4" xfId="4" applyFont="1" applyFill="1" applyBorder="1" applyAlignment="1">
      <alignment horizontal="center" vertical="center" wrapText="1"/>
    </xf>
    <xf numFmtId="0" fontId="6" fillId="10" borderId="4" xfId="0" applyFont="1" applyFill="1" applyBorder="1" applyAlignment="1">
      <alignment horizontal="center" vertical="center" wrapText="1"/>
    </xf>
    <xf numFmtId="0" fontId="6" fillId="17" borderId="22" xfId="4" applyFont="1" applyFill="1" applyBorder="1" applyAlignment="1">
      <alignment horizontal="center" vertical="center" wrapText="1"/>
    </xf>
    <xf numFmtId="0" fontId="6" fillId="17" borderId="24" xfId="4" applyFont="1" applyFill="1" applyBorder="1" applyAlignment="1">
      <alignment horizontal="center" vertical="center" wrapText="1"/>
    </xf>
    <xf numFmtId="0" fontId="6" fillId="17" borderId="25" xfId="4" applyFont="1" applyFill="1" applyBorder="1" applyAlignment="1">
      <alignment horizontal="center" vertical="center" wrapText="1"/>
    </xf>
    <xf numFmtId="0" fontId="6" fillId="17" borderId="26" xfId="4" applyFont="1" applyFill="1" applyBorder="1" applyAlignment="1">
      <alignment horizontal="center" vertical="center" wrapText="1"/>
    </xf>
    <xf numFmtId="0" fontId="6" fillId="17" borderId="27" xfId="4" applyFont="1" applyFill="1" applyBorder="1" applyAlignment="1">
      <alignment horizontal="center" vertical="center" wrapText="1"/>
    </xf>
    <xf numFmtId="0" fontId="6" fillId="17" borderId="29" xfId="4" applyFont="1" applyFill="1" applyBorder="1" applyAlignment="1">
      <alignment horizontal="center" vertical="center" wrapText="1"/>
    </xf>
    <xf numFmtId="0" fontId="5" fillId="0" borderId="25" xfId="13" applyFont="1" applyBorder="1" applyAlignment="1">
      <alignment horizontal="left" vertical="center" wrapText="1"/>
    </xf>
    <xf numFmtId="0" fontId="5" fillId="0" borderId="0" xfId="13" applyFont="1" applyAlignment="1">
      <alignment horizontal="left" vertical="center" wrapText="1"/>
    </xf>
    <xf numFmtId="0" fontId="5" fillId="0" borderId="26" xfId="13" applyFont="1" applyBorder="1" applyAlignment="1">
      <alignment horizontal="left" vertical="center" wrapText="1"/>
    </xf>
    <xf numFmtId="0" fontId="24" fillId="10" borderId="4" xfId="13" applyFont="1" applyFill="1" applyBorder="1" applyAlignment="1">
      <alignment horizontal="center" vertical="center" wrapText="1" shrinkToFit="1"/>
    </xf>
    <xf numFmtId="0" fontId="5" fillId="0" borderId="23" xfId="13" applyFont="1" applyBorder="1" applyAlignment="1">
      <alignment horizontal="left" vertical="center" wrapText="1"/>
    </xf>
    <xf numFmtId="0" fontId="5" fillId="0" borderId="24" xfId="13" applyFont="1" applyBorder="1" applyAlignment="1">
      <alignment horizontal="left" vertical="center" wrapText="1"/>
    </xf>
    <xf numFmtId="0" fontId="5" fillId="0" borderId="0" xfId="13" applyFont="1" applyAlignment="1">
      <alignment horizontal="center" vertical="center" wrapText="1"/>
    </xf>
    <xf numFmtId="0" fontId="5" fillId="0" borderId="26" xfId="13" applyFont="1" applyBorder="1" applyAlignment="1">
      <alignment horizontal="center" vertical="center" wrapText="1"/>
    </xf>
    <xf numFmtId="0" fontId="24" fillId="10" borderId="15" xfId="0" applyFont="1" applyFill="1" applyBorder="1" applyAlignment="1">
      <alignment horizontal="center" vertical="center"/>
    </xf>
    <xf numFmtId="0" fontId="24" fillId="10" borderId="16" xfId="0" applyFont="1" applyFill="1" applyBorder="1" applyAlignment="1">
      <alignment horizontal="center" vertical="center"/>
    </xf>
    <xf numFmtId="0" fontId="4" fillId="0" borderId="11" xfId="13" applyFont="1" applyBorder="1" applyAlignment="1">
      <alignment horizontal="center" vertical="center" wrapText="1" shrinkToFit="1"/>
    </xf>
    <xf numFmtId="0" fontId="5" fillId="0" borderId="28" xfId="13" applyFont="1" applyBorder="1" applyAlignment="1">
      <alignment horizontal="left" vertical="center" wrapText="1"/>
    </xf>
    <xf numFmtId="0" fontId="5" fillId="0" borderId="29" xfId="13" applyFont="1" applyBorder="1" applyAlignment="1">
      <alignment horizontal="left" vertical="center" wrapText="1"/>
    </xf>
    <xf numFmtId="0" fontId="1" fillId="0" borderId="22" xfId="13" applyFont="1" applyBorder="1" applyAlignment="1">
      <alignment horizontal="center" vertical="center" wrapText="1"/>
    </xf>
    <xf numFmtId="0" fontId="1" fillId="0" borderId="0" xfId="13" applyFont="1" applyAlignment="1">
      <alignment horizontal="center" vertical="center" wrapText="1"/>
    </xf>
    <xf numFmtId="0" fontId="1" fillId="0" borderId="23" xfId="13" applyFont="1" applyBorder="1" applyAlignment="1">
      <alignment horizontal="center" vertical="center" wrapText="1"/>
    </xf>
    <xf numFmtId="0" fontId="1" fillId="0" borderId="24" xfId="13" applyFont="1" applyBorder="1" applyAlignment="1">
      <alignment horizontal="center" vertical="center" wrapText="1"/>
    </xf>
    <xf numFmtId="0" fontId="4" fillId="0" borderId="27" xfId="13" applyFont="1" applyBorder="1" applyAlignment="1">
      <alignment horizontal="center" vertical="center" wrapText="1" shrinkToFit="1"/>
    </xf>
    <xf numFmtId="0" fontId="4" fillId="0" borderId="28" xfId="13" applyFont="1" applyBorder="1" applyAlignment="1">
      <alignment horizontal="center" vertical="center" wrapText="1" shrinkToFit="1"/>
    </xf>
    <xf numFmtId="0" fontId="4" fillId="0" borderId="29" xfId="13" applyFont="1" applyBorder="1" applyAlignment="1">
      <alignment horizontal="center" vertical="center" wrapText="1" shrinkToFit="1"/>
    </xf>
    <xf numFmtId="0" fontId="24" fillId="10" borderId="30" xfId="0" applyFont="1" applyFill="1" applyBorder="1" applyAlignment="1">
      <alignment horizontal="center" vertical="center"/>
    </xf>
    <xf numFmtId="0" fontId="24" fillId="10" borderId="13" xfId="0" applyFont="1" applyFill="1" applyBorder="1" applyAlignment="1">
      <alignment horizontal="center" vertical="center"/>
    </xf>
    <xf numFmtId="0" fontId="4" fillId="0" borderId="4" xfId="13" applyFont="1" applyBorder="1" applyAlignment="1">
      <alignment horizontal="center" vertical="center" wrapText="1" shrinkToFit="1"/>
    </xf>
  </cellXfs>
  <cellStyles count="17">
    <cellStyle name="20% - Accent4" xfId="1" builtinId="42"/>
    <cellStyle name="20% - Accent4 2" xfId="2" xr:uid="{00000000-0005-0000-0000-000000000000}"/>
    <cellStyle name="Accent3" xfId="3" builtinId="37"/>
    <cellStyle name="Accent4" xfId="4" builtinId="41"/>
    <cellStyle name="Accent6" xfId="5" builtinId="49"/>
    <cellStyle name="Bad" xfId="6" builtinId="27"/>
    <cellStyle name="Good" xfId="7" builtinId="26"/>
    <cellStyle name="Hyperlink" xfId="8" builtinId="8"/>
    <cellStyle name="Neutral" xfId="9" builtinId="28"/>
    <cellStyle name="Normal" xfId="0" builtinId="0"/>
    <cellStyle name="Normal 2" xfId="10" xr:uid="{00000000-0005-0000-0000-000002000000}"/>
    <cellStyle name="Normal 3 2" xfId="11" xr:uid="{00000000-0005-0000-0000-000003000000}"/>
    <cellStyle name="Normal_NRA_Acceptance Sheet" xfId="12" xr:uid="{00000000-0005-0000-0000-000004000000}"/>
    <cellStyle name="Normal_QA Example - Acceptance Sheet" xfId="13" xr:uid="{00000000-0005-0000-0000-000005000000}"/>
    <cellStyle name="Normal_Sheet1 4" xfId="14" xr:uid="{00000000-0005-0000-0000-000006000000}"/>
    <cellStyle name="Normal_Sheet2" xfId="15" xr:uid="{00000000-0005-0000-0000-000007000000}"/>
    <cellStyle name="Percent" xfId="16" builtinId="5"/>
  </cellStyles>
  <dxfs count="339">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865600"/>
      </font>
      <fill>
        <patternFill>
          <bgColor rgb="FFFFEB9C"/>
        </patternFill>
      </fill>
      <border>
        <left style="thin">
          <color theme="0" tint="-0.499984740745262"/>
        </left>
        <right style="thin">
          <color theme="0" tint="-0.499984740745262"/>
        </right>
        <top style="thin">
          <color theme="0" tint="-0.499984740745262"/>
        </top>
        <bottom style="thin">
          <color theme="0" tint="-0.499984740745262"/>
        </bottom>
      </border>
    </dxf>
    <dxf>
      <font>
        <color rgb="FF974706"/>
      </font>
      <fill>
        <patternFill>
          <bgColor rgb="FFF79646"/>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C6EFCE"/>
        </patternFill>
      </fill>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865600"/>
      </font>
      <fill>
        <patternFill>
          <bgColor rgb="FFFFEB9C"/>
        </patternFill>
      </fill>
      <border>
        <left style="thin">
          <color theme="0" tint="-0.499984740745262"/>
        </left>
        <right style="thin">
          <color theme="0" tint="-0.499984740745262"/>
        </right>
        <top style="thin">
          <color theme="0" tint="-0.499984740745262"/>
        </top>
        <bottom style="thin">
          <color theme="0" tint="-0.499984740745262"/>
        </bottom>
      </border>
    </dxf>
    <dxf>
      <font>
        <color rgb="FF974706"/>
      </font>
      <fill>
        <patternFill>
          <bgColor rgb="FFF79646"/>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pitchFamily="34" charset="0"/>
                <a:ea typeface="Calibri"/>
                <a:cs typeface="Arial" pitchFamily="34" charset="0"/>
              </a:defRPr>
            </a:pPr>
            <a:r>
              <a:rPr lang="en-GB" sz="1000">
                <a:latin typeface="Arial" pitchFamily="34" charset="0"/>
                <a:cs typeface="Arial" pitchFamily="34" charset="0"/>
              </a:rPr>
              <a:t>Project Quality Dynamics</a:t>
            </a:r>
          </a:p>
        </c:rich>
      </c:tx>
      <c:layout>
        <c:manualLayout>
          <c:xMode val="edge"/>
          <c:yMode val="edge"/>
          <c:x val="0.79509170682022956"/>
          <c:y val="3.3897980143786373E-2"/>
        </c:manualLayout>
      </c:layout>
      <c:overlay val="0"/>
    </c:title>
    <c:autoTitleDeleted val="0"/>
    <c:plotArea>
      <c:layout>
        <c:manualLayout>
          <c:layoutTarget val="inner"/>
          <c:xMode val="edge"/>
          <c:yMode val="edge"/>
          <c:x val="0.13425777680556092"/>
          <c:y val="0.19715879629629629"/>
          <c:w val="0.78588192337424645"/>
          <c:h val="0.73756250000000001"/>
        </c:manualLayout>
      </c:layout>
      <c:lineChart>
        <c:grouping val="standard"/>
        <c:varyColors val="0"/>
        <c:ser>
          <c:idx val="0"/>
          <c:order val="0"/>
          <c:tx>
            <c:v>Defects Number</c:v>
          </c:tx>
          <c:spPr>
            <a:ln>
              <a:solidFill>
                <a:schemeClr val="accent1"/>
              </a:solidFill>
            </a:ln>
          </c:spPr>
          <c:marker>
            <c:symbol val="circle"/>
            <c:size val="4"/>
          </c:marker>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[0]!Defects_Total</c:f>
              <c:numCache>
                <c:formatCode>General</c:formatCode>
                <c:ptCount val="9"/>
                <c:pt idx="0">
                  <c:v>52</c:v>
                </c:pt>
                <c:pt idx="1">
                  <c:v>8</c:v>
                </c:pt>
                <c:pt idx="2">
                  <c:v>27</c:v>
                </c:pt>
                <c:pt idx="3">
                  <c:v>19</c:v>
                </c:pt>
                <c:pt idx="4">
                  <c:v>22</c:v>
                </c:pt>
                <c:pt idx="5">
                  <c:v>16</c:v>
                </c:pt>
                <c:pt idx="6">
                  <c:v>23</c:v>
                </c:pt>
                <c:pt idx="7">
                  <c:v>13</c:v>
                </c:pt>
                <c:pt idx="8">
                  <c:v>62</c:v>
                </c:pt>
              </c:numCache>
            </c:numRef>
          </c:val>
          <c:smooth val="1"/>
          <c:extLst>
            <c:ext xmlns:c16="http://schemas.microsoft.com/office/drawing/2014/chart" uri="{C3380CC4-5D6E-409C-BE32-E72D297353CC}">
              <c16:uniqueId val="{00000000-E2C7-46AC-A241-20011A18582F}"/>
            </c:ext>
          </c:extLst>
        </c:ser>
        <c:dLbls>
          <c:showLegendKey val="0"/>
          <c:showVal val="0"/>
          <c:showCatName val="0"/>
          <c:showSerName val="0"/>
          <c:showPercent val="0"/>
          <c:showBubbleSize val="0"/>
        </c:dLbls>
        <c:marker val="1"/>
        <c:smooth val="0"/>
        <c:axId val="646344800"/>
        <c:axId val="1"/>
      </c:lineChart>
      <c:lineChart>
        <c:grouping val="standard"/>
        <c:varyColors val="0"/>
        <c:ser>
          <c:idx val="1"/>
          <c:order val="1"/>
          <c:tx>
            <c:v>Numerical Quality Evaluation</c:v>
          </c:tx>
          <c:marker>
            <c:symbol val="circle"/>
            <c:size val="4"/>
          </c:marker>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[0]!Quality</c:f>
              <c:numCache>
                <c:formatCode>General</c:formatCode>
                <c:ptCount val="9"/>
                <c:pt idx="0">
                  <c:v>6.8000000000000005E-2</c:v>
                </c:pt>
                <c:pt idx="1">
                  <c:v>0.92300000000000004</c:v>
                </c:pt>
                <c:pt idx="2">
                  <c:v>0.14399999999999999</c:v>
                </c:pt>
                <c:pt idx="3">
                  <c:v>0.20200000000000001</c:v>
                </c:pt>
                <c:pt idx="4">
                  <c:v>2.5999999999999999E-2</c:v>
                </c:pt>
                <c:pt idx="5">
                  <c:v>0.55200000000000005</c:v>
                </c:pt>
                <c:pt idx="6">
                  <c:v>0.64</c:v>
                </c:pt>
                <c:pt idx="7">
                  <c:v>0.76100000000000001</c:v>
                </c:pt>
                <c:pt idx="8">
                  <c:v>4.4999999999999998E-2</c:v>
                </c:pt>
              </c:numCache>
            </c:numRef>
          </c:val>
          <c:smooth val="1"/>
          <c:extLst>
            <c:ext xmlns:c16="http://schemas.microsoft.com/office/drawing/2014/chart" uri="{C3380CC4-5D6E-409C-BE32-E72D297353CC}">
              <c16:uniqueId val="{00000001-E2C7-46AC-A241-20011A18582F}"/>
            </c:ext>
          </c:extLst>
        </c:ser>
        <c:dLbls>
          <c:showLegendKey val="0"/>
          <c:showVal val="0"/>
          <c:showCatName val="0"/>
          <c:showSerName val="0"/>
          <c:showPercent val="0"/>
          <c:showBubbleSize val="0"/>
        </c:dLbls>
        <c:marker val="1"/>
        <c:smooth val="0"/>
        <c:axId val="3"/>
        <c:axId val="4"/>
      </c:lineChart>
      <c:catAx>
        <c:axId val="646344800"/>
        <c:scaling>
          <c:orientation val="minMax"/>
        </c:scaling>
        <c:delete val="1"/>
        <c:axPos val="b"/>
        <c:numFmt formatCode="General" sourceLinked="1"/>
        <c:majorTickMark val="out"/>
        <c:minorTickMark val="none"/>
        <c:tickLblPos val="nextTo"/>
        <c:crossAx val="1"/>
        <c:crosses val="autoZero"/>
        <c:auto val="1"/>
        <c:lblAlgn val="ctr"/>
        <c:lblOffset val="100"/>
        <c:noMultiLvlLbl val="0"/>
      </c:catAx>
      <c:valAx>
        <c:axId val="1"/>
        <c:scaling>
          <c:orientation val="minMax"/>
        </c:scaling>
        <c:delete val="0"/>
        <c:axPos val="l"/>
        <c:title>
          <c:tx>
            <c:rich>
              <a:bodyPr/>
              <a:lstStyle/>
              <a:p>
                <a:pPr>
                  <a:defRPr sz="900" b="1" i="0" u="none" strike="noStrike" baseline="0">
                    <a:solidFill>
                      <a:srgbClr val="33CCCC"/>
                    </a:solidFill>
                    <a:latin typeface="Arial" pitchFamily="34" charset="0"/>
                    <a:ea typeface="Calibri"/>
                    <a:cs typeface="Arial" pitchFamily="34" charset="0"/>
                  </a:defRPr>
                </a:pPr>
                <a:r>
                  <a:rPr lang="en-GB" sz="900">
                    <a:solidFill>
                      <a:srgbClr val="4F81BD"/>
                    </a:solidFill>
                    <a:latin typeface="Arial" pitchFamily="34" charset="0"/>
                    <a:cs typeface="Arial" pitchFamily="34" charset="0"/>
                  </a:rPr>
                  <a:t>Defects Quantity</a:t>
                </a:r>
              </a:p>
            </c:rich>
          </c:tx>
          <c:layout>
            <c:manualLayout>
              <c:xMode val="edge"/>
              <c:yMode val="edge"/>
              <c:x val="9.6839424922630951E-2"/>
              <c:y val="0.33587629807143671"/>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646344800"/>
        <c:crosses val="autoZero"/>
        <c:crossBetween val="between"/>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scaling>
        <c:delete val="0"/>
        <c:axPos val="r"/>
        <c:title>
          <c:tx>
            <c:rich>
              <a:bodyPr/>
              <a:lstStyle/>
              <a:p>
                <a:pPr>
                  <a:defRPr sz="900" b="1" i="0" u="none" strike="noStrike" baseline="0">
                    <a:solidFill>
                      <a:srgbClr val="FF0000"/>
                    </a:solidFill>
                    <a:latin typeface="Arial" pitchFamily="34" charset="0"/>
                    <a:ea typeface="Calibri"/>
                    <a:cs typeface="Arial" pitchFamily="34" charset="0"/>
                  </a:defRPr>
                </a:pPr>
                <a:r>
                  <a:rPr lang="en-GB" sz="900">
                    <a:solidFill>
                      <a:srgbClr val="C00000"/>
                    </a:solidFill>
                    <a:latin typeface="Arial" pitchFamily="34" charset="0"/>
                    <a:cs typeface="Arial" pitchFamily="34" charset="0"/>
                  </a:rPr>
                  <a:t>Numerical Quantity 
Evaluation</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3"/>
        <c:crosses val="max"/>
        <c:crossBetween val="between"/>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pitchFamily="34" charset="0"/>
                <a:ea typeface="Calibri"/>
                <a:cs typeface="Arial" pitchFamily="34" charset="0"/>
              </a:defRPr>
            </a:pPr>
            <a:r>
              <a:rPr lang="en-GB" sz="1000">
                <a:latin typeface="Arial" pitchFamily="34" charset="0"/>
                <a:cs typeface="Arial" pitchFamily="34" charset="0"/>
              </a:rPr>
              <a:t>Defects Quantity Dynamics by Severity</a:t>
            </a:r>
          </a:p>
        </c:rich>
      </c:tx>
      <c:layout>
        <c:manualLayout>
          <c:xMode val="edge"/>
          <c:yMode val="edge"/>
          <c:x val="0.77904893230408401"/>
          <c:y val="2.4722774705064982E-2"/>
        </c:manualLayout>
      </c:layout>
      <c:overlay val="0"/>
    </c:title>
    <c:autoTitleDeleted val="0"/>
    <c:plotArea>
      <c:layout>
        <c:manualLayout>
          <c:layoutTarget val="inner"/>
          <c:xMode val="edge"/>
          <c:yMode val="edge"/>
          <c:x val="0.12096816457680924"/>
          <c:y val="0.15772703703703703"/>
          <c:w val="0.86394525561555213"/>
          <c:h val="0.62180259259259263"/>
        </c:manualLayout>
      </c:layout>
      <c:barChart>
        <c:barDir val="col"/>
        <c:grouping val="clustered"/>
        <c:varyColors val="0"/>
        <c:ser>
          <c:idx val="0"/>
          <c:order val="0"/>
          <c:tx>
            <c:strRef>
              <c:f>'Build Info'!$A$50</c:f>
              <c:strCache>
                <c:ptCount val="1"/>
                <c:pt idx="0">
                  <c:v>Critical</c:v>
                </c:pt>
              </c:strCache>
            </c:strRef>
          </c:tx>
          <c:spPr>
            <a:solidFill>
              <a:srgbClr val="C00000"/>
            </a:solidFill>
          </c:spPr>
          <c:invertIfNegative val="0"/>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[0]!Blocker</c:f>
              <c:numCache>
                <c:formatCode>General</c:formatCode>
                <c:ptCount val="9"/>
                <c:pt idx="0">
                  <c:v>1</c:v>
                </c:pt>
                <c:pt idx="1">
                  <c:v>0</c:v>
                </c:pt>
                <c:pt idx="2">
                  <c:v>0</c:v>
                </c:pt>
                <c:pt idx="3">
                  <c:v>0</c:v>
                </c:pt>
                <c:pt idx="4">
                  <c:v>2</c:v>
                </c:pt>
                <c:pt idx="5">
                  <c:v>0</c:v>
                </c:pt>
                <c:pt idx="6">
                  <c:v>0</c:v>
                </c:pt>
                <c:pt idx="7">
                  <c:v>0</c:v>
                </c:pt>
                <c:pt idx="8">
                  <c:v>2</c:v>
                </c:pt>
              </c:numCache>
            </c:numRef>
          </c:val>
          <c:extLst>
            <c:ext xmlns:c16="http://schemas.microsoft.com/office/drawing/2014/chart" uri="{C3380CC4-5D6E-409C-BE32-E72D297353CC}">
              <c16:uniqueId val="{00000000-EFF0-41FD-BF78-20D67C65849D}"/>
            </c:ext>
          </c:extLst>
        </c:ser>
        <c:ser>
          <c:idx val="1"/>
          <c:order val="1"/>
          <c:tx>
            <c:strRef>
              <c:f>'Build Info'!$A$51</c:f>
              <c:strCache>
                <c:ptCount val="1"/>
                <c:pt idx="0">
                  <c:v>Major</c:v>
                </c:pt>
              </c:strCache>
            </c:strRef>
          </c:tx>
          <c:spPr>
            <a:solidFill>
              <a:srgbClr val="F00000"/>
            </a:solidFill>
          </c:spPr>
          <c:invertIfNegative val="0"/>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[0]!B_Critical</c:f>
              <c:numCache>
                <c:formatCode>General</c:formatCode>
                <c:ptCount val="9"/>
                <c:pt idx="0">
                  <c:v>2</c:v>
                </c:pt>
                <c:pt idx="1">
                  <c:v>0</c:v>
                </c:pt>
                <c:pt idx="2">
                  <c:v>8</c:v>
                </c:pt>
                <c:pt idx="3">
                  <c:v>6</c:v>
                </c:pt>
                <c:pt idx="4">
                  <c:v>7</c:v>
                </c:pt>
                <c:pt idx="5">
                  <c:v>8</c:v>
                </c:pt>
                <c:pt idx="6">
                  <c:v>5</c:v>
                </c:pt>
                <c:pt idx="7">
                  <c:v>3</c:v>
                </c:pt>
                <c:pt idx="8">
                  <c:v>1</c:v>
                </c:pt>
              </c:numCache>
            </c:numRef>
          </c:val>
          <c:extLst>
            <c:ext xmlns:c16="http://schemas.microsoft.com/office/drawing/2014/chart" uri="{C3380CC4-5D6E-409C-BE32-E72D297353CC}">
              <c16:uniqueId val="{00000001-EFF0-41FD-BF78-20D67C65849D}"/>
            </c:ext>
          </c:extLst>
        </c:ser>
        <c:ser>
          <c:idx val="2"/>
          <c:order val="2"/>
          <c:tx>
            <c:strRef>
              <c:f>'Build Info'!$A$52</c:f>
              <c:strCache>
                <c:ptCount val="1"/>
                <c:pt idx="0">
                  <c:v>Average</c:v>
                </c:pt>
              </c:strCache>
            </c:strRef>
          </c:tx>
          <c:spPr>
            <a:solidFill>
              <a:srgbClr val="FF8C00"/>
            </a:solidFill>
          </c:spPr>
          <c:invertIfNegative val="0"/>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[0]!Major</c:f>
              <c:numCache>
                <c:formatCode>General</c:formatCode>
                <c:ptCount val="9"/>
                <c:pt idx="0">
                  <c:v>18</c:v>
                </c:pt>
                <c:pt idx="1">
                  <c:v>0</c:v>
                </c:pt>
                <c:pt idx="2">
                  <c:v>2</c:v>
                </c:pt>
                <c:pt idx="3">
                  <c:v>7</c:v>
                </c:pt>
                <c:pt idx="4">
                  <c:v>2</c:v>
                </c:pt>
                <c:pt idx="5">
                  <c:v>2</c:v>
                </c:pt>
                <c:pt idx="6">
                  <c:v>3</c:v>
                </c:pt>
                <c:pt idx="7">
                  <c:v>2</c:v>
                </c:pt>
                <c:pt idx="8">
                  <c:v>5</c:v>
                </c:pt>
              </c:numCache>
            </c:numRef>
          </c:val>
          <c:extLst>
            <c:ext xmlns:c16="http://schemas.microsoft.com/office/drawing/2014/chart" uri="{C3380CC4-5D6E-409C-BE32-E72D297353CC}">
              <c16:uniqueId val="{00000002-EFF0-41FD-BF78-20D67C65849D}"/>
            </c:ext>
          </c:extLst>
        </c:ser>
        <c:ser>
          <c:idx val="3"/>
          <c:order val="3"/>
          <c:tx>
            <c:strRef>
              <c:f>'Build Info'!$A$53</c:f>
              <c:strCache>
                <c:ptCount val="1"/>
                <c:pt idx="0">
                  <c:v>Minor</c:v>
                </c:pt>
              </c:strCache>
            </c:strRef>
          </c:tx>
          <c:spPr>
            <a:solidFill>
              <a:srgbClr val="FFC800"/>
            </a:solidFill>
          </c:spPr>
          <c:invertIfNegative val="0"/>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[0]!Minor</c:f>
              <c:numCache>
                <c:formatCode>General</c:formatCode>
                <c:ptCount val="9"/>
                <c:pt idx="0">
                  <c:v>26</c:v>
                </c:pt>
                <c:pt idx="1">
                  <c:v>0</c:v>
                </c:pt>
                <c:pt idx="2">
                  <c:v>9</c:v>
                </c:pt>
                <c:pt idx="3">
                  <c:v>6</c:v>
                </c:pt>
                <c:pt idx="4">
                  <c:v>7</c:v>
                </c:pt>
                <c:pt idx="5">
                  <c:v>4</c:v>
                </c:pt>
                <c:pt idx="6">
                  <c:v>7</c:v>
                </c:pt>
                <c:pt idx="7">
                  <c:v>6</c:v>
                </c:pt>
                <c:pt idx="8">
                  <c:v>15</c:v>
                </c:pt>
              </c:numCache>
            </c:numRef>
          </c:val>
          <c:extLst>
            <c:ext xmlns:c16="http://schemas.microsoft.com/office/drawing/2014/chart" uri="{C3380CC4-5D6E-409C-BE32-E72D297353CC}">
              <c16:uniqueId val="{00000003-EFF0-41FD-BF78-20D67C65849D}"/>
            </c:ext>
          </c:extLst>
        </c:ser>
        <c:ser>
          <c:idx val="4"/>
          <c:order val="4"/>
          <c:tx>
            <c:strRef>
              <c:f>'Build Info'!$A$54</c:f>
              <c:strCache>
                <c:ptCount val="1"/>
                <c:pt idx="0">
                  <c:v>Enhancement</c:v>
                </c:pt>
              </c:strCache>
            </c:strRef>
          </c:tx>
          <c:spPr>
            <a:solidFill>
              <a:srgbClr val="FFF019"/>
            </a:solidFill>
          </c:spPr>
          <c:invertIfNegative val="0"/>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[0]!Trivial</c:f>
              <c:numCache>
                <c:formatCode>General</c:formatCode>
                <c:ptCount val="9"/>
                <c:pt idx="0">
                  <c:v>5</c:v>
                </c:pt>
                <c:pt idx="1">
                  <c:v>8</c:v>
                </c:pt>
                <c:pt idx="2">
                  <c:v>8</c:v>
                </c:pt>
                <c:pt idx="3">
                  <c:v>0</c:v>
                </c:pt>
                <c:pt idx="4">
                  <c:v>4</c:v>
                </c:pt>
                <c:pt idx="5">
                  <c:v>2</c:v>
                </c:pt>
                <c:pt idx="6">
                  <c:v>8</c:v>
                </c:pt>
                <c:pt idx="7">
                  <c:v>2</c:v>
                </c:pt>
                <c:pt idx="8">
                  <c:v>40</c:v>
                </c:pt>
              </c:numCache>
            </c:numRef>
          </c:val>
          <c:extLst>
            <c:ext xmlns:c16="http://schemas.microsoft.com/office/drawing/2014/chart" uri="{C3380CC4-5D6E-409C-BE32-E72D297353CC}">
              <c16:uniqueId val="{00000004-EFF0-41FD-BF78-20D67C65849D}"/>
            </c:ext>
          </c:extLst>
        </c:ser>
        <c:dLbls>
          <c:showLegendKey val="0"/>
          <c:showVal val="0"/>
          <c:showCatName val="0"/>
          <c:showSerName val="0"/>
          <c:showPercent val="0"/>
          <c:showBubbleSize val="0"/>
        </c:dLbls>
        <c:gapWidth val="150"/>
        <c:axId val="648673984"/>
        <c:axId val="1"/>
      </c:barChart>
      <c:catAx>
        <c:axId val="648673984"/>
        <c:scaling>
          <c:orientation val="minMax"/>
        </c:scaling>
        <c:delete val="0"/>
        <c:axPos val="b"/>
        <c:title>
          <c:tx>
            <c:rich>
              <a:bodyPr/>
              <a:lstStyle/>
              <a:p>
                <a:pPr>
                  <a:defRPr sz="900" b="1" i="0" u="none" strike="noStrike" baseline="0">
                    <a:solidFill>
                      <a:srgbClr val="000000"/>
                    </a:solidFill>
                    <a:latin typeface="Arial" pitchFamily="34" charset="0"/>
                    <a:ea typeface="Calibri"/>
                    <a:cs typeface="Arial" pitchFamily="34" charset="0"/>
                  </a:defRPr>
                </a:pPr>
                <a:r>
                  <a:rPr lang="en-GB" sz="900">
                    <a:latin typeface="Arial" pitchFamily="34" charset="0"/>
                    <a:cs typeface="Arial" pitchFamily="34" charset="0"/>
                  </a:rPr>
                  <a:t>Build Number</a:t>
                </a:r>
              </a:p>
            </c:rich>
          </c:tx>
          <c:layout>
            <c:manualLayout>
              <c:xMode val="edge"/>
              <c:yMode val="edge"/>
              <c:x val="0.90059650072382513"/>
              <c:y val="0.87926436531073748"/>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1"/>
        <c:crosses val="autoZero"/>
        <c:auto val="1"/>
        <c:lblAlgn val="ctr"/>
        <c:lblOffset val="100"/>
        <c:noMultiLvlLbl val="0"/>
      </c:catAx>
      <c:valAx>
        <c:axId val="1"/>
        <c:scaling>
          <c:orientation val="minMax"/>
        </c:scaling>
        <c:delete val="0"/>
        <c:axPos val="l"/>
        <c:title>
          <c:tx>
            <c:rich>
              <a:bodyPr/>
              <a:lstStyle/>
              <a:p>
                <a:pPr>
                  <a:defRPr sz="900" b="1" i="0" u="none" strike="noStrike" baseline="0">
                    <a:solidFill>
                      <a:srgbClr val="000000"/>
                    </a:solidFill>
                    <a:latin typeface="Arial" pitchFamily="34" charset="0"/>
                    <a:ea typeface="Calibri"/>
                    <a:cs typeface="Arial" pitchFamily="34" charset="0"/>
                  </a:defRPr>
                </a:pPr>
                <a:r>
                  <a:rPr lang="en-GB" sz="900">
                    <a:latin typeface="Arial" pitchFamily="34" charset="0"/>
                    <a:cs typeface="Arial" pitchFamily="34" charset="0"/>
                  </a:rPr>
                  <a:t>Defects Quantity</a:t>
                </a:r>
              </a:p>
            </c:rich>
          </c:tx>
          <c:layout>
            <c:manualLayout>
              <c:xMode val="edge"/>
              <c:yMode val="edge"/>
              <c:x val="8.0439449978736297E-2"/>
              <c:y val="0.27102707317294683"/>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648673984"/>
        <c:crosses val="autoZero"/>
        <c:crossBetween val="between"/>
      </c:valAx>
    </c:plotArea>
    <c:legend>
      <c:legendPos val="r"/>
      <c:layout>
        <c:manualLayout>
          <c:xMode val="edge"/>
          <c:yMode val="edge"/>
          <c:wMode val="edge"/>
          <c:hMode val="edge"/>
          <c:x val="2.1822149481723948E-3"/>
          <c:y val="0.26066933674813136"/>
          <c:w val="8.047793943923949E-2"/>
          <c:h val="0.67935518440817733"/>
        </c:manualLayout>
      </c:layout>
      <c:overlay val="0"/>
      <c:txPr>
        <a:bodyPr/>
        <a:lstStyle/>
        <a:p>
          <a:pPr>
            <a:defRPr sz="9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pitchFamily="34" charset="0"/>
                <a:ea typeface="Calibri"/>
                <a:cs typeface="Arial" pitchFamily="34" charset="0"/>
              </a:defRPr>
            </a:pPr>
            <a:r>
              <a:rPr lang="en-GB" sz="1000">
                <a:latin typeface="Arial" pitchFamily="34" charset="0"/>
                <a:cs typeface="Arial" pitchFamily="34" charset="0"/>
              </a:rPr>
              <a:t>Defects Quantity vs. Project Size Dynamics</a:t>
            </a:r>
          </a:p>
        </c:rich>
      </c:tx>
      <c:layout>
        <c:manualLayout>
          <c:xMode val="edge"/>
          <c:yMode val="edge"/>
          <c:x val="0.72591881066872577"/>
          <c:y val="3.3898070433503499E-2"/>
        </c:manualLayout>
      </c:layout>
      <c:overlay val="0"/>
    </c:title>
    <c:autoTitleDeleted val="0"/>
    <c:plotArea>
      <c:layout>
        <c:manualLayout>
          <c:layoutTarget val="inner"/>
          <c:xMode val="edge"/>
          <c:yMode val="edge"/>
          <c:x val="0.13382901802950709"/>
          <c:y val="0.19715879629629629"/>
          <c:w val="0.79407159543392891"/>
          <c:h val="0.59450103071879967"/>
        </c:manualLayout>
      </c:layout>
      <c:lineChart>
        <c:grouping val="standard"/>
        <c:varyColors val="0"/>
        <c:ser>
          <c:idx val="0"/>
          <c:order val="0"/>
          <c:tx>
            <c:v>Defects Number</c:v>
          </c:tx>
          <c:marker>
            <c:symbol val="circle"/>
            <c:size val="4"/>
          </c:marker>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[0]!Defects_Total</c:f>
              <c:numCache>
                <c:formatCode>General</c:formatCode>
                <c:ptCount val="9"/>
                <c:pt idx="0">
                  <c:v>52</c:v>
                </c:pt>
                <c:pt idx="1">
                  <c:v>8</c:v>
                </c:pt>
                <c:pt idx="2">
                  <c:v>27</c:v>
                </c:pt>
                <c:pt idx="3">
                  <c:v>19</c:v>
                </c:pt>
                <c:pt idx="4">
                  <c:v>22</c:v>
                </c:pt>
                <c:pt idx="5">
                  <c:v>16</c:v>
                </c:pt>
                <c:pt idx="6">
                  <c:v>23</c:v>
                </c:pt>
                <c:pt idx="7">
                  <c:v>13</c:v>
                </c:pt>
                <c:pt idx="8">
                  <c:v>62</c:v>
                </c:pt>
              </c:numCache>
            </c:numRef>
          </c:val>
          <c:smooth val="0"/>
          <c:extLst>
            <c:ext xmlns:c16="http://schemas.microsoft.com/office/drawing/2014/chart" uri="{C3380CC4-5D6E-409C-BE32-E72D297353CC}">
              <c16:uniqueId val="{00000000-E587-47E8-B2C7-80D95E006C83}"/>
            </c:ext>
          </c:extLst>
        </c:ser>
        <c:dLbls>
          <c:showLegendKey val="0"/>
          <c:showVal val="0"/>
          <c:showCatName val="0"/>
          <c:showSerName val="0"/>
          <c:showPercent val="0"/>
          <c:showBubbleSize val="0"/>
        </c:dLbls>
        <c:marker val="1"/>
        <c:smooth val="0"/>
        <c:axId val="648671072"/>
        <c:axId val="1"/>
      </c:lineChart>
      <c:lineChart>
        <c:grouping val="standard"/>
        <c:varyColors val="0"/>
        <c:ser>
          <c:idx val="1"/>
          <c:order val="1"/>
          <c:tx>
            <c:strRef>
              <c:f>'Build Info'!$A$8</c:f>
              <c:strCache>
                <c:ptCount val="1"/>
                <c:pt idx="0">
                  <c:v>Project size</c:v>
                </c:pt>
              </c:strCache>
            </c:strRef>
          </c:tx>
          <c:marker>
            <c:symbol val="circle"/>
            <c:size val="4"/>
          </c:marker>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[0]!Size</c:f>
              <c:numCache>
                <c:formatCode>General</c:formatCode>
                <c:ptCount val="9"/>
                <c:pt idx="0">
                  <c:v>100</c:v>
                </c:pt>
                <c:pt idx="1">
                  <c:v>100</c:v>
                </c:pt>
                <c:pt idx="2">
                  <c:v>100</c:v>
                </c:pt>
                <c:pt idx="3">
                  <c:v>100</c:v>
                </c:pt>
                <c:pt idx="4">
                  <c:v>100</c:v>
                </c:pt>
                <c:pt idx="5">
                  <c:v>300</c:v>
                </c:pt>
                <c:pt idx="6">
                  <c:v>300</c:v>
                </c:pt>
                <c:pt idx="7">
                  <c:v>300</c:v>
                </c:pt>
                <c:pt idx="8">
                  <c:v>100</c:v>
                </c:pt>
              </c:numCache>
            </c:numRef>
          </c:val>
          <c:smooth val="0"/>
          <c:extLst>
            <c:ext xmlns:c16="http://schemas.microsoft.com/office/drawing/2014/chart" uri="{C3380CC4-5D6E-409C-BE32-E72D297353CC}">
              <c16:uniqueId val="{00000001-E587-47E8-B2C7-80D95E006C83}"/>
            </c:ext>
          </c:extLst>
        </c:ser>
        <c:dLbls>
          <c:showLegendKey val="0"/>
          <c:showVal val="0"/>
          <c:showCatName val="0"/>
          <c:showSerName val="0"/>
          <c:showPercent val="0"/>
          <c:showBubbleSize val="0"/>
        </c:dLbls>
        <c:marker val="1"/>
        <c:smooth val="0"/>
        <c:axId val="3"/>
        <c:axId val="4"/>
      </c:lineChart>
      <c:catAx>
        <c:axId val="648671072"/>
        <c:scaling>
          <c:orientation val="minMax"/>
        </c:scaling>
        <c:delete val="0"/>
        <c:axPos val="b"/>
        <c:title>
          <c:tx>
            <c:rich>
              <a:bodyPr/>
              <a:lstStyle/>
              <a:p>
                <a:pPr>
                  <a:defRPr sz="900" b="1" i="0" u="none" strike="noStrike" baseline="0">
                    <a:solidFill>
                      <a:srgbClr val="000000"/>
                    </a:solidFill>
                    <a:latin typeface="Arial" pitchFamily="34" charset="0"/>
                    <a:ea typeface="Calibri"/>
                    <a:cs typeface="Arial" pitchFamily="34" charset="0"/>
                  </a:defRPr>
                </a:pPr>
                <a:r>
                  <a:rPr lang="en-GB" sz="900">
                    <a:latin typeface="Arial" pitchFamily="34" charset="0"/>
                    <a:cs typeface="Arial" pitchFamily="34" charset="0"/>
                  </a:rPr>
                  <a:t>Build Number</a:t>
                </a:r>
              </a:p>
            </c:rich>
          </c:tx>
          <c:layout>
            <c:manualLayout>
              <c:xMode val="edge"/>
              <c:yMode val="edge"/>
              <c:x val="0.8513403766579698"/>
              <c:y val="0.90068203013084902"/>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1"/>
        <c:crosses val="autoZero"/>
        <c:auto val="1"/>
        <c:lblAlgn val="ctr"/>
        <c:lblOffset val="100"/>
        <c:noMultiLvlLbl val="0"/>
      </c:catAx>
      <c:valAx>
        <c:axId val="1"/>
        <c:scaling>
          <c:orientation val="minMax"/>
        </c:scaling>
        <c:delete val="0"/>
        <c:axPos val="l"/>
        <c:title>
          <c:tx>
            <c:rich>
              <a:bodyPr/>
              <a:lstStyle/>
              <a:p>
                <a:pPr>
                  <a:defRPr sz="900" b="1" i="0" u="none" strike="noStrike" baseline="0">
                    <a:solidFill>
                      <a:srgbClr val="33CCCC"/>
                    </a:solidFill>
                    <a:latin typeface="Arial" pitchFamily="34" charset="0"/>
                    <a:ea typeface="Calibri"/>
                    <a:cs typeface="Arial" pitchFamily="34" charset="0"/>
                  </a:defRPr>
                </a:pPr>
                <a:r>
                  <a:rPr lang="en-GB" sz="900">
                    <a:solidFill>
                      <a:srgbClr val="4F81BD"/>
                    </a:solidFill>
                    <a:latin typeface="Arial" pitchFamily="34" charset="0"/>
                    <a:cs typeface="Arial" pitchFamily="34" charset="0"/>
                  </a:rPr>
                  <a:t>Defects Quantity</a:t>
                </a:r>
              </a:p>
            </c:rich>
          </c:tx>
          <c:layout>
            <c:manualLayout>
              <c:xMode val="edge"/>
              <c:yMode val="edge"/>
              <c:x val="9.4194132122786295E-2"/>
              <c:y val="0.30043975272321727"/>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648671072"/>
        <c:crosses val="autoZero"/>
        <c:crossBetween val="between"/>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scaling>
        <c:delete val="0"/>
        <c:axPos val="r"/>
        <c:title>
          <c:tx>
            <c:rich>
              <a:bodyPr/>
              <a:lstStyle/>
              <a:p>
                <a:pPr>
                  <a:defRPr sz="900" b="1" i="0" u="none" strike="noStrike" baseline="0">
                    <a:solidFill>
                      <a:srgbClr val="FF0000"/>
                    </a:solidFill>
                    <a:latin typeface="Arial" pitchFamily="34" charset="0"/>
                    <a:ea typeface="Calibri"/>
                    <a:cs typeface="Arial" pitchFamily="34" charset="0"/>
                  </a:defRPr>
                </a:pPr>
                <a:r>
                  <a:rPr lang="en-GB" sz="900">
                    <a:solidFill>
                      <a:srgbClr val="C00000"/>
                    </a:solidFill>
                    <a:latin typeface="Arial" pitchFamily="34" charset="0"/>
                    <a:cs typeface="Arial" pitchFamily="34" charset="0"/>
                  </a:rPr>
                  <a:t>Project  Size</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3"/>
        <c:crosses val="max"/>
        <c:crossBetween val="between"/>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57</xdr:row>
      <xdr:rowOff>0</xdr:rowOff>
    </xdr:from>
    <xdr:to>
      <xdr:col>10</xdr:col>
      <xdr:colOff>1019175</xdr:colOff>
      <xdr:row>71</xdr:row>
      <xdr:rowOff>57150</xdr:rowOff>
    </xdr:to>
    <xdr:graphicFrame macro="">
      <xdr:nvGraphicFramePr>
        <xdr:cNvPr id="128661" name="Chart 4">
          <a:extLst>
            <a:ext uri="{FF2B5EF4-FFF2-40B4-BE49-F238E27FC236}">
              <a16:creationId xmlns:a16="http://schemas.microsoft.com/office/drawing/2014/main" id="{B300B184-A899-5994-C33E-C4B6E4983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304800</xdr:colOff>
      <xdr:row>71</xdr:row>
      <xdr:rowOff>104775</xdr:rowOff>
    </xdr:from>
    <xdr:to>
      <xdr:col>10</xdr:col>
      <xdr:colOff>200025</xdr:colOff>
      <xdr:row>89</xdr:row>
      <xdr:rowOff>114300</xdr:rowOff>
    </xdr:to>
    <xdr:graphicFrame macro="">
      <xdr:nvGraphicFramePr>
        <xdr:cNvPr id="128662" name="Chart 5">
          <a:extLst>
            <a:ext uri="{FF2B5EF4-FFF2-40B4-BE49-F238E27FC236}">
              <a16:creationId xmlns:a16="http://schemas.microsoft.com/office/drawing/2014/main" id="{5BD4E0F3-43BD-DC50-FD6C-B7D2F71C30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92</xdr:row>
      <xdr:rowOff>47625</xdr:rowOff>
    </xdr:from>
    <xdr:to>
      <xdr:col>10</xdr:col>
      <xdr:colOff>1076325</xdr:colOff>
      <xdr:row>109</xdr:row>
      <xdr:rowOff>57150</xdr:rowOff>
    </xdr:to>
    <xdr:graphicFrame macro="">
      <xdr:nvGraphicFramePr>
        <xdr:cNvPr id="128663" name="Chart 4">
          <a:extLst>
            <a:ext uri="{FF2B5EF4-FFF2-40B4-BE49-F238E27FC236}">
              <a16:creationId xmlns:a16="http://schemas.microsoft.com/office/drawing/2014/main" id="{E5736A6F-8972-547A-3219-648874A611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s://roombridge.demohoster.com/"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projectx_test.com/" TargetMode="External"/><Relationship Id="rId2" Type="http://schemas.openxmlformats.org/officeDocument/2006/relationships/hyperlink" Target="http://projectx_uat.com/" TargetMode="External"/><Relationship Id="rId1" Type="http://schemas.openxmlformats.org/officeDocument/2006/relationships/hyperlink" Target="http://projectx_live.com/" TargetMode="External"/><Relationship Id="rId5" Type="http://schemas.openxmlformats.org/officeDocument/2006/relationships/printerSettings" Target="../printerSettings/printerSettings4.bin"/><Relationship Id="rId4" Type="http://schemas.openxmlformats.org/officeDocument/2006/relationships/hyperlink" Target="http://projectx_dev.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2"/>
  <sheetViews>
    <sheetView topLeftCell="A61" workbookViewId="0">
      <selection activeCell="B68" sqref="B68:C68"/>
    </sheetView>
  </sheetViews>
  <sheetFormatPr defaultColWidth="9.109375" defaultRowHeight="10.199999999999999" x14ac:dyDescent="0.25"/>
  <cols>
    <col min="1" max="2" width="25.6640625" style="9" customWidth="1"/>
    <col min="3" max="3" width="150.6640625" style="9" customWidth="1"/>
    <col min="4" max="16384" width="9.109375" style="9"/>
  </cols>
  <sheetData>
    <row r="1" spans="1:17" ht="12" customHeight="1" x14ac:dyDescent="0.25">
      <c r="A1" s="171" t="s">
        <v>0</v>
      </c>
      <c r="B1" s="172"/>
      <c r="C1" s="173"/>
    </row>
    <row r="2" spans="1:17" ht="12" customHeight="1" x14ac:dyDescent="0.25">
      <c r="A2" s="174" t="s">
        <v>1</v>
      </c>
      <c r="B2" s="175"/>
      <c r="C2" s="176"/>
    </row>
    <row r="3" spans="1:17" ht="12" customHeight="1" x14ac:dyDescent="0.25">
      <c r="A3" s="177" t="s">
        <v>2</v>
      </c>
      <c r="B3" s="178"/>
      <c r="C3" s="179"/>
    </row>
    <row r="4" spans="1:17" ht="12" customHeight="1" x14ac:dyDescent="0.25">
      <c r="A4" s="180" t="s">
        <v>3</v>
      </c>
      <c r="B4" s="181"/>
      <c r="C4" s="182"/>
    </row>
    <row r="5" spans="1:17" ht="12" customHeight="1" x14ac:dyDescent="0.25">
      <c r="B5" s="12"/>
      <c r="C5" s="12"/>
    </row>
    <row r="6" spans="1:17" ht="12" customHeight="1" x14ac:dyDescent="0.25">
      <c r="A6" s="166" t="s">
        <v>4</v>
      </c>
      <c r="B6" s="167"/>
      <c r="C6" s="168"/>
    </row>
    <row r="7" spans="1:17" ht="12" customHeight="1" x14ac:dyDescent="0.25">
      <c r="C7" s="12"/>
    </row>
    <row r="8" spans="1:17" ht="12" customHeight="1" x14ac:dyDescent="0.25">
      <c r="A8" s="169" t="s">
        <v>5</v>
      </c>
      <c r="B8" s="169"/>
      <c r="C8" s="169"/>
      <c r="D8" s="13"/>
      <c r="E8" s="13"/>
      <c r="F8" s="13"/>
      <c r="G8" s="13"/>
      <c r="H8" s="13"/>
      <c r="I8" s="13"/>
      <c r="J8" s="13"/>
      <c r="K8" s="13"/>
      <c r="L8" s="13"/>
      <c r="M8" s="13"/>
      <c r="N8" s="13"/>
      <c r="O8" s="13"/>
      <c r="P8" s="13"/>
      <c r="Q8" s="13"/>
    </row>
    <row r="9" spans="1:17" ht="12" customHeight="1" x14ac:dyDescent="0.25">
      <c r="A9" s="14" t="s">
        <v>6</v>
      </c>
      <c r="B9" s="165" t="s">
        <v>7</v>
      </c>
      <c r="C9" s="165"/>
      <c r="D9" s="12"/>
      <c r="E9" s="12"/>
      <c r="F9" s="12"/>
      <c r="G9" s="12"/>
      <c r="H9" s="12"/>
      <c r="I9" s="12"/>
      <c r="J9" s="12"/>
      <c r="K9" s="12"/>
      <c r="L9" s="12"/>
      <c r="M9" s="12"/>
      <c r="N9" s="12"/>
      <c r="O9" s="12"/>
      <c r="P9" s="12"/>
      <c r="Q9" s="12"/>
    </row>
    <row r="10" spans="1:17" x14ac:dyDescent="0.25">
      <c r="A10" s="170" t="s">
        <v>8</v>
      </c>
      <c r="B10" s="15" t="s">
        <v>9</v>
      </c>
      <c r="C10" s="16" t="s">
        <v>10</v>
      </c>
      <c r="D10" s="12"/>
      <c r="E10" s="12"/>
      <c r="F10" s="12"/>
      <c r="G10" s="12"/>
      <c r="H10" s="12"/>
      <c r="I10" s="12"/>
      <c r="J10" s="12"/>
      <c r="K10" s="12"/>
      <c r="L10" s="12"/>
      <c r="M10" s="12"/>
      <c r="N10" s="12"/>
      <c r="O10" s="12"/>
      <c r="P10" s="12"/>
      <c r="Q10" s="12"/>
    </row>
    <row r="11" spans="1:17" ht="20.399999999999999" x14ac:dyDescent="0.25">
      <c r="A11" s="170"/>
      <c r="B11" s="17" t="s">
        <v>11</v>
      </c>
      <c r="C11" s="18" t="s">
        <v>12</v>
      </c>
      <c r="D11" s="12"/>
      <c r="E11" s="12"/>
      <c r="F11" s="12"/>
      <c r="G11" s="12"/>
      <c r="H11" s="12"/>
      <c r="I11" s="12"/>
      <c r="J11" s="12"/>
      <c r="K11" s="12"/>
      <c r="L11" s="12"/>
      <c r="M11" s="12"/>
      <c r="N11" s="12"/>
      <c r="O11" s="12"/>
      <c r="P11" s="12"/>
      <c r="Q11" s="12"/>
    </row>
    <row r="12" spans="1:17" ht="30.6" x14ac:dyDescent="0.25">
      <c r="A12" s="170"/>
      <c r="B12" s="17" t="s">
        <v>13</v>
      </c>
      <c r="C12" s="18" t="s">
        <v>14</v>
      </c>
      <c r="D12" s="12"/>
      <c r="E12" s="12"/>
      <c r="F12" s="12"/>
      <c r="G12" s="12"/>
      <c r="H12" s="12"/>
      <c r="I12" s="12"/>
      <c r="J12" s="12"/>
      <c r="K12" s="12"/>
      <c r="L12" s="12"/>
      <c r="M12" s="12"/>
      <c r="N12" s="12"/>
      <c r="O12" s="12"/>
      <c r="P12" s="12"/>
      <c r="Q12" s="12"/>
    </row>
    <row r="13" spans="1:17" ht="20.399999999999999" x14ac:dyDescent="0.25">
      <c r="A13" s="170"/>
      <c r="B13" s="17" t="s">
        <v>15</v>
      </c>
      <c r="C13" s="18" t="s">
        <v>16</v>
      </c>
      <c r="D13" s="12"/>
      <c r="E13" s="12"/>
      <c r="F13" s="12"/>
      <c r="G13" s="12"/>
      <c r="H13" s="12"/>
      <c r="I13" s="12"/>
      <c r="J13" s="12"/>
      <c r="K13" s="12"/>
      <c r="L13" s="12"/>
      <c r="M13" s="12"/>
      <c r="N13" s="12"/>
      <c r="O13" s="12"/>
      <c r="P13" s="12"/>
      <c r="Q13" s="12"/>
    </row>
    <row r="14" spans="1:17" ht="20.399999999999999" x14ac:dyDescent="0.25">
      <c r="A14" s="170"/>
      <c r="B14" s="17" t="s">
        <v>17</v>
      </c>
      <c r="C14" s="18" t="s">
        <v>18</v>
      </c>
      <c r="D14" s="12"/>
      <c r="E14" s="12"/>
      <c r="F14" s="12"/>
      <c r="G14" s="12"/>
      <c r="H14" s="12"/>
      <c r="I14" s="12"/>
      <c r="J14" s="12"/>
      <c r="K14" s="12"/>
      <c r="L14" s="12"/>
      <c r="M14" s="12"/>
      <c r="N14" s="12"/>
      <c r="O14" s="12"/>
      <c r="P14" s="12"/>
      <c r="Q14" s="12"/>
    </row>
    <row r="15" spans="1:17" ht="20.399999999999999" x14ac:dyDescent="0.25">
      <c r="A15" s="170"/>
      <c r="B15" s="17" t="s">
        <v>19</v>
      </c>
      <c r="C15" s="18" t="s">
        <v>20</v>
      </c>
      <c r="D15" s="12"/>
      <c r="E15" s="12"/>
      <c r="F15" s="12"/>
      <c r="G15" s="12"/>
      <c r="H15" s="12"/>
      <c r="I15" s="12"/>
      <c r="J15" s="12"/>
      <c r="K15" s="12"/>
      <c r="L15" s="12"/>
      <c r="M15" s="12"/>
      <c r="N15" s="12"/>
      <c r="O15" s="12"/>
      <c r="P15" s="12"/>
      <c r="Q15" s="12"/>
    </row>
    <row r="16" spans="1:17" ht="12" customHeight="1" x14ac:dyDescent="0.25">
      <c r="A16" s="170"/>
      <c r="B16" s="17" t="s">
        <v>21</v>
      </c>
      <c r="C16" s="18" t="s">
        <v>22</v>
      </c>
      <c r="D16" s="12"/>
      <c r="E16" s="12"/>
      <c r="F16" s="12"/>
      <c r="G16" s="12"/>
      <c r="H16" s="12"/>
      <c r="I16" s="12"/>
      <c r="J16" s="12"/>
      <c r="K16" s="12"/>
      <c r="L16" s="12"/>
      <c r="M16" s="12"/>
      <c r="N16" s="12"/>
      <c r="O16" s="12"/>
      <c r="P16" s="12"/>
      <c r="Q16" s="12"/>
    </row>
    <row r="17" spans="1:17" ht="12" customHeight="1" x14ac:dyDescent="0.25">
      <c r="A17" s="170"/>
      <c r="B17" s="19"/>
      <c r="C17" s="20" t="s">
        <v>23</v>
      </c>
      <c r="D17" s="12"/>
      <c r="E17" s="12"/>
      <c r="F17" s="12"/>
      <c r="G17" s="12"/>
      <c r="H17" s="12"/>
      <c r="I17" s="12"/>
      <c r="J17" s="12"/>
      <c r="K17" s="12"/>
      <c r="L17" s="12"/>
      <c r="M17" s="12"/>
      <c r="N17" s="12"/>
      <c r="O17" s="12"/>
      <c r="P17" s="12"/>
      <c r="Q17" s="12"/>
    </row>
    <row r="18" spans="1:17" ht="12" customHeight="1" x14ac:dyDescent="0.25">
      <c r="A18" s="170"/>
      <c r="B18" s="21"/>
      <c r="C18" s="22" t="s">
        <v>23</v>
      </c>
      <c r="D18" s="12"/>
      <c r="E18" s="12"/>
      <c r="F18" s="12"/>
      <c r="G18" s="12"/>
      <c r="H18" s="12"/>
      <c r="I18" s="12"/>
      <c r="J18" s="12"/>
      <c r="K18" s="12"/>
      <c r="L18" s="12"/>
      <c r="M18" s="12"/>
      <c r="N18" s="12"/>
      <c r="O18" s="12"/>
      <c r="P18" s="12"/>
      <c r="Q18" s="12"/>
    </row>
    <row r="19" spans="1:17" ht="12" customHeight="1" x14ac:dyDescent="0.25">
      <c r="A19" s="14" t="s">
        <v>24</v>
      </c>
      <c r="B19" s="165" t="s">
        <v>25</v>
      </c>
      <c r="C19" s="165"/>
      <c r="D19" s="12"/>
      <c r="E19" s="12"/>
      <c r="F19" s="12"/>
      <c r="G19" s="12"/>
      <c r="H19" s="12"/>
      <c r="I19" s="12"/>
      <c r="J19" s="12"/>
      <c r="K19" s="12"/>
      <c r="L19" s="12"/>
      <c r="M19" s="12"/>
      <c r="N19" s="12"/>
      <c r="O19" s="12"/>
      <c r="P19" s="12"/>
      <c r="Q19" s="12"/>
    </row>
    <row r="20" spans="1:17" ht="12" customHeight="1" x14ac:dyDescent="0.25">
      <c r="A20" s="14" t="s">
        <v>26</v>
      </c>
      <c r="B20" s="165" t="s">
        <v>27</v>
      </c>
      <c r="C20" s="165"/>
      <c r="D20" s="12"/>
      <c r="E20" s="12"/>
      <c r="F20" s="12"/>
      <c r="G20" s="12"/>
      <c r="H20" s="12"/>
      <c r="I20" s="12"/>
      <c r="J20" s="12"/>
      <c r="K20" s="12"/>
      <c r="L20" s="12"/>
      <c r="M20" s="12"/>
      <c r="N20" s="12"/>
      <c r="O20" s="12"/>
      <c r="P20" s="12"/>
      <c r="Q20" s="12"/>
    </row>
    <row r="21" spans="1:17" ht="12" customHeight="1" x14ac:dyDescent="0.25">
      <c r="A21" s="14" t="s">
        <v>28</v>
      </c>
      <c r="B21" s="165" t="s">
        <v>29</v>
      </c>
      <c r="C21" s="165"/>
      <c r="D21" s="12"/>
      <c r="E21" s="12"/>
      <c r="F21" s="12"/>
      <c r="G21" s="12"/>
      <c r="H21" s="12"/>
      <c r="I21" s="12"/>
      <c r="J21" s="12"/>
      <c r="K21" s="12"/>
      <c r="L21" s="12"/>
      <c r="M21" s="12"/>
      <c r="N21" s="12"/>
      <c r="O21" s="12"/>
      <c r="P21" s="12"/>
      <c r="Q21" s="12"/>
    </row>
    <row r="22" spans="1:17" ht="12" customHeight="1" x14ac:dyDescent="0.25">
      <c r="A22" s="14" t="s">
        <v>30</v>
      </c>
      <c r="B22" s="165" t="s">
        <v>31</v>
      </c>
      <c r="C22" s="165"/>
      <c r="D22" s="12"/>
      <c r="E22" s="12"/>
      <c r="F22" s="12"/>
      <c r="G22" s="12"/>
      <c r="H22" s="12"/>
      <c r="I22" s="12"/>
      <c r="J22" s="12"/>
      <c r="K22" s="12"/>
      <c r="L22" s="12"/>
      <c r="M22" s="12"/>
      <c r="N22" s="12"/>
      <c r="O22" s="12"/>
      <c r="P22" s="12"/>
      <c r="Q22" s="12"/>
    </row>
    <row r="23" spans="1:17" ht="12" customHeight="1" x14ac:dyDescent="0.25">
      <c r="A23" s="14" t="s">
        <v>32</v>
      </c>
      <c r="B23" s="165" t="s">
        <v>33</v>
      </c>
      <c r="C23" s="165"/>
      <c r="D23" s="12"/>
      <c r="E23" s="12"/>
      <c r="F23" s="12"/>
      <c r="G23" s="12"/>
      <c r="H23" s="12"/>
      <c r="I23" s="12"/>
      <c r="J23" s="12"/>
      <c r="K23" s="12"/>
      <c r="L23" s="12"/>
      <c r="M23" s="12"/>
      <c r="N23" s="12"/>
      <c r="O23" s="12"/>
      <c r="P23" s="12"/>
      <c r="Q23" s="12"/>
    </row>
    <row r="24" spans="1:17" ht="12" customHeight="1" x14ac:dyDescent="0.25">
      <c r="A24" s="14" t="s">
        <v>34</v>
      </c>
      <c r="B24" s="165" t="s">
        <v>35</v>
      </c>
      <c r="C24" s="165"/>
      <c r="D24" s="12"/>
      <c r="E24" s="12"/>
      <c r="F24" s="12"/>
      <c r="G24" s="12"/>
      <c r="H24" s="12"/>
      <c r="I24" s="12"/>
      <c r="J24" s="12"/>
      <c r="K24" s="12"/>
      <c r="L24" s="12"/>
      <c r="M24" s="12"/>
      <c r="N24" s="12"/>
      <c r="O24" s="12"/>
      <c r="P24" s="12"/>
      <c r="Q24" s="12"/>
    </row>
    <row r="25" spans="1:17" ht="12" customHeight="1" x14ac:dyDescent="0.25">
      <c r="A25" s="14" t="s">
        <v>36</v>
      </c>
      <c r="B25" s="165" t="s">
        <v>37</v>
      </c>
      <c r="C25" s="165"/>
      <c r="D25" s="12"/>
      <c r="E25" s="12"/>
      <c r="F25" s="12"/>
      <c r="G25" s="12"/>
      <c r="H25" s="12"/>
      <c r="I25" s="12"/>
      <c r="J25" s="12"/>
      <c r="K25" s="12"/>
      <c r="L25" s="12"/>
      <c r="M25" s="12"/>
      <c r="N25" s="12"/>
      <c r="O25" s="12"/>
      <c r="P25" s="12"/>
      <c r="Q25" s="12"/>
    </row>
    <row r="26" spans="1:17" ht="12" customHeight="1" x14ac:dyDescent="0.25">
      <c r="A26" s="14" t="s">
        <v>38</v>
      </c>
      <c r="B26" s="165" t="s">
        <v>39</v>
      </c>
      <c r="C26" s="165"/>
      <c r="D26" s="12"/>
      <c r="E26" s="12"/>
      <c r="F26" s="12"/>
      <c r="G26" s="12"/>
      <c r="H26" s="12"/>
      <c r="I26" s="12"/>
      <c r="J26" s="12"/>
      <c r="K26" s="12"/>
      <c r="L26" s="12"/>
      <c r="M26" s="12"/>
      <c r="N26" s="12"/>
      <c r="O26" s="12"/>
      <c r="P26" s="12"/>
      <c r="Q26" s="12"/>
    </row>
    <row r="27" spans="1:17" ht="12" customHeight="1" x14ac:dyDescent="0.25">
      <c r="A27" s="14" t="s">
        <v>40</v>
      </c>
      <c r="B27" s="165" t="s">
        <v>41</v>
      </c>
      <c r="C27" s="165"/>
      <c r="D27" s="12"/>
      <c r="E27" s="12"/>
      <c r="F27" s="12"/>
      <c r="G27" s="12"/>
      <c r="H27" s="12"/>
      <c r="I27" s="12"/>
      <c r="J27" s="12"/>
      <c r="K27" s="12"/>
      <c r="L27" s="12"/>
      <c r="M27" s="12"/>
      <c r="N27" s="12"/>
      <c r="O27" s="12"/>
      <c r="P27" s="12"/>
      <c r="Q27" s="12"/>
    </row>
    <row r="28" spans="1:17" ht="12" customHeight="1" x14ac:dyDescent="0.25">
      <c r="A28" s="14" t="s">
        <v>42</v>
      </c>
      <c r="B28" s="165" t="s">
        <v>43</v>
      </c>
      <c r="C28" s="165"/>
    </row>
    <row r="29" spans="1:17" ht="12" customHeight="1" x14ac:dyDescent="0.25">
      <c r="B29" s="23"/>
      <c r="C29" s="23"/>
    </row>
    <row r="30" spans="1:17" ht="12" customHeight="1" x14ac:dyDescent="0.25"/>
    <row r="31" spans="1:17" ht="12" customHeight="1" x14ac:dyDescent="0.25">
      <c r="A31" s="169" t="s">
        <v>44</v>
      </c>
      <c r="B31" s="169"/>
      <c r="C31" s="169"/>
    </row>
    <row r="32" spans="1:17" ht="12" customHeight="1" x14ac:dyDescent="0.25">
      <c r="A32" s="14" t="s">
        <v>40</v>
      </c>
      <c r="B32" s="165" t="s">
        <v>45</v>
      </c>
      <c r="C32" s="165"/>
    </row>
    <row r="33" spans="1:3" ht="12" customHeight="1" x14ac:dyDescent="0.25">
      <c r="A33" s="14" t="s">
        <v>46</v>
      </c>
      <c r="B33" s="165" t="s">
        <v>47</v>
      </c>
      <c r="C33" s="165"/>
    </row>
    <row r="34" spans="1:3" ht="12" customHeight="1" x14ac:dyDescent="0.25">
      <c r="A34" s="14" t="s">
        <v>42</v>
      </c>
      <c r="B34" s="165" t="s">
        <v>43</v>
      </c>
      <c r="C34" s="165"/>
    </row>
    <row r="35" spans="1:3" ht="12" customHeight="1" x14ac:dyDescent="0.25"/>
    <row r="36" spans="1:3" ht="12" customHeight="1" x14ac:dyDescent="0.25"/>
    <row r="37" spans="1:3" ht="12" customHeight="1" x14ac:dyDescent="0.25">
      <c r="A37" s="169" t="s">
        <v>48</v>
      </c>
      <c r="B37" s="169"/>
      <c r="C37" s="169"/>
    </row>
    <row r="38" spans="1:3" ht="12" customHeight="1" x14ac:dyDescent="0.25">
      <c r="A38" s="14" t="s">
        <v>49</v>
      </c>
      <c r="B38" s="165" t="s">
        <v>50</v>
      </c>
      <c r="C38" s="165"/>
    </row>
    <row r="39" spans="1:3" ht="12" customHeight="1" x14ac:dyDescent="0.25">
      <c r="A39" s="14" t="s">
        <v>51</v>
      </c>
      <c r="B39" s="165" t="s">
        <v>52</v>
      </c>
      <c r="C39" s="165"/>
    </row>
    <row r="40" spans="1:3" ht="12" customHeight="1" x14ac:dyDescent="0.25">
      <c r="A40" s="14" t="s">
        <v>53</v>
      </c>
      <c r="B40" s="165" t="s">
        <v>54</v>
      </c>
      <c r="C40" s="165"/>
    </row>
    <row r="41" spans="1:3" ht="12" customHeight="1" x14ac:dyDescent="0.25">
      <c r="A41" s="14" t="s">
        <v>55</v>
      </c>
      <c r="B41" s="165" t="s">
        <v>56</v>
      </c>
      <c r="C41" s="165"/>
    </row>
    <row r="42" spans="1:3" ht="12" customHeight="1" x14ac:dyDescent="0.25">
      <c r="A42" s="14" t="s">
        <v>57</v>
      </c>
      <c r="B42" s="165" t="s">
        <v>58</v>
      </c>
      <c r="C42" s="165"/>
    </row>
    <row r="43" spans="1:3" ht="12" customHeight="1" x14ac:dyDescent="0.25">
      <c r="A43" s="14" t="s">
        <v>59</v>
      </c>
      <c r="B43" s="165" t="s">
        <v>60</v>
      </c>
      <c r="C43" s="165"/>
    </row>
    <row r="44" spans="1:3" ht="12" customHeight="1" x14ac:dyDescent="0.25">
      <c r="A44" s="14" t="s">
        <v>42</v>
      </c>
      <c r="B44" s="165" t="s">
        <v>43</v>
      </c>
      <c r="C44" s="165"/>
    </row>
    <row r="45" spans="1:3" ht="12" customHeight="1" x14ac:dyDescent="0.25"/>
    <row r="46" spans="1:3" ht="12" customHeight="1" x14ac:dyDescent="0.25"/>
    <row r="47" spans="1:3" ht="12" customHeight="1" x14ac:dyDescent="0.25">
      <c r="A47" s="169" t="s">
        <v>61</v>
      </c>
      <c r="B47" s="169"/>
      <c r="C47" s="169"/>
    </row>
    <row r="48" spans="1:3" ht="12" customHeight="1" x14ac:dyDescent="0.25">
      <c r="A48" s="14" t="s">
        <v>62</v>
      </c>
      <c r="B48" s="165" t="s">
        <v>63</v>
      </c>
      <c r="C48" s="165"/>
    </row>
    <row r="49" spans="1:23" ht="12" customHeight="1" x14ac:dyDescent="0.25">
      <c r="A49" s="14" t="s">
        <v>64</v>
      </c>
      <c r="B49" s="165" t="s">
        <v>65</v>
      </c>
      <c r="C49" s="165"/>
    </row>
    <row r="50" spans="1:23" ht="12" customHeight="1" x14ac:dyDescent="0.25">
      <c r="A50" s="14" t="s">
        <v>66</v>
      </c>
      <c r="B50" s="165" t="s">
        <v>67</v>
      </c>
      <c r="C50" s="165"/>
    </row>
    <row r="51" spans="1:23" ht="12" customHeight="1" x14ac:dyDescent="0.25">
      <c r="A51" s="14" t="s">
        <v>68</v>
      </c>
      <c r="B51" s="165" t="s">
        <v>69</v>
      </c>
      <c r="C51" s="165"/>
    </row>
    <row r="52" spans="1:23" ht="12" customHeight="1" x14ac:dyDescent="0.25">
      <c r="A52" s="14" t="s">
        <v>70</v>
      </c>
      <c r="B52" s="165" t="s">
        <v>71</v>
      </c>
      <c r="C52" s="165"/>
    </row>
    <row r="53" spans="1:23" ht="12" customHeight="1" x14ac:dyDescent="0.25">
      <c r="A53" s="14" t="s">
        <v>72</v>
      </c>
      <c r="B53" s="165" t="s">
        <v>73</v>
      </c>
      <c r="C53" s="165"/>
    </row>
    <row r="54" spans="1:23" ht="12" customHeight="1" x14ac:dyDescent="0.25">
      <c r="A54" s="14" t="s">
        <v>74</v>
      </c>
      <c r="B54" s="165" t="s">
        <v>75</v>
      </c>
      <c r="C54" s="165"/>
    </row>
    <row r="55" spans="1:23" ht="12" customHeight="1" x14ac:dyDescent="0.25">
      <c r="A55" s="14" t="s">
        <v>76</v>
      </c>
      <c r="B55" s="165" t="s">
        <v>77</v>
      </c>
      <c r="C55" s="165"/>
    </row>
    <row r="56" spans="1:23" ht="12" customHeight="1" x14ac:dyDescent="0.25">
      <c r="A56" s="14" t="s">
        <v>42</v>
      </c>
      <c r="B56" s="165" t="s">
        <v>43</v>
      </c>
      <c r="C56" s="165"/>
    </row>
    <row r="57" spans="1:23" ht="12" customHeight="1" x14ac:dyDescent="0.25"/>
    <row r="58" spans="1:23" s="4" customFormat="1" ht="12" customHeight="1" x14ac:dyDescent="0.25">
      <c r="Q58" s="9"/>
      <c r="R58" s="9"/>
      <c r="W58" s="9"/>
    </row>
    <row r="59" spans="1:23" s="4" customFormat="1" ht="12" customHeight="1" x14ac:dyDescent="0.25">
      <c r="A59" s="169" t="s">
        <v>78</v>
      </c>
      <c r="B59" s="169"/>
      <c r="C59" s="169"/>
      <c r="Q59" s="9"/>
      <c r="R59" s="9"/>
      <c r="W59" s="9"/>
    </row>
    <row r="60" spans="1:23" ht="12" customHeight="1" x14ac:dyDescent="0.25">
      <c r="A60" s="14" t="s">
        <v>79</v>
      </c>
      <c r="B60" s="165" t="s">
        <v>80</v>
      </c>
      <c r="C60" s="165"/>
    </row>
    <row r="61" spans="1:23" ht="12" customHeight="1" x14ac:dyDescent="0.25">
      <c r="A61" s="14" t="s">
        <v>81</v>
      </c>
      <c r="B61" s="165" t="s">
        <v>82</v>
      </c>
      <c r="C61" s="165"/>
    </row>
    <row r="62" spans="1:23" ht="12" customHeight="1" x14ac:dyDescent="0.25">
      <c r="A62" s="14" t="s">
        <v>74</v>
      </c>
      <c r="B62" s="165" t="s">
        <v>83</v>
      </c>
      <c r="C62" s="165"/>
    </row>
    <row r="63" spans="1:23" ht="12" customHeight="1" x14ac:dyDescent="0.25">
      <c r="A63" s="14" t="s">
        <v>76</v>
      </c>
      <c r="B63" s="165" t="s">
        <v>84</v>
      </c>
      <c r="C63" s="165"/>
    </row>
    <row r="64" spans="1:23" ht="12" customHeight="1" x14ac:dyDescent="0.25">
      <c r="A64" s="14" t="s">
        <v>42</v>
      </c>
      <c r="B64" s="165" t="s">
        <v>43</v>
      </c>
      <c r="C64" s="165"/>
    </row>
    <row r="65" spans="1:23" ht="12" customHeight="1" x14ac:dyDescent="0.25">
      <c r="A65" s="4"/>
      <c r="B65" s="23"/>
      <c r="C65" s="23"/>
    </row>
    <row r="66" spans="1:23" ht="12" customHeight="1" x14ac:dyDescent="0.25">
      <c r="A66" s="4"/>
      <c r="B66" s="23"/>
      <c r="C66" s="23"/>
    </row>
    <row r="67" spans="1:23" ht="12" customHeight="1" x14ac:dyDescent="0.25">
      <c r="A67" s="169" t="s">
        <v>85</v>
      </c>
      <c r="B67" s="169"/>
      <c r="C67" s="169"/>
    </row>
    <row r="68" spans="1:23" ht="12" customHeight="1" x14ac:dyDescent="0.25">
      <c r="A68" s="14" t="s">
        <v>86</v>
      </c>
      <c r="B68" s="165" t="s">
        <v>87</v>
      </c>
      <c r="C68" s="165"/>
    </row>
    <row r="69" spans="1:23" ht="12" customHeight="1" x14ac:dyDescent="0.25">
      <c r="A69" s="14" t="s">
        <v>88</v>
      </c>
      <c r="B69" s="165" t="s">
        <v>89</v>
      </c>
      <c r="C69" s="165"/>
    </row>
    <row r="70" spans="1:23" ht="12" customHeight="1" x14ac:dyDescent="0.25">
      <c r="A70" s="14" t="s">
        <v>90</v>
      </c>
      <c r="B70" s="165" t="s">
        <v>91</v>
      </c>
      <c r="C70" s="165"/>
    </row>
    <row r="71" spans="1:23" ht="12" customHeight="1" x14ac:dyDescent="0.25">
      <c r="A71" s="14" t="s">
        <v>92</v>
      </c>
      <c r="B71" s="165" t="s">
        <v>93</v>
      </c>
      <c r="C71" s="165"/>
    </row>
    <row r="72" spans="1:23" ht="12" customHeight="1" x14ac:dyDescent="0.25">
      <c r="A72" s="14" t="s">
        <v>94</v>
      </c>
      <c r="B72" s="165" t="s">
        <v>95</v>
      </c>
      <c r="C72" s="165"/>
    </row>
    <row r="73" spans="1:23" s="4" customFormat="1" ht="12" customHeight="1" x14ac:dyDescent="0.25">
      <c r="A73" s="14" t="s">
        <v>59</v>
      </c>
      <c r="B73" s="165" t="s">
        <v>60</v>
      </c>
      <c r="C73" s="165"/>
      <c r="Q73" s="9"/>
      <c r="W73" s="9"/>
    </row>
    <row r="74" spans="1:23" s="4" customFormat="1" ht="12" customHeight="1" x14ac:dyDescent="0.25">
      <c r="A74" s="14" t="s">
        <v>42</v>
      </c>
      <c r="B74" s="165" t="s">
        <v>43</v>
      </c>
      <c r="C74" s="165"/>
      <c r="Q74" s="9"/>
      <c r="W74" s="9"/>
    </row>
    <row r="75" spans="1:23" s="4" customFormat="1" x14ac:dyDescent="0.25">
      <c r="Q75" s="9"/>
      <c r="W75" s="9"/>
    </row>
    <row r="76" spans="1:23" s="4" customFormat="1" x14ac:dyDescent="0.25">
      <c r="Q76" s="9"/>
      <c r="W76" s="9"/>
    </row>
    <row r="77" spans="1:23" s="4" customFormat="1" ht="12" customHeight="1" x14ac:dyDescent="0.25">
      <c r="A77" s="169" t="s">
        <v>96</v>
      </c>
      <c r="B77" s="169"/>
      <c r="C77" s="169"/>
      <c r="Q77" s="9"/>
      <c r="W77" s="9"/>
    </row>
    <row r="78" spans="1:23" s="4" customFormat="1" ht="12" customHeight="1" x14ac:dyDescent="0.25">
      <c r="A78" s="90" t="s">
        <v>161</v>
      </c>
      <c r="B78" s="165" t="s">
        <v>97</v>
      </c>
      <c r="C78" s="165"/>
      <c r="Q78" s="9"/>
      <c r="W78" s="9"/>
    </row>
    <row r="79" spans="1:23" s="4" customFormat="1" ht="12" customHeight="1" x14ac:dyDescent="0.25">
      <c r="A79" s="90" t="s">
        <v>162</v>
      </c>
      <c r="B79" s="165" t="s">
        <v>203</v>
      </c>
      <c r="C79" s="165"/>
      <c r="Q79" s="9"/>
      <c r="W79" s="9"/>
    </row>
    <row r="80" spans="1:23" s="4" customFormat="1" ht="12" customHeight="1" x14ac:dyDescent="0.25">
      <c r="A80" s="90" t="s">
        <v>94</v>
      </c>
      <c r="B80" s="165" t="s">
        <v>95</v>
      </c>
      <c r="C80" s="165"/>
      <c r="Q80" s="9"/>
      <c r="W80" s="9"/>
    </row>
    <row r="81" spans="1:23" s="4" customFormat="1" ht="12" customHeight="1" x14ac:dyDescent="0.25">
      <c r="A81" s="90" t="s">
        <v>92</v>
      </c>
      <c r="B81" s="165" t="s">
        <v>93</v>
      </c>
      <c r="C81" s="165"/>
      <c r="Q81" s="9"/>
      <c r="W81" s="9"/>
    </row>
    <row r="82" spans="1:23" s="4" customFormat="1" ht="12" customHeight="1" x14ac:dyDescent="0.25">
      <c r="A82" s="90" t="s">
        <v>90</v>
      </c>
      <c r="B82" s="165" t="s">
        <v>91</v>
      </c>
      <c r="C82" s="165"/>
      <c r="Q82" s="9"/>
      <c r="W82" s="9"/>
    </row>
    <row r="83" spans="1:23" s="4" customFormat="1" ht="12" customHeight="1" x14ac:dyDescent="0.25">
      <c r="A83" s="90" t="s">
        <v>88</v>
      </c>
      <c r="B83" s="165" t="s">
        <v>89</v>
      </c>
      <c r="C83" s="165"/>
      <c r="Q83" s="9"/>
      <c r="W83" s="9"/>
    </row>
    <row r="84" spans="1:23" s="4" customFormat="1" ht="12" customHeight="1" x14ac:dyDescent="0.25">
      <c r="A84" s="90" t="s">
        <v>86</v>
      </c>
      <c r="B84" s="165" t="s">
        <v>87</v>
      </c>
      <c r="C84" s="165"/>
      <c r="Q84" s="9"/>
      <c r="W84" s="9"/>
    </row>
    <row r="85" spans="1:23" s="4" customFormat="1" ht="12" customHeight="1" x14ac:dyDescent="0.25">
      <c r="A85" s="90" t="s">
        <v>98</v>
      </c>
      <c r="B85" s="165" t="s">
        <v>99</v>
      </c>
      <c r="C85" s="165"/>
      <c r="Q85" s="9"/>
      <c r="W85" s="9"/>
    </row>
    <row r="86" spans="1:23" s="4" customFormat="1" ht="12" customHeight="1" x14ac:dyDescent="0.25">
      <c r="A86" s="90" t="s">
        <v>100</v>
      </c>
      <c r="B86" s="165" t="s">
        <v>101</v>
      </c>
      <c r="C86" s="165"/>
      <c r="Q86" s="9"/>
      <c r="W86" s="9"/>
    </row>
    <row r="87" spans="1:23" s="4" customFormat="1" ht="12" customHeight="1" x14ac:dyDescent="0.25">
      <c r="A87" s="90" t="s">
        <v>102</v>
      </c>
      <c r="B87" s="165" t="s">
        <v>103</v>
      </c>
      <c r="C87" s="165"/>
      <c r="Q87" s="9"/>
      <c r="W87" s="9"/>
    </row>
    <row r="88" spans="1:23" s="4" customFormat="1" ht="12" customHeight="1" x14ac:dyDescent="0.25">
      <c r="Q88" s="9"/>
      <c r="W88" s="9"/>
    </row>
    <row r="89" spans="1:23" s="4" customFormat="1" ht="12" customHeight="1" x14ac:dyDescent="0.25">
      <c r="Q89" s="9"/>
      <c r="W89" s="9"/>
    </row>
    <row r="90" spans="1:23" s="4" customFormat="1" ht="12" customHeight="1" x14ac:dyDescent="0.25">
      <c r="A90" s="169" t="s">
        <v>104</v>
      </c>
      <c r="B90" s="169"/>
      <c r="C90" s="169"/>
      <c r="Q90" s="9"/>
      <c r="W90" s="9"/>
    </row>
    <row r="91" spans="1:23" s="4" customFormat="1" ht="37.950000000000003" customHeight="1" x14ac:dyDescent="0.25">
      <c r="A91" s="25" t="s">
        <v>105</v>
      </c>
      <c r="B91" s="183" t="s">
        <v>106</v>
      </c>
      <c r="C91" s="183"/>
      <c r="Q91" s="9"/>
      <c r="W91" s="9"/>
    </row>
    <row r="92" spans="1:23" s="4" customFormat="1" ht="37.950000000000003" customHeight="1" x14ac:dyDescent="0.25">
      <c r="A92" s="26" t="s">
        <v>107</v>
      </c>
      <c r="B92" s="183" t="s">
        <v>108</v>
      </c>
      <c r="C92" s="183"/>
      <c r="Q92" s="9"/>
      <c r="W92" s="9"/>
    </row>
    <row r="93" spans="1:23" s="4" customFormat="1" ht="37.950000000000003" customHeight="1" x14ac:dyDescent="0.25">
      <c r="A93" s="27" t="s">
        <v>109</v>
      </c>
      <c r="B93" s="183" t="s">
        <v>110</v>
      </c>
      <c r="C93" s="183"/>
      <c r="Q93" s="9"/>
      <c r="W93" s="9"/>
    </row>
    <row r="94" spans="1:23" s="4" customFormat="1" ht="37.950000000000003" customHeight="1" x14ac:dyDescent="0.25">
      <c r="A94" s="28" t="s">
        <v>111</v>
      </c>
      <c r="B94" s="183" t="s">
        <v>112</v>
      </c>
      <c r="C94" s="183"/>
      <c r="Q94" s="9"/>
      <c r="W94" s="9"/>
    </row>
    <row r="95" spans="1:23" s="4" customFormat="1" ht="37.950000000000003" customHeight="1" x14ac:dyDescent="0.25">
      <c r="A95" s="29" t="s">
        <v>113</v>
      </c>
      <c r="B95" s="183" t="s">
        <v>114</v>
      </c>
      <c r="C95" s="183"/>
      <c r="Q95" s="9"/>
      <c r="W95" s="9"/>
    </row>
    <row r="96" spans="1:23" s="4" customFormat="1" ht="37.950000000000003" customHeight="1" x14ac:dyDescent="0.25">
      <c r="A96" s="30" t="s">
        <v>115</v>
      </c>
      <c r="B96" s="183" t="s">
        <v>116</v>
      </c>
      <c r="C96" s="183"/>
      <c r="Q96" s="9"/>
      <c r="W96" s="9"/>
    </row>
    <row r="97" spans="1:23" s="4" customFormat="1" ht="37.950000000000003" customHeight="1" x14ac:dyDescent="0.25">
      <c r="A97" s="31" t="s">
        <v>117</v>
      </c>
      <c r="B97" s="183" t="s">
        <v>118</v>
      </c>
      <c r="C97" s="183"/>
      <c r="Q97" s="9"/>
      <c r="W97" s="9"/>
    </row>
    <row r="98" spans="1:23" s="4" customFormat="1" ht="12" customHeight="1" x14ac:dyDescent="0.25">
      <c r="Q98" s="9"/>
      <c r="W98" s="9"/>
    </row>
    <row r="99" spans="1:23" s="4" customFormat="1" ht="12" customHeight="1" x14ac:dyDescent="0.25">
      <c r="W99" s="9"/>
    </row>
    <row r="100" spans="1:23" s="4" customFormat="1" ht="12" customHeight="1" x14ac:dyDescent="0.25">
      <c r="A100" s="169" t="s">
        <v>119</v>
      </c>
      <c r="B100" s="169"/>
      <c r="C100" s="169"/>
      <c r="W100" s="9"/>
    </row>
    <row r="101" spans="1:23" s="4" customFormat="1" ht="12" customHeight="1" x14ac:dyDescent="0.25">
      <c r="A101" s="184" t="s">
        <v>120</v>
      </c>
      <c r="B101" s="184"/>
      <c r="C101" s="184"/>
      <c r="Q101" s="9"/>
      <c r="W101" s="9"/>
    </row>
    <row r="102" spans="1:23" s="4" customFormat="1" ht="12" customHeight="1" x14ac:dyDescent="0.25">
      <c r="A102" s="5"/>
    </row>
    <row r="103" spans="1:23" ht="12" customHeight="1" x14ac:dyDescent="0.25">
      <c r="A103" s="6"/>
      <c r="B103" s="24"/>
    </row>
    <row r="104" spans="1:23" ht="12" customHeight="1" x14ac:dyDescent="0.25">
      <c r="A104" s="7"/>
      <c r="B104" s="24"/>
    </row>
    <row r="105" spans="1:23" ht="12" customHeight="1" x14ac:dyDescent="0.25">
      <c r="B105" s="7"/>
      <c r="C105" s="24"/>
    </row>
    <row r="106" spans="1:23" ht="12" customHeight="1" x14ac:dyDescent="0.25">
      <c r="A106" s="7"/>
      <c r="B106" s="24"/>
    </row>
    <row r="107" spans="1:23" ht="12" customHeight="1" x14ac:dyDescent="0.25">
      <c r="C107" s="24"/>
    </row>
    <row r="108" spans="1:23" x14ac:dyDescent="0.25">
      <c r="C108" s="24"/>
    </row>
    <row r="109" spans="1:23" x14ac:dyDescent="0.25">
      <c r="C109" s="24"/>
    </row>
    <row r="110" spans="1:23" x14ac:dyDescent="0.25">
      <c r="B110" s="7"/>
      <c r="C110" s="24"/>
    </row>
    <row r="111" spans="1:23" x14ac:dyDescent="0.25">
      <c r="A111" s="6"/>
      <c r="B111" s="24"/>
    </row>
    <row r="112" spans="1:23" x14ac:dyDescent="0.25">
      <c r="A112" s="6"/>
      <c r="B112" s="24"/>
    </row>
    <row r="113" spans="1:2" x14ac:dyDescent="0.25">
      <c r="A113" s="8"/>
      <c r="B113" s="24"/>
    </row>
    <row r="114" spans="1:2" x14ac:dyDescent="0.25">
      <c r="A114" s="8"/>
      <c r="B114" s="24"/>
    </row>
    <row r="115" spans="1:2" x14ac:dyDescent="0.25">
      <c r="A115" s="7"/>
      <c r="B115" s="24"/>
    </row>
    <row r="116" spans="1:2" x14ac:dyDescent="0.25">
      <c r="A116" s="7"/>
      <c r="B116" s="24"/>
    </row>
    <row r="117" spans="1:2" x14ac:dyDescent="0.25">
      <c r="A117" s="7"/>
    </row>
    <row r="118" spans="1:2" x14ac:dyDescent="0.25">
      <c r="A118" s="7"/>
    </row>
    <row r="119" spans="1:2" x14ac:dyDescent="0.25">
      <c r="A119" s="7"/>
    </row>
    <row r="120" spans="1:2" x14ac:dyDescent="0.25">
      <c r="A120" s="7"/>
    </row>
    <row r="121" spans="1:2" x14ac:dyDescent="0.25">
      <c r="A121" s="7"/>
    </row>
    <row r="122" spans="1:2" x14ac:dyDescent="0.25">
      <c r="A122" s="7"/>
    </row>
    <row r="123" spans="1:2" x14ac:dyDescent="0.25">
      <c r="A123" s="7"/>
    </row>
    <row r="124" spans="1:2" x14ac:dyDescent="0.25">
      <c r="A124" s="7"/>
    </row>
    <row r="125" spans="1:2" x14ac:dyDescent="0.25">
      <c r="A125" s="7"/>
    </row>
    <row r="126" spans="1:2" x14ac:dyDescent="0.25">
      <c r="A126" s="7"/>
    </row>
    <row r="128" spans="1:2" x14ac:dyDescent="0.25">
      <c r="A128" s="7"/>
    </row>
    <row r="129" spans="1:1" x14ac:dyDescent="0.25">
      <c r="A129" s="7"/>
    </row>
    <row r="132" spans="1:1" x14ac:dyDescent="0.25">
      <c r="A132" s="7"/>
    </row>
  </sheetData>
  <mergeCells count="75">
    <mergeCell ref="B22:C22"/>
    <mergeCell ref="B25:C25"/>
    <mergeCell ref="A101:C101"/>
    <mergeCell ref="B71:C71"/>
    <mergeCell ref="B72:C72"/>
    <mergeCell ref="B73:C73"/>
    <mergeCell ref="B74:C74"/>
    <mergeCell ref="A77:C77"/>
    <mergeCell ref="A90:C90"/>
    <mergeCell ref="B91:C91"/>
    <mergeCell ref="B92:C92"/>
    <mergeCell ref="B93:C93"/>
    <mergeCell ref="B63:C63"/>
    <mergeCell ref="B64:C64"/>
    <mergeCell ref="B85:C85"/>
    <mergeCell ref="B86:C86"/>
    <mergeCell ref="B87:C87"/>
    <mergeCell ref="A100:C100"/>
    <mergeCell ref="B94:C94"/>
    <mergeCell ref="B95:C95"/>
    <mergeCell ref="B96:C96"/>
    <mergeCell ref="B97:C97"/>
    <mergeCell ref="B56:C56"/>
    <mergeCell ref="A59:C59"/>
    <mergeCell ref="B78:C78"/>
    <mergeCell ref="B68:C68"/>
    <mergeCell ref="B60:C60"/>
    <mergeCell ref="B61:C61"/>
    <mergeCell ref="A67:C67"/>
    <mergeCell ref="B69:C69"/>
    <mergeCell ref="B70:C70"/>
    <mergeCell ref="B62:C62"/>
    <mergeCell ref="B42:C42"/>
    <mergeCell ref="B51:C51"/>
    <mergeCell ref="B52:C52"/>
    <mergeCell ref="B53:C53"/>
    <mergeCell ref="B54:C54"/>
    <mergeCell ref="B48:C48"/>
    <mergeCell ref="A1:C1"/>
    <mergeCell ref="A2:C2"/>
    <mergeCell ref="A3:C3"/>
    <mergeCell ref="A4:C4"/>
    <mergeCell ref="A47:C47"/>
    <mergeCell ref="B33:C33"/>
    <mergeCell ref="B19:C19"/>
    <mergeCell ref="B38:C38"/>
    <mergeCell ref="B39:C39"/>
    <mergeCell ref="B40:C40"/>
    <mergeCell ref="B27:C27"/>
    <mergeCell ref="B20:C20"/>
    <mergeCell ref="B21:C21"/>
    <mergeCell ref="B23:C23"/>
    <mergeCell ref="B24:C24"/>
    <mergeCell ref="B26:C26"/>
    <mergeCell ref="B79:C79"/>
    <mergeCell ref="A6:C6"/>
    <mergeCell ref="A8:C8"/>
    <mergeCell ref="A10:A18"/>
    <mergeCell ref="B9:C9"/>
    <mergeCell ref="B28:C28"/>
    <mergeCell ref="A31:C31"/>
    <mergeCell ref="B32:C32"/>
    <mergeCell ref="B55:C55"/>
    <mergeCell ref="B34:C34"/>
    <mergeCell ref="A37:C37"/>
    <mergeCell ref="B49:C49"/>
    <mergeCell ref="B50:C50"/>
    <mergeCell ref="B43:C43"/>
    <mergeCell ref="B44:C44"/>
    <mergeCell ref="B41:C41"/>
    <mergeCell ref="B84:C84"/>
    <mergeCell ref="B83:C83"/>
    <mergeCell ref="B82:C82"/>
    <mergeCell ref="B81:C81"/>
    <mergeCell ref="B80:C80"/>
  </mergeCells>
  <phoneticPr fontId="2" type="noConversion"/>
  <conditionalFormatting sqref="A78:A87">
    <cfRule type="cellIs" dxfId="338" priority="1" stopIfTrue="1" operator="equal">
      <formula>"Minor"</formula>
    </cfRule>
    <cfRule type="cellIs" dxfId="337" priority="2" stopIfTrue="1" operator="equal">
      <formula>"Not implemented"</formula>
    </cfRule>
    <cfRule type="cellIs" dxfId="336" priority="3" stopIfTrue="1" operator="equal">
      <formula>"Not tested"</formula>
    </cfRule>
    <cfRule type="cellIs" dxfId="335" priority="4" stopIfTrue="1" operator="equal">
      <formula>"Not available"</formula>
    </cfRule>
    <cfRule type="cellIs" dxfId="334" priority="5" stopIfTrue="1" operator="equal">
      <formula>"Critical"</formula>
    </cfRule>
    <cfRule type="cellIs" dxfId="333" priority="6" stopIfTrue="1" operator="equal">
      <formula>"Major"</formula>
    </cfRule>
    <cfRule type="cellIs" dxfId="332" priority="7" stopIfTrue="1" operator="equal">
      <formula>"Average"</formula>
    </cfRule>
    <cfRule type="cellIs" dxfId="331" priority="8" stopIfTrue="1" operator="equal">
      <formula>"OK"</formula>
    </cfRule>
    <cfRule type="cellIs" dxfId="330" priority="9" stopIfTrue="1" operator="equal">
      <formula>"Enhancement"</formula>
    </cfRule>
    <cfRule type="cellIs" dxfId="329" priority="10" stopIfTrue="1" operator="equal">
      <formula>"Partially tested"</formula>
    </cfRule>
  </conditionalFormatting>
  <pageMargins left="0.75" right="0.75" top="1" bottom="1"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8"/>
  <sheetViews>
    <sheetView zoomScaleNormal="100" workbookViewId="0">
      <pane xSplit="1" ySplit="3" topLeftCell="D4" activePane="bottomRight" state="frozen"/>
      <selection pane="topRight" activeCell="B1" sqref="B1"/>
      <selection pane="bottomLeft" activeCell="A4" sqref="A4"/>
      <selection pane="bottomRight" activeCell="K82" sqref="K82"/>
    </sheetView>
  </sheetViews>
  <sheetFormatPr defaultColWidth="9.109375" defaultRowHeight="12" customHeight="1" outlineLevelRow="1" x14ac:dyDescent="0.2"/>
  <cols>
    <col min="1" max="1" width="25.6640625" style="4" customWidth="1"/>
    <col min="2" max="11" width="16.6640625" style="4" customWidth="1"/>
    <col min="12" max="12" width="16.6640625" style="37" customWidth="1"/>
    <col min="13" max="14" width="16.6640625" style="4" customWidth="1"/>
    <col min="15" max="16384" width="9.109375" style="4"/>
  </cols>
  <sheetData>
    <row r="1" spans="1:14" s="34" customFormat="1" ht="12" customHeight="1" x14ac:dyDescent="0.25">
      <c r="A1" s="11" t="s">
        <v>5</v>
      </c>
      <c r="B1" s="33"/>
      <c r="C1" s="33"/>
      <c r="D1" s="33"/>
      <c r="E1" s="33"/>
      <c r="F1" s="33"/>
      <c r="G1" s="33"/>
      <c r="H1" s="33"/>
      <c r="I1" s="33"/>
      <c r="J1" s="33"/>
      <c r="N1" s="32" t="s">
        <v>121</v>
      </c>
    </row>
    <row r="2" spans="1:14" ht="12" customHeight="1" x14ac:dyDescent="0.2">
      <c r="A2" s="35" t="s">
        <v>122</v>
      </c>
      <c r="B2" s="36" t="s">
        <v>123</v>
      </c>
      <c r="C2" s="36" t="s">
        <v>124</v>
      </c>
      <c r="D2" s="36" t="s">
        <v>125</v>
      </c>
      <c r="E2" s="36" t="s">
        <v>126</v>
      </c>
      <c r="F2" s="36" t="s">
        <v>127</v>
      </c>
      <c r="G2" s="36" t="s">
        <v>128</v>
      </c>
      <c r="H2" s="36" t="s">
        <v>129</v>
      </c>
      <c r="I2" s="36" t="s">
        <v>130</v>
      </c>
      <c r="J2" s="36" t="s">
        <v>131</v>
      </c>
      <c r="N2" s="38">
        <v>3</v>
      </c>
    </row>
    <row r="3" spans="1:14" ht="12" customHeight="1" x14ac:dyDescent="0.2">
      <c r="A3" s="35" t="s">
        <v>8</v>
      </c>
      <c r="B3" s="36" t="s">
        <v>13</v>
      </c>
      <c r="C3" s="36" t="s">
        <v>17</v>
      </c>
      <c r="D3" s="36" t="s">
        <v>9</v>
      </c>
      <c r="E3" s="36" t="s">
        <v>19</v>
      </c>
      <c r="F3" s="36" t="s">
        <v>11</v>
      </c>
      <c r="G3" s="36" t="s">
        <v>15</v>
      </c>
      <c r="H3" s="36" t="s">
        <v>21</v>
      </c>
      <c r="I3" s="36" t="s">
        <v>21</v>
      </c>
      <c r="J3" s="36" t="s">
        <v>17</v>
      </c>
      <c r="N3" s="38">
        <v>3</v>
      </c>
    </row>
    <row r="4" spans="1:14" ht="12" customHeight="1" x14ac:dyDescent="0.2">
      <c r="A4" s="35" t="s">
        <v>24</v>
      </c>
      <c r="B4" s="39" t="s">
        <v>132</v>
      </c>
      <c r="C4" s="39">
        <v>41191</v>
      </c>
      <c r="D4" s="39">
        <v>41213</v>
      </c>
      <c r="E4" s="39">
        <v>41214</v>
      </c>
      <c r="F4" s="39">
        <v>41215</v>
      </c>
      <c r="G4" s="39">
        <v>41216</v>
      </c>
      <c r="H4" s="39">
        <v>41217</v>
      </c>
      <c r="I4" s="39">
        <v>41218</v>
      </c>
      <c r="J4" s="39">
        <v>41219</v>
      </c>
      <c r="N4" s="38">
        <v>3</v>
      </c>
    </row>
    <row r="5" spans="1:14" ht="12" customHeight="1" x14ac:dyDescent="0.2">
      <c r="A5" s="35" t="s">
        <v>26</v>
      </c>
      <c r="B5" s="39" t="s">
        <v>133</v>
      </c>
      <c r="C5" s="40" t="s">
        <v>134</v>
      </c>
      <c r="D5" s="40" t="s">
        <v>135</v>
      </c>
      <c r="E5" s="40" t="s">
        <v>133</v>
      </c>
      <c r="F5" s="40" t="s">
        <v>133</v>
      </c>
      <c r="G5" s="40" t="s">
        <v>133</v>
      </c>
      <c r="H5" s="40" t="s">
        <v>136</v>
      </c>
      <c r="I5" s="40" t="s">
        <v>133</v>
      </c>
      <c r="J5" s="40" t="s">
        <v>137</v>
      </c>
      <c r="N5" s="38"/>
    </row>
    <row r="6" spans="1:14" ht="12" customHeight="1" x14ac:dyDescent="0.2">
      <c r="A6" s="35" t="s">
        <v>28</v>
      </c>
      <c r="B6" s="39" t="s">
        <v>138</v>
      </c>
      <c r="C6" s="40" t="s">
        <v>138</v>
      </c>
      <c r="D6" s="40" t="s">
        <v>138</v>
      </c>
      <c r="E6" s="40" t="s">
        <v>138</v>
      </c>
      <c r="F6" s="40" t="s">
        <v>138</v>
      </c>
      <c r="G6" s="40" t="s">
        <v>138</v>
      </c>
      <c r="H6" s="40" t="s">
        <v>139</v>
      </c>
      <c r="I6" s="40" t="s">
        <v>138</v>
      </c>
      <c r="J6" s="40" t="s">
        <v>140</v>
      </c>
      <c r="N6" s="41"/>
    </row>
    <row r="7" spans="1:14" ht="12" customHeight="1" x14ac:dyDescent="0.2">
      <c r="A7" s="35" t="s">
        <v>30</v>
      </c>
      <c r="B7" s="36" t="s">
        <v>141</v>
      </c>
      <c r="C7" s="36" t="s">
        <v>141</v>
      </c>
      <c r="D7" s="36" t="s">
        <v>141</v>
      </c>
      <c r="E7" s="36" t="s">
        <v>141</v>
      </c>
      <c r="F7" s="36" t="s">
        <v>141</v>
      </c>
      <c r="G7" s="36" t="s">
        <v>141</v>
      </c>
      <c r="H7" s="36" t="s">
        <v>142</v>
      </c>
      <c r="I7" s="36" t="s">
        <v>143</v>
      </c>
      <c r="J7" s="36" t="s">
        <v>144</v>
      </c>
      <c r="N7" s="41"/>
    </row>
    <row r="8" spans="1:14" ht="12" customHeight="1" x14ac:dyDescent="0.2">
      <c r="A8" s="35" t="s">
        <v>145</v>
      </c>
      <c r="B8" s="36">
        <v>100</v>
      </c>
      <c r="C8" s="36">
        <v>100</v>
      </c>
      <c r="D8" s="36">
        <v>100</v>
      </c>
      <c r="E8" s="36">
        <v>100</v>
      </c>
      <c r="F8" s="36">
        <v>100</v>
      </c>
      <c r="G8" s="36">
        <v>300</v>
      </c>
      <c r="H8" s="36">
        <v>300</v>
      </c>
      <c r="I8" s="36">
        <v>300</v>
      </c>
      <c r="J8" s="36">
        <v>100</v>
      </c>
      <c r="N8" s="41"/>
    </row>
    <row r="9" spans="1:14" ht="12" customHeight="1" x14ac:dyDescent="0.2">
      <c r="A9" s="35" t="s">
        <v>34</v>
      </c>
      <c r="B9" s="87" t="s">
        <v>113</v>
      </c>
      <c r="C9" s="87" t="s">
        <v>109</v>
      </c>
      <c r="D9" s="87" t="s">
        <v>115</v>
      </c>
      <c r="E9" s="87" t="s">
        <v>107</v>
      </c>
      <c r="F9" s="87" t="s">
        <v>109</v>
      </c>
      <c r="G9" s="87" t="s">
        <v>113</v>
      </c>
      <c r="H9" s="87" t="s">
        <v>109</v>
      </c>
      <c r="I9" s="87" t="s">
        <v>105</v>
      </c>
      <c r="J9" s="87" t="s">
        <v>111</v>
      </c>
      <c r="N9" s="38">
        <v>3</v>
      </c>
    </row>
    <row r="10" spans="1:14" ht="12" customHeight="1" x14ac:dyDescent="0.2">
      <c r="A10" s="42" t="s">
        <v>36</v>
      </c>
      <c r="B10" s="43">
        <f>ROUND(EXP(-1*(100*B50+20*B51+4*B52+2*B53+1*B54)/B8),3)</f>
        <v>6.8000000000000005E-2</v>
      </c>
      <c r="C10" s="43">
        <f t="shared" ref="C10:I10" si="0">ROUND(EXP(-1*(100*C50+20*C51+4*C52+2*C53+1*C54)/C8),3)</f>
        <v>0.92300000000000004</v>
      </c>
      <c r="D10" s="43">
        <f t="shared" si="0"/>
        <v>0.14399999999999999</v>
      </c>
      <c r="E10" s="43">
        <f t="shared" si="0"/>
        <v>0.20200000000000001</v>
      </c>
      <c r="F10" s="43">
        <f t="shared" si="0"/>
        <v>2.5999999999999999E-2</v>
      </c>
      <c r="G10" s="43">
        <f t="shared" si="0"/>
        <v>0.55200000000000005</v>
      </c>
      <c r="H10" s="43">
        <f t="shared" si="0"/>
        <v>0.64</v>
      </c>
      <c r="I10" s="43">
        <f t="shared" si="0"/>
        <v>0.76100000000000001</v>
      </c>
      <c r="J10" s="43">
        <f>ROUND(EXP(-1*(100*J50+20*J51+4*J52+2*J53+1*J54)/J8),3)</f>
        <v>4.4999999999999998E-2</v>
      </c>
      <c r="N10" s="38">
        <v>3</v>
      </c>
    </row>
    <row r="11" spans="1:14" ht="12" customHeight="1" x14ac:dyDescent="0.2">
      <c r="A11" s="35" t="s">
        <v>38</v>
      </c>
      <c r="B11" s="44">
        <v>52</v>
      </c>
      <c r="C11" s="45" t="s">
        <v>146</v>
      </c>
      <c r="D11" s="44">
        <v>27</v>
      </c>
      <c r="E11" s="44">
        <v>19</v>
      </c>
      <c r="F11" s="44">
        <v>22</v>
      </c>
      <c r="G11" s="44">
        <v>16</v>
      </c>
      <c r="H11" s="44">
        <v>23</v>
      </c>
      <c r="I11" s="44">
        <v>13</v>
      </c>
      <c r="J11" s="44">
        <v>5</v>
      </c>
      <c r="N11" s="38">
        <v>3</v>
      </c>
    </row>
    <row r="12" spans="1:14" ht="12" customHeight="1" x14ac:dyDescent="0.2">
      <c r="A12" s="35" t="s">
        <v>40</v>
      </c>
      <c r="B12" s="36">
        <v>52</v>
      </c>
      <c r="C12" s="46" t="s">
        <v>146</v>
      </c>
      <c r="D12" s="36">
        <v>10</v>
      </c>
      <c r="E12" s="36">
        <v>11</v>
      </c>
      <c r="F12" s="36">
        <v>12</v>
      </c>
      <c r="G12" s="36">
        <v>13</v>
      </c>
      <c r="H12" s="36">
        <v>14</v>
      </c>
      <c r="I12" s="36">
        <v>15</v>
      </c>
      <c r="J12" s="36">
        <v>6</v>
      </c>
      <c r="N12" s="41"/>
    </row>
    <row r="13" spans="1:14" ht="12" customHeight="1" x14ac:dyDescent="0.2">
      <c r="A13" s="35" t="s">
        <v>42</v>
      </c>
      <c r="B13" s="47"/>
      <c r="C13" s="47"/>
      <c r="D13" s="47"/>
      <c r="E13" s="47"/>
      <c r="F13" s="47"/>
      <c r="G13" s="47"/>
      <c r="H13" s="47"/>
      <c r="I13" s="47"/>
      <c r="J13" s="47"/>
      <c r="N13" s="41"/>
    </row>
    <row r="14" spans="1:14" ht="12" customHeight="1" x14ac:dyDescent="0.2">
      <c r="A14" s="48"/>
      <c r="B14" s="49"/>
      <c r="C14" s="49"/>
      <c r="D14" s="49"/>
      <c r="E14" s="49"/>
      <c r="F14" s="49"/>
      <c r="G14" s="49"/>
      <c r="H14" s="49"/>
      <c r="I14" s="49"/>
      <c r="J14" s="49"/>
      <c r="N14" s="41"/>
    </row>
    <row r="15" spans="1:14" ht="12" customHeight="1" x14ac:dyDescent="0.2">
      <c r="A15" s="55" t="s">
        <v>147</v>
      </c>
      <c r="B15" s="50"/>
      <c r="C15" s="50"/>
      <c r="D15" s="50"/>
      <c r="E15" s="50"/>
      <c r="F15" s="50"/>
      <c r="G15" s="50"/>
      <c r="H15" s="50"/>
      <c r="I15" s="50"/>
      <c r="J15" s="51"/>
      <c r="N15" s="41"/>
    </row>
    <row r="16" spans="1:14" ht="12" customHeight="1" x14ac:dyDescent="0.2">
      <c r="A16" s="48"/>
      <c r="B16" s="49"/>
      <c r="C16" s="49"/>
      <c r="D16" s="49"/>
      <c r="E16" s="49"/>
      <c r="F16" s="49"/>
      <c r="G16" s="49"/>
      <c r="H16" s="49"/>
      <c r="I16" s="49"/>
      <c r="J16" s="49"/>
      <c r="N16" s="41"/>
    </row>
    <row r="17" spans="1:14" ht="12" customHeight="1" x14ac:dyDescent="0.2">
      <c r="A17" s="10" t="s">
        <v>148</v>
      </c>
      <c r="B17" s="33"/>
      <c r="C17" s="33"/>
      <c r="D17" s="33"/>
      <c r="E17" s="33"/>
      <c r="F17" s="33"/>
      <c r="G17" s="33"/>
      <c r="H17" s="33"/>
      <c r="I17" s="33"/>
      <c r="J17" s="33"/>
      <c r="N17" s="41"/>
    </row>
    <row r="18" spans="1:14" ht="12" hidden="1" customHeight="1" outlineLevel="1" x14ac:dyDescent="0.2">
      <c r="A18" s="35" t="s">
        <v>40</v>
      </c>
      <c r="B18" s="44">
        <v>46</v>
      </c>
      <c r="C18" s="45" t="s">
        <v>146</v>
      </c>
      <c r="D18" s="44">
        <v>10</v>
      </c>
      <c r="E18" s="44">
        <v>10</v>
      </c>
      <c r="F18" s="44">
        <v>10</v>
      </c>
      <c r="G18" s="44">
        <v>10</v>
      </c>
      <c r="H18" s="44">
        <v>10</v>
      </c>
      <c r="I18" s="44">
        <v>10</v>
      </c>
      <c r="J18" s="44">
        <v>10</v>
      </c>
      <c r="N18" s="41"/>
    </row>
    <row r="19" spans="1:14" ht="12" hidden="1" customHeight="1" outlineLevel="1" x14ac:dyDescent="0.2">
      <c r="A19" s="35" t="s">
        <v>46</v>
      </c>
      <c r="B19" s="36">
        <v>8</v>
      </c>
      <c r="C19" s="46" t="s">
        <v>146</v>
      </c>
      <c r="D19" s="36">
        <v>0</v>
      </c>
      <c r="E19" s="36">
        <v>0</v>
      </c>
      <c r="F19" s="36">
        <v>0</v>
      </c>
      <c r="G19" s="36">
        <v>0</v>
      </c>
      <c r="H19" s="36">
        <v>0</v>
      </c>
      <c r="I19" s="36">
        <v>0</v>
      </c>
      <c r="J19" s="36">
        <v>0</v>
      </c>
      <c r="N19" s="41"/>
    </row>
    <row r="20" spans="1:14" ht="12" hidden="1" customHeight="1" outlineLevel="1" x14ac:dyDescent="0.2">
      <c r="A20" s="35" t="s">
        <v>42</v>
      </c>
      <c r="B20" s="36"/>
      <c r="C20" s="36"/>
      <c r="D20" s="36"/>
      <c r="E20" s="36"/>
      <c r="F20" s="36"/>
      <c r="G20" s="36"/>
      <c r="H20" s="36"/>
      <c r="I20" s="36"/>
      <c r="J20" s="36"/>
      <c r="N20" s="41"/>
    </row>
    <row r="21" spans="1:14" ht="12" customHeight="1" collapsed="1" x14ac:dyDescent="0.2">
      <c r="A21" s="48"/>
      <c r="B21" s="49"/>
      <c r="C21" s="49"/>
      <c r="D21" s="49"/>
      <c r="E21" s="49"/>
      <c r="F21" s="49"/>
      <c r="G21" s="49"/>
      <c r="H21" s="49"/>
      <c r="I21" s="49"/>
      <c r="J21" s="49"/>
      <c r="N21" s="41"/>
    </row>
    <row r="22" spans="1:14" ht="12" customHeight="1" x14ac:dyDescent="0.2">
      <c r="A22" s="10" t="s">
        <v>149</v>
      </c>
      <c r="B22" s="33"/>
      <c r="C22" s="33"/>
      <c r="D22" s="33"/>
      <c r="E22" s="33"/>
      <c r="F22" s="33"/>
      <c r="G22" s="33"/>
      <c r="H22" s="33"/>
      <c r="I22" s="33"/>
      <c r="J22" s="33"/>
      <c r="N22" s="38">
        <v>3</v>
      </c>
    </row>
    <row r="23" spans="1:14" ht="12" customHeight="1" x14ac:dyDescent="0.2">
      <c r="A23" s="35" t="s">
        <v>49</v>
      </c>
      <c r="B23" s="36">
        <v>32</v>
      </c>
      <c r="C23" s="36">
        <v>5</v>
      </c>
      <c r="D23" s="36">
        <v>19</v>
      </c>
      <c r="E23" s="36">
        <v>11</v>
      </c>
      <c r="F23" s="36">
        <v>13</v>
      </c>
      <c r="G23" s="36">
        <v>8</v>
      </c>
      <c r="H23" s="36">
        <v>15</v>
      </c>
      <c r="I23" s="36">
        <v>5</v>
      </c>
      <c r="J23" s="36">
        <v>8</v>
      </c>
      <c r="N23" s="41"/>
    </row>
    <row r="24" spans="1:14" ht="12" customHeight="1" x14ac:dyDescent="0.2">
      <c r="A24" s="35" t="s">
        <v>51</v>
      </c>
      <c r="B24" s="36">
        <v>2</v>
      </c>
      <c r="C24" s="36">
        <v>0</v>
      </c>
      <c r="D24" s="36">
        <v>0</v>
      </c>
      <c r="E24" s="36">
        <v>0</v>
      </c>
      <c r="F24" s="36">
        <v>0</v>
      </c>
      <c r="G24" s="36">
        <v>0</v>
      </c>
      <c r="H24" s="36">
        <v>0</v>
      </c>
      <c r="I24" s="36">
        <v>0</v>
      </c>
      <c r="J24" s="36">
        <v>0</v>
      </c>
      <c r="N24" s="41"/>
    </row>
    <row r="25" spans="1:14" ht="12" customHeight="1" x14ac:dyDescent="0.2">
      <c r="A25" s="35" t="s">
        <v>53</v>
      </c>
      <c r="B25" s="36">
        <v>15</v>
      </c>
      <c r="C25" s="36">
        <v>0</v>
      </c>
      <c r="D25" s="36">
        <v>5</v>
      </c>
      <c r="E25" s="36">
        <v>5</v>
      </c>
      <c r="F25" s="36">
        <v>6</v>
      </c>
      <c r="G25" s="36">
        <v>5</v>
      </c>
      <c r="H25" s="36">
        <v>5</v>
      </c>
      <c r="I25" s="36">
        <v>5</v>
      </c>
      <c r="J25" s="36">
        <v>10</v>
      </c>
      <c r="N25" s="41"/>
    </row>
    <row r="26" spans="1:14" ht="12" customHeight="1" x14ac:dyDescent="0.2">
      <c r="A26" s="52" t="s">
        <v>55</v>
      </c>
      <c r="B26" s="36">
        <v>3</v>
      </c>
      <c r="C26" s="36">
        <v>3</v>
      </c>
      <c r="D26" s="36">
        <v>3</v>
      </c>
      <c r="E26" s="36">
        <v>3</v>
      </c>
      <c r="F26" s="36">
        <v>3</v>
      </c>
      <c r="G26" s="36">
        <v>3</v>
      </c>
      <c r="H26" s="36">
        <v>3</v>
      </c>
      <c r="I26" s="36">
        <v>3</v>
      </c>
      <c r="J26" s="36">
        <v>44</v>
      </c>
      <c r="N26" s="41"/>
    </row>
    <row r="27" spans="1:14" ht="12" customHeight="1" x14ac:dyDescent="0.2">
      <c r="A27" s="52" t="s">
        <v>57</v>
      </c>
      <c r="B27" s="36">
        <v>0</v>
      </c>
      <c r="C27" s="36">
        <v>0</v>
      </c>
      <c r="D27" s="36">
        <v>0</v>
      </c>
      <c r="E27" s="36">
        <v>0</v>
      </c>
      <c r="F27" s="36">
        <v>0</v>
      </c>
      <c r="G27" s="36">
        <v>0</v>
      </c>
      <c r="H27" s="36">
        <v>0</v>
      </c>
      <c r="I27" s="36">
        <v>0</v>
      </c>
      <c r="J27" s="36">
        <v>0</v>
      </c>
      <c r="N27" s="41"/>
    </row>
    <row r="28" spans="1:14" ht="12" customHeight="1" x14ac:dyDescent="0.2">
      <c r="A28" s="35" t="s">
        <v>59</v>
      </c>
      <c r="B28" s="44">
        <f>SUM(B23:B27)</f>
        <v>52</v>
      </c>
      <c r="C28" s="44">
        <f t="shared" ref="C28:J28" si="1">SUM(C23:C27)</f>
        <v>8</v>
      </c>
      <c r="D28" s="44">
        <f t="shared" si="1"/>
        <v>27</v>
      </c>
      <c r="E28" s="44">
        <f t="shared" si="1"/>
        <v>19</v>
      </c>
      <c r="F28" s="44">
        <f t="shared" si="1"/>
        <v>22</v>
      </c>
      <c r="G28" s="44">
        <f t="shared" si="1"/>
        <v>16</v>
      </c>
      <c r="H28" s="44">
        <f t="shared" si="1"/>
        <v>23</v>
      </c>
      <c r="I28" s="44">
        <f t="shared" si="1"/>
        <v>13</v>
      </c>
      <c r="J28" s="44">
        <f t="shared" si="1"/>
        <v>62</v>
      </c>
      <c r="N28" s="41"/>
    </row>
    <row r="29" spans="1:14" ht="12" customHeight="1" x14ac:dyDescent="0.2">
      <c r="A29" s="35" t="s">
        <v>42</v>
      </c>
      <c r="B29" s="36"/>
      <c r="C29" s="36"/>
      <c r="D29" s="36"/>
      <c r="E29" s="36"/>
      <c r="F29" s="36"/>
      <c r="G29" s="36"/>
      <c r="H29" s="36"/>
      <c r="I29" s="36"/>
      <c r="J29" s="36"/>
      <c r="N29" s="41"/>
    </row>
    <row r="30" spans="1:14" ht="12" customHeight="1" x14ac:dyDescent="0.2">
      <c r="A30" s="48"/>
      <c r="B30" s="49"/>
      <c r="C30" s="49"/>
      <c r="D30" s="49"/>
      <c r="E30" s="49"/>
      <c r="F30" s="49"/>
      <c r="G30" s="49"/>
      <c r="H30" s="49"/>
      <c r="I30" s="49"/>
      <c r="J30" s="49"/>
      <c r="N30" s="41"/>
    </row>
    <row r="31" spans="1:14" ht="12" customHeight="1" x14ac:dyDescent="0.2">
      <c r="A31" s="10" t="s">
        <v>150</v>
      </c>
      <c r="B31" s="33"/>
      <c r="C31" s="33"/>
      <c r="D31" s="33"/>
      <c r="E31" s="33"/>
      <c r="F31" s="33"/>
      <c r="G31" s="33"/>
      <c r="H31" s="33"/>
      <c r="I31" s="33"/>
      <c r="J31" s="33"/>
      <c r="N31" s="38">
        <v>3</v>
      </c>
    </row>
    <row r="32" spans="1:14" ht="12" hidden="1" customHeight="1" outlineLevel="1" x14ac:dyDescent="0.2">
      <c r="A32" s="35" t="s">
        <v>62</v>
      </c>
      <c r="B32" s="45" t="s">
        <v>146</v>
      </c>
      <c r="C32" s="44">
        <v>49</v>
      </c>
      <c r="D32" s="45" t="s">
        <v>146</v>
      </c>
      <c r="E32" s="45" t="s">
        <v>146</v>
      </c>
      <c r="F32" s="45" t="s">
        <v>146</v>
      </c>
      <c r="G32" s="45" t="s">
        <v>146</v>
      </c>
      <c r="H32" s="45" t="s">
        <v>146</v>
      </c>
      <c r="I32" s="45" t="s">
        <v>146</v>
      </c>
      <c r="J32" s="45" t="s">
        <v>146</v>
      </c>
      <c r="N32" s="41"/>
    </row>
    <row r="33" spans="1:14" ht="12" hidden="1" customHeight="1" outlineLevel="1" x14ac:dyDescent="0.2">
      <c r="A33" s="35" t="s">
        <v>64</v>
      </c>
      <c r="B33" s="46" t="s">
        <v>146</v>
      </c>
      <c r="C33" s="36">
        <v>0</v>
      </c>
      <c r="D33" s="46" t="s">
        <v>146</v>
      </c>
      <c r="E33" s="46" t="s">
        <v>146</v>
      </c>
      <c r="F33" s="46" t="s">
        <v>146</v>
      </c>
      <c r="G33" s="46" t="s">
        <v>146</v>
      </c>
      <c r="H33" s="46" t="s">
        <v>146</v>
      </c>
      <c r="I33" s="46" t="s">
        <v>146</v>
      </c>
      <c r="J33" s="46" t="s">
        <v>146</v>
      </c>
      <c r="N33" s="41"/>
    </row>
    <row r="34" spans="1:14" ht="12" hidden="1" customHeight="1" outlineLevel="1" x14ac:dyDescent="0.2">
      <c r="A34" s="35" t="s">
        <v>66</v>
      </c>
      <c r="B34" s="46" t="s">
        <v>146</v>
      </c>
      <c r="C34" s="36">
        <v>0</v>
      </c>
      <c r="D34" s="46" t="s">
        <v>146</v>
      </c>
      <c r="E34" s="46" t="s">
        <v>146</v>
      </c>
      <c r="F34" s="46" t="s">
        <v>146</v>
      </c>
      <c r="G34" s="46" t="s">
        <v>146</v>
      </c>
      <c r="H34" s="46" t="s">
        <v>146</v>
      </c>
      <c r="I34" s="46" t="s">
        <v>146</v>
      </c>
      <c r="J34" s="46" t="s">
        <v>146</v>
      </c>
      <c r="N34" s="41"/>
    </row>
    <row r="35" spans="1:14" ht="12" hidden="1" customHeight="1" outlineLevel="1" x14ac:dyDescent="0.2">
      <c r="A35" s="35" t="s">
        <v>68</v>
      </c>
      <c r="B35" s="46" t="s">
        <v>146</v>
      </c>
      <c r="C35" s="36">
        <v>1</v>
      </c>
      <c r="D35" s="46" t="s">
        <v>146</v>
      </c>
      <c r="E35" s="46" t="s">
        <v>146</v>
      </c>
      <c r="F35" s="46" t="s">
        <v>146</v>
      </c>
      <c r="G35" s="46" t="s">
        <v>146</v>
      </c>
      <c r="H35" s="46" t="s">
        <v>146</v>
      </c>
      <c r="I35" s="46" t="s">
        <v>146</v>
      </c>
      <c r="J35" s="46" t="s">
        <v>146</v>
      </c>
      <c r="N35" s="41"/>
    </row>
    <row r="36" spans="1:14" ht="12" hidden="1" customHeight="1" outlineLevel="1" x14ac:dyDescent="0.2">
      <c r="A36" s="35" t="s">
        <v>70</v>
      </c>
      <c r="B36" s="46" t="s">
        <v>146</v>
      </c>
      <c r="C36" s="36">
        <v>3</v>
      </c>
      <c r="D36" s="46" t="s">
        <v>146</v>
      </c>
      <c r="E36" s="46" t="s">
        <v>146</v>
      </c>
      <c r="F36" s="46" t="s">
        <v>146</v>
      </c>
      <c r="G36" s="46" t="s">
        <v>146</v>
      </c>
      <c r="H36" s="46" t="s">
        <v>146</v>
      </c>
      <c r="I36" s="46" t="s">
        <v>146</v>
      </c>
      <c r="J36" s="46" t="s">
        <v>146</v>
      </c>
      <c r="N36" s="41"/>
    </row>
    <row r="37" spans="1:14" ht="12" hidden="1" customHeight="1" outlineLevel="1" x14ac:dyDescent="0.2">
      <c r="A37" s="35" t="s">
        <v>72</v>
      </c>
      <c r="B37" s="46" t="s">
        <v>146</v>
      </c>
      <c r="C37" s="36">
        <v>0</v>
      </c>
      <c r="D37" s="46" t="s">
        <v>146</v>
      </c>
      <c r="E37" s="46" t="s">
        <v>146</v>
      </c>
      <c r="F37" s="46" t="s">
        <v>146</v>
      </c>
      <c r="G37" s="46" t="s">
        <v>146</v>
      </c>
      <c r="H37" s="46" t="s">
        <v>146</v>
      </c>
      <c r="I37" s="46" t="s">
        <v>146</v>
      </c>
      <c r="J37" s="46" t="s">
        <v>146</v>
      </c>
      <c r="N37" s="41"/>
    </row>
    <row r="38" spans="1:14" ht="12" hidden="1" customHeight="1" outlineLevel="1" x14ac:dyDescent="0.2">
      <c r="A38" s="35" t="s">
        <v>74</v>
      </c>
      <c r="B38" s="45" t="s">
        <v>146</v>
      </c>
      <c r="C38" s="44">
        <v>1</v>
      </c>
      <c r="D38" s="45" t="s">
        <v>146</v>
      </c>
      <c r="E38" s="45" t="s">
        <v>146</v>
      </c>
      <c r="F38" s="45" t="s">
        <v>146</v>
      </c>
      <c r="G38" s="45" t="s">
        <v>146</v>
      </c>
      <c r="H38" s="45" t="s">
        <v>146</v>
      </c>
      <c r="I38" s="45" t="s">
        <v>146</v>
      </c>
      <c r="J38" s="45" t="s">
        <v>146</v>
      </c>
      <c r="N38" s="41"/>
    </row>
    <row r="39" spans="1:14" ht="12" hidden="1" customHeight="1" outlineLevel="1" x14ac:dyDescent="0.2">
      <c r="A39" s="35" t="s">
        <v>76</v>
      </c>
      <c r="B39" s="36"/>
      <c r="C39" s="53">
        <f>SUM(C33:C38)/(C32+C38)</f>
        <v>0.1</v>
      </c>
      <c r="D39" s="36"/>
      <c r="E39" s="36"/>
      <c r="F39" s="36"/>
      <c r="G39" s="36"/>
      <c r="H39" s="36"/>
      <c r="I39" s="36"/>
      <c r="J39" s="36"/>
      <c r="N39" s="41"/>
    </row>
    <row r="40" spans="1:14" ht="12" hidden="1" customHeight="1" outlineLevel="1" x14ac:dyDescent="0.2">
      <c r="A40" s="35" t="s">
        <v>42</v>
      </c>
      <c r="B40" s="36"/>
      <c r="C40" s="36"/>
      <c r="D40" s="36"/>
      <c r="E40" s="36"/>
      <c r="F40" s="36"/>
      <c r="G40" s="36"/>
      <c r="H40" s="36"/>
      <c r="I40" s="36"/>
      <c r="J40" s="36"/>
      <c r="N40" s="41"/>
    </row>
    <row r="41" spans="1:14" ht="12" customHeight="1" collapsed="1" x14ac:dyDescent="0.2">
      <c r="A41" s="48"/>
      <c r="B41" s="49"/>
      <c r="C41" s="49"/>
      <c r="D41" s="49"/>
      <c r="E41" s="49"/>
      <c r="F41" s="49"/>
      <c r="G41" s="49"/>
      <c r="H41" s="49"/>
      <c r="I41" s="49"/>
      <c r="J41" s="49"/>
      <c r="N41" s="41"/>
    </row>
    <row r="42" spans="1:14" ht="12" customHeight="1" x14ac:dyDescent="0.2">
      <c r="A42" s="10" t="s">
        <v>151</v>
      </c>
      <c r="B42" s="33"/>
      <c r="C42" s="33"/>
      <c r="D42" s="33"/>
      <c r="E42" s="33"/>
      <c r="F42" s="33"/>
      <c r="G42" s="33"/>
      <c r="H42" s="33"/>
      <c r="I42" s="33"/>
      <c r="J42" s="33"/>
      <c r="N42" s="41"/>
    </row>
    <row r="43" spans="1:14" ht="12" hidden="1" customHeight="1" outlineLevel="1" x14ac:dyDescent="0.2">
      <c r="A43" s="35" t="s">
        <v>79</v>
      </c>
      <c r="B43" s="46" t="s">
        <v>146</v>
      </c>
      <c r="C43" s="44">
        <v>5</v>
      </c>
      <c r="D43" s="46" t="s">
        <v>146</v>
      </c>
      <c r="E43" s="44">
        <v>6</v>
      </c>
      <c r="F43" s="44">
        <v>6</v>
      </c>
      <c r="G43" s="46" t="s">
        <v>146</v>
      </c>
      <c r="H43" s="46" t="s">
        <v>146</v>
      </c>
      <c r="I43" s="46" t="s">
        <v>146</v>
      </c>
      <c r="J43" s="46" t="s">
        <v>146</v>
      </c>
      <c r="N43" s="41"/>
    </row>
    <row r="44" spans="1:14" ht="12" hidden="1" customHeight="1" outlineLevel="1" x14ac:dyDescent="0.2">
      <c r="A44" s="35" t="s">
        <v>81</v>
      </c>
      <c r="B44" s="46" t="s">
        <v>146</v>
      </c>
      <c r="C44" s="36">
        <v>1</v>
      </c>
      <c r="D44" s="46" t="s">
        <v>146</v>
      </c>
      <c r="E44" s="36">
        <v>0</v>
      </c>
      <c r="F44" s="36">
        <v>1</v>
      </c>
      <c r="G44" s="46" t="s">
        <v>146</v>
      </c>
      <c r="H44" s="46" t="s">
        <v>146</v>
      </c>
      <c r="I44" s="46" t="s">
        <v>146</v>
      </c>
      <c r="J44" s="46" t="s">
        <v>146</v>
      </c>
      <c r="N44" s="41"/>
    </row>
    <row r="45" spans="1:14" ht="12" hidden="1" customHeight="1" outlineLevel="1" x14ac:dyDescent="0.2">
      <c r="A45" s="35" t="s">
        <v>74</v>
      </c>
      <c r="B45" s="46" t="s">
        <v>146</v>
      </c>
      <c r="C45" s="44">
        <v>0</v>
      </c>
      <c r="D45" s="46" t="s">
        <v>146</v>
      </c>
      <c r="E45" s="44">
        <v>0</v>
      </c>
      <c r="F45" s="44">
        <v>0</v>
      </c>
      <c r="G45" s="46" t="s">
        <v>146</v>
      </c>
      <c r="H45" s="46" t="s">
        <v>146</v>
      </c>
      <c r="I45" s="46" t="s">
        <v>146</v>
      </c>
      <c r="J45" s="46" t="s">
        <v>146</v>
      </c>
      <c r="N45" s="41"/>
    </row>
    <row r="46" spans="1:14" ht="12" hidden="1" customHeight="1" outlineLevel="1" x14ac:dyDescent="0.2">
      <c r="A46" s="35" t="s">
        <v>76</v>
      </c>
      <c r="B46" s="45" t="s">
        <v>146</v>
      </c>
      <c r="C46" s="53">
        <f>C44/C43</f>
        <v>0.2</v>
      </c>
      <c r="D46" s="45" t="s">
        <v>146</v>
      </c>
      <c r="E46" s="53">
        <f>E44/E43</f>
        <v>0</v>
      </c>
      <c r="F46" s="53">
        <f>F44/F43</f>
        <v>0.16666666666666666</v>
      </c>
      <c r="G46" s="45" t="s">
        <v>146</v>
      </c>
      <c r="H46" s="45" t="s">
        <v>146</v>
      </c>
      <c r="I46" s="45" t="s">
        <v>146</v>
      </c>
      <c r="J46" s="45" t="s">
        <v>146</v>
      </c>
      <c r="N46" s="41"/>
    </row>
    <row r="47" spans="1:14" ht="12" hidden="1" customHeight="1" outlineLevel="1" x14ac:dyDescent="0.2">
      <c r="A47" s="35" t="s">
        <v>42</v>
      </c>
      <c r="B47" s="36"/>
      <c r="C47" s="36"/>
      <c r="D47" s="36"/>
      <c r="E47" s="36"/>
      <c r="F47" s="36"/>
      <c r="G47" s="36"/>
      <c r="H47" s="36"/>
      <c r="I47" s="36"/>
      <c r="J47" s="36"/>
      <c r="N47" s="41"/>
    </row>
    <row r="48" spans="1:14" ht="12" customHeight="1" collapsed="1" x14ac:dyDescent="0.2">
      <c r="A48" s="48"/>
      <c r="B48" s="49"/>
      <c r="C48" s="49"/>
      <c r="D48" s="49"/>
      <c r="E48" s="49"/>
      <c r="F48" s="49"/>
      <c r="G48" s="49"/>
      <c r="H48" s="49"/>
      <c r="I48" s="49"/>
      <c r="J48" s="49"/>
      <c r="N48" s="41"/>
    </row>
    <row r="49" spans="1:14" ht="12" customHeight="1" x14ac:dyDescent="0.2">
      <c r="A49" s="10" t="s">
        <v>152</v>
      </c>
      <c r="B49" s="33"/>
      <c r="C49" s="33"/>
      <c r="D49" s="33"/>
      <c r="E49" s="33"/>
      <c r="F49" s="33"/>
      <c r="G49" s="33"/>
      <c r="H49" s="33"/>
      <c r="I49" s="33"/>
      <c r="J49" s="33"/>
      <c r="N49" s="38">
        <v>3</v>
      </c>
    </row>
    <row r="50" spans="1:14" ht="12" customHeight="1" x14ac:dyDescent="0.2">
      <c r="A50" s="35" t="s">
        <v>86</v>
      </c>
      <c r="B50" s="36">
        <v>1</v>
      </c>
      <c r="C50" s="36">
        <v>0</v>
      </c>
      <c r="D50" s="36">
        <v>0</v>
      </c>
      <c r="E50" s="36">
        <v>0</v>
      </c>
      <c r="F50" s="36">
        <v>2</v>
      </c>
      <c r="G50" s="36">
        <v>0</v>
      </c>
      <c r="H50" s="36">
        <v>0</v>
      </c>
      <c r="I50" s="36">
        <v>0</v>
      </c>
      <c r="J50" s="36">
        <v>2</v>
      </c>
      <c r="N50" s="41"/>
    </row>
    <row r="51" spans="1:14" ht="12" customHeight="1" x14ac:dyDescent="0.2">
      <c r="A51" s="35" t="s">
        <v>88</v>
      </c>
      <c r="B51" s="36">
        <v>2</v>
      </c>
      <c r="C51" s="36">
        <v>0</v>
      </c>
      <c r="D51" s="36">
        <v>8</v>
      </c>
      <c r="E51" s="36">
        <v>6</v>
      </c>
      <c r="F51" s="36">
        <v>7</v>
      </c>
      <c r="G51" s="36">
        <v>8</v>
      </c>
      <c r="H51" s="36">
        <v>5</v>
      </c>
      <c r="I51" s="36">
        <v>3</v>
      </c>
      <c r="J51" s="36">
        <v>1</v>
      </c>
      <c r="N51" s="41"/>
    </row>
    <row r="52" spans="1:14" ht="12" customHeight="1" x14ac:dyDescent="0.2">
      <c r="A52" s="35" t="s">
        <v>90</v>
      </c>
      <c r="B52" s="36">
        <v>18</v>
      </c>
      <c r="C52" s="36">
        <v>0</v>
      </c>
      <c r="D52" s="36">
        <v>2</v>
      </c>
      <c r="E52" s="36">
        <v>7</v>
      </c>
      <c r="F52" s="36">
        <v>2</v>
      </c>
      <c r="G52" s="36">
        <v>2</v>
      </c>
      <c r="H52" s="36">
        <v>3</v>
      </c>
      <c r="I52" s="36">
        <v>2</v>
      </c>
      <c r="J52" s="36">
        <v>5</v>
      </c>
      <c r="N52" s="41"/>
    </row>
    <row r="53" spans="1:14" ht="12" customHeight="1" x14ac:dyDescent="0.2">
      <c r="A53" s="35" t="s">
        <v>92</v>
      </c>
      <c r="B53" s="36">
        <v>26</v>
      </c>
      <c r="C53" s="36">
        <v>0</v>
      </c>
      <c r="D53" s="36">
        <v>9</v>
      </c>
      <c r="E53" s="36">
        <v>6</v>
      </c>
      <c r="F53" s="36">
        <v>7</v>
      </c>
      <c r="G53" s="36">
        <v>4</v>
      </c>
      <c r="H53" s="36">
        <v>7</v>
      </c>
      <c r="I53" s="36">
        <v>6</v>
      </c>
      <c r="J53" s="36">
        <v>15</v>
      </c>
      <c r="N53" s="41"/>
    </row>
    <row r="54" spans="1:14" ht="12" customHeight="1" x14ac:dyDescent="0.2">
      <c r="A54" s="35" t="s">
        <v>94</v>
      </c>
      <c r="B54" s="36">
        <v>5</v>
      </c>
      <c r="C54" s="36">
        <v>8</v>
      </c>
      <c r="D54" s="36">
        <v>8</v>
      </c>
      <c r="E54" s="36">
        <v>0</v>
      </c>
      <c r="F54" s="36">
        <v>4</v>
      </c>
      <c r="G54" s="36">
        <v>2</v>
      </c>
      <c r="H54" s="36">
        <v>8</v>
      </c>
      <c r="I54" s="36">
        <v>2</v>
      </c>
      <c r="J54" s="36">
        <v>40</v>
      </c>
      <c r="N54" s="41"/>
    </row>
    <row r="55" spans="1:14" ht="12" customHeight="1" x14ac:dyDescent="0.2">
      <c r="A55" s="35" t="s">
        <v>59</v>
      </c>
      <c r="B55" s="44">
        <f>SUM(B50:B54)</f>
        <v>52</v>
      </c>
      <c r="C55" s="44">
        <f t="shared" ref="C55:J55" si="2">SUM(C50:C54)</f>
        <v>8</v>
      </c>
      <c r="D55" s="44">
        <f t="shared" si="2"/>
        <v>27</v>
      </c>
      <c r="E55" s="44">
        <f t="shared" si="2"/>
        <v>19</v>
      </c>
      <c r="F55" s="44">
        <f t="shared" si="2"/>
        <v>22</v>
      </c>
      <c r="G55" s="44">
        <f t="shared" si="2"/>
        <v>16</v>
      </c>
      <c r="H55" s="44">
        <f t="shared" si="2"/>
        <v>23</v>
      </c>
      <c r="I55" s="44">
        <f t="shared" si="2"/>
        <v>13</v>
      </c>
      <c r="J55" s="44">
        <f t="shared" si="2"/>
        <v>63</v>
      </c>
      <c r="N55" s="41"/>
    </row>
    <row r="56" spans="1:14" ht="12" customHeight="1" x14ac:dyDescent="0.2">
      <c r="A56" s="35" t="s">
        <v>42</v>
      </c>
      <c r="B56" s="36"/>
      <c r="C56" s="36"/>
      <c r="D56" s="36"/>
      <c r="E56" s="36"/>
      <c r="F56" s="36"/>
      <c r="G56" s="36"/>
      <c r="H56" s="36"/>
      <c r="I56" s="36"/>
      <c r="J56" s="36"/>
      <c r="N56" s="41"/>
    </row>
    <row r="57" spans="1:14" ht="12" customHeight="1" x14ac:dyDescent="0.2">
      <c r="A57" s="54"/>
      <c r="B57" s="54"/>
      <c r="C57" s="54"/>
      <c r="D57" s="54"/>
      <c r="E57" s="54"/>
      <c r="F57" s="54"/>
      <c r="G57" s="54"/>
      <c r="H57" s="54"/>
      <c r="I57" s="54"/>
      <c r="J57" s="54"/>
      <c r="N57" s="41"/>
    </row>
    <row r="58" spans="1:14" ht="12" customHeight="1" x14ac:dyDescent="0.2">
      <c r="A58" s="54"/>
      <c r="B58" s="54"/>
      <c r="C58" s="54"/>
      <c r="D58" s="54"/>
      <c r="E58" s="54"/>
      <c r="F58" s="54"/>
      <c r="G58" s="54"/>
      <c r="H58" s="54"/>
      <c r="I58" s="54"/>
      <c r="J58" s="54"/>
      <c r="N58" s="38">
        <v>3</v>
      </c>
    </row>
    <row r="59" spans="1:14" ht="12" customHeight="1" x14ac:dyDescent="0.2">
      <c r="A59" s="54"/>
      <c r="B59" s="54"/>
      <c r="C59" s="54"/>
      <c r="D59" s="54"/>
      <c r="E59" s="54"/>
      <c r="F59" s="54"/>
      <c r="G59" s="54"/>
      <c r="H59" s="54"/>
      <c r="I59" s="54"/>
      <c r="J59" s="54"/>
      <c r="N59" s="41"/>
    </row>
    <row r="60" spans="1:14" ht="12" customHeight="1" x14ac:dyDescent="0.2">
      <c r="A60" s="54"/>
      <c r="B60" s="54"/>
      <c r="C60" s="54"/>
      <c r="D60" s="54"/>
      <c r="E60" s="54"/>
      <c r="F60" s="54"/>
      <c r="G60" s="54"/>
      <c r="H60" s="54"/>
      <c r="I60" s="54"/>
      <c r="J60" s="54"/>
      <c r="N60" s="41"/>
    </row>
    <row r="61" spans="1:14" ht="12" customHeight="1" x14ac:dyDescent="0.2">
      <c r="A61" s="54"/>
      <c r="B61" s="54"/>
      <c r="C61" s="54"/>
      <c r="D61" s="54"/>
      <c r="E61" s="54"/>
      <c r="F61" s="54"/>
      <c r="G61" s="54"/>
      <c r="H61" s="54"/>
      <c r="I61" s="54"/>
      <c r="J61" s="54"/>
      <c r="N61" s="41"/>
    </row>
    <row r="62" spans="1:14" ht="12" customHeight="1" x14ac:dyDescent="0.2">
      <c r="A62" s="54"/>
      <c r="B62" s="54"/>
      <c r="C62" s="54"/>
      <c r="D62" s="54"/>
      <c r="E62" s="54"/>
      <c r="F62" s="54"/>
      <c r="G62" s="54"/>
      <c r="H62" s="54"/>
      <c r="I62" s="54"/>
      <c r="J62" s="54"/>
      <c r="N62" s="41"/>
    </row>
    <row r="63" spans="1:14" ht="12" customHeight="1" x14ac:dyDescent="0.2">
      <c r="A63" s="54"/>
      <c r="B63" s="54"/>
      <c r="C63" s="54"/>
      <c r="D63" s="54"/>
      <c r="E63" s="54"/>
      <c r="F63" s="54"/>
      <c r="G63" s="54"/>
      <c r="H63" s="54"/>
      <c r="I63" s="54"/>
      <c r="J63" s="54"/>
      <c r="N63" s="41"/>
    </row>
    <row r="64" spans="1:14" ht="12" customHeight="1" x14ac:dyDescent="0.2">
      <c r="A64" s="54"/>
      <c r="B64" s="54"/>
      <c r="C64" s="54"/>
      <c r="D64" s="54"/>
      <c r="E64" s="54"/>
      <c r="F64" s="54"/>
      <c r="G64" s="54"/>
      <c r="H64" s="54"/>
      <c r="I64" s="54"/>
      <c r="J64" s="54"/>
      <c r="N64" s="41"/>
    </row>
    <row r="65" spans="1:14" ht="12" customHeight="1" x14ac:dyDescent="0.2">
      <c r="A65" s="54"/>
      <c r="B65" s="54"/>
      <c r="C65" s="54"/>
      <c r="D65" s="54"/>
      <c r="E65" s="54"/>
      <c r="F65" s="54"/>
      <c r="G65" s="54"/>
      <c r="H65" s="54"/>
      <c r="I65" s="54"/>
      <c r="J65" s="54"/>
      <c r="N65" s="41"/>
    </row>
    <row r="66" spans="1:14" ht="12" customHeight="1" x14ac:dyDescent="0.2">
      <c r="A66" s="54"/>
      <c r="B66" s="54"/>
      <c r="C66" s="54"/>
      <c r="D66" s="54"/>
      <c r="E66" s="54"/>
      <c r="F66" s="54"/>
      <c r="G66" s="54"/>
      <c r="H66" s="54"/>
      <c r="I66" s="54"/>
      <c r="J66" s="54"/>
      <c r="N66" s="41"/>
    </row>
    <row r="67" spans="1:14" ht="12" customHeight="1" x14ac:dyDescent="0.2">
      <c r="A67" s="54"/>
      <c r="B67" s="54"/>
      <c r="C67" s="54"/>
      <c r="D67" s="54"/>
      <c r="E67" s="54"/>
      <c r="F67" s="54"/>
      <c r="G67" s="54"/>
      <c r="H67" s="54"/>
      <c r="I67" s="54"/>
      <c r="J67" s="54"/>
      <c r="N67" s="41"/>
    </row>
    <row r="68" spans="1:14" ht="12" customHeight="1" x14ac:dyDescent="0.2">
      <c r="A68" s="54"/>
      <c r="B68" s="54"/>
      <c r="C68" s="54"/>
      <c r="D68" s="54"/>
      <c r="E68" s="54"/>
      <c r="F68" s="54"/>
      <c r="G68" s="54"/>
      <c r="H68" s="54"/>
      <c r="I68" s="54"/>
      <c r="J68" s="54"/>
      <c r="N68" s="41"/>
    </row>
    <row r="69" spans="1:14" ht="12" customHeight="1" x14ac:dyDescent="0.2">
      <c r="A69" s="54"/>
      <c r="B69" s="54"/>
      <c r="C69" s="54"/>
      <c r="D69" s="54"/>
      <c r="E69" s="54"/>
      <c r="F69" s="54"/>
      <c r="G69" s="54"/>
      <c r="H69" s="54"/>
      <c r="I69" s="54"/>
      <c r="J69" s="54"/>
      <c r="N69" s="41"/>
    </row>
    <row r="70" spans="1:14" ht="12" customHeight="1" x14ac:dyDescent="0.2">
      <c r="A70" s="54"/>
      <c r="B70" s="54"/>
      <c r="C70" s="54"/>
      <c r="D70" s="54"/>
      <c r="E70" s="54"/>
      <c r="F70" s="54"/>
      <c r="G70" s="54"/>
      <c r="H70" s="54"/>
      <c r="I70" s="54"/>
      <c r="J70" s="54"/>
      <c r="N70" s="41"/>
    </row>
    <row r="71" spans="1:14" ht="12" customHeight="1" x14ac:dyDescent="0.2">
      <c r="A71" s="54"/>
      <c r="B71" s="54"/>
      <c r="C71" s="54"/>
      <c r="D71" s="54"/>
      <c r="E71" s="54"/>
      <c r="F71" s="54"/>
      <c r="G71" s="54"/>
      <c r="H71" s="54"/>
      <c r="I71" s="54"/>
      <c r="J71" s="54"/>
      <c r="N71" s="41"/>
    </row>
    <row r="72" spans="1:14" ht="12" customHeight="1" x14ac:dyDescent="0.2">
      <c r="A72" s="54"/>
      <c r="B72" s="54"/>
      <c r="C72" s="54"/>
      <c r="D72" s="54"/>
      <c r="E72" s="54"/>
      <c r="F72" s="54"/>
      <c r="G72" s="54"/>
      <c r="H72" s="54"/>
      <c r="I72" s="54"/>
      <c r="J72" s="54"/>
      <c r="N72" s="41"/>
    </row>
    <row r="73" spans="1:14" ht="12" customHeight="1" x14ac:dyDescent="0.2">
      <c r="A73" s="54"/>
      <c r="B73" s="54"/>
      <c r="C73" s="54"/>
      <c r="D73" s="54"/>
      <c r="E73" s="54"/>
      <c r="F73" s="54"/>
      <c r="G73" s="54"/>
      <c r="H73" s="54"/>
      <c r="I73" s="54"/>
      <c r="J73" s="54"/>
      <c r="N73" s="38">
        <v>3</v>
      </c>
    </row>
    <row r="74" spans="1:14" ht="12" customHeight="1" x14ac:dyDescent="0.2">
      <c r="A74" s="54"/>
      <c r="B74" s="54"/>
      <c r="C74" s="54"/>
      <c r="D74" s="54"/>
      <c r="E74" s="54"/>
      <c r="F74" s="54"/>
      <c r="G74" s="54"/>
      <c r="H74" s="54"/>
      <c r="I74" s="54"/>
      <c r="J74" s="54"/>
      <c r="N74" s="41"/>
    </row>
    <row r="75" spans="1:14" ht="12" customHeight="1" x14ac:dyDescent="0.2">
      <c r="A75" s="54"/>
      <c r="B75" s="54"/>
      <c r="C75" s="54"/>
      <c r="D75" s="54"/>
      <c r="E75" s="54"/>
      <c r="F75" s="54"/>
      <c r="G75" s="54"/>
      <c r="H75" s="54"/>
      <c r="I75" s="54"/>
      <c r="J75" s="54"/>
      <c r="N75" s="41"/>
    </row>
    <row r="76" spans="1:14" ht="12" customHeight="1" x14ac:dyDescent="0.2">
      <c r="A76" s="54"/>
      <c r="B76" s="54"/>
      <c r="C76" s="54"/>
      <c r="D76" s="54"/>
      <c r="E76" s="54"/>
      <c r="F76" s="54"/>
      <c r="G76" s="54"/>
      <c r="H76" s="54"/>
      <c r="I76" s="54"/>
      <c r="J76" s="54"/>
      <c r="N76" s="41"/>
    </row>
    <row r="77" spans="1:14" ht="12" customHeight="1" x14ac:dyDescent="0.2">
      <c r="A77" s="54"/>
      <c r="B77" s="54"/>
      <c r="C77" s="54"/>
      <c r="D77" s="54"/>
      <c r="E77" s="54"/>
      <c r="F77" s="54"/>
      <c r="G77" s="54"/>
      <c r="H77" s="54"/>
      <c r="I77" s="54"/>
      <c r="J77" s="54"/>
      <c r="N77" s="41"/>
    </row>
    <row r="78" spans="1:14" ht="12" customHeight="1" x14ac:dyDescent="0.2">
      <c r="A78" s="54"/>
      <c r="B78" s="54"/>
      <c r="C78" s="54"/>
      <c r="D78" s="54"/>
      <c r="E78" s="54"/>
      <c r="F78" s="54"/>
      <c r="G78" s="54"/>
      <c r="H78" s="54"/>
      <c r="I78" s="54"/>
      <c r="J78" s="54"/>
      <c r="N78" s="41"/>
    </row>
    <row r="79" spans="1:14" ht="12" customHeight="1" x14ac:dyDescent="0.2">
      <c r="A79" s="54"/>
      <c r="B79" s="54"/>
      <c r="C79" s="54"/>
      <c r="D79" s="54"/>
      <c r="E79" s="54"/>
      <c r="F79" s="54"/>
      <c r="G79" s="54"/>
      <c r="H79" s="54"/>
      <c r="I79" s="54"/>
      <c r="J79" s="54"/>
      <c r="N79" s="41"/>
    </row>
    <row r="80" spans="1:14" ht="12" customHeight="1" x14ac:dyDescent="0.2">
      <c r="A80" s="54"/>
      <c r="B80" s="54"/>
      <c r="C80" s="54"/>
      <c r="D80" s="54"/>
      <c r="E80" s="54"/>
      <c r="F80" s="54"/>
      <c r="G80" s="54"/>
      <c r="H80" s="54"/>
      <c r="I80" s="54"/>
      <c r="J80" s="54"/>
      <c r="N80" s="41"/>
    </row>
    <row r="81" spans="1:14" ht="12" customHeight="1" x14ac:dyDescent="0.2">
      <c r="A81" s="54"/>
      <c r="B81" s="54"/>
      <c r="C81" s="54"/>
      <c r="D81" s="54"/>
      <c r="E81" s="54"/>
      <c r="F81" s="54"/>
      <c r="G81" s="54"/>
      <c r="H81" s="54"/>
      <c r="I81" s="54"/>
      <c r="J81" s="54"/>
      <c r="N81" s="41"/>
    </row>
    <row r="82" spans="1:14" ht="12" customHeight="1" x14ac:dyDescent="0.2">
      <c r="A82" s="54"/>
      <c r="B82" s="54"/>
      <c r="C82" s="54"/>
      <c r="D82" s="54"/>
      <c r="E82" s="54"/>
      <c r="F82" s="54"/>
      <c r="G82" s="54"/>
      <c r="H82" s="54"/>
      <c r="I82" s="54"/>
      <c r="J82" s="54"/>
      <c r="N82" s="41"/>
    </row>
    <row r="83" spans="1:14" ht="12" customHeight="1" x14ac:dyDescent="0.2">
      <c r="A83" s="54"/>
      <c r="B83" s="54"/>
      <c r="C83" s="54"/>
      <c r="D83" s="54"/>
      <c r="E83" s="54"/>
      <c r="F83" s="54"/>
      <c r="G83" s="54"/>
      <c r="H83" s="54"/>
      <c r="I83" s="54"/>
      <c r="J83" s="54"/>
      <c r="N83" s="41"/>
    </row>
    <row r="84" spans="1:14" ht="12" customHeight="1" x14ac:dyDescent="0.2">
      <c r="A84" s="54"/>
      <c r="B84" s="54"/>
      <c r="C84" s="54"/>
      <c r="D84" s="54"/>
      <c r="E84" s="54"/>
      <c r="F84" s="54"/>
      <c r="G84" s="54"/>
      <c r="H84" s="54"/>
      <c r="I84" s="54"/>
      <c r="J84" s="54"/>
      <c r="N84" s="41"/>
    </row>
    <row r="85" spans="1:14" ht="12" customHeight="1" x14ac:dyDescent="0.2">
      <c r="A85" s="54"/>
      <c r="B85" s="54"/>
      <c r="C85" s="54"/>
      <c r="D85" s="54"/>
      <c r="E85" s="54"/>
      <c r="F85" s="54"/>
      <c r="G85" s="54"/>
      <c r="H85" s="54"/>
      <c r="I85" s="54"/>
      <c r="J85" s="54"/>
      <c r="N85" s="41"/>
    </row>
    <row r="86" spans="1:14" ht="12" customHeight="1" x14ac:dyDescent="0.2">
      <c r="A86" s="54"/>
      <c r="B86" s="54"/>
      <c r="C86" s="54"/>
      <c r="D86" s="54"/>
      <c r="E86" s="54"/>
      <c r="F86" s="54"/>
      <c r="G86" s="54"/>
      <c r="H86" s="54"/>
      <c r="I86" s="54"/>
      <c r="J86" s="54"/>
      <c r="N86" s="41"/>
    </row>
    <row r="87" spans="1:14" ht="12" customHeight="1" x14ac:dyDescent="0.2">
      <c r="A87" s="54"/>
      <c r="B87" s="54"/>
      <c r="C87" s="54"/>
      <c r="D87" s="54"/>
      <c r="E87" s="54"/>
      <c r="F87" s="54"/>
      <c r="G87" s="54"/>
      <c r="H87" s="54"/>
      <c r="I87" s="54"/>
      <c r="J87" s="54"/>
      <c r="N87" s="41"/>
    </row>
    <row r="88" spans="1:14" ht="12" customHeight="1" x14ac:dyDescent="0.2">
      <c r="A88" s="54"/>
      <c r="B88" s="54"/>
      <c r="C88" s="54"/>
      <c r="D88" s="54"/>
      <c r="E88" s="54"/>
      <c r="F88" s="54"/>
      <c r="G88" s="54"/>
      <c r="H88" s="54"/>
      <c r="I88" s="54"/>
      <c r="J88" s="54"/>
      <c r="N88" s="41"/>
    </row>
    <row r="89" spans="1:14" ht="12" customHeight="1" x14ac:dyDescent="0.2">
      <c r="A89" s="54"/>
      <c r="B89" s="54"/>
      <c r="C89" s="54"/>
      <c r="D89" s="54"/>
      <c r="E89" s="54"/>
      <c r="F89" s="54"/>
      <c r="G89" s="54"/>
      <c r="H89" s="54"/>
      <c r="I89" s="54"/>
      <c r="J89" s="54"/>
      <c r="N89" s="41"/>
    </row>
    <row r="90" spans="1:14" ht="12" customHeight="1" x14ac:dyDescent="0.2">
      <c r="A90" s="54"/>
      <c r="B90" s="54"/>
      <c r="C90" s="54"/>
      <c r="D90" s="54"/>
      <c r="E90" s="54"/>
      <c r="F90" s="54"/>
      <c r="G90" s="54"/>
      <c r="H90" s="54"/>
      <c r="I90" s="54"/>
      <c r="J90" s="54"/>
      <c r="N90" s="41"/>
    </row>
    <row r="91" spans="1:14" ht="12" customHeight="1" outlineLevel="1" x14ac:dyDescent="0.2">
      <c r="A91" s="54"/>
      <c r="B91" s="54"/>
      <c r="C91" s="54"/>
      <c r="D91" s="54"/>
      <c r="E91" s="54"/>
      <c r="F91" s="54"/>
      <c r="G91" s="54"/>
      <c r="H91" s="54"/>
      <c r="I91" s="54"/>
      <c r="J91" s="54"/>
      <c r="N91" s="41"/>
    </row>
    <row r="92" spans="1:14" ht="12" customHeight="1" outlineLevel="1" x14ac:dyDescent="0.2">
      <c r="A92" s="54"/>
      <c r="B92" s="54"/>
      <c r="C92" s="54"/>
      <c r="D92" s="54"/>
      <c r="E92" s="54"/>
      <c r="F92" s="54"/>
      <c r="G92" s="54"/>
      <c r="H92" s="54"/>
      <c r="I92" s="54"/>
      <c r="J92" s="54"/>
    </row>
    <row r="93" spans="1:14" ht="12" customHeight="1" outlineLevel="1" x14ac:dyDescent="0.2">
      <c r="A93" s="54"/>
      <c r="B93" s="54"/>
      <c r="C93" s="54"/>
      <c r="D93" s="54"/>
      <c r="E93" s="54"/>
      <c r="F93" s="54"/>
      <c r="G93" s="54"/>
      <c r="H93" s="54"/>
      <c r="I93" s="54"/>
      <c r="J93" s="54"/>
    </row>
    <row r="94" spans="1:14" ht="12" customHeight="1" outlineLevel="1" x14ac:dyDescent="0.2">
      <c r="A94" s="54"/>
      <c r="B94" s="54"/>
      <c r="C94" s="54"/>
      <c r="D94" s="54"/>
      <c r="E94" s="54"/>
      <c r="F94" s="54"/>
      <c r="G94" s="54"/>
      <c r="H94" s="54"/>
      <c r="I94" s="54"/>
      <c r="J94" s="54"/>
    </row>
    <row r="95" spans="1:14" ht="12" customHeight="1" outlineLevel="1" x14ac:dyDescent="0.2">
      <c r="A95" s="54"/>
      <c r="B95" s="54"/>
      <c r="C95" s="54"/>
      <c r="D95" s="54"/>
      <c r="E95" s="54"/>
      <c r="F95" s="54"/>
      <c r="G95" s="54"/>
      <c r="H95" s="54"/>
      <c r="I95" s="54"/>
      <c r="J95" s="54"/>
    </row>
    <row r="96" spans="1:14" ht="12" customHeight="1" outlineLevel="1" x14ac:dyDescent="0.2">
      <c r="A96" s="54"/>
      <c r="B96" s="54"/>
      <c r="C96" s="54"/>
      <c r="D96" s="54"/>
      <c r="E96" s="54"/>
      <c r="F96" s="54"/>
      <c r="G96" s="54"/>
      <c r="H96" s="54"/>
      <c r="I96" s="54"/>
      <c r="J96" s="54"/>
    </row>
    <row r="97" spans="1:10" ht="12" customHeight="1" outlineLevel="1" x14ac:dyDescent="0.2">
      <c r="A97" s="54"/>
      <c r="B97" s="54"/>
      <c r="C97" s="54"/>
      <c r="D97" s="54"/>
      <c r="E97" s="54"/>
      <c r="F97" s="54"/>
      <c r="G97" s="54"/>
      <c r="H97" s="54"/>
      <c r="I97" s="54"/>
      <c r="J97" s="54"/>
    </row>
    <row r="98" spans="1:10" ht="12" customHeight="1" outlineLevel="1" x14ac:dyDescent="0.2">
      <c r="A98" s="54"/>
      <c r="B98" s="54"/>
      <c r="C98" s="54"/>
      <c r="D98" s="54"/>
      <c r="E98" s="54"/>
      <c r="F98" s="54"/>
      <c r="G98" s="54"/>
      <c r="H98" s="54"/>
      <c r="I98" s="54"/>
      <c r="J98" s="54"/>
    </row>
    <row r="99" spans="1:10" ht="12" customHeight="1" outlineLevel="1" x14ac:dyDescent="0.2">
      <c r="A99" s="54"/>
      <c r="B99" s="54"/>
      <c r="C99" s="54"/>
      <c r="D99" s="54"/>
      <c r="E99" s="54"/>
      <c r="F99" s="54"/>
      <c r="G99" s="54"/>
      <c r="H99" s="54"/>
      <c r="I99" s="54"/>
      <c r="J99" s="54"/>
    </row>
    <row r="100" spans="1:10" ht="12" customHeight="1" outlineLevel="1" x14ac:dyDescent="0.2">
      <c r="A100" s="54"/>
      <c r="B100" s="54"/>
      <c r="C100" s="54"/>
      <c r="D100" s="54"/>
      <c r="E100" s="54"/>
      <c r="F100" s="54"/>
      <c r="G100" s="54"/>
      <c r="H100" s="54"/>
      <c r="I100" s="54"/>
      <c r="J100" s="54"/>
    </row>
    <row r="101" spans="1:10" ht="12" customHeight="1" outlineLevel="1" x14ac:dyDescent="0.2">
      <c r="A101" s="54"/>
      <c r="B101" s="54"/>
      <c r="C101" s="54"/>
      <c r="D101" s="54"/>
      <c r="E101" s="54"/>
      <c r="F101" s="54"/>
      <c r="G101" s="54"/>
      <c r="H101" s="54"/>
      <c r="I101" s="54"/>
      <c r="J101" s="54"/>
    </row>
    <row r="102" spans="1:10" ht="12" customHeight="1" outlineLevel="1" x14ac:dyDescent="0.2">
      <c r="A102" s="54"/>
      <c r="B102" s="54"/>
      <c r="C102" s="54"/>
      <c r="D102" s="54"/>
      <c r="E102" s="54"/>
      <c r="F102" s="54"/>
      <c r="G102" s="54"/>
      <c r="H102" s="54"/>
      <c r="I102" s="54"/>
      <c r="J102" s="54"/>
    </row>
    <row r="103" spans="1:10" ht="12" customHeight="1" outlineLevel="1" x14ac:dyDescent="0.2">
      <c r="A103" s="54"/>
      <c r="B103" s="54"/>
      <c r="C103" s="54"/>
      <c r="D103" s="54"/>
      <c r="E103" s="54"/>
      <c r="F103" s="54"/>
      <c r="G103" s="54"/>
      <c r="H103" s="54"/>
      <c r="I103" s="54"/>
      <c r="J103" s="54"/>
    </row>
    <row r="104" spans="1:10" ht="12" customHeight="1" outlineLevel="1" x14ac:dyDescent="0.2">
      <c r="A104" s="54"/>
      <c r="B104" s="54"/>
      <c r="C104" s="54"/>
      <c r="D104" s="54"/>
      <c r="E104" s="54"/>
      <c r="F104" s="54"/>
      <c r="G104" s="54"/>
      <c r="H104" s="54"/>
      <c r="I104" s="54"/>
      <c r="J104" s="54"/>
    </row>
    <row r="105" spans="1:10" ht="12" customHeight="1" outlineLevel="1" x14ac:dyDescent="0.2">
      <c r="A105" s="54"/>
      <c r="B105" s="54"/>
      <c r="C105" s="54"/>
      <c r="D105" s="54"/>
      <c r="E105" s="54"/>
      <c r="F105" s="54"/>
      <c r="G105" s="54"/>
      <c r="H105" s="54"/>
      <c r="I105" s="54"/>
      <c r="J105" s="54"/>
    </row>
    <row r="106" spans="1:10" ht="12" customHeight="1" outlineLevel="1" x14ac:dyDescent="0.2">
      <c r="A106" s="54"/>
      <c r="B106" s="54"/>
      <c r="C106" s="54"/>
      <c r="D106" s="54"/>
      <c r="E106" s="54"/>
      <c r="F106" s="54"/>
      <c r="G106" s="54"/>
      <c r="H106" s="54"/>
      <c r="I106" s="54"/>
      <c r="J106" s="54"/>
    </row>
    <row r="107" spans="1:10" ht="12" customHeight="1" outlineLevel="1" x14ac:dyDescent="0.2">
      <c r="A107" s="54"/>
      <c r="B107" s="54"/>
      <c r="C107" s="54"/>
      <c r="D107" s="54"/>
      <c r="E107" s="54"/>
      <c r="F107" s="54"/>
      <c r="G107" s="54"/>
      <c r="H107" s="54"/>
      <c r="I107" s="54"/>
      <c r="J107" s="54"/>
    </row>
    <row r="108" spans="1:10" ht="12" customHeight="1" outlineLevel="1" x14ac:dyDescent="0.2">
      <c r="A108" s="54"/>
      <c r="B108" s="54"/>
      <c r="C108" s="54"/>
      <c r="D108" s="54"/>
      <c r="E108" s="54"/>
      <c r="F108" s="54"/>
      <c r="G108" s="54"/>
      <c r="H108" s="54"/>
      <c r="I108" s="54"/>
      <c r="J108" s="54"/>
    </row>
  </sheetData>
  <conditionalFormatting sqref="A9:M9">
    <cfRule type="cellIs" dxfId="328" priority="1" stopIfTrue="1" operator="equal">
      <formula>"Acceptable"</formula>
    </cfRule>
    <cfRule type="cellIs" dxfId="327" priority="96" stopIfTrue="1" operator="equal">
      <formula>"Not Acceptable"</formula>
    </cfRule>
    <cfRule type="cellIs" dxfId="326" priority="98" stopIfTrue="1" operator="equal">
      <formula>"Low"</formula>
    </cfRule>
    <cfRule type="cellIs" dxfId="325" priority="99" stopIfTrue="1" operator="equal">
      <formula>"Below Medium"</formula>
    </cfRule>
    <cfRule type="cellIs" dxfId="324" priority="100" stopIfTrue="1" operator="equal">
      <formula>"Medium"</formula>
    </cfRule>
    <cfRule type="cellIs" dxfId="323" priority="101" stopIfTrue="1" operator="equal">
      <formula>"Above Medium"</formula>
    </cfRule>
    <cfRule type="cellIs" dxfId="322" priority="102" stopIfTrue="1" operator="equal">
      <formula>"High"</formula>
    </cfRule>
  </conditionalFormatting>
  <conditionalFormatting sqref="N2:N8 N10:N73">
    <cfRule type="iconSet" priority="18">
      <iconSet iconSet="3Symbols2" showValue="0">
        <cfvo type="percent" val="0"/>
        <cfvo type="num" val="2"/>
        <cfvo type="num" val="3"/>
      </iconSet>
    </cfRule>
  </conditionalFormatting>
  <conditionalFormatting sqref="N9">
    <cfRule type="iconSet" priority="4">
      <iconSet iconSet="3Symbols2" showValue="0">
        <cfvo type="percent" val="0"/>
        <cfvo type="num" val="2"/>
        <cfvo type="num" val="3"/>
      </iconSet>
    </cfRule>
  </conditionalFormatting>
  <dataValidations count="5">
    <dataValidation type="list" allowBlank="1" showInputMessage="1" showErrorMessage="1" sqref="B7:J7" xr:uid="{00000000-0002-0000-0100-000000000000}">
      <formula1>Browser_list</formula1>
    </dataValidation>
    <dataValidation type="list" allowBlank="1" showInputMessage="1" showErrorMessage="1" sqref="B3:J3" xr:uid="{00000000-0002-0000-0100-000001000000}">
      <formula1>Test_types</formula1>
    </dataValidation>
    <dataValidation type="list" allowBlank="1" showInputMessage="1" showErrorMessage="1" sqref="B9:J9" xr:uid="{00000000-0002-0000-0100-000002000000}">
      <formula1>Quality_range</formula1>
    </dataValidation>
    <dataValidation type="list" allowBlank="1" showInputMessage="1" showErrorMessage="1" sqref="B6:J6" xr:uid="{00000000-0002-0000-0100-000003000000}">
      <formula1>Environment_OS</formula1>
    </dataValidation>
    <dataValidation type="list" allowBlank="1" showInputMessage="1" showErrorMessage="1" sqref="B5:J5" xr:uid="{00000000-0002-0000-0100-000004000000}">
      <formula1>Test_Team</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864"/>
  <sheetViews>
    <sheetView tabSelected="1" zoomScaleNormal="100" workbookViewId="0">
      <pane xSplit="4" ySplit="21" topLeftCell="E22" activePane="bottomRight" state="frozen"/>
      <selection pane="topRight" activeCell="E1" sqref="E1"/>
      <selection pane="bottomLeft" activeCell="A17" sqref="A17"/>
      <selection pane="bottomRight" activeCell="F23" sqref="F23"/>
    </sheetView>
  </sheetViews>
  <sheetFormatPr defaultColWidth="9.109375" defaultRowHeight="15" customHeight="1" outlineLevelRow="1" outlineLevelCol="1" x14ac:dyDescent="0.25"/>
  <cols>
    <col min="1" max="1" width="17.6640625" style="92" customWidth="1" outlineLevel="1"/>
    <col min="2" max="2" width="33.109375" style="92" customWidth="1"/>
    <col min="3" max="3" width="51.33203125" style="106" customWidth="1"/>
    <col min="4" max="4" width="46.109375" style="92" customWidth="1"/>
    <col min="5" max="5" width="16.6640625" style="92" customWidth="1"/>
    <col min="6" max="8" width="16.6640625" style="92" customWidth="1" outlineLevel="1"/>
    <col min="9" max="9" width="9.109375" style="92"/>
    <col min="10" max="16384" width="9.109375" style="98"/>
  </cols>
  <sheetData>
    <row r="1" spans="1:8" s="92" customFormat="1" ht="15" customHeight="1" x14ac:dyDescent="0.25">
      <c r="A1" s="220" t="s">
        <v>153</v>
      </c>
      <c r="B1" s="220"/>
      <c r="C1" s="220" t="s">
        <v>154</v>
      </c>
      <c r="D1" s="91" t="s">
        <v>122</v>
      </c>
      <c r="E1" s="221" t="s">
        <v>285</v>
      </c>
      <c r="F1" s="221"/>
      <c r="G1" s="221"/>
      <c r="H1" s="221"/>
    </row>
    <row r="2" spans="1:8" s="92" customFormat="1" ht="15" customHeight="1" x14ac:dyDescent="0.25">
      <c r="A2" s="220"/>
      <c r="B2" s="220"/>
      <c r="C2" s="220"/>
      <c r="D2" s="91" t="s">
        <v>8</v>
      </c>
      <c r="E2" s="221" t="s">
        <v>13</v>
      </c>
      <c r="F2" s="221"/>
      <c r="G2" s="221"/>
      <c r="H2" s="221"/>
    </row>
    <row r="3" spans="1:8" s="92" customFormat="1" ht="15" customHeight="1" x14ac:dyDescent="0.25">
      <c r="A3" s="220"/>
      <c r="B3" s="220"/>
      <c r="C3" s="220"/>
      <c r="D3" s="91" t="s">
        <v>24</v>
      </c>
      <c r="E3" s="222" t="s">
        <v>406</v>
      </c>
      <c r="F3" s="222"/>
      <c r="G3" s="222"/>
      <c r="H3" s="222"/>
    </row>
    <row r="4" spans="1:8" s="92" customFormat="1" ht="15" customHeight="1" x14ac:dyDescent="0.25">
      <c r="A4" s="220"/>
      <c r="B4" s="220"/>
      <c r="C4" s="220"/>
      <c r="D4" s="91" t="s">
        <v>26</v>
      </c>
      <c r="E4" s="221"/>
      <c r="F4" s="221"/>
      <c r="G4" s="221"/>
      <c r="H4" s="221"/>
    </row>
    <row r="5" spans="1:8" s="92" customFormat="1" ht="15" customHeight="1" x14ac:dyDescent="0.25">
      <c r="A5" s="220"/>
      <c r="B5" s="220"/>
      <c r="C5" s="220"/>
      <c r="D5" s="91" t="s">
        <v>155</v>
      </c>
      <c r="E5" s="223" t="s">
        <v>283</v>
      </c>
      <c r="F5" s="224"/>
      <c r="G5" s="224"/>
      <c r="H5" s="224"/>
    </row>
    <row r="6" spans="1:8" s="92" customFormat="1" ht="15" customHeight="1" x14ac:dyDescent="0.25">
      <c r="A6" s="220"/>
      <c r="B6" s="220"/>
      <c r="C6" s="220"/>
      <c r="D6" s="91" t="s">
        <v>157</v>
      </c>
      <c r="E6" s="221" t="s">
        <v>407</v>
      </c>
      <c r="F6" s="224"/>
      <c r="G6" s="224"/>
      <c r="H6" s="224"/>
    </row>
    <row r="7" spans="1:8" s="92" customFormat="1" ht="15" customHeight="1" x14ac:dyDescent="0.25">
      <c r="A7" s="220"/>
      <c r="B7" s="220"/>
      <c r="C7" s="220"/>
      <c r="D7" s="91" t="s">
        <v>30</v>
      </c>
      <c r="E7" s="225" t="s">
        <v>408</v>
      </c>
      <c r="F7" s="225"/>
      <c r="G7" s="226"/>
      <c r="H7" s="226"/>
    </row>
    <row r="8" spans="1:8" s="92" customFormat="1" ht="15" hidden="1" customHeight="1" outlineLevel="1" x14ac:dyDescent="0.25">
      <c r="A8" s="220"/>
      <c r="B8" s="220"/>
      <c r="C8" s="220"/>
      <c r="D8" s="93"/>
      <c r="E8" s="220" t="s">
        <v>159</v>
      </c>
      <c r="F8" s="226"/>
      <c r="G8" s="226"/>
      <c r="H8" s="226"/>
    </row>
    <row r="9" spans="1:8" s="92" customFormat="1" ht="15" hidden="1" customHeight="1" outlineLevel="1" x14ac:dyDescent="0.25">
      <c r="A9" s="227" t="s">
        <v>394</v>
      </c>
      <c r="B9" s="228"/>
      <c r="C9" s="227" t="s">
        <v>204</v>
      </c>
      <c r="D9" s="94" t="s">
        <v>160</v>
      </c>
      <c r="E9" s="215">
        <f>SUM(E10:F19)</f>
        <v>822</v>
      </c>
      <c r="F9" s="213"/>
      <c r="G9" s="212">
        <v>1</v>
      </c>
      <c r="H9" s="213"/>
    </row>
    <row r="10" spans="1:8" s="92" customFormat="1" ht="15" hidden="1" customHeight="1" outlineLevel="1" x14ac:dyDescent="0.25">
      <c r="A10" s="229"/>
      <c r="B10" s="230"/>
      <c r="C10" s="229"/>
      <c r="D10" s="97" t="s">
        <v>161</v>
      </c>
      <c r="E10" s="214">
        <f>COUNTIF(E23:E864,"OK")</f>
        <v>709</v>
      </c>
      <c r="F10" s="213"/>
      <c r="G10" s="96"/>
      <c r="H10" s="95"/>
    </row>
    <row r="11" spans="1:8" s="92" customFormat="1" ht="15" hidden="1" customHeight="1" outlineLevel="1" x14ac:dyDescent="0.25">
      <c r="A11" s="229"/>
      <c r="B11" s="230"/>
      <c r="C11" s="229"/>
      <c r="D11" s="97" t="s">
        <v>162</v>
      </c>
      <c r="E11" s="214">
        <f>COUNTIF(E23:E864,"Partially tested")</f>
        <v>0</v>
      </c>
      <c r="F11" s="213"/>
      <c r="G11" s="96"/>
      <c r="H11" s="95"/>
    </row>
    <row r="12" spans="1:8" s="92" customFormat="1" ht="15" hidden="1" customHeight="1" outlineLevel="1" x14ac:dyDescent="0.25">
      <c r="A12" s="229"/>
      <c r="B12" s="230"/>
      <c r="C12" s="229"/>
      <c r="D12" s="97" t="s">
        <v>94</v>
      </c>
      <c r="E12" s="214">
        <f>COUNTIF(E23:E864,"Enhancement")</f>
        <v>1</v>
      </c>
      <c r="F12" s="213"/>
      <c r="G12" s="96"/>
      <c r="H12" s="95"/>
    </row>
    <row r="13" spans="1:8" s="92" customFormat="1" ht="15" hidden="1" customHeight="1" outlineLevel="1" x14ac:dyDescent="0.25">
      <c r="A13" s="229"/>
      <c r="B13" s="230"/>
      <c r="C13" s="229"/>
      <c r="D13" s="97" t="s">
        <v>92</v>
      </c>
      <c r="E13" s="214">
        <f>COUNTIF(E23:E864,"Minor")</f>
        <v>92</v>
      </c>
      <c r="F13" s="213"/>
      <c r="G13" s="96"/>
      <c r="H13" s="95"/>
    </row>
    <row r="14" spans="1:8" s="92" customFormat="1" ht="15" hidden="1" customHeight="1" outlineLevel="1" x14ac:dyDescent="0.25">
      <c r="A14" s="229"/>
      <c r="B14" s="230"/>
      <c r="C14" s="229"/>
      <c r="D14" s="97" t="s">
        <v>90</v>
      </c>
      <c r="E14" s="214">
        <f>COUNTIF(E23:E864,"Average")</f>
        <v>12</v>
      </c>
      <c r="F14" s="213"/>
      <c r="G14" s="96"/>
      <c r="H14" s="95"/>
    </row>
    <row r="15" spans="1:8" s="92" customFormat="1" ht="15" hidden="1" customHeight="1" outlineLevel="1" x14ac:dyDescent="0.25">
      <c r="A15" s="229"/>
      <c r="B15" s="230"/>
      <c r="C15" s="229"/>
      <c r="D15" s="97" t="s">
        <v>88</v>
      </c>
      <c r="E15" s="214">
        <f>COUNTIF(E23:E864,"Major")</f>
        <v>6</v>
      </c>
      <c r="F15" s="213"/>
      <c r="G15" s="212">
        <f>E15/E9</f>
        <v>7.2992700729927005E-3</v>
      </c>
      <c r="H15" s="213"/>
    </row>
    <row r="16" spans="1:8" s="92" customFormat="1" ht="15" hidden="1" customHeight="1" outlineLevel="1" x14ac:dyDescent="0.25">
      <c r="A16" s="229"/>
      <c r="B16" s="230"/>
      <c r="C16" s="229"/>
      <c r="D16" s="97" t="s">
        <v>86</v>
      </c>
      <c r="E16" s="214">
        <f>COUNTIF(E23:E864,"Critical")</f>
        <v>2</v>
      </c>
      <c r="F16" s="213"/>
      <c r="G16" s="212">
        <f>E16/E9</f>
        <v>2.4330900243309003E-3</v>
      </c>
      <c r="H16" s="213"/>
    </row>
    <row r="17" spans="1:8" ht="15" hidden="1" customHeight="1" outlineLevel="1" x14ac:dyDescent="0.25">
      <c r="A17" s="229"/>
      <c r="B17" s="230"/>
      <c r="C17" s="229"/>
      <c r="D17" s="97" t="s">
        <v>98</v>
      </c>
      <c r="E17" s="214">
        <f>COUNTIF(E23:E864,"Not available")</f>
        <v>0</v>
      </c>
      <c r="F17" s="213"/>
      <c r="G17" s="212">
        <f>E17/E9</f>
        <v>0</v>
      </c>
      <c r="H17" s="213"/>
    </row>
    <row r="18" spans="1:8" ht="15" hidden="1" customHeight="1" outlineLevel="1" x14ac:dyDescent="0.25">
      <c r="A18" s="229"/>
      <c r="B18" s="230"/>
      <c r="C18" s="229"/>
      <c r="D18" s="97" t="s">
        <v>100</v>
      </c>
      <c r="E18" s="214">
        <f>COUNTIF(E22:E864,"Not implemented")</f>
        <v>0</v>
      </c>
      <c r="F18" s="213"/>
      <c r="G18" s="212"/>
      <c r="H18" s="213"/>
    </row>
    <row r="19" spans="1:8" ht="15" hidden="1" customHeight="1" outlineLevel="1" x14ac:dyDescent="0.25">
      <c r="A19" s="229"/>
      <c r="B19" s="230"/>
      <c r="C19" s="229"/>
      <c r="D19" s="97" t="s">
        <v>102</v>
      </c>
      <c r="E19" s="214">
        <f>COUNTIF(E22:E864,"Not tested")</f>
        <v>0</v>
      </c>
      <c r="F19" s="213"/>
      <c r="G19" s="212"/>
      <c r="H19" s="213"/>
    </row>
    <row r="20" spans="1:8" ht="15" hidden="1" customHeight="1" outlineLevel="1" x14ac:dyDescent="0.25">
      <c r="A20" s="231"/>
      <c r="B20" s="232"/>
      <c r="C20" s="231"/>
      <c r="D20" s="99" t="s">
        <v>163</v>
      </c>
      <c r="E20" s="215">
        <f>ROUND(SUM(H22:H854,)/60, 2)</f>
        <v>0</v>
      </c>
      <c r="F20" s="213"/>
      <c r="G20" s="216">
        <v>37</v>
      </c>
      <c r="H20" s="216"/>
    </row>
    <row r="21" spans="1:8" ht="15" customHeight="1" collapsed="1" x14ac:dyDescent="0.25">
      <c r="A21" s="100" t="s">
        <v>164</v>
      </c>
      <c r="B21" s="100" t="s">
        <v>165</v>
      </c>
      <c r="C21" s="100" t="s">
        <v>166</v>
      </c>
      <c r="D21" s="100" t="s">
        <v>167</v>
      </c>
      <c r="E21" s="100" t="s">
        <v>168</v>
      </c>
      <c r="F21" s="100" t="s">
        <v>169</v>
      </c>
      <c r="G21" s="100" t="s">
        <v>26</v>
      </c>
      <c r="H21" s="100" t="s">
        <v>170</v>
      </c>
    </row>
    <row r="22" spans="1:8" ht="15" customHeight="1" x14ac:dyDescent="0.25">
      <c r="A22" s="101"/>
      <c r="B22" s="101" t="s">
        <v>205</v>
      </c>
      <c r="C22" s="101"/>
      <c r="D22" s="101"/>
      <c r="E22" s="101"/>
      <c r="F22" s="101"/>
      <c r="G22" s="101"/>
      <c r="H22" s="101"/>
    </row>
    <row r="23" spans="1:8" ht="15" customHeight="1" x14ac:dyDescent="0.25">
      <c r="A23" s="102" t="s">
        <v>171</v>
      </c>
      <c r="B23" s="194" t="s">
        <v>209</v>
      </c>
      <c r="C23" s="103" t="s">
        <v>215</v>
      </c>
      <c r="D23" s="103"/>
      <c r="E23" s="97" t="s">
        <v>161</v>
      </c>
      <c r="F23" s="104"/>
      <c r="G23" s="105" t="s">
        <v>409</v>
      </c>
      <c r="H23" s="105"/>
    </row>
    <row r="24" spans="1:8" ht="15" customHeight="1" x14ac:dyDescent="0.25">
      <c r="A24" s="102" t="s">
        <v>11</v>
      </c>
      <c r="B24" s="192"/>
      <c r="C24" s="103" t="s">
        <v>214</v>
      </c>
      <c r="D24" s="103"/>
      <c r="E24" s="97" t="s">
        <v>161</v>
      </c>
      <c r="F24" s="104"/>
      <c r="G24" s="105" t="s">
        <v>409</v>
      </c>
      <c r="H24" s="105"/>
    </row>
    <row r="25" spans="1:8" ht="15" customHeight="1" x14ac:dyDescent="0.25">
      <c r="A25" s="102" t="s">
        <v>11</v>
      </c>
      <c r="B25" s="192"/>
      <c r="C25" s="103" t="s">
        <v>273</v>
      </c>
      <c r="D25" s="103"/>
      <c r="E25" s="97" t="s">
        <v>161</v>
      </c>
      <c r="F25" s="104"/>
      <c r="G25" s="105" t="s">
        <v>409</v>
      </c>
      <c r="H25" s="105"/>
    </row>
    <row r="26" spans="1:8" ht="15" customHeight="1" x14ac:dyDescent="0.25">
      <c r="A26" s="102" t="s">
        <v>11</v>
      </c>
      <c r="B26" s="192"/>
      <c r="C26" s="103" t="s">
        <v>216</v>
      </c>
      <c r="D26" s="103"/>
      <c r="E26" s="97" t="s">
        <v>161</v>
      </c>
      <c r="F26" s="104"/>
      <c r="G26" s="105" t="s">
        <v>409</v>
      </c>
      <c r="H26" s="105"/>
    </row>
    <row r="27" spans="1:8" ht="15" customHeight="1" x14ac:dyDescent="0.25">
      <c r="A27" s="102" t="s">
        <v>13</v>
      </c>
      <c r="B27" s="192"/>
      <c r="C27" s="103" t="s">
        <v>274</v>
      </c>
      <c r="D27" s="103"/>
      <c r="E27" s="97" t="s">
        <v>92</v>
      </c>
      <c r="F27" s="121"/>
      <c r="G27" s="105" t="s">
        <v>409</v>
      </c>
      <c r="H27" s="105"/>
    </row>
    <row r="28" spans="1:8" ht="15" customHeight="1" x14ac:dyDescent="0.25">
      <c r="A28" s="102" t="s">
        <v>11</v>
      </c>
      <c r="B28" s="192"/>
      <c r="C28" s="103" t="s">
        <v>275</v>
      </c>
      <c r="D28" s="103"/>
      <c r="E28" s="97" t="s">
        <v>161</v>
      </c>
      <c r="F28" s="104"/>
      <c r="G28" s="105" t="s">
        <v>409</v>
      </c>
      <c r="H28" s="105"/>
    </row>
    <row r="29" spans="1:8" ht="15" customHeight="1" x14ac:dyDescent="0.25">
      <c r="A29" s="102" t="s">
        <v>13</v>
      </c>
      <c r="B29" s="192"/>
      <c r="C29" s="103" t="s">
        <v>223</v>
      </c>
      <c r="D29" s="103"/>
      <c r="E29" s="97" t="s">
        <v>161</v>
      </c>
      <c r="F29" s="104"/>
      <c r="G29" s="105" t="s">
        <v>409</v>
      </c>
      <c r="H29" s="105"/>
    </row>
    <row r="30" spans="1:8" ht="15" customHeight="1" x14ac:dyDescent="0.25">
      <c r="A30" s="102" t="s">
        <v>13</v>
      </c>
      <c r="B30" s="192"/>
      <c r="C30" s="103" t="s">
        <v>217</v>
      </c>
      <c r="D30" s="103"/>
      <c r="E30" s="97" t="s">
        <v>161</v>
      </c>
      <c r="F30" s="104"/>
      <c r="G30" s="105" t="s">
        <v>409</v>
      </c>
      <c r="H30" s="105"/>
    </row>
    <row r="31" spans="1:8" ht="15" customHeight="1" x14ac:dyDescent="0.25">
      <c r="A31" s="102" t="s">
        <v>13</v>
      </c>
      <c r="B31" s="192"/>
      <c r="C31" s="103" t="s">
        <v>218</v>
      </c>
      <c r="D31" s="103"/>
      <c r="E31" s="97" t="s">
        <v>161</v>
      </c>
      <c r="F31" s="104"/>
      <c r="G31" s="105" t="s">
        <v>409</v>
      </c>
      <c r="H31" s="105"/>
    </row>
    <row r="32" spans="1:8" ht="15" customHeight="1" x14ac:dyDescent="0.25">
      <c r="A32" s="102" t="s">
        <v>13</v>
      </c>
      <c r="B32" s="192"/>
      <c r="C32" s="103" t="s">
        <v>219</v>
      </c>
      <c r="D32" s="103"/>
      <c r="E32" s="97" t="s">
        <v>161</v>
      </c>
      <c r="F32" s="104"/>
      <c r="G32" s="105" t="s">
        <v>409</v>
      </c>
      <c r="H32" s="105"/>
    </row>
    <row r="33" spans="1:8" ht="25.95" customHeight="1" x14ac:dyDescent="0.25">
      <c r="A33" s="102" t="s">
        <v>13</v>
      </c>
      <c r="B33" s="192"/>
      <c r="C33" s="103" t="s">
        <v>220</v>
      </c>
      <c r="D33" s="103"/>
      <c r="E33" s="97" t="s">
        <v>161</v>
      </c>
      <c r="F33" s="104"/>
      <c r="G33" s="105" t="s">
        <v>409</v>
      </c>
      <c r="H33" s="105"/>
    </row>
    <row r="34" spans="1:8" ht="15" customHeight="1" x14ac:dyDescent="0.25">
      <c r="A34" s="102" t="s">
        <v>13</v>
      </c>
      <c r="B34" s="192"/>
      <c r="C34" s="103" t="s">
        <v>221</v>
      </c>
      <c r="D34" s="103"/>
      <c r="E34" s="97" t="s">
        <v>92</v>
      </c>
      <c r="F34" s="121"/>
      <c r="G34" s="105" t="s">
        <v>409</v>
      </c>
      <c r="H34" s="105"/>
    </row>
    <row r="35" spans="1:8" ht="15" customHeight="1" x14ac:dyDescent="0.25">
      <c r="A35" s="102" t="s">
        <v>13</v>
      </c>
      <c r="B35" s="192"/>
      <c r="C35" s="103" t="s">
        <v>236</v>
      </c>
      <c r="D35" s="103"/>
      <c r="E35" s="97" t="s">
        <v>161</v>
      </c>
      <c r="F35" s="104"/>
      <c r="G35" s="105" t="s">
        <v>409</v>
      </c>
      <c r="H35" s="105"/>
    </row>
    <row r="36" spans="1:8" ht="15" customHeight="1" x14ac:dyDescent="0.25">
      <c r="A36" s="102" t="s">
        <v>13</v>
      </c>
      <c r="B36" s="192"/>
      <c r="C36" s="103" t="s">
        <v>222</v>
      </c>
      <c r="D36" s="103"/>
      <c r="E36" s="97" t="s">
        <v>161</v>
      </c>
      <c r="F36" s="104"/>
      <c r="G36" s="105" t="s">
        <v>409</v>
      </c>
      <c r="H36" s="105"/>
    </row>
    <row r="37" spans="1:8" ht="15" customHeight="1" x14ac:dyDescent="0.25">
      <c r="A37" s="102" t="s">
        <v>13</v>
      </c>
      <c r="B37" s="192"/>
      <c r="C37" s="103" t="s">
        <v>224</v>
      </c>
      <c r="D37" s="103"/>
      <c r="E37" s="97" t="s">
        <v>161</v>
      </c>
      <c r="F37" s="104"/>
      <c r="G37" s="105" t="s">
        <v>409</v>
      </c>
      <c r="H37" s="105"/>
    </row>
    <row r="38" spans="1:8" ht="28.95" customHeight="1" x14ac:dyDescent="0.25">
      <c r="A38" s="102" t="s">
        <v>13</v>
      </c>
      <c r="B38" s="192"/>
      <c r="C38" s="103" t="s">
        <v>225</v>
      </c>
      <c r="D38" s="103"/>
      <c r="E38" s="97" t="s">
        <v>161</v>
      </c>
      <c r="F38" s="104"/>
      <c r="G38" s="105" t="s">
        <v>409</v>
      </c>
      <c r="H38" s="105"/>
    </row>
    <row r="39" spans="1:8" ht="28.05" customHeight="1" x14ac:dyDescent="0.25">
      <c r="A39" s="102" t="s">
        <v>13</v>
      </c>
      <c r="B39" s="192"/>
      <c r="C39" s="103" t="s">
        <v>226</v>
      </c>
      <c r="D39" s="103"/>
      <c r="E39" s="97" t="s">
        <v>161</v>
      </c>
      <c r="F39" s="104"/>
      <c r="G39" s="105" t="s">
        <v>409</v>
      </c>
      <c r="H39" s="105"/>
    </row>
    <row r="40" spans="1:8" ht="31.95" customHeight="1" x14ac:dyDescent="0.25">
      <c r="A40" s="102" t="s">
        <v>13</v>
      </c>
      <c r="B40" s="192"/>
      <c r="C40" s="103" t="s">
        <v>227</v>
      </c>
      <c r="D40" s="103"/>
      <c r="E40" s="97" t="s">
        <v>161</v>
      </c>
      <c r="F40" s="104"/>
      <c r="G40" s="105" t="s">
        <v>409</v>
      </c>
      <c r="H40" s="105"/>
    </row>
    <row r="41" spans="1:8" ht="31.95" customHeight="1" x14ac:dyDescent="0.25">
      <c r="A41" s="102" t="s">
        <v>13</v>
      </c>
      <c r="B41" s="192"/>
      <c r="C41" s="103" t="s">
        <v>228</v>
      </c>
      <c r="D41" s="103"/>
      <c r="E41" s="97" t="s">
        <v>161</v>
      </c>
      <c r="F41" s="104"/>
      <c r="G41" s="105" t="s">
        <v>409</v>
      </c>
      <c r="H41" s="105"/>
    </row>
    <row r="42" spans="1:8" ht="15" customHeight="1" x14ac:dyDescent="0.25">
      <c r="A42" s="102" t="s">
        <v>13</v>
      </c>
      <c r="B42" s="192"/>
      <c r="C42" s="103" t="s">
        <v>229</v>
      </c>
      <c r="D42" s="103"/>
      <c r="E42" s="97" t="s">
        <v>161</v>
      </c>
      <c r="F42" s="104"/>
      <c r="G42" s="105" t="s">
        <v>409</v>
      </c>
      <c r="H42" s="105"/>
    </row>
    <row r="43" spans="1:8" ht="30" customHeight="1" x14ac:dyDescent="0.25">
      <c r="A43" s="102" t="s">
        <v>13</v>
      </c>
      <c r="B43" s="192"/>
      <c r="C43" s="103" t="s">
        <v>230</v>
      </c>
      <c r="D43" s="103"/>
      <c r="E43" s="97" t="s">
        <v>161</v>
      </c>
      <c r="F43" s="104"/>
      <c r="G43" s="105" t="s">
        <v>409</v>
      </c>
      <c r="H43" s="105"/>
    </row>
    <row r="44" spans="1:8" ht="15" customHeight="1" x14ac:dyDescent="0.25">
      <c r="A44" s="102" t="s">
        <v>13</v>
      </c>
      <c r="B44" s="192"/>
      <c r="C44" s="103" t="s">
        <v>233</v>
      </c>
      <c r="D44" s="103"/>
      <c r="E44" s="97" t="s">
        <v>92</v>
      </c>
      <c r="F44" s="121"/>
      <c r="G44" s="105" t="s">
        <v>409</v>
      </c>
      <c r="H44" s="105"/>
    </row>
    <row r="45" spans="1:8" ht="15" customHeight="1" x14ac:dyDescent="0.25">
      <c r="A45" s="102" t="s">
        <v>13</v>
      </c>
      <c r="B45" s="192"/>
      <c r="C45" s="103" t="s">
        <v>232</v>
      </c>
      <c r="D45" s="103"/>
      <c r="E45" s="97" t="s">
        <v>161</v>
      </c>
      <c r="F45" s="104"/>
      <c r="G45" s="105" t="s">
        <v>409</v>
      </c>
      <c r="H45" s="105"/>
    </row>
    <row r="46" spans="1:8" ht="27" customHeight="1" x14ac:dyDescent="0.25">
      <c r="A46" s="102" t="s">
        <v>13</v>
      </c>
      <c r="B46" s="192"/>
      <c r="C46" s="103" t="s">
        <v>231</v>
      </c>
      <c r="D46" s="103"/>
      <c r="E46" s="97" t="s">
        <v>161</v>
      </c>
      <c r="F46" s="104"/>
      <c r="G46" s="105" t="s">
        <v>409</v>
      </c>
      <c r="H46" s="105"/>
    </row>
    <row r="47" spans="1:8" ht="15" customHeight="1" x14ac:dyDescent="0.25">
      <c r="A47" s="102" t="s">
        <v>13</v>
      </c>
      <c r="B47" s="192"/>
      <c r="C47" s="103" t="s">
        <v>234</v>
      </c>
      <c r="D47" s="103"/>
      <c r="E47" s="97" t="s">
        <v>161</v>
      </c>
      <c r="F47" s="104"/>
      <c r="G47" s="105" t="s">
        <v>409</v>
      </c>
      <c r="H47" s="105"/>
    </row>
    <row r="48" spans="1:8" ht="28.05" customHeight="1" x14ac:dyDescent="0.25">
      <c r="A48" s="102" t="s">
        <v>13</v>
      </c>
      <c r="B48" s="193"/>
      <c r="C48" s="103" t="s">
        <v>235</v>
      </c>
      <c r="D48" s="103"/>
      <c r="E48" s="97" t="s">
        <v>92</v>
      </c>
      <c r="F48" s="121"/>
      <c r="G48" s="105" t="s">
        <v>409</v>
      </c>
      <c r="H48" s="105"/>
    </row>
    <row r="49" spans="1:8" ht="15" customHeight="1" x14ac:dyDescent="0.25">
      <c r="A49" s="102" t="s">
        <v>171</v>
      </c>
      <c r="B49" s="210" t="s">
        <v>210</v>
      </c>
      <c r="C49" s="103" t="s">
        <v>215</v>
      </c>
      <c r="D49" s="103"/>
      <c r="E49" s="97" t="s">
        <v>161</v>
      </c>
      <c r="F49" s="104"/>
      <c r="G49" s="105" t="s">
        <v>409</v>
      </c>
      <c r="H49" s="105"/>
    </row>
    <row r="50" spans="1:8" ht="15" customHeight="1" x14ac:dyDescent="0.25">
      <c r="A50" s="102" t="s">
        <v>11</v>
      </c>
      <c r="B50" s="211"/>
      <c r="C50" s="103" t="s">
        <v>214</v>
      </c>
      <c r="D50" s="103"/>
      <c r="E50" s="97" t="s">
        <v>161</v>
      </c>
      <c r="F50" s="104"/>
      <c r="G50" s="105" t="s">
        <v>409</v>
      </c>
      <c r="H50" s="105"/>
    </row>
    <row r="51" spans="1:8" ht="15" customHeight="1" x14ac:dyDescent="0.25">
      <c r="A51" s="102" t="s">
        <v>11</v>
      </c>
      <c r="B51" s="211"/>
      <c r="C51" s="103" t="s">
        <v>273</v>
      </c>
      <c r="D51" s="103"/>
      <c r="E51" s="97" t="s">
        <v>161</v>
      </c>
      <c r="F51" s="104"/>
      <c r="G51" s="105" t="s">
        <v>409</v>
      </c>
      <c r="H51" s="105"/>
    </row>
    <row r="52" spans="1:8" ht="15" customHeight="1" x14ac:dyDescent="0.25">
      <c r="A52" s="102" t="s">
        <v>13</v>
      </c>
      <c r="B52" s="211"/>
      <c r="C52" s="103" t="s">
        <v>216</v>
      </c>
      <c r="D52" s="103"/>
      <c r="E52" s="97" t="s">
        <v>161</v>
      </c>
      <c r="F52" s="104"/>
      <c r="G52" s="105" t="s">
        <v>409</v>
      </c>
      <c r="H52" s="105"/>
    </row>
    <row r="53" spans="1:8" ht="15" customHeight="1" x14ac:dyDescent="0.25">
      <c r="A53" s="102" t="s">
        <v>13</v>
      </c>
      <c r="B53" s="211"/>
      <c r="C53" s="103" t="s">
        <v>274</v>
      </c>
      <c r="D53" s="103"/>
      <c r="E53" s="97" t="s">
        <v>92</v>
      </c>
      <c r="F53" s="121"/>
      <c r="G53" s="105" t="s">
        <v>409</v>
      </c>
      <c r="H53" s="105"/>
    </row>
    <row r="54" spans="1:8" ht="15" customHeight="1" x14ac:dyDescent="0.25">
      <c r="A54" s="102" t="s">
        <v>13</v>
      </c>
      <c r="B54" s="211"/>
      <c r="C54" s="103" t="s">
        <v>275</v>
      </c>
      <c r="D54" s="103"/>
      <c r="E54" s="97" t="s">
        <v>161</v>
      </c>
      <c r="F54" s="104"/>
      <c r="G54" s="105" t="s">
        <v>409</v>
      </c>
      <c r="H54" s="105"/>
    </row>
    <row r="55" spans="1:8" ht="15" customHeight="1" x14ac:dyDescent="0.25">
      <c r="A55" s="102" t="s">
        <v>13</v>
      </c>
      <c r="B55" s="211"/>
      <c r="C55" s="103" t="s">
        <v>223</v>
      </c>
      <c r="D55" s="103"/>
      <c r="E55" s="97" t="s">
        <v>161</v>
      </c>
      <c r="F55" s="104"/>
      <c r="G55" s="105" t="s">
        <v>409</v>
      </c>
      <c r="H55" s="105"/>
    </row>
    <row r="56" spans="1:8" ht="15" customHeight="1" x14ac:dyDescent="0.25">
      <c r="A56" s="102" t="s">
        <v>13</v>
      </c>
      <c r="B56" s="211"/>
      <c r="C56" s="103" t="s">
        <v>217</v>
      </c>
      <c r="D56" s="103"/>
      <c r="E56" s="97" t="s">
        <v>161</v>
      </c>
      <c r="F56" s="104"/>
      <c r="G56" s="105" t="s">
        <v>409</v>
      </c>
      <c r="H56" s="105"/>
    </row>
    <row r="57" spans="1:8" ht="15" customHeight="1" x14ac:dyDescent="0.25">
      <c r="A57" s="102" t="s">
        <v>13</v>
      </c>
      <c r="B57" s="211"/>
      <c r="C57" s="103" t="s">
        <v>218</v>
      </c>
      <c r="D57" s="103"/>
      <c r="E57" s="97" t="s">
        <v>161</v>
      </c>
      <c r="F57" s="104"/>
      <c r="G57" s="105" t="s">
        <v>409</v>
      </c>
      <c r="H57" s="105"/>
    </row>
    <row r="58" spans="1:8" ht="15" customHeight="1" x14ac:dyDescent="0.25">
      <c r="A58" s="102" t="s">
        <v>13</v>
      </c>
      <c r="B58" s="211"/>
      <c r="C58" s="103" t="s">
        <v>219</v>
      </c>
      <c r="D58" s="103"/>
      <c r="E58" s="97" t="s">
        <v>161</v>
      </c>
      <c r="F58" s="104"/>
      <c r="G58" s="105" t="s">
        <v>409</v>
      </c>
      <c r="H58" s="105"/>
    </row>
    <row r="59" spans="1:8" ht="15" customHeight="1" x14ac:dyDescent="0.25">
      <c r="A59" s="102" t="s">
        <v>13</v>
      </c>
      <c r="B59" s="211"/>
      <c r="C59" s="103" t="s">
        <v>220</v>
      </c>
      <c r="D59" s="103"/>
      <c r="E59" s="97" t="s">
        <v>161</v>
      </c>
      <c r="F59" s="104"/>
      <c r="G59" s="105" t="s">
        <v>409</v>
      </c>
      <c r="H59" s="105"/>
    </row>
    <row r="60" spans="1:8" ht="15" customHeight="1" x14ac:dyDescent="0.25">
      <c r="A60" s="102" t="s">
        <v>13</v>
      </c>
      <c r="B60" s="211"/>
      <c r="C60" s="103" t="s">
        <v>221</v>
      </c>
      <c r="D60" s="103"/>
      <c r="E60" s="97" t="s">
        <v>161</v>
      </c>
      <c r="F60" s="104"/>
      <c r="G60" s="105" t="s">
        <v>409</v>
      </c>
      <c r="H60" s="105"/>
    </row>
    <row r="61" spans="1:8" ht="15" customHeight="1" x14ac:dyDescent="0.25">
      <c r="A61" s="102" t="s">
        <v>13</v>
      </c>
      <c r="B61" s="211"/>
      <c r="C61" s="103" t="s">
        <v>236</v>
      </c>
      <c r="D61" s="103"/>
      <c r="E61" s="97" t="s">
        <v>161</v>
      </c>
      <c r="F61" s="104"/>
      <c r="G61" s="105" t="s">
        <v>409</v>
      </c>
      <c r="H61" s="105"/>
    </row>
    <row r="62" spans="1:8" ht="15" customHeight="1" x14ac:dyDescent="0.25">
      <c r="A62" s="102" t="s">
        <v>13</v>
      </c>
      <c r="B62" s="211"/>
      <c r="C62" s="103" t="s">
        <v>222</v>
      </c>
      <c r="D62" s="103"/>
      <c r="E62" s="97" t="s">
        <v>161</v>
      </c>
      <c r="F62" s="104"/>
      <c r="G62" s="105" t="s">
        <v>409</v>
      </c>
      <c r="H62" s="105"/>
    </row>
    <row r="63" spans="1:8" ht="15" customHeight="1" x14ac:dyDescent="0.25">
      <c r="A63" s="102" t="s">
        <v>13</v>
      </c>
      <c r="B63" s="211"/>
      <c r="C63" s="103" t="s">
        <v>224</v>
      </c>
      <c r="D63" s="103"/>
      <c r="E63" s="97" t="s">
        <v>161</v>
      </c>
      <c r="F63" s="104"/>
      <c r="G63" s="105" t="s">
        <v>409</v>
      </c>
      <c r="H63" s="105"/>
    </row>
    <row r="64" spans="1:8" ht="31.95" customHeight="1" x14ac:dyDescent="0.25">
      <c r="A64" s="102" t="s">
        <v>13</v>
      </c>
      <c r="B64" s="211"/>
      <c r="C64" s="103" t="s">
        <v>225</v>
      </c>
      <c r="D64" s="103"/>
      <c r="E64" s="97" t="s">
        <v>161</v>
      </c>
      <c r="F64" s="104"/>
      <c r="G64" s="105" t="s">
        <v>409</v>
      </c>
      <c r="H64" s="105"/>
    </row>
    <row r="65" spans="1:8" ht="31.05" customHeight="1" x14ac:dyDescent="0.25">
      <c r="A65" s="102" t="s">
        <v>13</v>
      </c>
      <c r="B65" s="211"/>
      <c r="C65" s="103" t="s">
        <v>226</v>
      </c>
      <c r="D65" s="103"/>
      <c r="E65" s="97" t="s">
        <v>161</v>
      </c>
      <c r="F65" s="104"/>
      <c r="G65" s="105" t="s">
        <v>409</v>
      </c>
      <c r="H65" s="105"/>
    </row>
    <row r="66" spans="1:8" ht="34.049999999999997" customHeight="1" x14ac:dyDescent="0.25">
      <c r="A66" s="102" t="s">
        <v>13</v>
      </c>
      <c r="B66" s="211"/>
      <c r="C66" s="103" t="s">
        <v>227</v>
      </c>
      <c r="D66" s="103"/>
      <c r="E66" s="97" t="s">
        <v>92</v>
      </c>
      <c r="F66" s="121"/>
      <c r="G66" s="105" t="s">
        <v>409</v>
      </c>
      <c r="H66" s="105"/>
    </row>
    <row r="67" spans="1:8" ht="28.95" customHeight="1" x14ac:dyDescent="0.25">
      <c r="A67" s="102" t="s">
        <v>13</v>
      </c>
      <c r="B67" s="211"/>
      <c r="C67" s="103" t="s">
        <v>228</v>
      </c>
      <c r="D67" s="103"/>
      <c r="E67" s="97" t="s">
        <v>161</v>
      </c>
      <c r="F67" s="104"/>
      <c r="G67" s="105" t="s">
        <v>409</v>
      </c>
      <c r="H67" s="105"/>
    </row>
    <row r="68" spans="1:8" ht="15" customHeight="1" x14ac:dyDescent="0.25">
      <c r="A68" s="102" t="s">
        <v>13</v>
      </c>
      <c r="B68" s="211"/>
      <c r="C68" s="103" t="s">
        <v>229</v>
      </c>
      <c r="D68" s="103"/>
      <c r="E68" s="97" t="s">
        <v>161</v>
      </c>
      <c r="F68" s="104"/>
      <c r="G68" s="105" t="s">
        <v>409</v>
      </c>
      <c r="H68" s="105"/>
    </row>
    <row r="69" spans="1:8" ht="34.049999999999997" customHeight="1" x14ac:dyDescent="0.25">
      <c r="A69" s="102" t="s">
        <v>13</v>
      </c>
      <c r="B69" s="211"/>
      <c r="C69" s="103" t="s">
        <v>230</v>
      </c>
      <c r="D69" s="103"/>
      <c r="E69" s="97" t="s">
        <v>161</v>
      </c>
      <c r="F69" s="104"/>
      <c r="G69" s="105" t="s">
        <v>409</v>
      </c>
      <c r="H69" s="105"/>
    </row>
    <row r="70" spans="1:8" ht="15" customHeight="1" x14ac:dyDescent="0.25">
      <c r="A70" s="102" t="s">
        <v>13</v>
      </c>
      <c r="B70" s="211"/>
      <c r="C70" s="103" t="s">
        <v>233</v>
      </c>
      <c r="D70" s="103"/>
      <c r="E70" s="97" t="s">
        <v>92</v>
      </c>
      <c r="F70" s="121"/>
      <c r="G70" s="105" t="s">
        <v>409</v>
      </c>
      <c r="H70" s="105"/>
    </row>
    <row r="71" spans="1:8" ht="15" customHeight="1" x14ac:dyDescent="0.25">
      <c r="A71" s="102" t="s">
        <v>13</v>
      </c>
      <c r="B71" s="211"/>
      <c r="C71" s="103" t="s">
        <v>232</v>
      </c>
      <c r="D71" s="103"/>
      <c r="E71" s="97" t="s">
        <v>161</v>
      </c>
      <c r="F71" s="104"/>
      <c r="G71" s="105" t="s">
        <v>409</v>
      </c>
      <c r="H71" s="105"/>
    </row>
    <row r="72" spans="1:8" ht="25.05" customHeight="1" x14ac:dyDescent="0.25">
      <c r="A72" s="102" t="s">
        <v>13</v>
      </c>
      <c r="B72" s="211"/>
      <c r="C72" s="103" t="s">
        <v>231</v>
      </c>
      <c r="D72" s="103"/>
      <c r="E72" s="97" t="s">
        <v>161</v>
      </c>
      <c r="F72" s="104"/>
      <c r="G72" s="105" t="s">
        <v>409</v>
      </c>
      <c r="H72" s="105"/>
    </row>
    <row r="73" spans="1:8" ht="15" customHeight="1" x14ac:dyDescent="0.25">
      <c r="A73" s="102" t="s">
        <v>13</v>
      </c>
      <c r="B73" s="211"/>
      <c r="C73" s="111" t="s">
        <v>234</v>
      </c>
      <c r="D73" s="103"/>
      <c r="E73" s="97" t="s">
        <v>161</v>
      </c>
      <c r="F73" s="104"/>
      <c r="G73" s="105" t="s">
        <v>409</v>
      </c>
      <c r="H73" s="105"/>
    </row>
    <row r="74" spans="1:8" ht="25.95" customHeight="1" x14ac:dyDescent="0.25">
      <c r="A74" s="102" t="s">
        <v>13</v>
      </c>
      <c r="B74" s="217"/>
      <c r="C74" s="112" t="s">
        <v>235</v>
      </c>
      <c r="D74" s="110"/>
      <c r="E74" s="97" t="s">
        <v>92</v>
      </c>
      <c r="F74" s="121"/>
      <c r="G74" s="105" t="s">
        <v>409</v>
      </c>
      <c r="H74" s="105"/>
    </row>
    <row r="75" spans="1:8" ht="15" customHeight="1" x14ac:dyDescent="0.25">
      <c r="A75" s="102" t="s">
        <v>171</v>
      </c>
      <c r="B75" s="210" t="s">
        <v>211</v>
      </c>
      <c r="C75" s="103" t="s">
        <v>215</v>
      </c>
      <c r="D75" s="110"/>
      <c r="E75" s="97" t="s">
        <v>161</v>
      </c>
      <c r="F75" s="104"/>
      <c r="G75" s="105" t="s">
        <v>409</v>
      </c>
      <c r="H75" s="105"/>
    </row>
    <row r="76" spans="1:8" ht="15" customHeight="1" x14ac:dyDescent="0.25">
      <c r="A76" s="102" t="s">
        <v>13</v>
      </c>
      <c r="B76" s="211"/>
      <c r="C76" s="103" t="s">
        <v>223</v>
      </c>
      <c r="D76" s="110"/>
      <c r="E76" s="97" t="s">
        <v>161</v>
      </c>
      <c r="F76" s="104"/>
      <c r="G76" s="105" t="s">
        <v>409</v>
      </c>
      <c r="H76" s="105"/>
    </row>
    <row r="77" spans="1:8" ht="15" customHeight="1" x14ac:dyDescent="0.25">
      <c r="A77" s="102" t="s">
        <v>13</v>
      </c>
      <c r="B77" s="211"/>
      <c r="C77" s="103" t="s">
        <v>360</v>
      </c>
      <c r="D77" s="110"/>
      <c r="E77" s="97" t="s">
        <v>90</v>
      </c>
      <c r="F77" s="121"/>
      <c r="G77" s="105" t="s">
        <v>409</v>
      </c>
      <c r="H77" s="105"/>
    </row>
    <row r="78" spans="1:8" ht="15" customHeight="1" x14ac:dyDescent="0.25">
      <c r="A78" s="102" t="s">
        <v>13</v>
      </c>
      <c r="B78" s="211"/>
      <c r="C78" s="103" t="s">
        <v>361</v>
      </c>
      <c r="D78" s="110"/>
      <c r="E78" s="97" t="s">
        <v>90</v>
      </c>
      <c r="F78" s="121"/>
      <c r="G78" s="105" t="s">
        <v>409</v>
      </c>
      <c r="H78" s="105"/>
    </row>
    <row r="79" spans="1:8" ht="15" customHeight="1" x14ac:dyDescent="0.25">
      <c r="A79" s="102" t="s">
        <v>13</v>
      </c>
      <c r="B79" s="211"/>
      <c r="C79" s="103" t="s">
        <v>220</v>
      </c>
      <c r="D79" s="110"/>
      <c r="E79" s="97" t="s">
        <v>90</v>
      </c>
      <c r="F79" s="121"/>
      <c r="G79" s="105" t="s">
        <v>409</v>
      </c>
      <c r="H79" s="105"/>
    </row>
    <row r="80" spans="1:8" ht="15" customHeight="1" x14ac:dyDescent="0.25">
      <c r="A80" s="102" t="s">
        <v>13</v>
      </c>
      <c r="B80" s="211"/>
      <c r="C80" s="103" t="s">
        <v>236</v>
      </c>
      <c r="D80" s="110"/>
      <c r="E80" s="97" t="s">
        <v>161</v>
      </c>
      <c r="F80" s="104"/>
      <c r="G80" s="105" t="s">
        <v>409</v>
      </c>
      <c r="H80" s="105"/>
    </row>
    <row r="81" spans="1:8" ht="15" customHeight="1" x14ac:dyDescent="0.25">
      <c r="A81" s="102" t="s">
        <v>13</v>
      </c>
      <c r="B81" s="211"/>
      <c r="C81" s="103" t="s">
        <v>222</v>
      </c>
      <c r="D81" s="110"/>
      <c r="E81" s="97" t="s">
        <v>161</v>
      </c>
      <c r="F81" s="104"/>
      <c r="G81" s="105" t="s">
        <v>409</v>
      </c>
      <c r="H81" s="105"/>
    </row>
    <row r="82" spans="1:8" ht="15" customHeight="1" x14ac:dyDescent="0.25">
      <c r="A82" s="102" t="s">
        <v>13</v>
      </c>
      <c r="B82" s="211"/>
      <c r="C82" s="103" t="s">
        <v>224</v>
      </c>
      <c r="D82" s="110"/>
      <c r="E82" s="97" t="s">
        <v>161</v>
      </c>
      <c r="F82" s="104"/>
      <c r="G82" s="105" t="s">
        <v>409</v>
      </c>
      <c r="H82" s="105"/>
    </row>
    <row r="83" spans="1:8" ht="31.95" customHeight="1" x14ac:dyDescent="0.25">
      <c r="A83" s="102" t="s">
        <v>13</v>
      </c>
      <c r="B83" s="211"/>
      <c r="C83" s="103" t="s">
        <v>225</v>
      </c>
      <c r="D83" s="110"/>
      <c r="E83" s="97" t="s">
        <v>161</v>
      </c>
      <c r="F83" s="104"/>
      <c r="G83" s="105" t="s">
        <v>409</v>
      </c>
      <c r="H83" s="105"/>
    </row>
    <row r="84" spans="1:8" ht="25.05" customHeight="1" x14ac:dyDescent="0.25">
      <c r="A84" s="102" t="s">
        <v>13</v>
      </c>
      <c r="B84" s="211"/>
      <c r="C84" s="103" t="s">
        <v>226</v>
      </c>
      <c r="D84" s="110"/>
      <c r="E84" s="97" t="s">
        <v>161</v>
      </c>
      <c r="F84" s="104"/>
      <c r="G84" s="105" t="s">
        <v>409</v>
      </c>
      <c r="H84" s="105"/>
    </row>
    <row r="85" spans="1:8" ht="25.95" customHeight="1" x14ac:dyDescent="0.25">
      <c r="A85" s="102" t="s">
        <v>13</v>
      </c>
      <c r="B85" s="211"/>
      <c r="C85" s="103" t="s">
        <v>227</v>
      </c>
      <c r="D85" s="110"/>
      <c r="E85" s="97" t="s">
        <v>161</v>
      </c>
      <c r="F85" s="104"/>
      <c r="G85" s="105" t="s">
        <v>409</v>
      </c>
      <c r="H85" s="105"/>
    </row>
    <row r="86" spans="1:8" ht="28.05" customHeight="1" x14ac:dyDescent="0.25">
      <c r="A86" s="102" t="s">
        <v>13</v>
      </c>
      <c r="B86" s="211"/>
      <c r="C86" s="103" t="s">
        <v>228</v>
      </c>
      <c r="D86" s="110"/>
      <c r="E86" s="97" t="s">
        <v>90</v>
      </c>
      <c r="F86" s="121"/>
      <c r="G86" s="105" t="s">
        <v>409</v>
      </c>
      <c r="H86" s="105"/>
    </row>
    <row r="87" spans="1:8" ht="15" customHeight="1" x14ac:dyDescent="0.25">
      <c r="A87" s="102" t="s">
        <v>13</v>
      </c>
      <c r="B87" s="211"/>
      <c r="C87" s="103" t="s">
        <v>229</v>
      </c>
      <c r="D87" s="110"/>
      <c r="E87" s="97" t="s">
        <v>161</v>
      </c>
      <c r="F87" s="104"/>
      <c r="G87" s="105" t="s">
        <v>409</v>
      </c>
      <c r="H87" s="105"/>
    </row>
    <row r="88" spans="1:8" ht="27" customHeight="1" x14ac:dyDescent="0.25">
      <c r="A88" s="102" t="s">
        <v>13</v>
      </c>
      <c r="B88" s="211"/>
      <c r="C88" s="103" t="s">
        <v>230</v>
      </c>
      <c r="D88" s="110"/>
      <c r="E88" s="97" t="s">
        <v>161</v>
      </c>
      <c r="F88" s="104"/>
      <c r="G88" s="105" t="s">
        <v>409</v>
      </c>
      <c r="H88" s="105"/>
    </row>
    <row r="89" spans="1:8" ht="15" customHeight="1" x14ac:dyDescent="0.25">
      <c r="A89" s="102" t="s">
        <v>13</v>
      </c>
      <c r="B89" s="211"/>
      <c r="C89" s="103" t="s">
        <v>233</v>
      </c>
      <c r="D89" s="110"/>
      <c r="E89" s="97" t="s">
        <v>92</v>
      </c>
      <c r="F89" s="121"/>
      <c r="G89" s="105" t="s">
        <v>409</v>
      </c>
      <c r="H89" s="105"/>
    </row>
    <row r="90" spans="1:8" ht="31.05" customHeight="1" x14ac:dyDescent="0.25">
      <c r="A90" s="102" t="s">
        <v>13</v>
      </c>
      <c r="B90" s="211"/>
      <c r="C90" s="103" t="s">
        <v>231</v>
      </c>
      <c r="D90" s="110"/>
      <c r="E90" s="97" t="s">
        <v>161</v>
      </c>
      <c r="F90" s="104"/>
      <c r="G90" s="105" t="s">
        <v>409</v>
      </c>
      <c r="H90" s="105"/>
    </row>
    <row r="91" spans="1:8" ht="15" customHeight="1" x14ac:dyDescent="0.25">
      <c r="A91" s="102" t="s">
        <v>13</v>
      </c>
      <c r="B91" s="211"/>
      <c r="C91" s="111" t="s">
        <v>234</v>
      </c>
      <c r="D91" s="110"/>
      <c r="E91" s="97" t="s">
        <v>161</v>
      </c>
      <c r="F91" s="104"/>
      <c r="G91" s="105" t="s">
        <v>409</v>
      </c>
      <c r="H91" s="105"/>
    </row>
    <row r="92" spans="1:8" ht="24" customHeight="1" x14ac:dyDescent="0.25">
      <c r="A92" s="102" t="s">
        <v>13</v>
      </c>
      <c r="B92" s="211"/>
      <c r="C92" s="112" t="s">
        <v>235</v>
      </c>
      <c r="D92" s="110"/>
      <c r="E92" s="97" t="s">
        <v>92</v>
      </c>
      <c r="F92" s="121"/>
      <c r="G92" s="105" t="s">
        <v>409</v>
      </c>
      <c r="H92" s="105"/>
    </row>
    <row r="93" spans="1:8" ht="15" customHeight="1" x14ac:dyDescent="0.25">
      <c r="A93" s="102" t="s">
        <v>11</v>
      </c>
      <c r="B93" s="211"/>
      <c r="C93" s="113" t="s">
        <v>237</v>
      </c>
      <c r="D93" s="110"/>
      <c r="E93" s="97" t="s">
        <v>161</v>
      </c>
      <c r="F93" s="104"/>
      <c r="G93" s="105" t="s">
        <v>409</v>
      </c>
      <c r="H93" s="105"/>
    </row>
    <row r="94" spans="1:8" ht="15" customHeight="1" x14ac:dyDescent="0.25">
      <c r="A94" s="102" t="s">
        <v>13</v>
      </c>
      <c r="B94" s="211"/>
      <c r="C94" s="113" t="s">
        <v>238</v>
      </c>
      <c r="D94" s="110"/>
      <c r="E94" s="97" t="s">
        <v>161</v>
      </c>
      <c r="F94" s="104"/>
      <c r="G94" s="105" t="s">
        <v>409</v>
      </c>
      <c r="H94" s="105"/>
    </row>
    <row r="95" spans="1:8" ht="21" customHeight="1" x14ac:dyDescent="0.25">
      <c r="A95" s="102" t="s">
        <v>11</v>
      </c>
      <c r="B95" s="211"/>
      <c r="C95" s="115" t="s">
        <v>239</v>
      </c>
      <c r="D95" s="110"/>
      <c r="E95" s="97" t="s">
        <v>161</v>
      </c>
      <c r="F95" s="104"/>
      <c r="G95" s="105" t="s">
        <v>409</v>
      </c>
      <c r="H95" s="105"/>
    </row>
    <row r="96" spans="1:8" ht="15" customHeight="1" x14ac:dyDescent="0.25">
      <c r="A96" s="102" t="s">
        <v>13</v>
      </c>
      <c r="B96" s="211"/>
      <c r="C96" s="115" t="s">
        <v>240</v>
      </c>
      <c r="D96" s="110"/>
      <c r="E96" s="97" t="s">
        <v>161</v>
      </c>
      <c r="F96" s="104"/>
      <c r="G96" s="105" t="s">
        <v>409</v>
      </c>
      <c r="H96" s="105"/>
    </row>
    <row r="97" spans="1:8" ht="15" customHeight="1" x14ac:dyDescent="0.25">
      <c r="A97" s="102" t="s">
        <v>13</v>
      </c>
      <c r="B97" s="211"/>
      <c r="C97" s="115" t="s">
        <v>241</v>
      </c>
      <c r="D97" s="110"/>
      <c r="E97" s="97" t="s">
        <v>161</v>
      </c>
      <c r="F97" s="104"/>
      <c r="G97" s="105" t="s">
        <v>409</v>
      </c>
      <c r="H97" s="105"/>
    </row>
    <row r="98" spans="1:8" ht="15" customHeight="1" x14ac:dyDescent="0.25">
      <c r="A98" s="102" t="s">
        <v>13</v>
      </c>
      <c r="B98" s="211"/>
      <c r="C98" s="113" t="s">
        <v>242</v>
      </c>
      <c r="D98" s="110"/>
      <c r="E98" s="97" t="s">
        <v>161</v>
      </c>
      <c r="F98" s="104"/>
      <c r="G98" s="105" t="s">
        <v>409</v>
      </c>
      <c r="H98" s="105"/>
    </row>
    <row r="99" spans="1:8" ht="15" customHeight="1" x14ac:dyDescent="0.25">
      <c r="A99" s="102" t="s">
        <v>13</v>
      </c>
      <c r="B99" s="211"/>
      <c r="C99" s="113" t="s">
        <v>346</v>
      </c>
      <c r="D99" s="110"/>
      <c r="E99" s="149" t="s">
        <v>92</v>
      </c>
      <c r="F99" s="121"/>
      <c r="G99" s="105" t="s">
        <v>409</v>
      </c>
      <c r="H99" s="105"/>
    </row>
    <row r="100" spans="1:8" ht="34.950000000000003" customHeight="1" x14ac:dyDescent="0.25">
      <c r="A100" s="102" t="s">
        <v>13</v>
      </c>
      <c r="B100" s="217"/>
      <c r="C100" s="112" t="s">
        <v>347</v>
      </c>
      <c r="D100" s="110"/>
      <c r="E100" s="149" t="s">
        <v>92</v>
      </c>
      <c r="F100" s="121"/>
      <c r="G100" s="105" t="s">
        <v>409</v>
      </c>
      <c r="H100" s="105"/>
    </row>
    <row r="101" spans="1:8" ht="15" customHeight="1" x14ac:dyDescent="0.25">
      <c r="A101" s="102" t="s">
        <v>171</v>
      </c>
      <c r="B101" s="210" t="s">
        <v>212</v>
      </c>
      <c r="C101" s="103" t="s">
        <v>215</v>
      </c>
      <c r="D101" s="103"/>
      <c r="E101" s="97" t="s">
        <v>161</v>
      </c>
      <c r="F101" s="104"/>
      <c r="G101" s="105" t="s">
        <v>409</v>
      </c>
      <c r="H101" s="105"/>
    </row>
    <row r="102" spans="1:8" ht="15" customHeight="1" x14ac:dyDescent="0.25">
      <c r="A102" s="102" t="s">
        <v>11</v>
      </c>
      <c r="B102" s="211"/>
      <c r="C102" s="103" t="s">
        <v>280</v>
      </c>
      <c r="D102" s="103"/>
      <c r="E102" s="97" t="s">
        <v>161</v>
      </c>
      <c r="F102" s="130"/>
      <c r="G102" s="105" t="s">
        <v>409</v>
      </c>
      <c r="H102" s="105"/>
    </row>
    <row r="103" spans="1:8" ht="15" customHeight="1" x14ac:dyDescent="0.25">
      <c r="A103" s="102" t="s">
        <v>11</v>
      </c>
      <c r="B103" s="211"/>
      <c r="C103" s="103" t="s">
        <v>279</v>
      </c>
      <c r="D103" s="103"/>
      <c r="E103" s="129" t="s">
        <v>92</v>
      </c>
      <c r="F103" s="132"/>
      <c r="G103" s="105" t="s">
        <v>409</v>
      </c>
      <c r="H103" s="105"/>
    </row>
    <row r="104" spans="1:8" ht="15" customHeight="1" x14ac:dyDescent="0.25">
      <c r="A104" s="102" t="s">
        <v>13</v>
      </c>
      <c r="B104" s="211"/>
      <c r="C104" s="103" t="s">
        <v>278</v>
      </c>
      <c r="D104" s="103"/>
      <c r="E104" s="129" t="s">
        <v>161</v>
      </c>
      <c r="F104" s="132"/>
      <c r="G104" s="105" t="s">
        <v>409</v>
      </c>
      <c r="H104" s="105"/>
    </row>
    <row r="105" spans="1:8" ht="15" customHeight="1" x14ac:dyDescent="0.25">
      <c r="A105" s="102" t="s">
        <v>13</v>
      </c>
      <c r="B105" s="211"/>
      <c r="C105" s="103" t="s">
        <v>277</v>
      </c>
      <c r="D105" s="103"/>
      <c r="E105" s="129" t="s">
        <v>92</v>
      </c>
      <c r="F105" s="132"/>
      <c r="G105" s="105" t="s">
        <v>409</v>
      </c>
      <c r="H105" s="105"/>
    </row>
    <row r="106" spans="1:8" ht="15" customHeight="1" x14ac:dyDescent="0.25">
      <c r="A106" s="102" t="s">
        <v>13</v>
      </c>
      <c r="B106" s="211"/>
      <c r="C106" s="103" t="s">
        <v>276</v>
      </c>
      <c r="D106" s="103"/>
      <c r="E106" s="129" t="s">
        <v>92</v>
      </c>
      <c r="F106" s="132"/>
      <c r="G106" s="105" t="s">
        <v>409</v>
      </c>
      <c r="H106" s="105"/>
    </row>
    <row r="107" spans="1:8" ht="15" customHeight="1" x14ac:dyDescent="0.25">
      <c r="A107" s="102" t="s">
        <v>13</v>
      </c>
      <c r="B107" s="211"/>
      <c r="C107" s="103" t="s">
        <v>281</v>
      </c>
      <c r="D107" s="103" t="s">
        <v>359</v>
      </c>
      <c r="E107" s="129" t="s">
        <v>92</v>
      </c>
      <c r="F107" s="132"/>
      <c r="G107" s="105" t="s">
        <v>409</v>
      </c>
      <c r="H107" s="105"/>
    </row>
    <row r="108" spans="1:8" ht="15" customHeight="1" x14ac:dyDescent="0.25">
      <c r="A108" s="102" t="s">
        <v>13</v>
      </c>
      <c r="B108" s="211"/>
      <c r="C108" s="103" t="s">
        <v>223</v>
      </c>
      <c r="D108" s="103"/>
      <c r="E108" s="97" t="s">
        <v>161</v>
      </c>
      <c r="F108" s="131"/>
      <c r="G108" s="105" t="s">
        <v>409</v>
      </c>
      <c r="H108" s="105"/>
    </row>
    <row r="109" spans="1:8" ht="15" customHeight="1" x14ac:dyDescent="0.25">
      <c r="A109" s="102" t="s">
        <v>13</v>
      </c>
      <c r="B109" s="211"/>
      <c r="C109" s="103" t="s">
        <v>217</v>
      </c>
      <c r="D109" s="103"/>
      <c r="E109" s="97" t="s">
        <v>161</v>
      </c>
      <c r="F109" s="104"/>
      <c r="G109" s="105" t="s">
        <v>409</v>
      </c>
      <c r="H109" s="105"/>
    </row>
    <row r="110" spans="1:8" ht="15" customHeight="1" x14ac:dyDescent="0.25">
      <c r="A110" s="102" t="s">
        <v>13</v>
      </c>
      <c r="B110" s="211"/>
      <c r="C110" s="103" t="s">
        <v>218</v>
      </c>
      <c r="D110" s="103"/>
      <c r="E110" s="97" t="s">
        <v>161</v>
      </c>
      <c r="F110" s="104"/>
      <c r="G110" s="105" t="s">
        <v>409</v>
      </c>
      <c r="H110" s="105"/>
    </row>
    <row r="111" spans="1:8" ht="15" customHeight="1" x14ac:dyDescent="0.25">
      <c r="A111" s="102" t="s">
        <v>13</v>
      </c>
      <c r="B111" s="211"/>
      <c r="C111" s="103" t="s">
        <v>282</v>
      </c>
      <c r="D111" s="103"/>
      <c r="E111" s="97" t="s">
        <v>161</v>
      </c>
      <c r="F111" s="104"/>
      <c r="G111" s="105" t="s">
        <v>409</v>
      </c>
      <c r="H111" s="105"/>
    </row>
    <row r="112" spans="1:8" ht="15" customHeight="1" x14ac:dyDescent="0.25">
      <c r="A112" s="102" t="s">
        <v>13</v>
      </c>
      <c r="B112" s="211"/>
      <c r="C112" s="103" t="s">
        <v>220</v>
      </c>
      <c r="D112" s="103"/>
      <c r="E112" s="97" t="s">
        <v>161</v>
      </c>
      <c r="F112" s="104"/>
      <c r="G112" s="105" t="s">
        <v>409</v>
      </c>
      <c r="H112" s="105"/>
    </row>
    <row r="113" spans="1:8" ht="15" customHeight="1" x14ac:dyDescent="0.25">
      <c r="A113" s="102" t="s">
        <v>13</v>
      </c>
      <c r="B113" s="211"/>
      <c r="C113" s="103" t="s">
        <v>221</v>
      </c>
      <c r="D113" s="103"/>
      <c r="E113" s="97" t="s">
        <v>161</v>
      </c>
      <c r="F113" s="104"/>
      <c r="G113" s="105" t="s">
        <v>409</v>
      </c>
      <c r="H113" s="105"/>
    </row>
    <row r="114" spans="1:8" ht="15" customHeight="1" x14ac:dyDescent="0.25">
      <c r="A114" s="102" t="s">
        <v>13</v>
      </c>
      <c r="B114" s="211"/>
      <c r="C114" s="103" t="s">
        <v>236</v>
      </c>
      <c r="D114" s="103"/>
      <c r="E114" s="97" t="s">
        <v>161</v>
      </c>
      <c r="F114" s="104"/>
      <c r="G114" s="105" t="s">
        <v>409</v>
      </c>
      <c r="H114" s="105"/>
    </row>
    <row r="115" spans="1:8" ht="15" customHeight="1" x14ac:dyDescent="0.25">
      <c r="A115" s="102" t="s">
        <v>13</v>
      </c>
      <c r="B115" s="211"/>
      <c r="C115" s="103" t="s">
        <v>222</v>
      </c>
      <c r="D115" s="103"/>
      <c r="E115" s="97" t="s">
        <v>161</v>
      </c>
      <c r="F115" s="104"/>
      <c r="G115" s="105" t="s">
        <v>409</v>
      </c>
      <c r="H115" s="105"/>
    </row>
    <row r="116" spans="1:8" ht="15" customHeight="1" x14ac:dyDescent="0.25">
      <c r="A116" s="102" t="s">
        <v>13</v>
      </c>
      <c r="B116" s="211"/>
      <c r="C116" s="103" t="s">
        <v>224</v>
      </c>
      <c r="D116" s="103"/>
      <c r="E116" s="97" t="s">
        <v>161</v>
      </c>
      <c r="F116" s="104"/>
      <c r="G116" s="105" t="s">
        <v>409</v>
      </c>
      <c r="H116" s="105"/>
    </row>
    <row r="117" spans="1:8" ht="33" customHeight="1" x14ac:dyDescent="0.25">
      <c r="A117" s="102" t="s">
        <v>13</v>
      </c>
      <c r="B117" s="211"/>
      <c r="C117" s="103" t="s">
        <v>225</v>
      </c>
      <c r="D117" s="103"/>
      <c r="E117" s="97" t="s">
        <v>161</v>
      </c>
      <c r="F117" s="104"/>
      <c r="G117" s="105" t="s">
        <v>409</v>
      </c>
      <c r="H117" s="105"/>
    </row>
    <row r="118" spans="1:8" ht="21" customHeight="1" x14ac:dyDescent="0.25">
      <c r="A118" s="102" t="s">
        <v>13</v>
      </c>
      <c r="B118" s="211"/>
      <c r="C118" s="103" t="s">
        <v>256</v>
      </c>
      <c r="D118" s="103"/>
      <c r="E118" s="97" t="s">
        <v>161</v>
      </c>
      <c r="F118" s="104"/>
      <c r="G118" s="105" t="s">
        <v>409</v>
      </c>
      <c r="H118" s="105"/>
    </row>
    <row r="119" spans="1:8" ht="15" customHeight="1" x14ac:dyDescent="0.25">
      <c r="A119" s="102" t="s">
        <v>13</v>
      </c>
      <c r="B119" s="211"/>
      <c r="C119" s="103" t="s">
        <v>229</v>
      </c>
      <c r="D119" s="103"/>
      <c r="E119" s="97" t="s">
        <v>161</v>
      </c>
      <c r="F119" s="104"/>
      <c r="G119" s="105" t="s">
        <v>409</v>
      </c>
      <c r="H119" s="105"/>
    </row>
    <row r="120" spans="1:8" ht="30" customHeight="1" x14ac:dyDescent="0.25">
      <c r="A120" s="102" t="s">
        <v>13</v>
      </c>
      <c r="B120" s="211"/>
      <c r="C120" s="103" t="s">
        <v>230</v>
      </c>
      <c r="D120" s="103"/>
      <c r="E120" s="97" t="s">
        <v>161</v>
      </c>
      <c r="F120" s="104"/>
      <c r="G120" s="105" t="s">
        <v>409</v>
      </c>
      <c r="H120" s="105"/>
    </row>
    <row r="121" spans="1:8" ht="15" customHeight="1" x14ac:dyDescent="0.25">
      <c r="A121" s="102" t="s">
        <v>13</v>
      </c>
      <c r="B121" s="211"/>
      <c r="C121" s="103" t="s">
        <v>233</v>
      </c>
      <c r="D121" s="103"/>
      <c r="E121" s="97" t="s">
        <v>92</v>
      </c>
      <c r="F121" s="121"/>
      <c r="G121" s="105" t="s">
        <v>409</v>
      </c>
      <c r="H121" s="105"/>
    </row>
    <row r="122" spans="1:8" ht="15" customHeight="1" x14ac:dyDescent="0.25">
      <c r="A122" s="102" t="s">
        <v>13</v>
      </c>
      <c r="B122" s="211"/>
      <c r="C122" s="103" t="s">
        <v>232</v>
      </c>
      <c r="D122" s="103"/>
      <c r="E122" s="97" t="s">
        <v>161</v>
      </c>
      <c r="F122" s="104"/>
      <c r="G122" s="105" t="s">
        <v>409</v>
      </c>
      <c r="H122" s="105"/>
    </row>
    <row r="123" spans="1:8" ht="27" customHeight="1" x14ac:dyDescent="0.25">
      <c r="A123" s="102" t="s">
        <v>13</v>
      </c>
      <c r="B123" s="211"/>
      <c r="C123" s="103" t="s">
        <v>231</v>
      </c>
      <c r="D123" s="103"/>
      <c r="E123" s="97" t="s">
        <v>161</v>
      </c>
      <c r="F123" s="104"/>
      <c r="G123" s="105" t="s">
        <v>409</v>
      </c>
      <c r="H123" s="105"/>
    </row>
    <row r="124" spans="1:8" ht="15" customHeight="1" x14ac:dyDescent="0.25">
      <c r="A124" s="102" t="s">
        <v>13</v>
      </c>
      <c r="B124" s="211"/>
      <c r="C124" s="111" t="s">
        <v>234</v>
      </c>
      <c r="D124" s="103"/>
      <c r="E124" s="97" t="s">
        <v>161</v>
      </c>
      <c r="F124" s="104"/>
      <c r="G124" s="105" t="s">
        <v>409</v>
      </c>
      <c r="H124" s="105"/>
    </row>
    <row r="125" spans="1:8" ht="24" customHeight="1" x14ac:dyDescent="0.25">
      <c r="A125" s="102" t="s">
        <v>13</v>
      </c>
      <c r="B125" s="211"/>
      <c r="C125" s="112" t="s">
        <v>235</v>
      </c>
      <c r="D125" s="103"/>
      <c r="E125" s="97" t="s">
        <v>92</v>
      </c>
      <c r="F125" s="121"/>
      <c r="G125" s="105" t="s">
        <v>409</v>
      </c>
      <c r="H125" s="105"/>
    </row>
    <row r="126" spans="1:8" ht="15" customHeight="1" x14ac:dyDescent="0.25">
      <c r="A126" s="102" t="s">
        <v>13</v>
      </c>
      <c r="B126" s="211"/>
      <c r="C126" s="126" t="s">
        <v>243</v>
      </c>
      <c r="D126" s="111"/>
      <c r="E126" s="117" t="s">
        <v>161</v>
      </c>
      <c r="F126" s="130"/>
      <c r="G126" s="105" t="s">
        <v>409</v>
      </c>
      <c r="H126" s="105"/>
    </row>
    <row r="127" spans="1:8" ht="15" customHeight="1" x14ac:dyDescent="0.25">
      <c r="A127" s="140" t="s">
        <v>11</v>
      </c>
      <c r="B127" s="196" t="s">
        <v>213</v>
      </c>
      <c r="C127" s="161" t="s">
        <v>244</v>
      </c>
      <c r="D127" s="112" t="s">
        <v>245</v>
      </c>
      <c r="E127" s="160" t="s">
        <v>88</v>
      </c>
      <c r="F127" s="121"/>
      <c r="G127" s="105" t="s">
        <v>409</v>
      </c>
      <c r="H127" s="105"/>
    </row>
    <row r="128" spans="1:8" ht="25.05" customHeight="1" x14ac:dyDescent="0.25">
      <c r="A128" s="140" t="s">
        <v>13</v>
      </c>
      <c r="B128" s="196"/>
      <c r="C128" s="162" t="s">
        <v>246</v>
      </c>
      <c r="D128" s="144"/>
      <c r="E128" s="97" t="s">
        <v>161</v>
      </c>
      <c r="F128" s="105"/>
      <c r="G128" s="105" t="s">
        <v>409</v>
      </c>
      <c r="H128" s="105"/>
    </row>
    <row r="129" spans="1:8" ht="15" customHeight="1" x14ac:dyDescent="0.25">
      <c r="A129" s="140" t="s">
        <v>13</v>
      </c>
      <c r="B129" s="196"/>
      <c r="C129" s="110" t="s">
        <v>247</v>
      </c>
      <c r="D129" s="103"/>
      <c r="E129" s="97" t="s">
        <v>161</v>
      </c>
      <c r="F129" s="105"/>
      <c r="G129" s="105" t="s">
        <v>409</v>
      </c>
      <c r="H129" s="105"/>
    </row>
    <row r="130" spans="1:8" ht="15" customHeight="1" x14ac:dyDescent="0.25">
      <c r="A130" s="140" t="s">
        <v>13</v>
      </c>
      <c r="B130" s="196"/>
      <c r="C130" s="110" t="s">
        <v>248</v>
      </c>
      <c r="D130" s="103" t="s">
        <v>249</v>
      </c>
      <c r="E130" s="97" t="s">
        <v>161</v>
      </c>
      <c r="F130" s="105"/>
      <c r="G130" s="105" t="s">
        <v>409</v>
      </c>
      <c r="H130" s="105"/>
    </row>
    <row r="131" spans="1:8" ht="15" customHeight="1" x14ac:dyDescent="0.25">
      <c r="A131" s="140" t="s">
        <v>13</v>
      </c>
      <c r="B131" s="196"/>
      <c r="C131" s="110" t="s">
        <v>250</v>
      </c>
      <c r="D131" s="103"/>
      <c r="E131" s="97" t="s">
        <v>161</v>
      </c>
      <c r="F131" s="105"/>
      <c r="G131" s="105" t="s">
        <v>409</v>
      </c>
      <c r="H131" s="105"/>
    </row>
    <row r="132" spans="1:8" ht="15" customHeight="1" x14ac:dyDescent="0.25">
      <c r="A132" s="140" t="s">
        <v>13</v>
      </c>
      <c r="B132" s="196"/>
      <c r="C132" s="110" t="s">
        <v>251</v>
      </c>
      <c r="D132" s="103"/>
      <c r="E132" s="97" t="s">
        <v>161</v>
      </c>
      <c r="F132" s="105"/>
      <c r="G132" s="105" t="s">
        <v>409</v>
      </c>
      <c r="H132" s="105"/>
    </row>
    <row r="133" spans="1:8" ht="33" customHeight="1" x14ac:dyDescent="0.25">
      <c r="A133" s="140" t="s">
        <v>13</v>
      </c>
      <c r="B133" s="196"/>
      <c r="C133" s="110" t="s">
        <v>252</v>
      </c>
      <c r="D133" s="103"/>
      <c r="E133" s="97" t="s">
        <v>161</v>
      </c>
      <c r="F133" s="105"/>
      <c r="G133" s="105" t="s">
        <v>409</v>
      </c>
      <c r="H133" s="105"/>
    </row>
    <row r="134" spans="1:8" ht="24" customHeight="1" x14ac:dyDescent="0.25">
      <c r="A134" s="145" t="s">
        <v>13</v>
      </c>
      <c r="B134" s="196"/>
      <c r="C134" s="163" t="s">
        <v>253</v>
      </c>
      <c r="D134" s="111"/>
      <c r="E134" s="117" t="s">
        <v>161</v>
      </c>
      <c r="F134" s="118"/>
      <c r="G134" s="105" t="s">
        <v>409</v>
      </c>
      <c r="H134" s="118"/>
    </row>
    <row r="135" spans="1:8" ht="24" customHeight="1" x14ac:dyDescent="0.25">
      <c r="A135" s="145" t="s">
        <v>11</v>
      </c>
      <c r="B135" s="196" t="s">
        <v>402</v>
      </c>
      <c r="C135" s="161" t="s">
        <v>403</v>
      </c>
      <c r="D135" s="112" t="s">
        <v>404</v>
      </c>
      <c r="E135" s="117" t="s">
        <v>88</v>
      </c>
      <c r="F135" s="121"/>
      <c r="G135" s="105" t="s">
        <v>409</v>
      </c>
      <c r="H135" s="118"/>
    </row>
    <row r="136" spans="1:8" ht="24" customHeight="1" x14ac:dyDescent="0.25">
      <c r="A136" s="145" t="s">
        <v>13</v>
      </c>
      <c r="B136" s="196"/>
      <c r="C136" s="110" t="s">
        <v>405</v>
      </c>
      <c r="D136" s="103" t="s">
        <v>249</v>
      </c>
      <c r="E136" s="97" t="s">
        <v>161</v>
      </c>
      <c r="F136" s="118"/>
      <c r="G136" s="105" t="s">
        <v>409</v>
      </c>
      <c r="H136" s="118"/>
    </row>
    <row r="137" spans="1:8" ht="24" customHeight="1" x14ac:dyDescent="0.25">
      <c r="A137" s="145" t="s">
        <v>13</v>
      </c>
      <c r="B137" s="196"/>
      <c r="C137" s="110" t="s">
        <v>251</v>
      </c>
      <c r="D137" s="103"/>
      <c r="E137" s="97" t="s">
        <v>161</v>
      </c>
      <c r="F137" s="118"/>
      <c r="G137" s="105" t="s">
        <v>409</v>
      </c>
      <c r="H137" s="118"/>
    </row>
    <row r="138" spans="1:8" ht="24" customHeight="1" x14ac:dyDescent="0.25">
      <c r="A138" s="145" t="s">
        <v>13</v>
      </c>
      <c r="B138" s="196"/>
      <c r="C138" s="110" t="s">
        <v>247</v>
      </c>
      <c r="D138" s="103"/>
      <c r="E138" s="97" t="s">
        <v>161</v>
      </c>
      <c r="F138" s="118"/>
      <c r="G138" s="105" t="s">
        <v>409</v>
      </c>
      <c r="H138" s="118"/>
    </row>
    <row r="139" spans="1:8" ht="15" customHeight="1" x14ac:dyDescent="0.25">
      <c r="A139" s="107"/>
      <c r="B139" s="119" t="s">
        <v>208</v>
      </c>
      <c r="C139" s="107"/>
      <c r="D139" s="107"/>
      <c r="E139" s="107"/>
      <c r="F139" s="107"/>
      <c r="G139" s="105" t="s">
        <v>409</v>
      </c>
      <c r="H139" s="107"/>
    </row>
    <row r="140" spans="1:8" ht="15" customHeight="1" x14ac:dyDescent="0.25">
      <c r="A140" s="102" t="s">
        <v>13</v>
      </c>
      <c r="B140" s="201" t="s">
        <v>284</v>
      </c>
      <c r="C140" s="133" t="s">
        <v>286</v>
      </c>
      <c r="D140" s="109"/>
      <c r="E140" s="97" t="s">
        <v>92</v>
      </c>
      <c r="F140" s="121"/>
      <c r="G140" s="105" t="s">
        <v>409</v>
      </c>
      <c r="H140" s="109"/>
    </row>
    <row r="141" spans="1:8" ht="15" customHeight="1" x14ac:dyDescent="0.25">
      <c r="A141" s="102" t="s">
        <v>13</v>
      </c>
      <c r="B141" s="202"/>
      <c r="C141" s="133" t="s">
        <v>255</v>
      </c>
      <c r="D141" s="109"/>
      <c r="E141" s="97" t="s">
        <v>161</v>
      </c>
      <c r="F141" s="109"/>
      <c r="G141" s="105" t="s">
        <v>409</v>
      </c>
      <c r="H141" s="109"/>
    </row>
    <row r="142" spans="1:8" ht="15" customHeight="1" x14ac:dyDescent="0.25">
      <c r="A142" s="102" t="s">
        <v>13</v>
      </c>
      <c r="B142" s="203"/>
      <c r="C142" s="133" t="s">
        <v>287</v>
      </c>
      <c r="D142" s="109"/>
      <c r="E142" s="97" t="s">
        <v>92</v>
      </c>
      <c r="F142" s="121"/>
      <c r="G142" s="105" t="s">
        <v>409</v>
      </c>
      <c r="H142" s="109"/>
    </row>
    <row r="143" spans="1:8" ht="15" customHeight="1" x14ac:dyDescent="0.25">
      <c r="A143" s="102" t="s">
        <v>13</v>
      </c>
      <c r="B143" s="218" t="s">
        <v>288</v>
      </c>
      <c r="C143" s="124" t="s">
        <v>287</v>
      </c>
      <c r="D143" s="123"/>
      <c r="E143" s="120" t="s">
        <v>92</v>
      </c>
      <c r="F143" s="121"/>
      <c r="G143" s="105" t="s">
        <v>409</v>
      </c>
      <c r="H143" s="109"/>
    </row>
    <row r="144" spans="1:8" ht="15" customHeight="1" x14ac:dyDescent="0.25">
      <c r="A144" s="102" t="s">
        <v>13</v>
      </c>
      <c r="B144" s="219"/>
      <c r="C144" s="124" t="s">
        <v>255</v>
      </c>
      <c r="D144" s="123"/>
      <c r="E144" s="120" t="s">
        <v>161</v>
      </c>
      <c r="F144" s="123"/>
      <c r="G144" s="105" t="s">
        <v>409</v>
      </c>
      <c r="H144" s="108"/>
    </row>
    <row r="145" spans="1:8" s="92" customFormat="1" ht="15" customHeight="1" x14ac:dyDescent="0.25">
      <c r="A145" s="119"/>
      <c r="B145" s="119" t="s">
        <v>206</v>
      </c>
      <c r="C145" s="119"/>
      <c r="D145" s="119"/>
      <c r="E145" s="119"/>
      <c r="F145" s="119"/>
      <c r="G145" s="105" t="s">
        <v>409</v>
      </c>
      <c r="H145" s="119"/>
    </row>
    <row r="146" spans="1:8" s="92" customFormat="1" ht="28.95" customHeight="1" x14ac:dyDescent="0.25">
      <c r="A146" s="116" t="s">
        <v>13</v>
      </c>
      <c r="B146" s="185" t="s">
        <v>254</v>
      </c>
      <c r="C146" s="112" t="s">
        <v>258</v>
      </c>
      <c r="D146" s="113"/>
      <c r="E146" s="97" t="s">
        <v>161</v>
      </c>
      <c r="F146" s="113"/>
      <c r="G146" s="105" t="s">
        <v>409</v>
      </c>
      <c r="H146" s="113"/>
    </row>
    <row r="147" spans="1:8" s="92" customFormat="1" ht="15" customHeight="1" x14ac:dyDescent="0.25">
      <c r="A147" s="116" t="s">
        <v>13</v>
      </c>
      <c r="B147" s="186"/>
      <c r="C147" s="112" t="s">
        <v>255</v>
      </c>
      <c r="D147" s="122"/>
      <c r="E147" s="97" t="s">
        <v>92</v>
      </c>
      <c r="F147" s="121"/>
      <c r="G147" s="105" t="s">
        <v>409</v>
      </c>
      <c r="H147" s="113"/>
    </row>
    <row r="148" spans="1:8" s="92" customFormat="1" ht="15" customHeight="1" x14ac:dyDescent="0.25">
      <c r="A148" s="116" t="s">
        <v>13</v>
      </c>
      <c r="B148" s="187"/>
      <c r="C148" s="112" t="s">
        <v>260</v>
      </c>
      <c r="D148" s="113"/>
      <c r="E148" s="97" t="s">
        <v>161</v>
      </c>
      <c r="F148" s="113"/>
      <c r="G148" s="105" t="s">
        <v>409</v>
      </c>
      <c r="H148" s="113"/>
    </row>
    <row r="149" spans="1:8" s="92" customFormat="1" ht="27" customHeight="1" x14ac:dyDescent="0.25">
      <c r="A149" s="116" t="s">
        <v>13</v>
      </c>
      <c r="B149" s="198" t="s">
        <v>261</v>
      </c>
      <c r="C149" s="112" t="s">
        <v>262</v>
      </c>
      <c r="D149" s="113"/>
      <c r="E149" s="97" t="s">
        <v>161</v>
      </c>
      <c r="F149" s="113"/>
      <c r="G149" s="105" t="s">
        <v>409</v>
      </c>
      <c r="H149" s="113"/>
    </row>
    <row r="150" spans="1:8" s="92" customFormat="1" ht="31.05" customHeight="1" x14ac:dyDescent="0.25">
      <c r="A150" s="116" t="s">
        <v>13</v>
      </c>
      <c r="B150" s="199"/>
      <c r="C150" s="112" t="s">
        <v>263</v>
      </c>
      <c r="D150" s="113"/>
      <c r="E150" s="97" t="s">
        <v>161</v>
      </c>
      <c r="F150" s="113"/>
      <c r="G150" s="105" t="s">
        <v>409</v>
      </c>
      <c r="H150" s="113"/>
    </row>
    <row r="151" spans="1:8" s="92" customFormat="1" ht="31.05" customHeight="1" x14ac:dyDescent="0.25">
      <c r="A151" s="116" t="s">
        <v>13</v>
      </c>
      <c r="B151" s="199"/>
      <c r="C151" s="112" t="s">
        <v>264</v>
      </c>
      <c r="D151" s="113"/>
      <c r="E151" s="97" t="s">
        <v>161</v>
      </c>
      <c r="F151" s="113"/>
      <c r="G151" s="105" t="s">
        <v>409</v>
      </c>
      <c r="H151" s="113"/>
    </row>
    <row r="152" spans="1:8" s="92" customFormat="1" ht="15" customHeight="1" x14ac:dyDescent="0.25">
      <c r="A152" s="116" t="s">
        <v>13</v>
      </c>
      <c r="B152" s="199"/>
      <c r="C152" s="112" t="s">
        <v>265</v>
      </c>
      <c r="D152" s="113"/>
      <c r="E152" s="97" t="s">
        <v>161</v>
      </c>
      <c r="F152" s="113"/>
      <c r="G152" s="105" t="s">
        <v>409</v>
      </c>
      <c r="H152" s="113"/>
    </row>
    <row r="153" spans="1:8" s="92" customFormat="1" ht="28.05" customHeight="1" x14ac:dyDescent="0.25">
      <c r="A153" s="116" t="s">
        <v>13</v>
      </c>
      <c r="B153" s="199"/>
      <c r="C153" s="112" t="s">
        <v>266</v>
      </c>
      <c r="D153" s="113"/>
      <c r="E153" s="97" t="s">
        <v>161</v>
      </c>
      <c r="F153" s="113"/>
      <c r="G153" s="105" t="s">
        <v>409</v>
      </c>
      <c r="H153" s="113"/>
    </row>
    <row r="154" spans="1:8" s="92" customFormat="1" ht="37.049999999999997" customHeight="1" x14ac:dyDescent="0.25">
      <c r="A154" s="116" t="s">
        <v>13</v>
      </c>
      <c r="B154" s="199"/>
      <c r="C154" s="112" t="s">
        <v>267</v>
      </c>
      <c r="D154" s="113"/>
      <c r="E154" s="97" t="s">
        <v>161</v>
      </c>
      <c r="F154" s="113"/>
      <c r="G154" s="105" t="s">
        <v>409</v>
      </c>
      <c r="H154" s="113"/>
    </row>
    <row r="155" spans="1:8" s="92" customFormat="1" ht="15" customHeight="1" x14ac:dyDescent="0.25">
      <c r="A155" s="116" t="s">
        <v>13</v>
      </c>
      <c r="B155" s="199"/>
      <c r="C155" s="112" t="s">
        <v>268</v>
      </c>
      <c r="D155" s="113"/>
      <c r="E155" s="97" t="s">
        <v>161</v>
      </c>
      <c r="F155" s="113"/>
      <c r="G155" s="105" t="s">
        <v>409</v>
      </c>
      <c r="H155" s="113"/>
    </row>
    <row r="156" spans="1:8" s="92" customFormat="1" ht="24" customHeight="1" x14ac:dyDescent="0.25">
      <c r="A156" s="116" t="s">
        <v>13</v>
      </c>
      <c r="B156" s="200"/>
      <c r="C156" s="112" t="s">
        <v>269</v>
      </c>
      <c r="D156" s="112" t="s">
        <v>270</v>
      </c>
      <c r="E156" s="97" t="s">
        <v>92</v>
      </c>
      <c r="F156" s="121"/>
      <c r="G156" s="105" t="s">
        <v>409</v>
      </c>
      <c r="H156" s="113"/>
    </row>
    <row r="157" spans="1:8" s="92" customFormat="1" ht="28.05" customHeight="1" x14ac:dyDescent="0.25">
      <c r="A157" s="116" t="s">
        <v>13</v>
      </c>
      <c r="B157" s="188" t="s">
        <v>271</v>
      </c>
      <c r="C157" s="126" t="s">
        <v>289</v>
      </c>
      <c r="D157" s="125"/>
      <c r="E157" s="117" t="s">
        <v>161</v>
      </c>
      <c r="F157" s="125"/>
      <c r="G157" s="105" t="s">
        <v>409</v>
      </c>
      <c r="H157" s="125"/>
    </row>
    <row r="158" spans="1:8" s="92" customFormat="1" ht="25.05" customHeight="1" x14ac:dyDescent="0.25">
      <c r="A158" s="116" t="s">
        <v>13</v>
      </c>
      <c r="B158" s="189"/>
      <c r="C158" s="126" t="s">
        <v>380</v>
      </c>
      <c r="D158" s="126"/>
      <c r="E158" s="117" t="s">
        <v>161</v>
      </c>
      <c r="F158" s="125"/>
      <c r="G158" s="105" t="s">
        <v>409</v>
      </c>
      <c r="H158" s="125"/>
    </row>
    <row r="159" spans="1:8" s="92" customFormat="1" ht="25.95" customHeight="1" x14ac:dyDescent="0.25">
      <c r="A159" s="116" t="s">
        <v>13</v>
      </c>
      <c r="B159" s="189"/>
      <c r="C159" s="126" t="s">
        <v>382</v>
      </c>
      <c r="D159" s="126"/>
      <c r="E159" s="117" t="s">
        <v>161</v>
      </c>
      <c r="F159" s="125"/>
      <c r="G159" s="105" t="s">
        <v>409</v>
      </c>
      <c r="H159" s="125"/>
    </row>
    <row r="160" spans="1:8" s="92" customFormat="1" ht="27" customHeight="1" x14ac:dyDescent="0.25">
      <c r="A160" s="116" t="s">
        <v>13</v>
      </c>
      <c r="B160" s="189"/>
      <c r="C160" s="112" t="s">
        <v>290</v>
      </c>
      <c r="D160" s="126"/>
      <c r="E160" s="117" t="s">
        <v>161</v>
      </c>
      <c r="F160" s="125"/>
      <c r="G160" s="105" t="s">
        <v>409</v>
      </c>
      <c r="H160" s="125"/>
    </row>
    <row r="161" spans="1:8" s="92" customFormat="1" ht="37.049999999999997" customHeight="1" x14ac:dyDescent="0.25">
      <c r="A161" s="116" t="s">
        <v>13</v>
      </c>
      <c r="B161" s="189"/>
      <c r="C161" s="112" t="s">
        <v>383</v>
      </c>
      <c r="D161" s="126"/>
      <c r="E161" s="117" t="s">
        <v>92</v>
      </c>
      <c r="F161" s="121"/>
      <c r="G161" s="105" t="s">
        <v>409</v>
      </c>
      <c r="H161" s="125"/>
    </row>
    <row r="162" spans="1:8" s="92" customFormat="1" ht="15" customHeight="1" x14ac:dyDescent="0.25">
      <c r="A162" s="116" t="s">
        <v>13</v>
      </c>
      <c r="B162" s="190"/>
      <c r="C162" s="124" t="s">
        <v>381</v>
      </c>
      <c r="D162" s="113"/>
      <c r="E162" s="117" t="s">
        <v>161</v>
      </c>
      <c r="F162" s="113"/>
      <c r="G162" s="105" t="s">
        <v>409</v>
      </c>
      <c r="H162" s="113"/>
    </row>
    <row r="163" spans="1:8" s="92" customFormat="1" ht="15" customHeight="1" x14ac:dyDescent="0.25">
      <c r="A163" s="102" t="s">
        <v>171</v>
      </c>
      <c r="B163" s="185" t="s">
        <v>259</v>
      </c>
      <c r="C163" s="103" t="s">
        <v>215</v>
      </c>
      <c r="D163" s="113"/>
      <c r="E163" s="117" t="s">
        <v>161</v>
      </c>
      <c r="F163" s="113"/>
      <c r="G163" s="105" t="s">
        <v>409</v>
      </c>
      <c r="H163" s="113"/>
    </row>
    <row r="164" spans="1:8" s="92" customFormat="1" ht="15" customHeight="1" x14ac:dyDescent="0.25">
      <c r="A164" s="102" t="s">
        <v>11</v>
      </c>
      <c r="B164" s="186"/>
      <c r="C164" s="103" t="s">
        <v>214</v>
      </c>
      <c r="D164" s="113"/>
      <c r="E164" s="120" t="s">
        <v>161</v>
      </c>
      <c r="F164" s="113"/>
      <c r="G164" s="105" t="s">
        <v>409</v>
      </c>
      <c r="H164" s="113"/>
    </row>
    <row r="165" spans="1:8" s="92" customFormat="1" ht="15" customHeight="1" x14ac:dyDescent="0.25">
      <c r="A165" s="102" t="s">
        <v>11</v>
      </c>
      <c r="B165" s="186"/>
      <c r="C165" s="103" t="s">
        <v>291</v>
      </c>
      <c r="D165" s="127"/>
      <c r="E165" s="120" t="s">
        <v>161</v>
      </c>
      <c r="F165" s="127"/>
      <c r="G165" s="105" t="s">
        <v>409</v>
      </c>
      <c r="H165" s="127"/>
    </row>
    <row r="166" spans="1:8" s="92" customFormat="1" ht="15" customHeight="1" x14ac:dyDescent="0.25">
      <c r="A166" s="102" t="s">
        <v>11</v>
      </c>
      <c r="B166" s="186"/>
      <c r="C166" s="103" t="s">
        <v>216</v>
      </c>
      <c r="D166" s="127"/>
      <c r="E166" s="120" t="s">
        <v>161</v>
      </c>
      <c r="F166" s="127"/>
      <c r="G166" s="105" t="s">
        <v>409</v>
      </c>
      <c r="H166" s="127"/>
    </row>
    <row r="167" spans="1:8" s="92" customFormat="1" ht="15" customHeight="1" x14ac:dyDescent="0.25">
      <c r="A167" s="102" t="s">
        <v>13</v>
      </c>
      <c r="B167" s="186"/>
      <c r="C167" s="103" t="s">
        <v>292</v>
      </c>
      <c r="D167" s="127"/>
      <c r="E167" s="120" t="s">
        <v>161</v>
      </c>
      <c r="F167" s="127"/>
      <c r="G167" s="105" t="s">
        <v>409</v>
      </c>
      <c r="H167" s="127"/>
    </row>
    <row r="168" spans="1:8" s="92" customFormat="1" ht="15" customHeight="1" x14ac:dyDescent="0.25">
      <c r="A168" s="102" t="s">
        <v>11</v>
      </c>
      <c r="B168" s="186"/>
      <c r="C168" s="103" t="s">
        <v>293</v>
      </c>
      <c r="D168" s="127"/>
      <c r="E168" s="120" t="s">
        <v>161</v>
      </c>
      <c r="F168" s="127"/>
      <c r="G168" s="105" t="s">
        <v>409</v>
      </c>
      <c r="H168" s="127"/>
    </row>
    <row r="169" spans="1:8" s="92" customFormat="1" ht="15" customHeight="1" x14ac:dyDescent="0.25">
      <c r="A169" s="102" t="s">
        <v>13</v>
      </c>
      <c r="B169" s="186"/>
      <c r="C169" s="103" t="s">
        <v>223</v>
      </c>
      <c r="D169" s="127"/>
      <c r="E169" s="120" t="s">
        <v>161</v>
      </c>
      <c r="F169" s="127"/>
      <c r="G169" s="105" t="s">
        <v>409</v>
      </c>
      <c r="H169" s="127"/>
    </row>
    <row r="170" spans="1:8" s="92" customFormat="1" ht="15" customHeight="1" x14ac:dyDescent="0.25">
      <c r="A170" s="102" t="s">
        <v>13</v>
      </c>
      <c r="B170" s="186"/>
      <c r="C170" s="103" t="s">
        <v>217</v>
      </c>
      <c r="D170" s="127"/>
      <c r="E170" s="120" t="s">
        <v>161</v>
      </c>
      <c r="F170" s="127"/>
      <c r="G170" s="105" t="s">
        <v>409</v>
      </c>
      <c r="H170" s="127"/>
    </row>
    <row r="171" spans="1:8" s="92" customFormat="1" ht="15" customHeight="1" x14ac:dyDescent="0.25">
      <c r="A171" s="102" t="s">
        <v>13</v>
      </c>
      <c r="B171" s="186"/>
      <c r="C171" s="103" t="s">
        <v>218</v>
      </c>
      <c r="D171" s="127"/>
      <c r="E171" s="120" t="s">
        <v>161</v>
      </c>
      <c r="F171" s="127"/>
      <c r="G171" s="105" t="s">
        <v>409</v>
      </c>
      <c r="H171" s="127"/>
    </row>
    <row r="172" spans="1:8" s="92" customFormat="1" ht="15" customHeight="1" x14ac:dyDescent="0.25">
      <c r="A172" s="102" t="s">
        <v>13</v>
      </c>
      <c r="B172" s="186"/>
      <c r="C172" s="103" t="s">
        <v>219</v>
      </c>
      <c r="D172" s="127"/>
      <c r="E172" s="120" t="s">
        <v>161</v>
      </c>
      <c r="F172" s="127"/>
      <c r="G172" s="105" t="s">
        <v>409</v>
      </c>
      <c r="H172" s="127"/>
    </row>
    <row r="173" spans="1:8" s="92" customFormat="1" ht="15" customHeight="1" x14ac:dyDescent="0.25">
      <c r="A173" s="102" t="s">
        <v>13</v>
      </c>
      <c r="B173" s="186"/>
      <c r="C173" s="103" t="s">
        <v>220</v>
      </c>
      <c r="D173" s="127"/>
      <c r="E173" s="120" t="s">
        <v>161</v>
      </c>
      <c r="F173" s="127"/>
      <c r="G173" s="105" t="s">
        <v>409</v>
      </c>
      <c r="H173" s="127"/>
    </row>
    <row r="174" spans="1:8" s="92" customFormat="1" ht="15" customHeight="1" x14ac:dyDescent="0.25">
      <c r="A174" s="102" t="s">
        <v>13</v>
      </c>
      <c r="B174" s="186"/>
      <c r="C174" s="103" t="s">
        <v>221</v>
      </c>
      <c r="D174" s="127"/>
      <c r="E174" s="129" t="s">
        <v>92</v>
      </c>
      <c r="F174" s="132"/>
      <c r="G174" s="105" t="s">
        <v>409</v>
      </c>
      <c r="H174" s="127"/>
    </row>
    <row r="175" spans="1:8" s="92" customFormat="1" ht="15" customHeight="1" x14ac:dyDescent="0.25">
      <c r="A175" s="102" t="s">
        <v>13</v>
      </c>
      <c r="B175" s="186"/>
      <c r="C175" s="103" t="s">
        <v>236</v>
      </c>
      <c r="D175" s="127"/>
      <c r="E175" s="120" t="s">
        <v>161</v>
      </c>
      <c r="F175" s="127"/>
      <c r="G175" s="105" t="s">
        <v>409</v>
      </c>
      <c r="H175" s="127"/>
    </row>
    <row r="176" spans="1:8" s="92" customFormat="1" ht="15" customHeight="1" x14ac:dyDescent="0.25">
      <c r="A176" s="102" t="s">
        <v>13</v>
      </c>
      <c r="B176" s="186"/>
      <c r="C176" s="103" t="s">
        <v>222</v>
      </c>
      <c r="D176" s="127"/>
      <c r="E176" s="120" t="s">
        <v>161</v>
      </c>
      <c r="F176" s="127"/>
      <c r="G176" s="105" t="s">
        <v>409</v>
      </c>
      <c r="H176" s="127"/>
    </row>
    <row r="177" spans="1:8" s="92" customFormat="1" ht="34.049999999999997" customHeight="1" x14ac:dyDescent="0.25">
      <c r="A177" s="102" t="s">
        <v>13</v>
      </c>
      <c r="B177" s="186"/>
      <c r="C177" s="103" t="s">
        <v>225</v>
      </c>
      <c r="D177" s="127"/>
      <c r="E177" s="120" t="s">
        <v>161</v>
      </c>
      <c r="F177" s="127"/>
      <c r="G177" s="105" t="s">
        <v>409</v>
      </c>
      <c r="H177" s="127"/>
    </row>
    <row r="178" spans="1:8" s="92" customFormat="1" ht="34.950000000000003" customHeight="1" x14ac:dyDescent="0.25">
      <c r="A178" s="102" t="s">
        <v>13</v>
      </c>
      <c r="B178" s="186"/>
      <c r="C178" s="103" t="s">
        <v>228</v>
      </c>
      <c r="D178" s="127"/>
      <c r="E178" s="120" t="s">
        <v>161</v>
      </c>
      <c r="F178" s="127"/>
      <c r="G178" s="105" t="s">
        <v>409</v>
      </c>
      <c r="H178" s="127"/>
    </row>
    <row r="179" spans="1:8" s="92" customFormat="1" ht="15" customHeight="1" x14ac:dyDescent="0.25">
      <c r="A179" s="102" t="s">
        <v>13</v>
      </c>
      <c r="B179" s="186"/>
      <c r="C179" s="103" t="s">
        <v>229</v>
      </c>
      <c r="D179" s="127"/>
      <c r="E179" s="120" t="s">
        <v>161</v>
      </c>
      <c r="F179" s="127"/>
      <c r="G179" s="105" t="s">
        <v>409</v>
      </c>
      <c r="H179" s="127"/>
    </row>
    <row r="180" spans="1:8" s="92" customFormat="1" ht="34.049999999999997" customHeight="1" x14ac:dyDescent="0.25">
      <c r="A180" s="102" t="s">
        <v>13</v>
      </c>
      <c r="B180" s="186"/>
      <c r="C180" s="103" t="s">
        <v>230</v>
      </c>
      <c r="D180" s="127"/>
      <c r="E180" s="120" t="s">
        <v>161</v>
      </c>
      <c r="F180" s="127"/>
      <c r="G180" s="105" t="s">
        <v>409</v>
      </c>
      <c r="H180" s="127"/>
    </row>
    <row r="181" spans="1:8" s="92" customFormat="1" ht="15" customHeight="1" x14ac:dyDescent="0.25">
      <c r="A181" s="102" t="s">
        <v>13</v>
      </c>
      <c r="B181" s="186"/>
      <c r="C181" s="103" t="s">
        <v>233</v>
      </c>
      <c r="D181" s="127"/>
      <c r="E181" s="120" t="s">
        <v>161</v>
      </c>
      <c r="F181" s="127"/>
      <c r="G181" s="105" t="s">
        <v>409</v>
      </c>
      <c r="H181" s="127"/>
    </row>
    <row r="182" spans="1:8" s="92" customFormat="1" ht="15" customHeight="1" x14ac:dyDescent="0.25">
      <c r="A182" s="102" t="s">
        <v>13</v>
      </c>
      <c r="B182" s="186"/>
      <c r="C182" s="103" t="s">
        <v>232</v>
      </c>
      <c r="D182" s="127"/>
      <c r="E182" s="120" t="s">
        <v>161</v>
      </c>
      <c r="F182" s="127"/>
      <c r="G182" s="105" t="s">
        <v>409</v>
      </c>
      <c r="H182" s="127"/>
    </row>
    <row r="183" spans="1:8" s="92" customFormat="1" ht="25.05" customHeight="1" x14ac:dyDescent="0.25">
      <c r="A183" s="102" t="s">
        <v>13</v>
      </c>
      <c r="B183" s="186"/>
      <c r="C183" s="103" t="s">
        <v>231</v>
      </c>
      <c r="D183" s="127"/>
      <c r="E183" s="120" t="s">
        <v>161</v>
      </c>
      <c r="F183" s="127"/>
      <c r="G183" s="105" t="s">
        <v>409</v>
      </c>
      <c r="H183" s="127"/>
    </row>
    <row r="184" spans="1:8" s="92" customFormat="1" ht="15" customHeight="1" x14ac:dyDescent="0.25">
      <c r="A184" s="102" t="s">
        <v>13</v>
      </c>
      <c r="B184" s="186"/>
      <c r="C184" s="103" t="s">
        <v>234</v>
      </c>
      <c r="D184" s="127"/>
      <c r="E184" s="120" t="s">
        <v>161</v>
      </c>
      <c r="F184" s="127"/>
      <c r="G184" s="105" t="s">
        <v>409</v>
      </c>
      <c r="H184" s="127"/>
    </row>
    <row r="185" spans="1:8" s="92" customFormat="1" ht="28.95" customHeight="1" x14ac:dyDescent="0.25">
      <c r="A185" s="102" t="s">
        <v>13</v>
      </c>
      <c r="B185" s="187"/>
      <c r="C185" s="103" t="s">
        <v>235</v>
      </c>
      <c r="D185" s="127"/>
      <c r="E185" s="120" t="s">
        <v>92</v>
      </c>
      <c r="F185" s="132"/>
      <c r="G185" s="105" t="s">
        <v>409</v>
      </c>
      <c r="H185" s="127"/>
    </row>
    <row r="186" spans="1:8" s="92" customFormat="1" ht="15" customHeight="1" x14ac:dyDescent="0.25">
      <c r="A186" s="102" t="s">
        <v>171</v>
      </c>
      <c r="B186" s="185" t="s">
        <v>272</v>
      </c>
      <c r="C186" s="103" t="s">
        <v>215</v>
      </c>
      <c r="D186" s="113"/>
      <c r="E186" s="120" t="s">
        <v>161</v>
      </c>
      <c r="F186" s="113"/>
      <c r="G186" s="105" t="s">
        <v>409</v>
      </c>
      <c r="H186" s="113"/>
    </row>
    <row r="187" spans="1:8" s="92" customFormat="1" ht="15" customHeight="1" x14ac:dyDescent="0.25">
      <c r="A187" s="102" t="s">
        <v>11</v>
      </c>
      <c r="B187" s="186"/>
      <c r="C187" s="103" t="s">
        <v>214</v>
      </c>
      <c r="D187" s="113"/>
      <c r="E187" s="120" t="s">
        <v>161</v>
      </c>
      <c r="F187" s="113"/>
      <c r="G187" s="105" t="s">
        <v>409</v>
      </c>
      <c r="H187" s="113"/>
    </row>
    <row r="188" spans="1:8" s="92" customFormat="1" ht="15" customHeight="1" x14ac:dyDescent="0.25">
      <c r="A188" s="102" t="s">
        <v>11</v>
      </c>
      <c r="B188" s="186"/>
      <c r="C188" s="103" t="s">
        <v>295</v>
      </c>
      <c r="D188" s="113"/>
      <c r="E188" s="120" t="s">
        <v>161</v>
      </c>
      <c r="F188" s="113"/>
      <c r="G188" s="105" t="s">
        <v>409</v>
      </c>
      <c r="H188" s="113"/>
    </row>
    <row r="189" spans="1:8" s="92" customFormat="1" ht="15" customHeight="1" x14ac:dyDescent="0.25">
      <c r="A189" s="102" t="s">
        <v>13</v>
      </c>
      <c r="B189" s="186"/>
      <c r="C189" s="138" t="s">
        <v>297</v>
      </c>
      <c r="D189" s="113" t="s">
        <v>300</v>
      </c>
      <c r="E189" s="120" t="s">
        <v>92</v>
      </c>
      <c r="F189" s="132"/>
      <c r="G189" s="105" t="s">
        <v>409</v>
      </c>
      <c r="H189" s="113"/>
    </row>
    <row r="190" spans="1:8" s="92" customFormat="1" ht="15" customHeight="1" x14ac:dyDescent="0.25">
      <c r="A190" s="102" t="s">
        <v>11</v>
      </c>
      <c r="B190" s="186"/>
      <c r="C190" s="103" t="s">
        <v>296</v>
      </c>
      <c r="D190" s="113"/>
      <c r="E190" s="120" t="s">
        <v>161</v>
      </c>
      <c r="F190" s="113"/>
      <c r="G190" s="105" t="s">
        <v>409</v>
      </c>
      <c r="H190" s="113"/>
    </row>
    <row r="191" spans="1:8" s="92" customFormat="1" ht="15" customHeight="1" x14ac:dyDescent="0.25">
      <c r="A191" s="102" t="s">
        <v>13</v>
      </c>
      <c r="B191" s="186"/>
      <c r="C191" s="103" t="s">
        <v>294</v>
      </c>
      <c r="D191" s="113"/>
      <c r="E191" s="120" t="s">
        <v>161</v>
      </c>
      <c r="F191" s="113"/>
      <c r="G191" s="105" t="s">
        <v>409</v>
      </c>
      <c r="H191" s="113"/>
    </row>
    <row r="192" spans="1:8" s="92" customFormat="1" ht="15" customHeight="1" x14ac:dyDescent="0.25">
      <c r="A192" s="102" t="s">
        <v>13</v>
      </c>
      <c r="B192" s="186"/>
      <c r="C192" s="103" t="s">
        <v>217</v>
      </c>
      <c r="D192" s="113"/>
      <c r="E192" s="120" t="s">
        <v>161</v>
      </c>
      <c r="F192" s="113"/>
      <c r="G192" s="105" t="s">
        <v>409</v>
      </c>
      <c r="H192" s="113"/>
    </row>
    <row r="193" spans="1:8" s="92" customFormat="1" ht="15" customHeight="1" x14ac:dyDescent="0.25">
      <c r="A193" s="102" t="s">
        <v>13</v>
      </c>
      <c r="B193" s="186"/>
      <c r="C193" s="103" t="s">
        <v>218</v>
      </c>
      <c r="D193" s="113"/>
      <c r="E193" s="120" t="s">
        <v>161</v>
      </c>
      <c r="F193" s="113"/>
      <c r="G193" s="105" t="s">
        <v>409</v>
      </c>
      <c r="H193" s="113"/>
    </row>
    <row r="194" spans="1:8" s="92" customFormat="1" ht="15" customHeight="1" x14ac:dyDescent="0.25">
      <c r="A194" s="102" t="s">
        <v>13</v>
      </c>
      <c r="B194" s="186"/>
      <c r="C194" s="103" t="s">
        <v>219</v>
      </c>
      <c r="D194" s="113"/>
      <c r="E194" s="120" t="s">
        <v>161</v>
      </c>
      <c r="F194" s="113"/>
      <c r="G194" s="105" t="s">
        <v>409</v>
      </c>
      <c r="H194" s="113"/>
    </row>
    <row r="195" spans="1:8" s="92" customFormat="1" ht="15" customHeight="1" x14ac:dyDescent="0.25">
      <c r="A195" s="102" t="s">
        <v>13</v>
      </c>
      <c r="B195" s="186"/>
      <c r="C195" s="103" t="s">
        <v>220</v>
      </c>
      <c r="D195" s="113"/>
      <c r="E195" s="120" t="s">
        <v>161</v>
      </c>
      <c r="F195" s="113"/>
      <c r="G195" s="105" t="s">
        <v>409</v>
      </c>
      <c r="H195" s="113"/>
    </row>
    <row r="196" spans="1:8" s="92" customFormat="1" ht="15" customHeight="1" x14ac:dyDescent="0.25">
      <c r="A196" s="102" t="s">
        <v>13</v>
      </c>
      <c r="B196" s="186"/>
      <c r="C196" s="103" t="s">
        <v>236</v>
      </c>
      <c r="D196" s="113"/>
      <c r="E196" s="120" t="s">
        <v>161</v>
      </c>
      <c r="F196" s="113"/>
      <c r="G196" s="105" t="s">
        <v>409</v>
      </c>
      <c r="H196" s="113"/>
    </row>
    <row r="197" spans="1:8" s="92" customFormat="1" ht="15" customHeight="1" x14ac:dyDescent="0.25">
      <c r="A197" s="102" t="s">
        <v>13</v>
      </c>
      <c r="B197" s="186"/>
      <c r="C197" s="103" t="s">
        <v>222</v>
      </c>
      <c r="D197" s="113"/>
      <c r="E197" s="120" t="s">
        <v>161</v>
      </c>
      <c r="F197" s="113"/>
      <c r="G197" s="105" t="s">
        <v>409</v>
      </c>
      <c r="H197" s="113"/>
    </row>
    <row r="198" spans="1:8" s="92" customFormat="1" ht="28.05" customHeight="1" x14ac:dyDescent="0.25">
      <c r="A198" s="102" t="s">
        <v>13</v>
      </c>
      <c r="B198" s="186"/>
      <c r="C198" s="103" t="s">
        <v>225</v>
      </c>
      <c r="D198" s="113"/>
      <c r="E198" s="120" t="s">
        <v>92</v>
      </c>
      <c r="F198" s="113"/>
      <c r="G198" s="105" t="s">
        <v>409</v>
      </c>
      <c r="H198" s="113"/>
    </row>
    <row r="199" spans="1:8" s="92" customFormat="1" ht="28.95" customHeight="1" x14ac:dyDescent="0.25">
      <c r="A199" s="102" t="s">
        <v>13</v>
      </c>
      <c r="B199" s="186"/>
      <c r="C199" s="103" t="s">
        <v>298</v>
      </c>
      <c r="D199" s="113"/>
      <c r="E199" s="120" t="s">
        <v>161</v>
      </c>
      <c r="F199" s="113"/>
      <c r="G199" s="105" t="s">
        <v>409</v>
      </c>
      <c r="H199" s="113"/>
    </row>
    <row r="200" spans="1:8" s="92" customFormat="1" ht="27" customHeight="1" x14ac:dyDescent="0.25">
      <c r="A200" s="102" t="s">
        <v>13</v>
      </c>
      <c r="B200" s="186"/>
      <c r="C200" s="103" t="s">
        <v>229</v>
      </c>
      <c r="D200" s="113"/>
      <c r="E200" s="120" t="s">
        <v>161</v>
      </c>
      <c r="F200" s="113"/>
      <c r="G200" s="105" t="s">
        <v>409</v>
      </c>
      <c r="H200" s="113"/>
    </row>
    <row r="201" spans="1:8" s="92" customFormat="1" ht="31.05" customHeight="1" x14ac:dyDescent="0.25">
      <c r="A201" s="102" t="s">
        <v>13</v>
      </c>
      <c r="B201" s="186"/>
      <c r="C201" s="103" t="s">
        <v>230</v>
      </c>
      <c r="D201" s="113"/>
      <c r="E201" s="120" t="s">
        <v>161</v>
      </c>
      <c r="F201" s="113"/>
      <c r="G201" s="105" t="s">
        <v>409</v>
      </c>
      <c r="H201" s="113"/>
    </row>
    <row r="202" spans="1:8" s="92" customFormat="1" ht="15" customHeight="1" x14ac:dyDescent="0.25">
      <c r="A202" s="102" t="s">
        <v>13</v>
      </c>
      <c r="B202" s="186"/>
      <c r="C202" s="103" t="s">
        <v>233</v>
      </c>
      <c r="D202" s="113"/>
      <c r="E202" s="120" t="s">
        <v>161</v>
      </c>
      <c r="F202" s="113"/>
      <c r="G202" s="105" t="s">
        <v>409</v>
      </c>
      <c r="H202" s="113"/>
    </row>
    <row r="203" spans="1:8" s="92" customFormat="1" ht="15" customHeight="1" x14ac:dyDescent="0.25">
      <c r="A203" s="102" t="s">
        <v>13</v>
      </c>
      <c r="B203" s="186"/>
      <c r="C203" s="103" t="s">
        <v>232</v>
      </c>
      <c r="D203" s="113"/>
      <c r="E203" s="120" t="s">
        <v>161</v>
      </c>
      <c r="F203" s="113"/>
      <c r="G203" s="105" t="s">
        <v>409</v>
      </c>
      <c r="H203" s="113"/>
    </row>
    <row r="204" spans="1:8" s="92" customFormat="1" ht="30" customHeight="1" x14ac:dyDescent="0.25">
      <c r="A204" s="102" t="s">
        <v>13</v>
      </c>
      <c r="B204" s="186"/>
      <c r="C204" s="103" t="s">
        <v>231</v>
      </c>
      <c r="D204" s="113"/>
      <c r="E204" s="120" t="s">
        <v>161</v>
      </c>
      <c r="F204" s="113"/>
      <c r="G204" s="105" t="s">
        <v>409</v>
      </c>
      <c r="H204" s="113"/>
    </row>
    <row r="205" spans="1:8" s="92" customFormat="1" ht="15" customHeight="1" x14ac:dyDescent="0.25">
      <c r="A205" s="102" t="s">
        <v>13</v>
      </c>
      <c r="B205" s="186"/>
      <c r="C205" s="103" t="s">
        <v>234</v>
      </c>
      <c r="D205" s="113"/>
      <c r="E205" s="120" t="s">
        <v>161</v>
      </c>
      <c r="F205" s="113"/>
      <c r="G205" s="105" t="s">
        <v>409</v>
      </c>
      <c r="H205" s="113"/>
    </row>
    <row r="206" spans="1:8" s="92" customFormat="1" ht="15" customHeight="1" x14ac:dyDescent="0.25">
      <c r="A206" s="102" t="s">
        <v>13</v>
      </c>
      <c r="B206" s="186"/>
      <c r="C206" s="148" t="s">
        <v>319</v>
      </c>
      <c r="D206" s="113"/>
      <c r="E206" s="120" t="s">
        <v>90</v>
      </c>
      <c r="F206" s="132"/>
      <c r="G206" s="105" t="s">
        <v>409</v>
      </c>
      <c r="H206" s="113"/>
    </row>
    <row r="207" spans="1:8" s="92" customFormat="1" ht="33" customHeight="1" x14ac:dyDescent="0.25">
      <c r="A207" s="102" t="s">
        <v>13</v>
      </c>
      <c r="B207" s="187"/>
      <c r="C207" s="114" t="s">
        <v>301</v>
      </c>
      <c r="D207" s="112" t="s">
        <v>299</v>
      </c>
      <c r="E207" s="120" t="s">
        <v>92</v>
      </c>
      <c r="F207" s="132"/>
      <c r="G207" s="105" t="s">
        <v>409</v>
      </c>
      <c r="H207" s="113"/>
    </row>
    <row r="208" spans="1:8" s="92" customFormat="1" ht="15" customHeight="1" x14ac:dyDescent="0.25">
      <c r="A208" s="102" t="s">
        <v>171</v>
      </c>
      <c r="B208" s="185" t="s">
        <v>302</v>
      </c>
      <c r="C208" s="103" t="s">
        <v>215</v>
      </c>
      <c r="D208" s="113"/>
      <c r="E208" s="135" t="s">
        <v>161</v>
      </c>
      <c r="F208" s="113"/>
      <c r="G208" s="105" t="s">
        <v>409</v>
      </c>
      <c r="H208" s="113"/>
    </row>
    <row r="209" spans="1:8" s="92" customFormat="1" ht="15" customHeight="1" x14ac:dyDescent="0.25">
      <c r="A209" s="102" t="s">
        <v>11</v>
      </c>
      <c r="B209" s="186"/>
      <c r="C209" s="103" t="s">
        <v>214</v>
      </c>
      <c r="D209" s="113"/>
      <c r="E209" s="135" t="s">
        <v>161</v>
      </c>
      <c r="F209" s="113"/>
      <c r="G209" s="105" t="s">
        <v>409</v>
      </c>
      <c r="H209" s="113"/>
    </row>
    <row r="210" spans="1:8" s="92" customFormat="1" ht="15" customHeight="1" x14ac:dyDescent="0.25">
      <c r="A210" s="102" t="s">
        <v>11</v>
      </c>
      <c r="B210" s="186"/>
      <c r="C210" s="103" t="s">
        <v>308</v>
      </c>
      <c r="D210" s="113"/>
      <c r="E210" s="135" t="s">
        <v>161</v>
      </c>
      <c r="F210" s="113"/>
      <c r="G210" s="105" t="s">
        <v>409</v>
      </c>
      <c r="H210" s="113"/>
    </row>
    <row r="211" spans="1:8" s="92" customFormat="1" ht="15" customHeight="1" x14ac:dyDescent="0.25">
      <c r="A211" s="102" t="s">
        <v>11</v>
      </c>
      <c r="B211" s="186"/>
      <c r="C211" s="103" t="s">
        <v>216</v>
      </c>
      <c r="D211" s="113"/>
      <c r="E211" s="135" t="s">
        <v>161</v>
      </c>
      <c r="F211" s="113"/>
      <c r="G211" s="105" t="s">
        <v>409</v>
      </c>
      <c r="H211" s="113"/>
    </row>
    <row r="212" spans="1:8" s="92" customFormat="1" ht="15" customHeight="1" x14ac:dyDescent="0.25">
      <c r="A212" s="102" t="s">
        <v>13</v>
      </c>
      <c r="B212" s="186"/>
      <c r="C212" s="103" t="s">
        <v>309</v>
      </c>
      <c r="D212" s="113"/>
      <c r="E212" s="135" t="s">
        <v>92</v>
      </c>
      <c r="F212" s="121"/>
      <c r="G212" s="105" t="s">
        <v>409</v>
      </c>
      <c r="H212" s="113"/>
    </row>
    <row r="213" spans="1:8" s="92" customFormat="1" ht="15" customHeight="1" x14ac:dyDescent="0.25">
      <c r="A213" s="102" t="s">
        <v>13</v>
      </c>
      <c r="B213" s="186"/>
      <c r="C213" s="103" t="s">
        <v>310</v>
      </c>
      <c r="D213" s="113"/>
      <c r="E213" s="135" t="s">
        <v>161</v>
      </c>
      <c r="F213" s="113"/>
      <c r="G213" s="105" t="s">
        <v>409</v>
      </c>
      <c r="H213" s="113"/>
    </row>
    <row r="214" spans="1:8" s="92" customFormat="1" ht="15" customHeight="1" x14ac:dyDescent="0.25">
      <c r="A214" s="102" t="s">
        <v>13</v>
      </c>
      <c r="B214" s="186"/>
      <c r="C214" s="103" t="s">
        <v>223</v>
      </c>
      <c r="D214" s="113"/>
      <c r="E214" s="135" t="s">
        <v>161</v>
      </c>
      <c r="F214" s="113"/>
      <c r="G214" s="105" t="s">
        <v>409</v>
      </c>
      <c r="H214" s="113"/>
    </row>
    <row r="215" spans="1:8" s="92" customFormat="1" ht="15" customHeight="1" x14ac:dyDescent="0.25">
      <c r="A215" s="102" t="s">
        <v>13</v>
      </c>
      <c r="B215" s="186"/>
      <c r="C215" s="103" t="s">
        <v>217</v>
      </c>
      <c r="D215" s="113"/>
      <c r="E215" s="135" t="s">
        <v>161</v>
      </c>
      <c r="F215" s="113"/>
      <c r="G215" s="105" t="s">
        <v>409</v>
      </c>
      <c r="H215" s="113"/>
    </row>
    <row r="216" spans="1:8" s="92" customFormat="1" ht="15" customHeight="1" x14ac:dyDescent="0.25">
      <c r="A216" s="102" t="s">
        <v>13</v>
      </c>
      <c r="B216" s="186"/>
      <c r="C216" s="103" t="s">
        <v>218</v>
      </c>
      <c r="D216" s="113"/>
      <c r="E216" s="135" t="s">
        <v>161</v>
      </c>
      <c r="F216" s="113"/>
      <c r="G216" s="105" t="s">
        <v>409</v>
      </c>
      <c r="H216" s="113"/>
    </row>
    <row r="217" spans="1:8" s="92" customFormat="1" ht="15" customHeight="1" x14ac:dyDescent="0.25">
      <c r="A217" s="102" t="s">
        <v>13</v>
      </c>
      <c r="B217" s="186"/>
      <c r="C217" s="103" t="s">
        <v>219</v>
      </c>
      <c r="D217" s="113"/>
      <c r="E217" s="135" t="s">
        <v>161</v>
      </c>
      <c r="F217" s="113"/>
      <c r="G217" s="105" t="s">
        <v>409</v>
      </c>
      <c r="H217" s="113"/>
    </row>
    <row r="218" spans="1:8" s="92" customFormat="1" ht="15" customHeight="1" x14ac:dyDescent="0.25">
      <c r="A218" s="102" t="s">
        <v>13</v>
      </c>
      <c r="B218" s="186"/>
      <c r="C218" s="103" t="s">
        <v>220</v>
      </c>
      <c r="D218" s="113"/>
      <c r="E218" s="135" t="s">
        <v>161</v>
      </c>
      <c r="F218" s="113"/>
      <c r="G218" s="105" t="s">
        <v>409</v>
      </c>
      <c r="H218" s="113"/>
    </row>
    <row r="219" spans="1:8" s="92" customFormat="1" ht="15" customHeight="1" x14ac:dyDescent="0.25">
      <c r="A219" s="102" t="s">
        <v>13</v>
      </c>
      <c r="B219" s="186"/>
      <c r="C219" s="103" t="s">
        <v>236</v>
      </c>
      <c r="D219" s="113"/>
      <c r="E219" s="135" t="s">
        <v>161</v>
      </c>
      <c r="F219" s="113"/>
      <c r="G219" s="105" t="s">
        <v>409</v>
      </c>
      <c r="H219" s="113"/>
    </row>
    <row r="220" spans="1:8" s="92" customFormat="1" ht="15" customHeight="1" x14ac:dyDescent="0.25">
      <c r="A220" s="102" t="s">
        <v>13</v>
      </c>
      <c r="B220" s="186"/>
      <c r="C220" s="103" t="s">
        <v>222</v>
      </c>
      <c r="D220" s="113"/>
      <c r="E220" s="135" t="s">
        <v>161</v>
      </c>
      <c r="F220" s="113"/>
      <c r="G220" s="105" t="s">
        <v>409</v>
      </c>
      <c r="H220" s="113"/>
    </row>
    <row r="221" spans="1:8" s="92" customFormat="1" ht="27" customHeight="1" x14ac:dyDescent="0.25">
      <c r="A221" s="102" t="s">
        <v>13</v>
      </c>
      <c r="B221" s="186"/>
      <c r="C221" s="103" t="s">
        <v>225</v>
      </c>
      <c r="D221" s="113"/>
      <c r="E221" s="135" t="s">
        <v>161</v>
      </c>
      <c r="F221" s="113"/>
      <c r="G221" s="105" t="s">
        <v>409</v>
      </c>
      <c r="H221" s="113"/>
    </row>
    <row r="222" spans="1:8" s="92" customFormat="1" ht="25.95" customHeight="1" x14ac:dyDescent="0.25">
      <c r="A222" s="102" t="s">
        <v>13</v>
      </c>
      <c r="B222" s="186"/>
      <c r="C222" s="103" t="s">
        <v>228</v>
      </c>
      <c r="D222" s="113"/>
      <c r="E222" s="135" t="s">
        <v>161</v>
      </c>
      <c r="F222" s="113"/>
      <c r="G222" s="105" t="s">
        <v>409</v>
      </c>
      <c r="H222" s="113"/>
    </row>
    <row r="223" spans="1:8" s="92" customFormat="1" ht="15" customHeight="1" x14ac:dyDescent="0.25">
      <c r="A223" s="102" t="s">
        <v>13</v>
      </c>
      <c r="B223" s="186"/>
      <c r="C223" s="103" t="s">
        <v>229</v>
      </c>
      <c r="D223" s="113"/>
      <c r="E223" s="135" t="s">
        <v>161</v>
      </c>
      <c r="F223" s="113"/>
      <c r="G223" s="105" t="s">
        <v>409</v>
      </c>
      <c r="H223" s="113"/>
    </row>
    <row r="224" spans="1:8" s="92" customFormat="1" ht="25.95" customHeight="1" x14ac:dyDescent="0.25">
      <c r="A224" s="102" t="s">
        <v>13</v>
      </c>
      <c r="B224" s="186"/>
      <c r="C224" s="103" t="s">
        <v>230</v>
      </c>
      <c r="D224" s="113"/>
      <c r="E224" s="135" t="s">
        <v>161</v>
      </c>
      <c r="F224" s="113"/>
      <c r="G224" s="105" t="s">
        <v>409</v>
      </c>
      <c r="H224" s="113"/>
    </row>
    <row r="225" spans="1:8" s="92" customFormat="1" ht="15" customHeight="1" x14ac:dyDescent="0.25">
      <c r="A225" s="102" t="s">
        <v>13</v>
      </c>
      <c r="B225" s="186"/>
      <c r="C225" s="103" t="s">
        <v>233</v>
      </c>
      <c r="D225" s="113"/>
      <c r="E225" s="135" t="s">
        <v>161</v>
      </c>
      <c r="F225" s="113"/>
      <c r="G225" s="105" t="s">
        <v>409</v>
      </c>
      <c r="H225" s="113"/>
    </row>
    <row r="226" spans="1:8" s="92" customFormat="1" ht="15" customHeight="1" x14ac:dyDescent="0.25">
      <c r="A226" s="102" t="s">
        <v>13</v>
      </c>
      <c r="B226" s="186"/>
      <c r="C226" s="103" t="s">
        <v>232</v>
      </c>
      <c r="D226" s="113"/>
      <c r="E226" s="135" t="s">
        <v>161</v>
      </c>
      <c r="F226" s="113"/>
      <c r="G226" s="105" t="s">
        <v>409</v>
      </c>
      <c r="H226" s="113"/>
    </row>
    <row r="227" spans="1:8" s="92" customFormat="1" ht="28.95" customHeight="1" x14ac:dyDescent="0.25">
      <c r="A227" s="102" t="s">
        <v>13</v>
      </c>
      <c r="B227" s="186"/>
      <c r="C227" s="103" t="s">
        <v>231</v>
      </c>
      <c r="D227" s="113"/>
      <c r="E227" s="135" t="s">
        <v>161</v>
      </c>
      <c r="F227" s="113"/>
      <c r="G227" s="105" t="s">
        <v>409</v>
      </c>
      <c r="H227" s="113"/>
    </row>
    <row r="228" spans="1:8" s="92" customFormat="1" ht="15" customHeight="1" x14ac:dyDescent="0.25">
      <c r="A228" s="102" t="s">
        <v>13</v>
      </c>
      <c r="B228" s="186"/>
      <c r="C228" s="103" t="s">
        <v>234</v>
      </c>
      <c r="D228" s="113"/>
      <c r="E228" s="135" t="s">
        <v>161</v>
      </c>
      <c r="F228" s="113"/>
      <c r="G228" s="105" t="s">
        <v>409</v>
      </c>
      <c r="H228" s="113"/>
    </row>
    <row r="229" spans="1:8" s="92" customFormat="1" ht="28.95" customHeight="1" x14ac:dyDescent="0.25">
      <c r="A229" s="102" t="s">
        <v>13</v>
      </c>
      <c r="B229" s="187"/>
      <c r="C229" s="103" t="s">
        <v>235</v>
      </c>
      <c r="D229" s="113"/>
      <c r="E229" s="120" t="s">
        <v>92</v>
      </c>
      <c r="F229" s="132"/>
      <c r="G229" s="105" t="s">
        <v>409</v>
      </c>
      <c r="H229" s="113"/>
    </row>
    <row r="230" spans="1:8" s="92" customFormat="1" ht="15" customHeight="1" x14ac:dyDescent="0.25">
      <c r="A230" s="102" t="s">
        <v>171</v>
      </c>
      <c r="B230" s="185" t="s">
        <v>303</v>
      </c>
      <c r="C230" s="103" t="s">
        <v>215</v>
      </c>
      <c r="D230" s="113"/>
      <c r="E230" s="135" t="s">
        <v>161</v>
      </c>
      <c r="F230" s="113"/>
      <c r="G230" s="105" t="s">
        <v>409</v>
      </c>
      <c r="H230" s="113"/>
    </row>
    <row r="231" spans="1:8" s="92" customFormat="1" ht="15" customHeight="1" x14ac:dyDescent="0.25">
      <c r="A231" s="102" t="s">
        <v>11</v>
      </c>
      <c r="B231" s="186"/>
      <c r="C231" s="103" t="s">
        <v>214</v>
      </c>
      <c r="D231" s="113"/>
      <c r="E231" s="135" t="s">
        <v>161</v>
      </c>
      <c r="F231" s="113"/>
      <c r="G231" s="105" t="s">
        <v>409</v>
      </c>
      <c r="H231" s="113"/>
    </row>
    <row r="232" spans="1:8" s="92" customFormat="1" ht="15" customHeight="1" x14ac:dyDescent="0.25">
      <c r="A232" s="102" t="s">
        <v>11</v>
      </c>
      <c r="B232" s="186"/>
      <c r="C232" s="103" t="s">
        <v>308</v>
      </c>
      <c r="D232" s="113"/>
      <c r="E232" s="135" t="s">
        <v>161</v>
      </c>
      <c r="F232" s="113"/>
      <c r="G232" s="105" t="s">
        <v>409</v>
      </c>
      <c r="H232" s="113"/>
    </row>
    <row r="233" spans="1:8" s="92" customFormat="1" ht="15" customHeight="1" x14ac:dyDescent="0.25">
      <c r="A233" s="102" t="s">
        <v>13</v>
      </c>
      <c r="B233" s="186"/>
      <c r="C233" s="103" t="s">
        <v>309</v>
      </c>
      <c r="D233" s="113"/>
      <c r="E233" s="135" t="s">
        <v>92</v>
      </c>
      <c r="F233" s="121"/>
      <c r="G233" s="105" t="s">
        <v>409</v>
      </c>
      <c r="H233" s="113"/>
    </row>
    <row r="234" spans="1:8" s="92" customFormat="1" ht="15" customHeight="1" x14ac:dyDescent="0.25">
      <c r="A234" s="102" t="s">
        <v>13</v>
      </c>
      <c r="B234" s="186"/>
      <c r="C234" s="103" t="s">
        <v>310</v>
      </c>
      <c r="D234" s="113"/>
      <c r="E234" s="135" t="s">
        <v>161</v>
      </c>
      <c r="F234" s="113"/>
      <c r="G234" s="105" t="s">
        <v>409</v>
      </c>
      <c r="H234" s="113"/>
    </row>
    <row r="235" spans="1:8" s="92" customFormat="1" ht="15" customHeight="1" x14ac:dyDescent="0.25">
      <c r="A235" s="102" t="s">
        <v>13</v>
      </c>
      <c r="B235" s="186"/>
      <c r="C235" s="103" t="s">
        <v>311</v>
      </c>
      <c r="D235" s="113"/>
      <c r="E235" s="135" t="s">
        <v>161</v>
      </c>
      <c r="F235" s="113"/>
      <c r="G235" s="105" t="s">
        <v>409</v>
      </c>
      <c r="H235" s="113"/>
    </row>
    <row r="236" spans="1:8" s="92" customFormat="1" ht="15" customHeight="1" x14ac:dyDescent="0.25">
      <c r="A236" s="102" t="s">
        <v>13</v>
      </c>
      <c r="B236" s="186"/>
      <c r="C236" s="103" t="s">
        <v>217</v>
      </c>
      <c r="D236" s="113"/>
      <c r="E236" s="135" t="s">
        <v>161</v>
      </c>
      <c r="F236" s="113"/>
      <c r="G236" s="105" t="s">
        <v>409</v>
      </c>
      <c r="H236" s="113"/>
    </row>
    <row r="237" spans="1:8" s="92" customFormat="1" ht="15" customHeight="1" x14ac:dyDescent="0.25">
      <c r="A237" s="102" t="s">
        <v>13</v>
      </c>
      <c r="B237" s="186"/>
      <c r="C237" s="103" t="s">
        <v>218</v>
      </c>
      <c r="D237" s="113"/>
      <c r="E237" s="135" t="s">
        <v>161</v>
      </c>
      <c r="F237" s="113"/>
      <c r="G237" s="105" t="s">
        <v>409</v>
      </c>
      <c r="H237" s="113"/>
    </row>
    <row r="238" spans="1:8" s="92" customFormat="1" ht="15" customHeight="1" x14ac:dyDescent="0.25">
      <c r="A238" s="102" t="s">
        <v>13</v>
      </c>
      <c r="B238" s="186"/>
      <c r="C238" s="103" t="s">
        <v>219</v>
      </c>
      <c r="D238" s="113"/>
      <c r="E238" s="135" t="s">
        <v>161</v>
      </c>
      <c r="F238" s="113"/>
      <c r="G238" s="105" t="s">
        <v>409</v>
      </c>
      <c r="H238" s="113"/>
    </row>
    <row r="239" spans="1:8" s="92" customFormat="1" ht="15" customHeight="1" x14ac:dyDescent="0.25">
      <c r="A239" s="102" t="s">
        <v>13</v>
      </c>
      <c r="B239" s="186"/>
      <c r="C239" s="103" t="s">
        <v>220</v>
      </c>
      <c r="D239" s="113"/>
      <c r="E239" s="135" t="s">
        <v>161</v>
      </c>
      <c r="F239" s="113"/>
      <c r="G239" s="105" t="s">
        <v>409</v>
      </c>
      <c r="H239" s="113"/>
    </row>
    <row r="240" spans="1:8" s="92" customFormat="1" ht="15" customHeight="1" x14ac:dyDescent="0.25">
      <c r="A240" s="102" t="s">
        <v>13</v>
      </c>
      <c r="B240" s="186"/>
      <c r="C240" s="103" t="s">
        <v>236</v>
      </c>
      <c r="D240" s="113"/>
      <c r="E240" s="135" t="s">
        <v>161</v>
      </c>
      <c r="F240" s="113"/>
      <c r="G240" s="105" t="s">
        <v>409</v>
      </c>
      <c r="H240" s="113"/>
    </row>
    <row r="241" spans="1:8" s="92" customFormat="1" ht="15" customHeight="1" x14ac:dyDescent="0.25">
      <c r="A241" s="102" t="s">
        <v>13</v>
      </c>
      <c r="B241" s="186"/>
      <c r="C241" s="103" t="s">
        <v>222</v>
      </c>
      <c r="D241" s="113"/>
      <c r="E241" s="135" t="s">
        <v>161</v>
      </c>
      <c r="F241" s="113"/>
      <c r="G241" s="105" t="s">
        <v>409</v>
      </c>
      <c r="H241" s="113"/>
    </row>
    <row r="242" spans="1:8" s="92" customFormat="1" ht="36" customHeight="1" x14ac:dyDescent="0.25">
      <c r="A242" s="102" t="s">
        <v>13</v>
      </c>
      <c r="B242" s="186"/>
      <c r="C242" s="103" t="s">
        <v>225</v>
      </c>
      <c r="D242" s="113"/>
      <c r="E242" s="135" t="s">
        <v>161</v>
      </c>
      <c r="F242" s="113"/>
      <c r="G242" s="105" t="s">
        <v>409</v>
      </c>
      <c r="H242" s="113"/>
    </row>
    <row r="243" spans="1:8" s="92" customFormat="1" ht="15" customHeight="1" x14ac:dyDescent="0.25">
      <c r="A243" s="102" t="s">
        <v>13</v>
      </c>
      <c r="B243" s="186"/>
      <c r="C243" s="103" t="s">
        <v>229</v>
      </c>
      <c r="D243" s="113"/>
      <c r="E243" s="135" t="s">
        <v>161</v>
      </c>
      <c r="F243" s="113"/>
      <c r="G243" s="105" t="s">
        <v>409</v>
      </c>
      <c r="H243" s="113"/>
    </row>
    <row r="244" spans="1:8" s="92" customFormat="1" ht="33" customHeight="1" x14ac:dyDescent="0.25">
      <c r="A244" s="102" t="s">
        <v>13</v>
      </c>
      <c r="B244" s="186"/>
      <c r="C244" s="103" t="s">
        <v>230</v>
      </c>
      <c r="D244" s="113"/>
      <c r="E244" s="135" t="s">
        <v>161</v>
      </c>
      <c r="F244" s="113"/>
      <c r="G244" s="105" t="s">
        <v>409</v>
      </c>
      <c r="H244" s="113"/>
    </row>
    <row r="245" spans="1:8" s="92" customFormat="1" ht="15" customHeight="1" x14ac:dyDescent="0.25">
      <c r="A245" s="102" t="s">
        <v>13</v>
      </c>
      <c r="B245" s="186"/>
      <c r="C245" s="103" t="s">
        <v>233</v>
      </c>
      <c r="D245" s="113"/>
      <c r="E245" s="135" t="s">
        <v>161</v>
      </c>
      <c r="F245" s="113"/>
      <c r="G245" s="105" t="s">
        <v>409</v>
      </c>
      <c r="H245" s="113"/>
    </row>
    <row r="246" spans="1:8" s="92" customFormat="1" ht="15" customHeight="1" x14ac:dyDescent="0.25">
      <c r="A246" s="102" t="s">
        <v>13</v>
      </c>
      <c r="B246" s="186"/>
      <c r="C246" s="103" t="s">
        <v>232</v>
      </c>
      <c r="D246" s="113"/>
      <c r="E246" s="135" t="s">
        <v>161</v>
      </c>
      <c r="F246" s="113"/>
      <c r="G246" s="105" t="s">
        <v>409</v>
      </c>
      <c r="H246" s="113"/>
    </row>
    <row r="247" spans="1:8" s="92" customFormat="1" ht="24" customHeight="1" x14ac:dyDescent="0.25">
      <c r="A247" s="102" t="s">
        <v>13</v>
      </c>
      <c r="B247" s="186"/>
      <c r="C247" s="103" t="s">
        <v>231</v>
      </c>
      <c r="D247" s="113"/>
      <c r="E247" s="135" t="s">
        <v>161</v>
      </c>
      <c r="F247" s="113"/>
      <c r="G247" s="105" t="s">
        <v>409</v>
      </c>
      <c r="H247" s="113"/>
    </row>
    <row r="248" spans="1:8" s="92" customFormat="1" ht="15" customHeight="1" x14ac:dyDescent="0.25">
      <c r="A248" s="102" t="s">
        <v>13</v>
      </c>
      <c r="B248" s="186"/>
      <c r="C248" s="103" t="s">
        <v>234</v>
      </c>
      <c r="D248" s="113"/>
      <c r="E248" s="135" t="s">
        <v>161</v>
      </c>
      <c r="F248" s="113"/>
      <c r="G248" s="105" t="s">
        <v>409</v>
      </c>
      <c r="H248" s="113"/>
    </row>
    <row r="249" spans="1:8" s="92" customFormat="1" ht="30" customHeight="1" x14ac:dyDescent="0.25">
      <c r="A249" s="102" t="s">
        <v>13</v>
      </c>
      <c r="B249" s="187"/>
      <c r="C249" s="103" t="s">
        <v>235</v>
      </c>
      <c r="D249" s="113"/>
      <c r="E249" s="120" t="s">
        <v>161</v>
      </c>
      <c r="F249" s="132"/>
      <c r="G249" s="105" t="s">
        <v>409</v>
      </c>
      <c r="H249" s="113"/>
    </row>
    <row r="250" spans="1:8" s="92" customFormat="1" ht="15" customHeight="1" x14ac:dyDescent="0.25">
      <c r="A250" s="102" t="s">
        <v>171</v>
      </c>
      <c r="B250" s="185" t="s">
        <v>304</v>
      </c>
      <c r="C250" s="103" t="s">
        <v>215</v>
      </c>
      <c r="D250" s="113"/>
      <c r="E250" s="135" t="s">
        <v>161</v>
      </c>
      <c r="F250" s="113"/>
      <c r="G250" s="105" t="s">
        <v>409</v>
      </c>
      <c r="H250" s="113"/>
    </row>
    <row r="251" spans="1:8" s="92" customFormat="1" ht="15" customHeight="1" x14ac:dyDescent="0.25">
      <c r="A251" s="102" t="s">
        <v>11</v>
      </c>
      <c r="B251" s="186"/>
      <c r="C251" s="103" t="s">
        <v>214</v>
      </c>
      <c r="D251" s="185"/>
      <c r="E251" s="204" t="s">
        <v>90</v>
      </c>
      <c r="F251" s="207"/>
      <c r="G251" s="105" t="s">
        <v>409</v>
      </c>
      <c r="H251" s="113"/>
    </row>
    <row r="252" spans="1:8" s="92" customFormat="1" ht="15" customHeight="1" x14ac:dyDescent="0.25">
      <c r="A252" s="102" t="s">
        <v>11</v>
      </c>
      <c r="B252" s="186"/>
      <c r="C252" s="103" t="s">
        <v>308</v>
      </c>
      <c r="D252" s="186"/>
      <c r="E252" s="205"/>
      <c r="F252" s="208"/>
      <c r="G252" s="105" t="s">
        <v>409</v>
      </c>
      <c r="H252" s="113"/>
    </row>
    <row r="253" spans="1:8" s="92" customFormat="1" ht="15" customHeight="1" x14ac:dyDescent="0.25">
      <c r="A253" s="102" t="s">
        <v>11</v>
      </c>
      <c r="B253" s="186"/>
      <c r="C253" s="103" t="s">
        <v>216</v>
      </c>
      <c r="D253" s="186"/>
      <c r="E253" s="205"/>
      <c r="F253" s="208"/>
      <c r="G253" s="105" t="s">
        <v>409</v>
      </c>
      <c r="H253" s="113"/>
    </row>
    <row r="254" spans="1:8" s="92" customFormat="1" ht="15" customHeight="1" x14ac:dyDescent="0.25">
      <c r="A254" s="102" t="s">
        <v>13</v>
      </c>
      <c r="B254" s="186"/>
      <c r="C254" s="103" t="s">
        <v>309</v>
      </c>
      <c r="D254" s="186"/>
      <c r="E254" s="205"/>
      <c r="F254" s="208"/>
      <c r="G254" s="105" t="s">
        <v>409</v>
      </c>
      <c r="H254" s="113"/>
    </row>
    <row r="255" spans="1:8" s="92" customFormat="1" ht="15" customHeight="1" x14ac:dyDescent="0.25">
      <c r="A255" s="102" t="s">
        <v>13</v>
      </c>
      <c r="B255" s="186"/>
      <c r="C255" s="103" t="s">
        <v>310</v>
      </c>
      <c r="D255" s="187"/>
      <c r="E255" s="206"/>
      <c r="F255" s="209"/>
      <c r="G255" s="105" t="s">
        <v>409</v>
      </c>
      <c r="H255" s="113"/>
    </row>
    <row r="256" spans="1:8" s="92" customFormat="1" ht="15" customHeight="1" x14ac:dyDescent="0.25">
      <c r="A256" s="102" t="s">
        <v>13</v>
      </c>
      <c r="B256" s="186"/>
      <c r="C256" s="103" t="s">
        <v>223</v>
      </c>
      <c r="D256" s="113"/>
      <c r="E256" s="135" t="s">
        <v>161</v>
      </c>
      <c r="F256" s="113"/>
      <c r="G256" s="105" t="s">
        <v>409</v>
      </c>
      <c r="H256" s="113"/>
    </row>
    <row r="257" spans="1:8" s="92" customFormat="1" ht="15" customHeight="1" x14ac:dyDescent="0.25">
      <c r="A257" s="102" t="s">
        <v>13</v>
      </c>
      <c r="B257" s="186"/>
      <c r="C257" s="103" t="s">
        <v>217</v>
      </c>
      <c r="D257" s="113"/>
      <c r="E257" s="135" t="s">
        <v>161</v>
      </c>
      <c r="F257" s="113"/>
      <c r="G257" s="105" t="s">
        <v>409</v>
      </c>
      <c r="H257" s="113"/>
    </row>
    <row r="258" spans="1:8" s="92" customFormat="1" ht="15" customHeight="1" x14ac:dyDescent="0.25">
      <c r="A258" s="102" t="s">
        <v>13</v>
      </c>
      <c r="B258" s="186"/>
      <c r="C258" s="103" t="s">
        <v>218</v>
      </c>
      <c r="D258" s="113"/>
      <c r="E258" s="135" t="s">
        <v>161</v>
      </c>
      <c r="F258" s="113"/>
      <c r="G258" s="105" t="s">
        <v>409</v>
      </c>
      <c r="H258" s="113"/>
    </row>
    <row r="259" spans="1:8" s="92" customFormat="1" ht="15" customHeight="1" x14ac:dyDescent="0.25">
      <c r="A259" s="102" t="s">
        <v>13</v>
      </c>
      <c r="B259" s="186"/>
      <c r="C259" s="103" t="s">
        <v>219</v>
      </c>
      <c r="D259" s="113"/>
      <c r="E259" s="135" t="s">
        <v>161</v>
      </c>
      <c r="F259" s="113"/>
      <c r="G259" s="105" t="s">
        <v>409</v>
      </c>
      <c r="H259" s="113"/>
    </row>
    <row r="260" spans="1:8" s="92" customFormat="1" ht="15" customHeight="1" x14ac:dyDescent="0.25">
      <c r="A260" s="102" t="s">
        <v>13</v>
      </c>
      <c r="B260" s="186"/>
      <c r="C260" s="103" t="s">
        <v>220</v>
      </c>
      <c r="D260" s="113"/>
      <c r="E260" s="135" t="s">
        <v>161</v>
      </c>
      <c r="F260" s="113"/>
      <c r="G260" s="105" t="s">
        <v>409</v>
      </c>
      <c r="H260" s="113"/>
    </row>
    <row r="261" spans="1:8" s="92" customFormat="1" ht="15" customHeight="1" x14ac:dyDescent="0.25">
      <c r="A261" s="102" t="s">
        <v>13</v>
      </c>
      <c r="B261" s="186"/>
      <c r="C261" s="103" t="s">
        <v>236</v>
      </c>
      <c r="D261" s="113"/>
      <c r="E261" s="135" t="s">
        <v>161</v>
      </c>
      <c r="F261" s="113"/>
      <c r="G261" s="105" t="s">
        <v>409</v>
      </c>
      <c r="H261" s="113"/>
    </row>
    <row r="262" spans="1:8" s="92" customFormat="1" ht="15" customHeight="1" x14ac:dyDescent="0.25">
      <c r="A262" s="102" t="s">
        <v>13</v>
      </c>
      <c r="B262" s="186"/>
      <c r="C262" s="103" t="s">
        <v>222</v>
      </c>
      <c r="D262" s="113"/>
      <c r="E262" s="135" t="s">
        <v>161</v>
      </c>
      <c r="F262" s="113"/>
      <c r="G262" s="105" t="s">
        <v>409</v>
      </c>
      <c r="H262" s="113"/>
    </row>
    <row r="263" spans="1:8" s="92" customFormat="1" ht="31.95" customHeight="1" x14ac:dyDescent="0.25">
      <c r="A263" s="102" t="s">
        <v>13</v>
      </c>
      <c r="B263" s="186"/>
      <c r="C263" s="103" t="s">
        <v>225</v>
      </c>
      <c r="D263" s="113"/>
      <c r="E263" s="135" t="s">
        <v>161</v>
      </c>
      <c r="F263" s="113"/>
      <c r="G263" s="105" t="s">
        <v>409</v>
      </c>
      <c r="H263" s="113"/>
    </row>
    <row r="264" spans="1:8" s="92" customFormat="1" ht="15" customHeight="1" x14ac:dyDescent="0.25">
      <c r="A264" s="102" t="s">
        <v>13</v>
      </c>
      <c r="B264" s="186"/>
      <c r="C264" s="103" t="s">
        <v>229</v>
      </c>
      <c r="D264" s="113"/>
      <c r="E264" s="135" t="s">
        <v>161</v>
      </c>
      <c r="F264" s="113"/>
      <c r="G264" s="105" t="s">
        <v>409</v>
      </c>
      <c r="H264" s="113"/>
    </row>
    <row r="265" spans="1:8" s="92" customFormat="1" ht="28.95" customHeight="1" x14ac:dyDescent="0.25">
      <c r="A265" s="102" t="s">
        <v>13</v>
      </c>
      <c r="B265" s="186"/>
      <c r="C265" s="103" t="s">
        <v>230</v>
      </c>
      <c r="D265" s="113"/>
      <c r="E265" s="135" t="s">
        <v>161</v>
      </c>
      <c r="F265" s="113"/>
      <c r="G265" s="105" t="s">
        <v>409</v>
      </c>
      <c r="H265" s="113"/>
    </row>
    <row r="266" spans="1:8" s="92" customFormat="1" ht="15" customHeight="1" x14ac:dyDescent="0.25">
      <c r="A266" s="102" t="s">
        <v>13</v>
      </c>
      <c r="B266" s="186"/>
      <c r="C266" s="103" t="s">
        <v>233</v>
      </c>
      <c r="D266" s="113"/>
      <c r="E266" s="135" t="s">
        <v>161</v>
      </c>
      <c r="F266" s="113"/>
      <c r="G266" s="105" t="s">
        <v>409</v>
      </c>
      <c r="H266" s="113"/>
    </row>
    <row r="267" spans="1:8" s="92" customFormat="1" ht="15" customHeight="1" x14ac:dyDescent="0.25">
      <c r="A267" s="102" t="s">
        <v>13</v>
      </c>
      <c r="B267" s="186"/>
      <c r="C267" s="103" t="s">
        <v>232</v>
      </c>
      <c r="D267" s="113"/>
      <c r="E267" s="135" t="s">
        <v>161</v>
      </c>
      <c r="F267" s="113"/>
      <c r="G267" s="105" t="s">
        <v>409</v>
      </c>
      <c r="H267" s="113"/>
    </row>
    <row r="268" spans="1:8" s="92" customFormat="1" ht="28.95" customHeight="1" x14ac:dyDescent="0.25">
      <c r="A268" s="102" t="s">
        <v>13</v>
      </c>
      <c r="B268" s="186"/>
      <c r="C268" s="103" t="s">
        <v>231</v>
      </c>
      <c r="D268" s="113"/>
      <c r="E268" s="135" t="s">
        <v>161</v>
      </c>
      <c r="F268" s="113"/>
      <c r="G268" s="105" t="s">
        <v>409</v>
      </c>
      <c r="H268" s="113"/>
    </row>
    <row r="269" spans="1:8" s="92" customFormat="1" ht="15" customHeight="1" x14ac:dyDescent="0.25">
      <c r="A269" s="102" t="s">
        <v>13</v>
      </c>
      <c r="B269" s="186"/>
      <c r="C269" s="103" t="s">
        <v>234</v>
      </c>
      <c r="D269" s="113"/>
      <c r="E269" s="135" t="s">
        <v>161</v>
      </c>
      <c r="F269" s="113"/>
      <c r="G269" s="105" t="s">
        <v>409</v>
      </c>
      <c r="H269" s="113"/>
    </row>
    <row r="270" spans="1:8" s="92" customFormat="1" ht="24" customHeight="1" x14ac:dyDescent="0.25">
      <c r="A270" s="102" t="s">
        <v>13</v>
      </c>
      <c r="B270" s="187"/>
      <c r="C270" s="103" t="s">
        <v>235</v>
      </c>
      <c r="D270" s="113"/>
      <c r="E270" s="120" t="s">
        <v>92</v>
      </c>
      <c r="F270" s="132"/>
      <c r="G270" s="105" t="s">
        <v>409</v>
      </c>
      <c r="H270" s="113"/>
    </row>
    <row r="271" spans="1:8" s="92" customFormat="1" ht="15" customHeight="1" x14ac:dyDescent="0.25">
      <c r="A271" s="102" t="s">
        <v>171</v>
      </c>
      <c r="B271" s="185" t="s">
        <v>305</v>
      </c>
      <c r="C271" s="103" t="s">
        <v>215</v>
      </c>
      <c r="D271" s="113"/>
      <c r="E271" s="135" t="s">
        <v>161</v>
      </c>
      <c r="F271" s="113"/>
      <c r="G271" s="105" t="s">
        <v>409</v>
      </c>
      <c r="H271" s="113"/>
    </row>
    <row r="272" spans="1:8" s="92" customFormat="1" ht="15" customHeight="1" x14ac:dyDescent="0.25">
      <c r="A272" s="102" t="s">
        <v>11</v>
      </c>
      <c r="B272" s="186"/>
      <c r="C272" s="103" t="s">
        <v>214</v>
      </c>
      <c r="D272" s="113"/>
      <c r="E272" s="135" t="s">
        <v>161</v>
      </c>
      <c r="F272" s="113"/>
      <c r="G272" s="105" t="s">
        <v>409</v>
      </c>
      <c r="H272" s="113"/>
    </row>
    <row r="273" spans="1:8" s="92" customFormat="1" ht="15" customHeight="1" x14ac:dyDescent="0.25">
      <c r="A273" s="102" t="s">
        <v>11</v>
      </c>
      <c r="B273" s="186"/>
      <c r="C273" s="103" t="s">
        <v>308</v>
      </c>
      <c r="D273" s="113"/>
      <c r="E273" s="135" t="s">
        <v>161</v>
      </c>
      <c r="F273" s="113"/>
      <c r="G273" s="105" t="s">
        <v>409</v>
      </c>
      <c r="H273" s="113"/>
    </row>
    <row r="274" spans="1:8" s="92" customFormat="1" ht="15" customHeight="1" x14ac:dyDescent="0.25">
      <c r="A274" s="102" t="s">
        <v>11</v>
      </c>
      <c r="B274" s="186"/>
      <c r="C274" s="103" t="s">
        <v>216</v>
      </c>
      <c r="D274" s="113"/>
      <c r="E274" s="135" t="s">
        <v>161</v>
      </c>
      <c r="F274" s="113"/>
      <c r="G274" s="105" t="s">
        <v>409</v>
      </c>
      <c r="H274" s="113"/>
    </row>
    <row r="275" spans="1:8" s="92" customFormat="1" ht="15" customHeight="1" x14ac:dyDescent="0.25">
      <c r="A275" s="102" t="s">
        <v>13</v>
      </c>
      <c r="B275" s="186"/>
      <c r="C275" s="103" t="s">
        <v>309</v>
      </c>
      <c r="D275" s="113"/>
      <c r="E275" s="135" t="s">
        <v>92</v>
      </c>
      <c r="F275" s="121"/>
      <c r="G275" s="105" t="s">
        <v>409</v>
      </c>
      <c r="H275" s="113"/>
    </row>
    <row r="276" spans="1:8" s="92" customFormat="1" ht="15" customHeight="1" x14ac:dyDescent="0.25">
      <c r="A276" s="102" t="s">
        <v>13</v>
      </c>
      <c r="B276" s="186"/>
      <c r="C276" s="103" t="s">
        <v>310</v>
      </c>
      <c r="D276" s="113"/>
      <c r="E276" s="135" t="s">
        <v>161</v>
      </c>
      <c r="F276" s="113"/>
      <c r="G276" s="105" t="s">
        <v>409</v>
      </c>
      <c r="H276" s="113"/>
    </row>
    <row r="277" spans="1:8" s="92" customFormat="1" ht="15" customHeight="1" x14ac:dyDescent="0.25">
      <c r="A277" s="102" t="s">
        <v>13</v>
      </c>
      <c r="B277" s="186"/>
      <c r="C277" s="103" t="s">
        <v>223</v>
      </c>
      <c r="D277" s="113"/>
      <c r="E277" s="135" t="s">
        <v>161</v>
      </c>
      <c r="F277" s="113"/>
      <c r="G277" s="105" t="s">
        <v>409</v>
      </c>
      <c r="H277" s="113"/>
    </row>
    <row r="278" spans="1:8" s="92" customFormat="1" ht="15" customHeight="1" x14ac:dyDescent="0.25">
      <c r="A278" s="102" t="s">
        <v>13</v>
      </c>
      <c r="B278" s="186"/>
      <c r="C278" s="103" t="s">
        <v>217</v>
      </c>
      <c r="D278" s="113"/>
      <c r="E278" s="135" t="s">
        <v>161</v>
      </c>
      <c r="F278" s="113"/>
      <c r="G278" s="105" t="s">
        <v>409</v>
      </c>
      <c r="H278" s="113"/>
    </row>
    <row r="279" spans="1:8" s="92" customFormat="1" ht="15" customHeight="1" x14ac:dyDescent="0.25">
      <c r="A279" s="102" t="s">
        <v>13</v>
      </c>
      <c r="B279" s="186"/>
      <c r="C279" s="103" t="s">
        <v>218</v>
      </c>
      <c r="D279" s="113"/>
      <c r="E279" s="135" t="s">
        <v>161</v>
      </c>
      <c r="F279" s="113"/>
      <c r="G279" s="105" t="s">
        <v>409</v>
      </c>
      <c r="H279" s="113"/>
    </row>
    <row r="280" spans="1:8" s="92" customFormat="1" ht="15" customHeight="1" x14ac:dyDescent="0.25">
      <c r="A280" s="102" t="s">
        <v>13</v>
      </c>
      <c r="B280" s="186"/>
      <c r="C280" s="103" t="s">
        <v>219</v>
      </c>
      <c r="D280" s="113"/>
      <c r="E280" s="135" t="s">
        <v>161</v>
      </c>
      <c r="F280" s="113"/>
      <c r="G280" s="105" t="s">
        <v>409</v>
      </c>
      <c r="H280" s="113"/>
    </row>
    <row r="281" spans="1:8" s="92" customFormat="1" ht="15" customHeight="1" x14ac:dyDescent="0.25">
      <c r="A281" s="102" t="s">
        <v>13</v>
      </c>
      <c r="B281" s="186"/>
      <c r="C281" s="103" t="s">
        <v>220</v>
      </c>
      <c r="D281" s="113"/>
      <c r="E281" s="135" t="s">
        <v>161</v>
      </c>
      <c r="F281" s="113"/>
      <c r="G281" s="105" t="s">
        <v>409</v>
      </c>
      <c r="H281" s="113"/>
    </row>
    <row r="282" spans="1:8" s="92" customFormat="1" ht="15" customHeight="1" x14ac:dyDescent="0.25">
      <c r="A282" s="102" t="s">
        <v>13</v>
      </c>
      <c r="B282" s="186"/>
      <c r="C282" s="103" t="s">
        <v>236</v>
      </c>
      <c r="D282" s="113"/>
      <c r="E282" s="135" t="s">
        <v>161</v>
      </c>
      <c r="F282" s="113"/>
      <c r="G282" s="105" t="s">
        <v>409</v>
      </c>
      <c r="H282" s="113"/>
    </row>
    <row r="283" spans="1:8" s="92" customFormat="1" ht="15" customHeight="1" x14ac:dyDescent="0.25">
      <c r="A283" s="102" t="s">
        <v>13</v>
      </c>
      <c r="B283" s="186"/>
      <c r="C283" s="103" t="s">
        <v>222</v>
      </c>
      <c r="D283" s="113"/>
      <c r="E283" s="135" t="s">
        <v>161</v>
      </c>
      <c r="F283" s="113"/>
      <c r="G283" s="105" t="s">
        <v>409</v>
      </c>
      <c r="H283" s="113"/>
    </row>
    <row r="284" spans="1:8" s="92" customFormat="1" ht="28.95" customHeight="1" x14ac:dyDescent="0.25">
      <c r="A284" s="102" t="s">
        <v>13</v>
      </c>
      <c r="B284" s="186"/>
      <c r="C284" s="103" t="s">
        <v>225</v>
      </c>
      <c r="D284" s="113"/>
      <c r="E284" s="135" t="s">
        <v>161</v>
      </c>
      <c r="F284" s="113"/>
      <c r="G284" s="105" t="s">
        <v>409</v>
      </c>
      <c r="H284" s="113"/>
    </row>
    <row r="285" spans="1:8" s="92" customFormat="1" ht="15" customHeight="1" x14ac:dyDescent="0.25">
      <c r="A285" s="102" t="s">
        <v>13</v>
      </c>
      <c r="B285" s="186"/>
      <c r="C285" s="103" t="s">
        <v>229</v>
      </c>
      <c r="D285" s="113"/>
      <c r="E285" s="135" t="s">
        <v>161</v>
      </c>
      <c r="F285" s="113"/>
      <c r="G285" s="105" t="s">
        <v>409</v>
      </c>
      <c r="H285" s="113"/>
    </row>
    <row r="286" spans="1:8" s="92" customFormat="1" ht="25.95" customHeight="1" x14ac:dyDescent="0.25">
      <c r="A286" s="102" t="s">
        <v>13</v>
      </c>
      <c r="B286" s="186"/>
      <c r="C286" s="103" t="s">
        <v>230</v>
      </c>
      <c r="D286" s="113"/>
      <c r="E286" s="135" t="s">
        <v>161</v>
      </c>
      <c r="F286" s="113"/>
      <c r="G286" s="105" t="s">
        <v>409</v>
      </c>
      <c r="H286" s="113"/>
    </row>
    <row r="287" spans="1:8" s="92" customFormat="1" ht="15" customHeight="1" x14ac:dyDescent="0.25">
      <c r="A287" s="102" t="s">
        <v>13</v>
      </c>
      <c r="B287" s="186"/>
      <c r="C287" s="103" t="s">
        <v>233</v>
      </c>
      <c r="D287" s="113"/>
      <c r="E287" s="135" t="s">
        <v>161</v>
      </c>
      <c r="F287" s="113"/>
      <c r="G287" s="105" t="s">
        <v>409</v>
      </c>
      <c r="H287" s="113"/>
    </row>
    <row r="288" spans="1:8" s="92" customFormat="1" ht="15" customHeight="1" x14ac:dyDescent="0.25">
      <c r="A288" s="102" t="s">
        <v>13</v>
      </c>
      <c r="B288" s="186"/>
      <c r="C288" s="103" t="s">
        <v>232</v>
      </c>
      <c r="D288" s="113"/>
      <c r="E288" s="135" t="s">
        <v>161</v>
      </c>
      <c r="F288" s="113"/>
      <c r="G288" s="105" t="s">
        <v>409</v>
      </c>
      <c r="H288" s="113"/>
    </row>
    <row r="289" spans="1:8" s="92" customFormat="1" ht="30" customHeight="1" x14ac:dyDescent="0.25">
      <c r="A289" s="102" t="s">
        <v>13</v>
      </c>
      <c r="B289" s="186"/>
      <c r="C289" s="103" t="s">
        <v>231</v>
      </c>
      <c r="D289" s="113"/>
      <c r="E289" s="135" t="s">
        <v>161</v>
      </c>
      <c r="F289" s="113"/>
      <c r="G289" s="105" t="s">
        <v>409</v>
      </c>
      <c r="H289" s="113"/>
    </row>
    <row r="290" spans="1:8" s="92" customFormat="1" ht="15" customHeight="1" x14ac:dyDescent="0.25">
      <c r="A290" s="102" t="s">
        <v>13</v>
      </c>
      <c r="B290" s="186"/>
      <c r="C290" s="103" t="s">
        <v>234</v>
      </c>
      <c r="D290" s="113"/>
      <c r="E290" s="135" t="s">
        <v>161</v>
      </c>
      <c r="F290" s="113"/>
      <c r="G290" s="105" t="s">
        <v>409</v>
      </c>
      <c r="H290" s="113"/>
    </row>
    <row r="291" spans="1:8" s="92" customFormat="1" ht="33" customHeight="1" x14ac:dyDescent="0.25">
      <c r="A291" s="102" t="s">
        <v>13</v>
      </c>
      <c r="B291" s="187"/>
      <c r="C291" s="103" t="s">
        <v>235</v>
      </c>
      <c r="D291" s="113"/>
      <c r="E291" s="120" t="s">
        <v>92</v>
      </c>
      <c r="F291" s="132"/>
      <c r="G291" s="105" t="s">
        <v>409</v>
      </c>
      <c r="H291" s="113"/>
    </row>
    <row r="292" spans="1:8" s="92" customFormat="1" ht="15" customHeight="1" x14ac:dyDescent="0.25">
      <c r="A292" s="102" t="s">
        <v>171</v>
      </c>
      <c r="B292" s="185" t="s">
        <v>306</v>
      </c>
      <c r="C292" s="103" t="s">
        <v>215</v>
      </c>
      <c r="D292" s="113"/>
      <c r="E292" s="135" t="s">
        <v>161</v>
      </c>
      <c r="F292" s="113"/>
      <c r="G292" s="105" t="s">
        <v>409</v>
      </c>
      <c r="H292" s="113"/>
    </row>
    <row r="293" spans="1:8" s="92" customFormat="1" ht="15" customHeight="1" x14ac:dyDescent="0.25">
      <c r="A293" s="102" t="s">
        <v>11</v>
      </c>
      <c r="B293" s="186"/>
      <c r="C293" s="103" t="s">
        <v>214</v>
      </c>
      <c r="D293" s="113"/>
      <c r="E293" s="135" t="s">
        <v>161</v>
      </c>
      <c r="F293" s="113"/>
      <c r="G293" s="105" t="s">
        <v>409</v>
      </c>
      <c r="H293" s="113"/>
    </row>
    <row r="294" spans="1:8" s="92" customFormat="1" ht="15" customHeight="1" x14ac:dyDescent="0.25">
      <c r="A294" s="102" t="s">
        <v>11</v>
      </c>
      <c r="B294" s="186"/>
      <c r="C294" s="103" t="s">
        <v>308</v>
      </c>
      <c r="D294" s="113"/>
      <c r="E294" s="135" t="s">
        <v>161</v>
      </c>
      <c r="F294" s="113"/>
      <c r="G294" s="105" t="s">
        <v>409</v>
      </c>
      <c r="H294" s="113"/>
    </row>
    <row r="295" spans="1:8" s="92" customFormat="1" ht="15" customHeight="1" x14ac:dyDescent="0.25">
      <c r="A295" s="102" t="s">
        <v>11</v>
      </c>
      <c r="B295" s="186"/>
      <c r="C295" s="103" t="s">
        <v>216</v>
      </c>
      <c r="D295" s="113"/>
      <c r="E295" s="135" t="s">
        <v>161</v>
      </c>
      <c r="F295" s="113"/>
      <c r="G295" s="105" t="s">
        <v>409</v>
      </c>
      <c r="H295" s="113"/>
    </row>
    <row r="296" spans="1:8" s="92" customFormat="1" ht="15" customHeight="1" x14ac:dyDescent="0.25">
      <c r="A296" s="102" t="s">
        <v>13</v>
      </c>
      <c r="B296" s="186"/>
      <c r="C296" s="103" t="s">
        <v>309</v>
      </c>
      <c r="D296" s="113"/>
      <c r="E296" s="135" t="s">
        <v>92</v>
      </c>
      <c r="F296" s="121"/>
      <c r="G296" s="105" t="s">
        <v>409</v>
      </c>
      <c r="H296" s="113"/>
    </row>
    <row r="297" spans="1:8" s="92" customFormat="1" ht="15" customHeight="1" x14ac:dyDescent="0.25">
      <c r="A297" s="102" t="s">
        <v>13</v>
      </c>
      <c r="B297" s="186"/>
      <c r="C297" s="103" t="s">
        <v>310</v>
      </c>
      <c r="D297" s="113"/>
      <c r="E297" s="135" t="s">
        <v>161</v>
      </c>
      <c r="F297" s="113"/>
      <c r="G297" s="105" t="s">
        <v>409</v>
      </c>
      <c r="H297" s="113"/>
    </row>
    <row r="298" spans="1:8" s="92" customFormat="1" ht="15" customHeight="1" x14ac:dyDescent="0.25">
      <c r="A298" s="102" t="s">
        <v>13</v>
      </c>
      <c r="B298" s="186"/>
      <c r="C298" s="103" t="s">
        <v>223</v>
      </c>
      <c r="D298" s="113"/>
      <c r="E298" s="135" t="s">
        <v>161</v>
      </c>
      <c r="F298" s="113"/>
      <c r="G298" s="105" t="s">
        <v>409</v>
      </c>
      <c r="H298" s="113"/>
    </row>
    <row r="299" spans="1:8" s="92" customFormat="1" ht="15" customHeight="1" x14ac:dyDescent="0.25">
      <c r="A299" s="102" t="s">
        <v>13</v>
      </c>
      <c r="B299" s="186"/>
      <c r="C299" s="103" t="s">
        <v>217</v>
      </c>
      <c r="D299" s="113"/>
      <c r="E299" s="135" t="s">
        <v>161</v>
      </c>
      <c r="F299" s="113"/>
      <c r="G299" s="105" t="s">
        <v>409</v>
      </c>
      <c r="H299" s="113"/>
    </row>
    <row r="300" spans="1:8" s="92" customFormat="1" ht="15" customHeight="1" x14ac:dyDescent="0.25">
      <c r="A300" s="102" t="s">
        <v>13</v>
      </c>
      <c r="B300" s="186"/>
      <c r="C300" s="103" t="s">
        <v>218</v>
      </c>
      <c r="D300" s="113"/>
      <c r="E300" s="135" t="s">
        <v>161</v>
      </c>
      <c r="F300" s="113"/>
      <c r="G300" s="105" t="s">
        <v>409</v>
      </c>
      <c r="H300" s="113"/>
    </row>
    <row r="301" spans="1:8" s="92" customFormat="1" ht="15" customHeight="1" x14ac:dyDescent="0.25">
      <c r="A301" s="102" t="s">
        <v>13</v>
      </c>
      <c r="B301" s="186"/>
      <c r="C301" s="103" t="s">
        <v>219</v>
      </c>
      <c r="D301" s="113"/>
      <c r="E301" s="135" t="s">
        <v>161</v>
      </c>
      <c r="F301" s="113"/>
      <c r="G301" s="105" t="s">
        <v>409</v>
      </c>
      <c r="H301" s="113"/>
    </row>
    <row r="302" spans="1:8" s="92" customFormat="1" ht="15" customHeight="1" x14ac:dyDescent="0.25">
      <c r="A302" s="102" t="s">
        <v>13</v>
      </c>
      <c r="B302" s="186"/>
      <c r="C302" s="103" t="s">
        <v>220</v>
      </c>
      <c r="D302" s="113"/>
      <c r="E302" s="135" t="s">
        <v>161</v>
      </c>
      <c r="F302" s="113"/>
      <c r="G302" s="105" t="s">
        <v>409</v>
      </c>
      <c r="H302" s="113"/>
    </row>
    <row r="303" spans="1:8" s="92" customFormat="1" ht="15" customHeight="1" x14ac:dyDescent="0.25">
      <c r="A303" s="102" t="s">
        <v>13</v>
      </c>
      <c r="B303" s="186"/>
      <c r="C303" s="103" t="s">
        <v>236</v>
      </c>
      <c r="D303" s="113"/>
      <c r="E303" s="135" t="s">
        <v>161</v>
      </c>
      <c r="F303" s="113"/>
      <c r="G303" s="105" t="s">
        <v>409</v>
      </c>
      <c r="H303" s="113"/>
    </row>
    <row r="304" spans="1:8" s="92" customFormat="1" ht="15" customHeight="1" x14ac:dyDescent="0.25">
      <c r="A304" s="102" t="s">
        <v>13</v>
      </c>
      <c r="B304" s="186"/>
      <c r="C304" s="103" t="s">
        <v>222</v>
      </c>
      <c r="D304" s="113"/>
      <c r="E304" s="135" t="s">
        <v>161</v>
      </c>
      <c r="F304" s="113"/>
      <c r="G304" s="105" t="s">
        <v>409</v>
      </c>
      <c r="H304" s="113"/>
    </row>
    <row r="305" spans="1:8" s="92" customFormat="1" ht="25.05" customHeight="1" x14ac:dyDescent="0.25">
      <c r="A305" s="102" t="s">
        <v>13</v>
      </c>
      <c r="B305" s="186"/>
      <c r="C305" s="103" t="s">
        <v>225</v>
      </c>
      <c r="D305" s="113"/>
      <c r="E305" s="135" t="s">
        <v>161</v>
      </c>
      <c r="F305" s="113"/>
      <c r="G305" s="105" t="s">
        <v>409</v>
      </c>
      <c r="H305" s="113"/>
    </row>
    <row r="306" spans="1:8" s="92" customFormat="1" ht="15" customHeight="1" x14ac:dyDescent="0.25">
      <c r="A306" s="102" t="s">
        <v>13</v>
      </c>
      <c r="B306" s="186"/>
      <c r="C306" s="103" t="s">
        <v>229</v>
      </c>
      <c r="D306" s="113"/>
      <c r="E306" s="135" t="s">
        <v>161</v>
      </c>
      <c r="F306" s="113"/>
      <c r="G306" s="105" t="s">
        <v>409</v>
      </c>
      <c r="H306" s="113"/>
    </row>
    <row r="307" spans="1:8" s="92" customFormat="1" ht="30" customHeight="1" x14ac:dyDescent="0.25">
      <c r="A307" s="102" t="s">
        <v>13</v>
      </c>
      <c r="B307" s="186"/>
      <c r="C307" s="103" t="s">
        <v>230</v>
      </c>
      <c r="D307" s="113"/>
      <c r="E307" s="135" t="s">
        <v>161</v>
      </c>
      <c r="F307" s="113"/>
      <c r="G307" s="105" t="s">
        <v>409</v>
      </c>
      <c r="H307" s="113"/>
    </row>
    <row r="308" spans="1:8" s="92" customFormat="1" ht="15" customHeight="1" x14ac:dyDescent="0.25">
      <c r="A308" s="102" t="s">
        <v>13</v>
      </c>
      <c r="B308" s="186"/>
      <c r="C308" s="103" t="s">
        <v>233</v>
      </c>
      <c r="D308" s="113"/>
      <c r="E308" s="135" t="s">
        <v>161</v>
      </c>
      <c r="F308" s="113"/>
      <c r="G308" s="105" t="s">
        <v>409</v>
      </c>
      <c r="H308" s="113"/>
    </row>
    <row r="309" spans="1:8" s="92" customFormat="1" ht="15" customHeight="1" x14ac:dyDescent="0.25">
      <c r="A309" s="102" t="s">
        <v>13</v>
      </c>
      <c r="B309" s="186"/>
      <c r="C309" s="103" t="s">
        <v>232</v>
      </c>
      <c r="D309" s="113"/>
      <c r="E309" s="135" t="s">
        <v>161</v>
      </c>
      <c r="F309" s="113"/>
      <c r="G309" s="105" t="s">
        <v>409</v>
      </c>
      <c r="H309" s="113"/>
    </row>
    <row r="310" spans="1:8" s="92" customFormat="1" ht="28.05" customHeight="1" x14ac:dyDescent="0.25">
      <c r="A310" s="102" t="s">
        <v>13</v>
      </c>
      <c r="B310" s="186"/>
      <c r="C310" s="103" t="s">
        <v>231</v>
      </c>
      <c r="D310" s="113"/>
      <c r="E310" s="135" t="s">
        <v>161</v>
      </c>
      <c r="F310" s="113"/>
      <c r="G310" s="105" t="s">
        <v>409</v>
      </c>
      <c r="H310" s="113"/>
    </row>
    <row r="311" spans="1:8" s="92" customFormat="1" ht="15" customHeight="1" x14ac:dyDescent="0.25">
      <c r="A311" s="102" t="s">
        <v>13</v>
      </c>
      <c r="B311" s="186"/>
      <c r="C311" s="103" t="s">
        <v>234</v>
      </c>
      <c r="D311" s="113"/>
      <c r="E311" s="135" t="s">
        <v>161</v>
      </c>
      <c r="F311" s="113"/>
      <c r="G311" s="105" t="s">
        <v>409</v>
      </c>
      <c r="H311" s="113"/>
    </row>
    <row r="312" spans="1:8" s="92" customFormat="1" ht="33" customHeight="1" x14ac:dyDescent="0.25">
      <c r="A312" s="102" t="s">
        <v>13</v>
      </c>
      <c r="B312" s="187"/>
      <c r="C312" s="103" t="s">
        <v>235</v>
      </c>
      <c r="D312" s="113"/>
      <c r="E312" s="120" t="s">
        <v>92</v>
      </c>
      <c r="F312" s="132"/>
      <c r="G312" s="105" t="s">
        <v>409</v>
      </c>
      <c r="H312" s="113"/>
    </row>
    <row r="313" spans="1:8" s="92" customFormat="1" ht="15" customHeight="1" x14ac:dyDescent="0.25">
      <c r="A313" s="102" t="s">
        <v>171</v>
      </c>
      <c r="B313" s="185" t="s">
        <v>307</v>
      </c>
      <c r="C313" s="103" t="s">
        <v>215</v>
      </c>
      <c r="D313" s="113"/>
      <c r="E313" s="135" t="s">
        <v>161</v>
      </c>
      <c r="F313" s="113"/>
      <c r="G313" s="105" t="s">
        <v>409</v>
      </c>
      <c r="H313" s="113"/>
    </row>
    <row r="314" spans="1:8" s="92" customFormat="1" ht="15" customHeight="1" x14ac:dyDescent="0.25">
      <c r="A314" s="102" t="s">
        <v>11</v>
      </c>
      <c r="B314" s="186"/>
      <c r="C314" s="103" t="s">
        <v>214</v>
      </c>
      <c r="D314" s="113"/>
      <c r="E314" s="135" t="s">
        <v>161</v>
      </c>
      <c r="F314" s="113"/>
      <c r="G314" s="105" t="s">
        <v>409</v>
      </c>
      <c r="H314" s="113"/>
    </row>
    <row r="315" spans="1:8" s="92" customFormat="1" ht="15" customHeight="1" x14ac:dyDescent="0.25">
      <c r="A315" s="102" t="s">
        <v>11</v>
      </c>
      <c r="B315" s="186"/>
      <c r="C315" s="103" t="s">
        <v>312</v>
      </c>
      <c r="D315" s="113"/>
      <c r="E315" s="135" t="s">
        <v>161</v>
      </c>
      <c r="F315" s="113"/>
      <c r="G315" s="105" t="s">
        <v>409</v>
      </c>
      <c r="H315" s="113"/>
    </row>
    <row r="316" spans="1:8" s="92" customFormat="1" ht="15" customHeight="1" x14ac:dyDescent="0.25">
      <c r="A316" s="102" t="s">
        <v>13</v>
      </c>
      <c r="B316" s="186"/>
      <c r="C316" s="103" t="s">
        <v>313</v>
      </c>
      <c r="D316" s="113"/>
      <c r="E316" s="135" t="s">
        <v>92</v>
      </c>
      <c r="F316" s="121"/>
      <c r="G316" s="105" t="s">
        <v>409</v>
      </c>
      <c r="H316" s="113"/>
    </row>
    <row r="317" spans="1:8" s="92" customFormat="1" ht="15" customHeight="1" x14ac:dyDescent="0.25">
      <c r="A317" s="102" t="s">
        <v>13</v>
      </c>
      <c r="B317" s="186"/>
      <c r="C317" s="103" t="s">
        <v>314</v>
      </c>
      <c r="D317" s="113"/>
      <c r="E317" s="135" t="s">
        <v>161</v>
      </c>
      <c r="F317" s="113"/>
      <c r="G317" s="105" t="s">
        <v>409</v>
      </c>
      <c r="H317" s="113"/>
    </row>
    <row r="318" spans="1:8" s="92" customFormat="1" ht="15" customHeight="1" x14ac:dyDescent="0.25">
      <c r="A318" s="102" t="s">
        <v>13</v>
      </c>
      <c r="B318" s="186"/>
      <c r="C318" s="103" t="s">
        <v>311</v>
      </c>
      <c r="D318" s="113"/>
      <c r="E318" s="135" t="s">
        <v>161</v>
      </c>
      <c r="F318" s="113"/>
      <c r="G318" s="105" t="s">
        <v>409</v>
      </c>
      <c r="H318" s="113"/>
    </row>
    <row r="319" spans="1:8" s="92" customFormat="1" ht="15" customHeight="1" x14ac:dyDescent="0.25">
      <c r="A319" s="102" t="s">
        <v>13</v>
      </c>
      <c r="B319" s="186"/>
      <c r="C319" s="103" t="s">
        <v>217</v>
      </c>
      <c r="D319" s="113"/>
      <c r="E319" s="120" t="s">
        <v>92</v>
      </c>
      <c r="F319" s="121"/>
      <c r="G319" s="105" t="s">
        <v>409</v>
      </c>
      <c r="H319" s="113"/>
    </row>
    <row r="320" spans="1:8" s="92" customFormat="1" ht="15" customHeight="1" x14ac:dyDescent="0.25">
      <c r="A320" s="102" t="s">
        <v>13</v>
      </c>
      <c r="B320" s="186"/>
      <c r="C320" s="103" t="s">
        <v>218</v>
      </c>
      <c r="D320" s="113"/>
      <c r="E320" s="135" t="s">
        <v>161</v>
      </c>
      <c r="F320" s="113"/>
      <c r="G320" s="105" t="s">
        <v>409</v>
      </c>
      <c r="H320" s="113"/>
    </row>
    <row r="321" spans="1:8" s="92" customFormat="1" ht="15" customHeight="1" x14ac:dyDescent="0.25">
      <c r="A321" s="102" t="s">
        <v>13</v>
      </c>
      <c r="B321" s="186"/>
      <c r="C321" s="103" t="s">
        <v>219</v>
      </c>
      <c r="D321" s="113"/>
      <c r="E321" s="135" t="s">
        <v>161</v>
      </c>
      <c r="F321" s="113"/>
      <c r="G321" s="105" t="s">
        <v>409</v>
      </c>
      <c r="H321" s="113"/>
    </row>
    <row r="322" spans="1:8" s="92" customFormat="1" ht="15" customHeight="1" x14ac:dyDescent="0.25">
      <c r="A322" s="102" t="s">
        <v>13</v>
      </c>
      <c r="B322" s="186"/>
      <c r="C322" s="103" t="s">
        <v>220</v>
      </c>
      <c r="D322" s="113"/>
      <c r="E322" s="135" t="s">
        <v>161</v>
      </c>
      <c r="F322" s="113"/>
      <c r="G322" s="105" t="s">
        <v>409</v>
      </c>
      <c r="H322" s="113"/>
    </row>
    <row r="323" spans="1:8" s="92" customFormat="1" ht="15" customHeight="1" x14ac:dyDescent="0.25">
      <c r="A323" s="102" t="s">
        <v>13</v>
      </c>
      <c r="B323" s="186"/>
      <c r="C323" s="103" t="s">
        <v>236</v>
      </c>
      <c r="D323" s="113"/>
      <c r="E323" s="135" t="s">
        <v>161</v>
      </c>
      <c r="F323" s="113"/>
      <c r="G323" s="105" t="s">
        <v>409</v>
      </c>
      <c r="H323" s="113"/>
    </row>
    <row r="324" spans="1:8" s="92" customFormat="1" ht="15" customHeight="1" x14ac:dyDescent="0.25">
      <c r="A324" s="102" t="s">
        <v>13</v>
      </c>
      <c r="B324" s="186"/>
      <c r="C324" s="103" t="s">
        <v>222</v>
      </c>
      <c r="D324" s="113"/>
      <c r="E324" s="135" t="s">
        <v>161</v>
      </c>
      <c r="F324" s="113"/>
      <c r="G324" s="105" t="s">
        <v>409</v>
      </c>
      <c r="H324" s="113"/>
    </row>
    <row r="325" spans="1:8" s="92" customFormat="1" ht="24" customHeight="1" x14ac:dyDescent="0.25">
      <c r="A325" s="102" t="s">
        <v>13</v>
      </c>
      <c r="B325" s="186"/>
      <c r="C325" s="103" t="s">
        <v>225</v>
      </c>
      <c r="D325" s="113"/>
      <c r="E325" s="135" t="s">
        <v>161</v>
      </c>
      <c r="F325" s="113"/>
      <c r="G325" s="105" t="s">
        <v>409</v>
      </c>
      <c r="H325" s="113"/>
    </row>
    <row r="326" spans="1:8" ht="15" customHeight="1" x14ac:dyDescent="0.25">
      <c r="A326" s="102" t="s">
        <v>13</v>
      </c>
      <c r="B326" s="186"/>
      <c r="C326" s="103" t="s">
        <v>229</v>
      </c>
      <c r="D326" s="113"/>
      <c r="E326" s="135" t="s">
        <v>161</v>
      </c>
      <c r="F326" s="113"/>
      <c r="G326" s="105" t="s">
        <v>409</v>
      </c>
      <c r="H326" s="113"/>
    </row>
    <row r="327" spans="1:8" ht="28.95" customHeight="1" x14ac:dyDescent="0.25">
      <c r="A327" s="102" t="s">
        <v>13</v>
      </c>
      <c r="B327" s="186"/>
      <c r="C327" s="103" t="s">
        <v>230</v>
      </c>
      <c r="D327" s="113"/>
      <c r="E327" s="135" t="s">
        <v>161</v>
      </c>
      <c r="F327" s="113"/>
      <c r="G327" s="105" t="s">
        <v>409</v>
      </c>
      <c r="H327" s="113"/>
    </row>
    <row r="328" spans="1:8" ht="15" customHeight="1" x14ac:dyDescent="0.25">
      <c r="A328" s="102" t="s">
        <v>13</v>
      </c>
      <c r="B328" s="186"/>
      <c r="C328" s="103" t="s">
        <v>233</v>
      </c>
      <c r="D328" s="113"/>
      <c r="E328" s="135" t="s">
        <v>161</v>
      </c>
      <c r="F328" s="113"/>
      <c r="G328" s="105" t="s">
        <v>409</v>
      </c>
      <c r="H328" s="113"/>
    </row>
    <row r="329" spans="1:8" ht="15" customHeight="1" x14ac:dyDescent="0.25">
      <c r="A329" s="102" t="s">
        <v>13</v>
      </c>
      <c r="B329" s="186"/>
      <c r="C329" s="103" t="s">
        <v>232</v>
      </c>
      <c r="D329" s="113"/>
      <c r="E329" s="135" t="s">
        <v>161</v>
      </c>
      <c r="F329" s="113"/>
      <c r="G329" s="105" t="s">
        <v>409</v>
      </c>
      <c r="H329" s="113"/>
    </row>
    <row r="330" spans="1:8" ht="30" customHeight="1" x14ac:dyDescent="0.25">
      <c r="A330" s="102" t="s">
        <v>13</v>
      </c>
      <c r="B330" s="186"/>
      <c r="C330" s="103" t="s">
        <v>231</v>
      </c>
      <c r="D330" s="113"/>
      <c r="E330" s="135" t="s">
        <v>161</v>
      </c>
      <c r="F330" s="113"/>
      <c r="G330" s="105" t="s">
        <v>409</v>
      </c>
      <c r="H330" s="113"/>
    </row>
    <row r="331" spans="1:8" ht="15" customHeight="1" x14ac:dyDescent="0.25">
      <c r="A331" s="102" t="s">
        <v>13</v>
      </c>
      <c r="B331" s="186"/>
      <c r="C331" s="103" t="s">
        <v>234</v>
      </c>
      <c r="D331" s="113"/>
      <c r="E331" s="135" t="s">
        <v>161</v>
      </c>
      <c r="F331" s="113"/>
      <c r="G331" s="105" t="s">
        <v>409</v>
      </c>
      <c r="H331" s="113"/>
    </row>
    <row r="332" spans="1:8" ht="27" customHeight="1" x14ac:dyDescent="0.25">
      <c r="A332" s="102" t="s">
        <v>13</v>
      </c>
      <c r="B332" s="187"/>
      <c r="C332" s="111" t="s">
        <v>235</v>
      </c>
      <c r="D332" s="125"/>
      <c r="E332" s="141" t="s">
        <v>161</v>
      </c>
      <c r="F332" s="142"/>
      <c r="G332" s="105" t="s">
        <v>409</v>
      </c>
      <c r="H332" s="125"/>
    </row>
    <row r="333" spans="1:8" ht="27" customHeight="1" x14ac:dyDescent="0.25">
      <c r="A333" s="140" t="s">
        <v>11</v>
      </c>
      <c r="B333" s="185" t="s">
        <v>315</v>
      </c>
      <c r="C333" s="112" t="s">
        <v>244</v>
      </c>
      <c r="D333" s="112" t="s">
        <v>245</v>
      </c>
      <c r="E333" s="160" t="s">
        <v>161</v>
      </c>
      <c r="F333" s="132"/>
      <c r="G333" s="105" t="s">
        <v>409</v>
      </c>
      <c r="H333" s="113"/>
    </row>
    <row r="334" spans="1:8" ht="27" customHeight="1" x14ac:dyDescent="0.25">
      <c r="A334" s="140" t="s">
        <v>13</v>
      </c>
      <c r="B334" s="186"/>
      <c r="C334" s="144" t="s">
        <v>246</v>
      </c>
      <c r="D334" s="144"/>
      <c r="E334" s="97" t="s">
        <v>161</v>
      </c>
      <c r="F334" s="132"/>
      <c r="G334" s="105" t="s">
        <v>409</v>
      </c>
      <c r="H334" s="113"/>
    </row>
    <row r="335" spans="1:8" ht="27" customHeight="1" x14ac:dyDescent="0.25">
      <c r="A335" s="140" t="s">
        <v>13</v>
      </c>
      <c r="B335" s="186"/>
      <c r="C335" s="103" t="s">
        <v>247</v>
      </c>
      <c r="D335" s="103"/>
      <c r="E335" s="97" t="s">
        <v>161</v>
      </c>
      <c r="F335" s="132"/>
      <c r="G335" s="105" t="s">
        <v>409</v>
      </c>
      <c r="H335" s="113"/>
    </row>
    <row r="336" spans="1:8" ht="27" customHeight="1" x14ac:dyDescent="0.25">
      <c r="A336" s="140" t="s">
        <v>13</v>
      </c>
      <c r="B336" s="186"/>
      <c r="C336" s="103" t="s">
        <v>248</v>
      </c>
      <c r="D336" s="103" t="s">
        <v>249</v>
      </c>
      <c r="E336" s="97" t="s">
        <v>161</v>
      </c>
      <c r="F336" s="132"/>
      <c r="G336" s="105" t="s">
        <v>409</v>
      </c>
      <c r="H336" s="113"/>
    </row>
    <row r="337" spans="1:8" ht="27" customHeight="1" x14ac:dyDescent="0.25">
      <c r="A337" s="140" t="s">
        <v>13</v>
      </c>
      <c r="B337" s="186"/>
      <c r="C337" s="103" t="s">
        <v>250</v>
      </c>
      <c r="D337" s="103"/>
      <c r="E337" s="97" t="s">
        <v>161</v>
      </c>
      <c r="F337" s="132"/>
      <c r="G337" s="105" t="s">
        <v>409</v>
      </c>
      <c r="H337" s="113"/>
    </row>
    <row r="338" spans="1:8" ht="27" customHeight="1" x14ac:dyDescent="0.25">
      <c r="A338" s="140" t="s">
        <v>13</v>
      </c>
      <c r="B338" s="186"/>
      <c r="C338" s="103" t="s">
        <v>251</v>
      </c>
      <c r="D338" s="103"/>
      <c r="E338" s="97" t="s">
        <v>161</v>
      </c>
      <c r="F338" s="132"/>
      <c r="G338" s="105" t="s">
        <v>409</v>
      </c>
      <c r="H338" s="113"/>
    </row>
    <row r="339" spans="1:8" ht="27" customHeight="1" x14ac:dyDescent="0.25">
      <c r="A339" s="140" t="s">
        <v>13</v>
      </c>
      <c r="B339" s="186"/>
      <c r="C339" s="103" t="s">
        <v>252</v>
      </c>
      <c r="D339" s="103"/>
      <c r="E339" s="97" t="s">
        <v>161</v>
      </c>
      <c r="F339" s="132"/>
      <c r="G339" s="105" t="s">
        <v>409</v>
      </c>
      <c r="H339" s="113"/>
    </row>
    <row r="340" spans="1:8" ht="27" customHeight="1" x14ac:dyDescent="0.25">
      <c r="A340" s="145" t="s">
        <v>13</v>
      </c>
      <c r="B340" s="187"/>
      <c r="C340" s="111" t="s">
        <v>253</v>
      </c>
      <c r="D340" s="111"/>
      <c r="E340" s="117" t="s">
        <v>161</v>
      </c>
      <c r="F340" s="142"/>
      <c r="G340" s="105" t="s">
        <v>409</v>
      </c>
      <c r="H340" s="125"/>
    </row>
    <row r="341" spans="1:8" ht="15" customHeight="1" x14ac:dyDescent="0.25">
      <c r="A341" s="137"/>
      <c r="B341" s="147" t="s">
        <v>207</v>
      </c>
      <c r="C341" s="147"/>
      <c r="D341" s="147"/>
      <c r="E341" s="147"/>
      <c r="F341" s="137"/>
      <c r="G341" s="105" t="s">
        <v>409</v>
      </c>
      <c r="H341" s="137"/>
    </row>
    <row r="342" spans="1:8" ht="19.95" customHeight="1" x14ac:dyDescent="0.25">
      <c r="A342" s="139" t="s">
        <v>11</v>
      </c>
      <c r="B342" s="185" t="s">
        <v>316</v>
      </c>
      <c r="C342" s="144" t="s">
        <v>244</v>
      </c>
      <c r="D342" s="144" t="s">
        <v>245</v>
      </c>
      <c r="E342" s="151" t="s">
        <v>161</v>
      </c>
      <c r="F342" s="123"/>
      <c r="G342" s="105" t="s">
        <v>409</v>
      </c>
      <c r="H342" s="123"/>
    </row>
    <row r="343" spans="1:8" ht="30" customHeight="1" x14ac:dyDescent="0.25">
      <c r="A343" s="139" t="s">
        <v>13</v>
      </c>
      <c r="B343" s="186"/>
      <c r="C343" s="103" t="s">
        <v>246</v>
      </c>
      <c r="D343" s="103"/>
      <c r="E343" s="120" t="s">
        <v>161</v>
      </c>
      <c r="F343" s="123"/>
      <c r="G343" s="105" t="s">
        <v>409</v>
      </c>
      <c r="H343" s="123"/>
    </row>
    <row r="344" spans="1:8" ht="21" customHeight="1" x14ac:dyDescent="0.25">
      <c r="A344" s="139" t="s">
        <v>13</v>
      </c>
      <c r="B344" s="186"/>
      <c r="C344" s="103" t="s">
        <v>247</v>
      </c>
      <c r="D344" s="103"/>
      <c r="E344" s="120" t="s">
        <v>161</v>
      </c>
      <c r="F344" s="123"/>
      <c r="G344" s="105" t="s">
        <v>409</v>
      </c>
      <c r="H344" s="123"/>
    </row>
    <row r="345" spans="1:8" ht="21" customHeight="1" x14ac:dyDescent="0.25">
      <c r="A345" s="139" t="s">
        <v>13</v>
      </c>
      <c r="B345" s="186"/>
      <c r="C345" s="103" t="s">
        <v>248</v>
      </c>
      <c r="D345" s="103" t="s">
        <v>249</v>
      </c>
      <c r="E345" s="120" t="s">
        <v>161</v>
      </c>
      <c r="F345" s="123"/>
      <c r="G345" s="105" t="s">
        <v>409</v>
      </c>
      <c r="H345" s="123"/>
    </row>
    <row r="346" spans="1:8" ht="21" customHeight="1" x14ac:dyDescent="0.25">
      <c r="A346" s="139" t="s">
        <v>13</v>
      </c>
      <c r="B346" s="186"/>
      <c r="C346" s="103" t="s">
        <v>250</v>
      </c>
      <c r="D346" s="103"/>
      <c r="E346" s="120" t="s">
        <v>161</v>
      </c>
      <c r="F346" s="123"/>
      <c r="G346" s="105" t="s">
        <v>409</v>
      </c>
      <c r="H346" s="123"/>
    </row>
    <row r="347" spans="1:8" ht="19.95" customHeight="1" x14ac:dyDescent="0.25">
      <c r="A347" s="139" t="s">
        <v>13</v>
      </c>
      <c r="B347" s="186"/>
      <c r="C347" s="111" t="s">
        <v>251</v>
      </c>
      <c r="D347" s="111"/>
      <c r="E347" s="141" t="s">
        <v>161</v>
      </c>
      <c r="F347" s="150"/>
      <c r="G347" s="105" t="s">
        <v>409</v>
      </c>
      <c r="H347" s="150"/>
    </row>
    <row r="348" spans="1:8" ht="34.950000000000003" customHeight="1" x14ac:dyDescent="0.25">
      <c r="A348" s="139" t="s">
        <v>13</v>
      </c>
      <c r="B348" s="186"/>
      <c r="C348" s="112" t="s">
        <v>252</v>
      </c>
      <c r="D348" s="112"/>
      <c r="E348" s="120" t="s">
        <v>161</v>
      </c>
      <c r="F348" s="123"/>
      <c r="G348" s="105" t="s">
        <v>409</v>
      </c>
      <c r="H348" s="123"/>
    </row>
    <row r="349" spans="1:8" ht="34.950000000000003" customHeight="1" x14ac:dyDescent="0.25">
      <c r="A349" s="139" t="s">
        <v>13</v>
      </c>
      <c r="B349" s="187"/>
      <c r="C349" s="112" t="s">
        <v>253</v>
      </c>
      <c r="D349" s="112"/>
      <c r="E349" s="120" t="s">
        <v>92</v>
      </c>
      <c r="F349" s="132"/>
      <c r="G349" s="105" t="s">
        <v>409</v>
      </c>
      <c r="H349" s="123"/>
    </row>
    <row r="350" spans="1:8" ht="19.95" customHeight="1" x14ac:dyDescent="0.25">
      <c r="A350" s="139" t="s">
        <v>11</v>
      </c>
      <c r="B350" s="185" t="s">
        <v>317</v>
      </c>
      <c r="C350" s="112" t="s">
        <v>244</v>
      </c>
      <c r="D350" s="112" t="s">
        <v>245</v>
      </c>
      <c r="E350" s="120" t="s">
        <v>88</v>
      </c>
      <c r="F350" s="132"/>
      <c r="G350" s="105" t="s">
        <v>409</v>
      </c>
      <c r="H350" s="123"/>
    </row>
    <row r="351" spans="1:8" ht="30" customHeight="1" x14ac:dyDescent="0.25">
      <c r="A351" s="139" t="s">
        <v>13</v>
      </c>
      <c r="B351" s="186"/>
      <c r="C351" s="144" t="s">
        <v>246</v>
      </c>
      <c r="D351" s="144"/>
      <c r="E351" s="151" t="s">
        <v>161</v>
      </c>
      <c r="F351" s="157"/>
      <c r="G351" s="105" t="s">
        <v>409</v>
      </c>
      <c r="H351" s="157"/>
    </row>
    <row r="352" spans="1:8" ht="21" customHeight="1" x14ac:dyDescent="0.25">
      <c r="A352" s="139" t="s">
        <v>13</v>
      </c>
      <c r="B352" s="186"/>
      <c r="C352" s="103" t="s">
        <v>247</v>
      </c>
      <c r="D352" s="103"/>
      <c r="E352" s="120" t="s">
        <v>161</v>
      </c>
      <c r="F352" s="123"/>
      <c r="G352" s="105" t="s">
        <v>409</v>
      </c>
      <c r="H352" s="123"/>
    </row>
    <row r="353" spans="1:8" ht="21" customHeight="1" x14ac:dyDescent="0.25">
      <c r="A353" s="139" t="s">
        <v>13</v>
      </c>
      <c r="B353" s="186"/>
      <c r="C353" s="103" t="s">
        <v>248</v>
      </c>
      <c r="D353" s="103" t="s">
        <v>249</v>
      </c>
      <c r="E353" s="120" t="s">
        <v>161</v>
      </c>
      <c r="F353" s="123"/>
      <c r="G353" s="105" t="s">
        <v>409</v>
      </c>
      <c r="H353" s="123"/>
    </row>
    <row r="354" spans="1:8" ht="21" customHeight="1" x14ac:dyDescent="0.25">
      <c r="A354" s="139" t="s">
        <v>13</v>
      </c>
      <c r="B354" s="186"/>
      <c r="C354" s="103" t="s">
        <v>250</v>
      </c>
      <c r="D354" s="103"/>
      <c r="E354" s="120" t="s">
        <v>161</v>
      </c>
      <c r="F354" s="123"/>
      <c r="G354" s="105" t="s">
        <v>409</v>
      </c>
      <c r="H354" s="123"/>
    </row>
    <row r="355" spans="1:8" ht="19.95" customHeight="1" x14ac:dyDescent="0.25">
      <c r="A355" s="139" t="s">
        <v>13</v>
      </c>
      <c r="B355" s="186"/>
      <c r="C355" s="103" t="s">
        <v>251</v>
      </c>
      <c r="D355" s="103"/>
      <c r="E355" s="120" t="s">
        <v>161</v>
      </c>
      <c r="F355" s="123"/>
      <c r="G355" s="105" t="s">
        <v>409</v>
      </c>
      <c r="H355" s="123"/>
    </row>
    <row r="356" spans="1:8" ht="34.950000000000003" customHeight="1" x14ac:dyDescent="0.25">
      <c r="A356" s="139" t="s">
        <v>13</v>
      </c>
      <c r="B356" s="186"/>
      <c r="C356" s="103" t="s">
        <v>252</v>
      </c>
      <c r="D356" s="111"/>
      <c r="E356" s="120" t="s">
        <v>161</v>
      </c>
      <c r="F356" s="123"/>
      <c r="G356" s="105" t="s">
        <v>409</v>
      </c>
      <c r="H356" s="123"/>
    </row>
    <row r="357" spans="1:8" ht="34.950000000000003" customHeight="1" x14ac:dyDescent="0.25">
      <c r="A357" s="139" t="s">
        <v>13</v>
      </c>
      <c r="B357" s="187"/>
      <c r="C357" s="155" t="s">
        <v>253</v>
      </c>
      <c r="D357" s="112"/>
      <c r="E357" s="120" t="s">
        <v>161</v>
      </c>
      <c r="F357" s="123"/>
      <c r="G357" s="105" t="s">
        <v>409</v>
      </c>
      <c r="H357" s="123"/>
    </row>
    <row r="358" spans="1:8" ht="19.95" customHeight="1" x14ac:dyDescent="0.25">
      <c r="A358" s="139" t="s">
        <v>11</v>
      </c>
      <c r="B358" s="185" t="s">
        <v>328</v>
      </c>
      <c r="C358" s="156" t="s">
        <v>244</v>
      </c>
      <c r="D358" s="112" t="s">
        <v>245</v>
      </c>
      <c r="E358" s="120" t="s">
        <v>161</v>
      </c>
      <c r="F358" s="123"/>
      <c r="G358" s="105" t="s">
        <v>409</v>
      </c>
      <c r="H358" s="123"/>
    </row>
    <row r="359" spans="1:8" ht="30" customHeight="1" x14ac:dyDescent="0.25">
      <c r="A359" s="139" t="s">
        <v>13</v>
      </c>
      <c r="B359" s="186"/>
      <c r="C359" s="103" t="s">
        <v>246</v>
      </c>
      <c r="D359" s="144"/>
      <c r="E359" s="120" t="s">
        <v>161</v>
      </c>
      <c r="F359" s="123"/>
      <c r="G359" s="105" t="s">
        <v>409</v>
      </c>
      <c r="H359" s="123"/>
    </row>
    <row r="360" spans="1:8" ht="21" customHeight="1" x14ac:dyDescent="0.25">
      <c r="A360" s="139" t="s">
        <v>13</v>
      </c>
      <c r="B360" s="186"/>
      <c r="C360" s="103" t="s">
        <v>247</v>
      </c>
      <c r="D360" s="103"/>
      <c r="E360" s="120" t="s">
        <v>161</v>
      </c>
      <c r="F360" s="123"/>
      <c r="G360" s="105" t="s">
        <v>409</v>
      </c>
      <c r="H360" s="123"/>
    </row>
    <row r="361" spans="1:8" ht="21" customHeight="1" x14ac:dyDescent="0.25">
      <c r="A361" s="139" t="s">
        <v>13</v>
      </c>
      <c r="B361" s="186"/>
      <c r="C361" s="103" t="s">
        <v>248</v>
      </c>
      <c r="D361" s="103" t="s">
        <v>249</v>
      </c>
      <c r="E361" s="120" t="s">
        <v>161</v>
      </c>
      <c r="F361" s="123"/>
      <c r="G361" s="105" t="s">
        <v>409</v>
      </c>
      <c r="H361" s="123"/>
    </row>
    <row r="362" spans="1:8" ht="21" customHeight="1" x14ac:dyDescent="0.25">
      <c r="A362" s="139" t="s">
        <v>13</v>
      </c>
      <c r="B362" s="186"/>
      <c r="C362" s="103" t="s">
        <v>250</v>
      </c>
      <c r="D362" s="103"/>
      <c r="E362" s="120" t="s">
        <v>161</v>
      </c>
      <c r="F362" s="123"/>
      <c r="G362" s="105" t="s">
        <v>409</v>
      </c>
      <c r="H362" s="123"/>
    </row>
    <row r="363" spans="1:8" ht="19.95" customHeight="1" x14ac:dyDescent="0.25">
      <c r="A363" s="139" t="s">
        <v>13</v>
      </c>
      <c r="B363" s="186"/>
      <c r="C363" s="103" t="s">
        <v>251</v>
      </c>
      <c r="D363" s="103"/>
      <c r="E363" s="120" t="s">
        <v>161</v>
      </c>
      <c r="F363" s="123"/>
      <c r="G363" s="105" t="s">
        <v>409</v>
      </c>
      <c r="H363" s="123"/>
    </row>
    <row r="364" spans="1:8" ht="34.950000000000003" customHeight="1" x14ac:dyDescent="0.25">
      <c r="A364" s="139" t="s">
        <v>13</v>
      </c>
      <c r="B364" s="186"/>
      <c r="C364" s="103" t="s">
        <v>252</v>
      </c>
      <c r="D364" s="103"/>
      <c r="E364" s="120" t="s">
        <v>161</v>
      </c>
      <c r="F364" s="123"/>
      <c r="G364" s="105" t="s">
        <v>409</v>
      </c>
      <c r="H364" s="123"/>
    </row>
    <row r="365" spans="1:8" ht="34.950000000000003" customHeight="1" x14ac:dyDescent="0.25">
      <c r="A365" s="139" t="s">
        <v>13</v>
      </c>
      <c r="B365" s="187"/>
      <c r="C365" s="111" t="s">
        <v>253</v>
      </c>
      <c r="D365" s="111"/>
      <c r="E365" s="120" t="s">
        <v>92</v>
      </c>
      <c r="F365" s="121"/>
      <c r="G365" s="105" t="s">
        <v>409</v>
      </c>
      <c r="H365" s="123"/>
    </row>
    <row r="366" spans="1:8" ht="15" customHeight="1" x14ac:dyDescent="0.25">
      <c r="A366" s="137"/>
      <c r="B366" s="147" t="s">
        <v>318</v>
      </c>
      <c r="C366" s="147"/>
      <c r="D366" s="147"/>
      <c r="E366" s="147"/>
      <c r="F366" s="137"/>
      <c r="G366" s="105" t="s">
        <v>409</v>
      </c>
      <c r="H366" s="137"/>
    </row>
    <row r="367" spans="1:8" ht="15" customHeight="1" x14ac:dyDescent="0.25">
      <c r="A367" s="137"/>
      <c r="B367" s="147" t="s">
        <v>320</v>
      </c>
      <c r="C367" s="147"/>
      <c r="D367" s="147"/>
      <c r="E367" s="147"/>
      <c r="F367" s="137"/>
      <c r="G367" s="105" t="s">
        <v>409</v>
      </c>
      <c r="H367" s="137"/>
    </row>
    <row r="368" spans="1:8" ht="15" customHeight="1" x14ac:dyDescent="0.25">
      <c r="A368" s="146" t="s">
        <v>11</v>
      </c>
      <c r="B368" s="185" t="s">
        <v>254</v>
      </c>
      <c r="C368" s="128" t="s">
        <v>329</v>
      </c>
      <c r="D368" s="127"/>
      <c r="E368" s="151" t="s">
        <v>161</v>
      </c>
      <c r="F368" s="127"/>
      <c r="G368" s="105" t="s">
        <v>409</v>
      </c>
      <c r="H368" s="127"/>
    </row>
    <row r="369" spans="1:8" ht="15" customHeight="1" x14ac:dyDescent="0.25">
      <c r="A369" s="146" t="s">
        <v>13</v>
      </c>
      <c r="B369" s="186"/>
      <c r="C369" s="111" t="s">
        <v>385</v>
      </c>
      <c r="D369" s="127"/>
      <c r="E369" s="151" t="s">
        <v>161</v>
      </c>
      <c r="F369" s="113"/>
      <c r="G369" s="105" t="s">
        <v>409</v>
      </c>
      <c r="H369" s="127"/>
    </row>
    <row r="370" spans="1:8" ht="15" customHeight="1" x14ac:dyDescent="0.25">
      <c r="A370" s="146" t="s">
        <v>13</v>
      </c>
      <c r="B370" s="186"/>
      <c r="C370" s="111" t="s">
        <v>386</v>
      </c>
      <c r="D370" s="127"/>
      <c r="E370" s="151" t="s">
        <v>161</v>
      </c>
      <c r="F370" s="113"/>
      <c r="G370" s="105" t="s">
        <v>409</v>
      </c>
      <c r="H370" s="127"/>
    </row>
    <row r="371" spans="1:8" ht="15" customHeight="1" x14ac:dyDescent="0.25">
      <c r="A371" s="146" t="s">
        <v>13</v>
      </c>
      <c r="B371" s="187"/>
      <c r="C371" s="112" t="s">
        <v>387</v>
      </c>
      <c r="D371" s="113"/>
      <c r="E371" s="120" t="s">
        <v>88</v>
      </c>
      <c r="F371" s="132"/>
      <c r="G371" s="105" t="s">
        <v>409</v>
      </c>
      <c r="H371" s="113"/>
    </row>
    <row r="372" spans="1:8" ht="25.95" customHeight="1" x14ac:dyDescent="0.25">
      <c r="A372" s="134"/>
      <c r="B372" s="152" t="s">
        <v>321</v>
      </c>
      <c r="C372" s="119"/>
      <c r="D372" s="119"/>
      <c r="E372" s="136"/>
      <c r="F372" s="143"/>
      <c r="G372" s="105" t="s">
        <v>409</v>
      </c>
      <c r="H372" s="143"/>
    </row>
    <row r="373" spans="1:8" ht="19.95" customHeight="1" x14ac:dyDescent="0.25">
      <c r="A373" s="139" t="s">
        <v>11</v>
      </c>
      <c r="B373" s="185" t="s">
        <v>254</v>
      </c>
      <c r="C373" s="128" t="s">
        <v>329</v>
      </c>
      <c r="D373" s="127"/>
      <c r="E373" s="151" t="s">
        <v>161</v>
      </c>
      <c r="F373" s="127"/>
      <c r="G373" s="105" t="s">
        <v>409</v>
      </c>
      <c r="H373" s="127"/>
    </row>
    <row r="374" spans="1:8" ht="19.95" customHeight="1" x14ac:dyDescent="0.25">
      <c r="A374" s="139" t="s">
        <v>13</v>
      </c>
      <c r="B374" s="186"/>
      <c r="C374" s="128" t="s">
        <v>395</v>
      </c>
      <c r="D374" s="127"/>
      <c r="E374" s="151" t="s">
        <v>161</v>
      </c>
      <c r="F374" s="127"/>
      <c r="G374" s="105" t="s">
        <v>409</v>
      </c>
      <c r="H374" s="127"/>
    </row>
    <row r="375" spans="1:8" ht="15" customHeight="1" x14ac:dyDescent="0.25">
      <c r="A375" s="139" t="s">
        <v>13</v>
      </c>
      <c r="B375" s="187"/>
      <c r="C375" s="128" t="s">
        <v>232</v>
      </c>
      <c r="D375" s="127"/>
      <c r="E375" s="151" t="s">
        <v>92</v>
      </c>
      <c r="F375" s="121"/>
      <c r="G375" s="105" t="s">
        <v>409</v>
      </c>
      <c r="H375" s="127"/>
    </row>
    <row r="376" spans="1:8" ht="15" customHeight="1" x14ac:dyDescent="0.25">
      <c r="A376" s="102" t="s">
        <v>171</v>
      </c>
      <c r="B376" s="185" t="s">
        <v>259</v>
      </c>
      <c r="C376" s="103" t="s">
        <v>215</v>
      </c>
      <c r="D376" s="113"/>
      <c r="E376" s="117" t="s">
        <v>161</v>
      </c>
      <c r="F376" s="113"/>
      <c r="G376" s="105" t="s">
        <v>409</v>
      </c>
      <c r="H376" s="113"/>
    </row>
    <row r="377" spans="1:8" ht="15" customHeight="1" x14ac:dyDescent="0.25">
      <c r="A377" s="102" t="s">
        <v>11</v>
      </c>
      <c r="B377" s="186"/>
      <c r="C377" s="103" t="s">
        <v>214</v>
      </c>
      <c r="D377" s="113"/>
      <c r="E377" s="120" t="s">
        <v>161</v>
      </c>
      <c r="F377" s="113"/>
      <c r="G377" s="105" t="s">
        <v>409</v>
      </c>
      <c r="H377" s="113"/>
    </row>
    <row r="378" spans="1:8" ht="15" customHeight="1" x14ac:dyDescent="0.25">
      <c r="A378" s="102" t="s">
        <v>11</v>
      </c>
      <c r="B378" s="186"/>
      <c r="C378" s="103" t="s">
        <v>291</v>
      </c>
      <c r="D378" s="127"/>
      <c r="E378" s="120" t="s">
        <v>161</v>
      </c>
      <c r="F378" s="127"/>
      <c r="G378" s="105" t="s">
        <v>409</v>
      </c>
      <c r="H378" s="113"/>
    </row>
    <row r="379" spans="1:8" ht="15" customHeight="1" x14ac:dyDescent="0.25">
      <c r="A379" s="102" t="s">
        <v>11</v>
      </c>
      <c r="B379" s="186"/>
      <c r="C379" s="103" t="s">
        <v>216</v>
      </c>
      <c r="D379" s="127"/>
      <c r="E379" s="120" t="s">
        <v>161</v>
      </c>
      <c r="F379" s="127"/>
      <c r="G379" s="105" t="s">
        <v>409</v>
      </c>
      <c r="H379" s="113"/>
    </row>
    <row r="380" spans="1:8" ht="15" customHeight="1" x14ac:dyDescent="0.25">
      <c r="A380" s="102" t="s">
        <v>13</v>
      </c>
      <c r="B380" s="186"/>
      <c r="C380" s="103" t="s">
        <v>292</v>
      </c>
      <c r="D380" s="127"/>
      <c r="E380" s="120" t="s">
        <v>161</v>
      </c>
      <c r="F380" s="127"/>
      <c r="G380" s="105" t="s">
        <v>409</v>
      </c>
      <c r="H380" s="113"/>
    </row>
    <row r="381" spans="1:8" ht="15" customHeight="1" x14ac:dyDescent="0.25">
      <c r="A381" s="102" t="s">
        <v>13</v>
      </c>
      <c r="B381" s="186"/>
      <c r="C381" s="103" t="s">
        <v>293</v>
      </c>
      <c r="D381" s="127"/>
      <c r="E381" s="120" t="s">
        <v>161</v>
      </c>
      <c r="F381" s="127"/>
      <c r="G381" s="105" t="s">
        <v>409</v>
      </c>
      <c r="H381" s="113"/>
    </row>
    <row r="382" spans="1:8" ht="15" customHeight="1" x14ac:dyDescent="0.25">
      <c r="A382" s="102" t="s">
        <v>13</v>
      </c>
      <c r="B382" s="186"/>
      <c r="C382" s="103" t="s">
        <v>223</v>
      </c>
      <c r="D382" s="127"/>
      <c r="E382" s="120" t="s">
        <v>161</v>
      </c>
      <c r="F382" s="127"/>
      <c r="G382" s="105" t="s">
        <v>409</v>
      </c>
      <c r="H382" s="113"/>
    </row>
    <row r="383" spans="1:8" ht="15" customHeight="1" x14ac:dyDescent="0.25">
      <c r="A383" s="102" t="s">
        <v>13</v>
      </c>
      <c r="B383" s="186"/>
      <c r="C383" s="103" t="s">
        <v>217</v>
      </c>
      <c r="D383" s="127"/>
      <c r="E383" s="120" t="s">
        <v>161</v>
      </c>
      <c r="F383" s="127"/>
      <c r="G383" s="105" t="s">
        <v>409</v>
      </c>
      <c r="H383" s="113"/>
    </row>
    <row r="384" spans="1:8" ht="15" customHeight="1" x14ac:dyDescent="0.25">
      <c r="A384" s="102" t="s">
        <v>13</v>
      </c>
      <c r="B384" s="186"/>
      <c r="C384" s="103" t="s">
        <v>218</v>
      </c>
      <c r="D384" s="127"/>
      <c r="E384" s="120" t="s">
        <v>161</v>
      </c>
      <c r="F384" s="127"/>
      <c r="G384" s="105" t="s">
        <v>409</v>
      </c>
      <c r="H384" s="113"/>
    </row>
    <row r="385" spans="1:8" ht="15" customHeight="1" x14ac:dyDescent="0.25">
      <c r="A385" s="102" t="s">
        <v>13</v>
      </c>
      <c r="B385" s="186"/>
      <c r="C385" s="103" t="s">
        <v>219</v>
      </c>
      <c r="D385" s="127"/>
      <c r="E385" s="120" t="s">
        <v>161</v>
      </c>
      <c r="F385" s="127"/>
      <c r="G385" s="105" t="s">
        <v>409</v>
      </c>
      <c r="H385" s="113"/>
    </row>
    <row r="386" spans="1:8" ht="15" customHeight="1" x14ac:dyDescent="0.25">
      <c r="A386" s="102" t="s">
        <v>13</v>
      </c>
      <c r="B386" s="186"/>
      <c r="C386" s="103" t="s">
        <v>220</v>
      </c>
      <c r="D386" s="127"/>
      <c r="E386" s="120" t="s">
        <v>161</v>
      </c>
      <c r="F386" s="127"/>
      <c r="G386" s="105" t="s">
        <v>409</v>
      </c>
      <c r="H386" s="113"/>
    </row>
    <row r="387" spans="1:8" ht="15" customHeight="1" x14ac:dyDescent="0.25">
      <c r="A387" s="102" t="s">
        <v>13</v>
      </c>
      <c r="B387" s="186"/>
      <c r="C387" s="103" t="s">
        <v>236</v>
      </c>
      <c r="D387" s="127"/>
      <c r="E387" s="120" t="s">
        <v>161</v>
      </c>
      <c r="F387" s="127"/>
      <c r="G387" s="105" t="s">
        <v>409</v>
      </c>
      <c r="H387" s="113"/>
    </row>
    <row r="388" spans="1:8" ht="15" customHeight="1" x14ac:dyDescent="0.25">
      <c r="A388" s="102" t="s">
        <v>13</v>
      </c>
      <c r="B388" s="186"/>
      <c r="C388" s="103" t="s">
        <v>222</v>
      </c>
      <c r="D388" s="127"/>
      <c r="E388" s="120" t="s">
        <v>161</v>
      </c>
      <c r="F388" s="127"/>
      <c r="G388" s="105" t="s">
        <v>409</v>
      </c>
      <c r="H388" s="113"/>
    </row>
    <row r="389" spans="1:8" ht="15" customHeight="1" x14ac:dyDescent="0.25">
      <c r="A389" s="102" t="s">
        <v>13</v>
      </c>
      <c r="B389" s="186"/>
      <c r="C389" s="103" t="s">
        <v>225</v>
      </c>
      <c r="D389" s="127"/>
      <c r="E389" s="120" t="s">
        <v>161</v>
      </c>
      <c r="F389" s="127"/>
      <c r="G389" s="105" t="s">
        <v>409</v>
      </c>
      <c r="H389" s="113"/>
    </row>
    <row r="390" spans="1:8" ht="15" customHeight="1" x14ac:dyDescent="0.25">
      <c r="A390" s="102" t="s">
        <v>13</v>
      </c>
      <c r="B390" s="186"/>
      <c r="C390" s="103" t="s">
        <v>228</v>
      </c>
      <c r="D390" s="127"/>
      <c r="E390" s="120" t="s">
        <v>161</v>
      </c>
      <c r="F390" s="127"/>
      <c r="G390" s="105" t="s">
        <v>409</v>
      </c>
      <c r="H390" s="113"/>
    </row>
    <row r="391" spans="1:8" ht="15" customHeight="1" x14ac:dyDescent="0.25">
      <c r="A391" s="102" t="s">
        <v>13</v>
      </c>
      <c r="B391" s="186"/>
      <c r="C391" s="103" t="s">
        <v>229</v>
      </c>
      <c r="D391" s="127"/>
      <c r="E391" s="135" t="s">
        <v>161</v>
      </c>
      <c r="F391" s="113"/>
      <c r="G391" s="105" t="s">
        <v>409</v>
      </c>
      <c r="H391" s="123"/>
    </row>
    <row r="392" spans="1:8" ht="15" customHeight="1" x14ac:dyDescent="0.25">
      <c r="A392" s="102" t="s">
        <v>13</v>
      </c>
      <c r="B392" s="186"/>
      <c r="C392" s="103" t="s">
        <v>230</v>
      </c>
      <c r="D392" s="127"/>
      <c r="E392" s="135" t="s">
        <v>161</v>
      </c>
      <c r="F392" s="113"/>
      <c r="G392" s="105" t="s">
        <v>409</v>
      </c>
      <c r="H392" s="123"/>
    </row>
    <row r="393" spans="1:8" ht="15" customHeight="1" x14ac:dyDescent="0.25">
      <c r="A393" s="102" t="s">
        <v>13</v>
      </c>
      <c r="B393" s="186"/>
      <c r="C393" s="103" t="s">
        <v>233</v>
      </c>
      <c r="D393" s="127"/>
      <c r="E393" s="135" t="s">
        <v>161</v>
      </c>
      <c r="F393" s="113"/>
      <c r="G393" s="105" t="s">
        <v>409</v>
      </c>
      <c r="H393" s="123"/>
    </row>
    <row r="394" spans="1:8" ht="15" customHeight="1" x14ac:dyDescent="0.25">
      <c r="A394" s="102" t="s">
        <v>13</v>
      </c>
      <c r="B394" s="186"/>
      <c r="C394" s="103" t="s">
        <v>232</v>
      </c>
      <c r="D394" s="127"/>
      <c r="E394" s="135" t="s">
        <v>161</v>
      </c>
      <c r="F394" s="113"/>
      <c r="G394" s="105" t="s">
        <v>409</v>
      </c>
      <c r="H394" s="123"/>
    </row>
    <row r="395" spans="1:8" ht="15" customHeight="1" x14ac:dyDescent="0.25">
      <c r="A395" s="102" t="s">
        <v>13</v>
      </c>
      <c r="B395" s="186"/>
      <c r="C395" s="103" t="s">
        <v>231</v>
      </c>
      <c r="D395" s="127"/>
      <c r="E395" s="135" t="s">
        <v>161</v>
      </c>
      <c r="F395" s="113"/>
      <c r="G395" s="105" t="s">
        <v>409</v>
      </c>
      <c r="H395" s="123"/>
    </row>
    <row r="396" spans="1:8" ht="15" customHeight="1" x14ac:dyDescent="0.25">
      <c r="A396" s="102" t="s">
        <v>13</v>
      </c>
      <c r="B396" s="186"/>
      <c r="C396" s="103" t="s">
        <v>234</v>
      </c>
      <c r="D396" s="127"/>
      <c r="E396" s="135" t="s">
        <v>161</v>
      </c>
      <c r="F396" s="113"/>
      <c r="G396" s="105" t="s">
        <v>409</v>
      </c>
      <c r="H396" s="123"/>
    </row>
    <row r="397" spans="1:8" ht="15" customHeight="1" x14ac:dyDescent="0.25">
      <c r="A397" s="102" t="s">
        <v>13</v>
      </c>
      <c r="B397" s="187"/>
      <c r="C397" s="103" t="s">
        <v>235</v>
      </c>
      <c r="D397" s="127"/>
      <c r="E397" s="135" t="s">
        <v>92</v>
      </c>
      <c r="F397" s="132"/>
      <c r="G397" s="105" t="s">
        <v>409</v>
      </c>
      <c r="H397" s="123"/>
    </row>
    <row r="398" spans="1:8" ht="15" customHeight="1" x14ac:dyDescent="0.25">
      <c r="A398" s="102" t="s">
        <v>171</v>
      </c>
      <c r="B398" s="185" t="s">
        <v>272</v>
      </c>
      <c r="C398" s="103" t="s">
        <v>215</v>
      </c>
      <c r="D398" s="113"/>
      <c r="E398" s="120" t="s">
        <v>161</v>
      </c>
      <c r="F398" s="113"/>
      <c r="G398" s="105" t="s">
        <v>409</v>
      </c>
      <c r="H398" s="113"/>
    </row>
    <row r="399" spans="1:8" ht="15" customHeight="1" x14ac:dyDescent="0.25">
      <c r="A399" s="102" t="s">
        <v>11</v>
      </c>
      <c r="B399" s="186"/>
      <c r="C399" s="103" t="s">
        <v>214</v>
      </c>
      <c r="D399" s="113"/>
      <c r="E399" s="120" t="s">
        <v>161</v>
      </c>
      <c r="F399" s="113"/>
      <c r="G399" s="105" t="s">
        <v>409</v>
      </c>
      <c r="H399" s="113"/>
    </row>
    <row r="400" spans="1:8" ht="15" customHeight="1" x14ac:dyDescent="0.25">
      <c r="A400" s="102" t="s">
        <v>11</v>
      </c>
      <c r="B400" s="186"/>
      <c r="C400" s="103" t="s">
        <v>295</v>
      </c>
      <c r="D400" s="113"/>
      <c r="E400" s="120" t="s">
        <v>161</v>
      </c>
      <c r="F400" s="113"/>
      <c r="G400" s="105" t="s">
        <v>409</v>
      </c>
      <c r="H400" s="113"/>
    </row>
    <row r="401" spans="1:8" ht="15" customHeight="1" x14ac:dyDescent="0.25">
      <c r="A401" s="102" t="s">
        <v>13</v>
      </c>
      <c r="B401" s="186"/>
      <c r="C401" s="138" t="s">
        <v>297</v>
      </c>
      <c r="D401" s="113" t="s">
        <v>300</v>
      </c>
      <c r="E401" s="120" t="s">
        <v>92</v>
      </c>
      <c r="F401" s="132"/>
      <c r="G401" s="105" t="s">
        <v>409</v>
      </c>
      <c r="H401" s="113"/>
    </row>
    <row r="402" spans="1:8" ht="15" customHeight="1" x14ac:dyDescent="0.25">
      <c r="A402" s="102" t="s">
        <v>11</v>
      </c>
      <c r="B402" s="186"/>
      <c r="C402" s="103" t="s">
        <v>296</v>
      </c>
      <c r="D402" s="113"/>
      <c r="E402" s="120" t="s">
        <v>161</v>
      </c>
      <c r="F402" s="113"/>
      <c r="G402" s="105" t="s">
        <v>409</v>
      </c>
      <c r="H402" s="113"/>
    </row>
    <row r="403" spans="1:8" ht="15" customHeight="1" x14ac:dyDescent="0.25">
      <c r="A403" s="102" t="s">
        <v>13</v>
      </c>
      <c r="B403" s="186"/>
      <c r="C403" s="103" t="s">
        <v>294</v>
      </c>
      <c r="D403" s="113"/>
      <c r="E403" s="120" t="s">
        <v>161</v>
      </c>
      <c r="F403" s="113"/>
      <c r="G403" s="105" t="s">
        <v>409</v>
      </c>
      <c r="H403" s="113"/>
    </row>
    <row r="404" spans="1:8" ht="15" customHeight="1" x14ac:dyDescent="0.25">
      <c r="A404" s="102" t="s">
        <v>13</v>
      </c>
      <c r="B404" s="186"/>
      <c r="C404" s="103" t="s">
        <v>217</v>
      </c>
      <c r="D404" s="113"/>
      <c r="E404" s="120" t="s">
        <v>161</v>
      </c>
      <c r="F404" s="113"/>
      <c r="G404" s="105" t="s">
        <v>409</v>
      </c>
      <c r="H404" s="113"/>
    </row>
    <row r="405" spans="1:8" ht="15" customHeight="1" x14ac:dyDescent="0.25">
      <c r="A405" s="102" t="s">
        <v>13</v>
      </c>
      <c r="B405" s="186"/>
      <c r="C405" s="103" t="s">
        <v>218</v>
      </c>
      <c r="D405" s="113"/>
      <c r="E405" s="120" t="s">
        <v>161</v>
      </c>
      <c r="F405" s="113"/>
      <c r="G405" s="105" t="s">
        <v>409</v>
      </c>
      <c r="H405" s="113"/>
    </row>
    <row r="406" spans="1:8" ht="15" customHeight="1" x14ac:dyDescent="0.25">
      <c r="A406" s="102" t="s">
        <v>13</v>
      </c>
      <c r="B406" s="186"/>
      <c r="C406" s="103" t="s">
        <v>219</v>
      </c>
      <c r="D406" s="113"/>
      <c r="E406" s="120" t="s">
        <v>161</v>
      </c>
      <c r="F406" s="113"/>
      <c r="G406" s="105" t="s">
        <v>409</v>
      </c>
      <c r="H406" s="113"/>
    </row>
    <row r="407" spans="1:8" ht="15" customHeight="1" x14ac:dyDescent="0.25">
      <c r="A407" s="102" t="s">
        <v>13</v>
      </c>
      <c r="B407" s="186"/>
      <c r="C407" s="103" t="s">
        <v>220</v>
      </c>
      <c r="D407" s="113"/>
      <c r="E407" s="120" t="s">
        <v>161</v>
      </c>
      <c r="F407" s="113"/>
      <c r="G407" s="105" t="s">
        <v>409</v>
      </c>
      <c r="H407" s="113"/>
    </row>
    <row r="408" spans="1:8" ht="15" customHeight="1" x14ac:dyDescent="0.25">
      <c r="A408" s="102" t="s">
        <v>13</v>
      </c>
      <c r="B408" s="186"/>
      <c r="C408" s="103" t="s">
        <v>236</v>
      </c>
      <c r="D408" s="113"/>
      <c r="E408" s="120" t="s">
        <v>161</v>
      </c>
      <c r="F408" s="113"/>
      <c r="G408" s="105" t="s">
        <v>409</v>
      </c>
      <c r="H408" s="113"/>
    </row>
    <row r="409" spans="1:8" ht="15" customHeight="1" x14ac:dyDescent="0.25">
      <c r="A409" s="102" t="s">
        <v>13</v>
      </c>
      <c r="B409" s="186"/>
      <c r="C409" s="103" t="s">
        <v>222</v>
      </c>
      <c r="D409" s="113"/>
      <c r="E409" s="120" t="s">
        <v>161</v>
      </c>
      <c r="F409" s="113"/>
      <c r="G409" s="105" t="s">
        <v>409</v>
      </c>
      <c r="H409" s="113"/>
    </row>
    <row r="410" spans="1:8" ht="15" customHeight="1" x14ac:dyDescent="0.25">
      <c r="A410" s="102" t="s">
        <v>13</v>
      </c>
      <c r="B410" s="186"/>
      <c r="C410" s="103" t="s">
        <v>225</v>
      </c>
      <c r="D410" s="113"/>
      <c r="E410" s="120" t="s">
        <v>92</v>
      </c>
      <c r="F410" s="113"/>
      <c r="G410" s="105" t="s">
        <v>409</v>
      </c>
      <c r="H410" s="113"/>
    </row>
    <row r="411" spans="1:8" ht="15" customHeight="1" x14ac:dyDescent="0.25">
      <c r="A411" s="102" t="s">
        <v>13</v>
      </c>
      <c r="B411" s="186"/>
      <c r="C411" s="103" t="s">
        <v>298</v>
      </c>
      <c r="D411" s="113"/>
      <c r="E411" s="120" t="s">
        <v>161</v>
      </c>
      <c r="F411" s="113"/>
      <c r="G411" s="105" t="s">
        <v>409</v>
      </c>
      <c r="H411" s="113"/>
    </row>
    <row r="412" spans="1:8" ht="15" customHeight="1" x14ac:dyDescent="0.25">
      <c r="A412" s="102" t="s">
        <v>13</v>
      </c>
      <c r="B412" s="186"/>
      <c r="C412" s="103" t="s">
        <v>229</v>
      </c>
      <c r="D412" s="113"/>
      <c r="E412" s="120" t="s">
        <v>161</v>
      </c>
      <c r="F412" s="113"/>
      <c r="G412" s="105" t="s">
        <v>409</v>
      </c>
      <c r="H412" s="113"/>
    </row>
    <row r="413" spans="1:8" ht="15" customHeight="1" x14ac:dyDescent="0.25">
      <c r="A413" s="102" t="s">
        <v>13</v>
      </c>
      <c r="B413" s="186"/>
      <c r="C413" s="103" t="s">
        <v>230</v>
      </c>
      <c r="D413" s="113"/>
      <c r="E413" s="120" t="s">
        <v>161</v>
      </c>
      <c r="F413" s="113"/>
      <c r="G413" s="105" t="s">
        <v>409</v>
      </c>
      <c r="H413" s="113"/>
    </row>
    <row r="414" spans="1:8" ht="15" customHeight="1" x14ac:dyDescent="0.25">
      <c r="A414" s="102" t="s">
        <v>13</v>
      </c>
      <c r="B414" s="186"/>
      <c r="C414" s="103" t="s">
        <v>233</v>
      </c>
      <c r="D414" s="113"/>
      <c r="E414" s="120" t="s">
        <v>161</v>
      </c>
      <c r="F414" s="113"/>
      <c r="G414" s="105" t="s">
        <v>409</v>
      </c>
      <c r="H414" s="113"/>
    </row>
    <row r="415" spans="1:8" ht="15" customHeight="1" x14ac:dyDescent="0.25">
      <c r="A415" s="102" t="s">
        <v>13</v>
      </c>
      <c r="B415" s="186"/>
      <c r="C415" s="103" t="s">
        <v>232</v>
      </c>
      <c r="D415" s="113"/>
      <c r="E415" s="120" t="s">
        <v>161</v>
      </c>
      <c r="F415" s="113"/>
      <c r="G415" s="105" t="s">
        <v>409</v>
      </c>
      <c r="H415" s="113"/>
    </row>
    <row r="416" spans="1:8" ht="15" customHeight="1" x14ac:dyDescent="0.25">
      <c r="A416" s="102" t="s">
        <v>13</v>
      </c>
      <c r="B416" s="186"/>
      <c r="C416" s="103" t="s">
        <v>231</v>
      </c>
      <c r="D416" s="113"/>
      <c r="E416" s="120" t="s">
        <v>161</v>
      </c>
      <c r="F416" s="113"/>
      <c r="G416" s="105" t="s">
        <v>409</v>
      </c>
      <c r="H416" s="113"/>
    </row>
    <row r="417" spans="1:8" ht="15" customHeight="1" x14ac:dyDescent="0.25">
      <c r="A417" s="102" t="s">
        <v>13</v>
      </c>
      <c r="B417" s="186"/>
      <c r="C417" s="103" t="s">
        <v>234</v>
      </c>
      <c r="D417" s="113"/>
      <c r="E417" s="120" t="s">
        <v>161</v>
      </c>
      <c r="F417" s="113"/>
      <c r="G417" s="105" t="s">
        <v>409</v>
      </c>
      <c r="H417" s="113"/>
    </row>
    <row r="418" spans="1:8" ht="15" customHeight="1" x14ac:dyDescent="0.25">
      <c r="A418" s="102" t="s">
        <v>13</v>
      </c>
      <c r="B418" s="186"/>
      <c r="C418" s="148" t="s">
        <v>319</v>
      </c>
      <c r="D418" s="113"/>
      <c r="E418" s="120" t="s">
        <v>161</v>
      </c>
      <c r="F418" s="132"/>
      <c r="G418" s="105" t="s">
        <v>409</v>
      </c>
      <c r="H418" s="113"/>
    </row>
    <row r="419" spans="1:8" ht="31.95" customHeight="1" x14ac:dyDescent="0.25">
      <c r="A419" s="116" t="s">
        <v>13</v>
      </c>
      <c r="B419" s="187"/>
      <c r="C419" s="154" t="s">
        <v>301</v>
      </c>
      <c r="D419" s="112" t="s">
        <v>299</v>
      </c>
      <c r="E419" s="120" t="s">
        <v>92</v>
      </c>
      <c r="F419" s="132"/>
      <c r="G419" s="105" t="s">
        <v>409</v>
      </c>
      <c r="H419" s="113"/>
    </row>
    <row r="420" spans="1:8" ht="27" customHeight="1" x14ac:dyDescent="0.25">
      <c r="A420" s="137"/>
      <c r="B420" s="152" t="s">
        <v>322</v>
      </c>
      <c r="C420" s="147"/>
      <c r="D420" s="147"/>
      <c r="E420" s="147"/>
      <c r="F420" s="137"/>
      <c r="G420" s="105" t="s">
        <v>409</v>
      </c>
      <c r="H420" s="137"/>
    </row>
    <row r="421" spans="1:8" ht="15" customHeight="1" x14ac:dyDescent="0.25">
      <c r="A421" s="153" t="s">
        <v>13</v>
      </c>
      <c r="B421" s="127" t="s">
        <v>254</v>
      </c>
      <c r="C421" s="128" t="s">
        <v>329</v>
      </c>
      <c r="D421" s="127"/>
      <c r="E421" s="151" t="s">
        <v>161</v>
      </c>
      <c r="F421" s="127"/>
      <c r="G421" s="105" t="s">
        <v>409</v>
      </c>
      <c r="H421" s="127"/>
    </row>
    <row r="422" spans="1:8" ht="15" customHeight="1" x14ac:dyDescent="0.25">
      <c r="A422" s="102" t="s">
        <v>171</v>
      </c>
      <c r="B422" s="185" t="s">
        <v>302</v>
      </c>
      <c r="C422" s="103" t="s">
        <v>215</v>
      </c>
      <c r="D422" s="113"/>
      <c r="E422" s="135" t="s">
        <v>161</v>
      </c>
      <c r="F422" s="113"/>
      <c r="G422" s="105" t="s">
        <v>409</v>
      </c>
      <c r="H422" s="113"/>
    </row>
    <row r="423" spans="1:8" ht="15" customHeight="1" x14ac:dyDescent="0.25">
      <c r="A423" s="102" t="s">
        <v>11</v>
      </c>
      <c r="B423" s="186"/>
      <c r="C423" s="103" t="s">
        <v>214</v>
      </c>
      <c r="D423" s="113"/>
      <c r="E423" s="135" t="s">
        <v>161</v>
      </c>
      <c r="F423" s="113"/>
      <c r="G423" s="105" t="s">
        <v>409</v>
      </c>
      <c r="H423" s="113"/>
    </row>
    <row r="424" spans="1:8" ht="15" customHeight="1" x14ac:dyDescent="0.25">
      <c r="A424" s="102" t="s">
        <v>11</v>
      </c>
      <c r="B424" s="186"/>
      <c r="C424" s="103" t="s">
        <v>308</v>
      </c>
      <c r="D424" s="113"/>
      <c r="E424" s="135" t="s">
        <v>161</v>
      </c>
      <c r="F424" s="113"/>
      <c r="G424" s="105" t="s">
        <v>409</v>
      </c>
      <c r="H424" s="113"/>
    </row>
    <row r="425" spans="1:8" ht="15" customHeight="1" x14ac:dyDescent="0.25">
      <c r="A425" s="102" t="s">
        <v>11</v>
      </c>
      <c r="B425" s="186"/>
      <c r="C425" s="103" t="s">
        <v>216</v>
      </c>
      <c r="D425" s="113"/>
      <c r="E425" s="135" t="s">
        <v>161</v>
      </c>
      <c r="F425" s="113"/>
      <c r="G425" s="105" t="s">
        <v>409</v>
      </c>
      <c r="H425" s="113"/>
    </row>
    <row r="426" spans="1:8" ht="15" customHeight="1" x14ac:dyDescent="0.25">
      <c r="A426" s="102" t="s">
        <v>13</v>
      </c>
      <c r="B426" s="186"/>
      <c r="C426" s="103" t="s">
        <v>309</v>
      </c>
      <c r="D426" s="113"/>
      <c r="E426" s="135" t="s">
        <v>92</v>
      </c>
      <c r="F426" s="121"/>
      <c r="G426" s="105" t="s">
        <v>409</v>
      </c>
      <c r="H426" s="113"/>
    </row>
    <row r="427" spans="1:8" ht="15" customHeight="1" x14ac:dyDescent="0.25">
      <c r="A427" s="102" t="s">
        <v>11</v>
      </c>
      <c r="B427" s="186"/>
      <c r="C427" s="103" t="s">
        <v>310</v>
      </c>
      <c r="D427" s="113"/>
      <c r="E427" s="135" t="s">
        <v>161</v>
      </c>
      <c r="F427" s="113"/>
      <c r="G427" s="105" t="s">
        <v>409</v>
      </c>
      <c r="H427" s="113"/>
    </row>
    <row r="428" spans="1:8" ht="15" customHeight="1" x14ac:dyDescent="0.25">
      <c r="A428" s="102" t="s">
        <v>13</v>
      </c>
      <c r="B428" s="186"/>
      <c r="C428" s="103" t="s">
        <v>223</v>
      </c>
      <c r="D428" s="113"/>
      <c r="E428" s="135" t="s">
        <v>161</v>
      </c>
      <c r="F428" s="113"/>
      <c r="G428" s="105" t="s">
        <v>409</v>
      </c>
      <c r="H428" s="113"/>
    </row>
    <row r="429" spans="1:8" ht="15" customHeight="1" x14ac:dyDescent="0.25">
      <c r="A429" s="102" t="s">
        <v>13</v>
      </c>
      <c r="B429" s="186"/>
      <c r="C429" s="103" t="s">
        <v>217</v>
      </c>
      <c r="D429" s="113"/>
      <c r="E429" s="135" t="s">
        <v>161</v>
      </c>
      <c r="F429" s="113"/>
      <c r="G429" s="105" t="s">
        <v>409</v>
      </c>
      <c r="H429" s="113"/>
    </row>
    <row r="430" spans="1:8" ht="15" customHeight="1" x14ac:dyDescent="0.25">
      <c r="A430" s="102" t="s">
        <v>13</v>
      </c>
      <c r="B430" s="186"/>
      <c r="C430" s="103" t="s">
        <v>218</v>
      </c>
      <c r="D430" s="113"/>
      <c r="E430" s="135" t="s">
        <v>161</v>
      </c>
      <c r="F430" s="113"/>
      <c r="G430" s="105" t="s">
        <v>409</v>
      </c>
      <c r="H430" s="113"/>
    </row>
    <row r="431" spans="1:8" ht="15" customHeight="1" x14ac:dyDescent="0.25">
      <c r="A431" s="102" t="s">
        <v>13</v>
      </c>
      <c r="B431" s="186"/>
      <c r="C431" s="103" t="s">
        <v>219</v>
      </c>
      <c r="D431" s="113"/>
      <c r="E431" s="135" t="s">
        <v>161</v>
      </c>
      <c r="F431" s="113"/>
      <c r="G431" s="105" t="s">
        <v>409</v>
      </c>
      <c r="H431" s="113"/>
    </row>
    <row r="432" spans="1:8" ht="15" customHeight="1" x14ac:dyDescent="0.25">
      <c r="A432" s="102" t="s">
        <v>13</v>
      </c>
      <c r="B432" s="186"/>
      <c r="C432" s="103" t="s">
        <v>220</v>
      </c>
      <c r="D432" s="113"/>
      <c r="E432" s="135" t="s">
        <v>161</v>
      </c>
      <c r="F432" s="113"/>
      <c r="G432" s="105" t="s">
        <v>409</v>
      </c>
      <c r="H432" s="113"/>
    </row>
    <row r="433" spans="1:8" ht="15" customHeight="1" x14ac:dyDescent="0.25">
      <c r="A433" s="102" t="s">
        <v>13</v>
      </c>
      <c r="B433" s="186"/>
      <c r="C433" s="103" t="s">
        <v>236</v>
      </c>
      <c r="D433" s="113"/>
      <c r="E433" s="135" t="s">
        <v>161</v>
      </c>
      <c r="F433" s="113"/>
      <c r="G433" s="105" t="s">
        <v>409</v>
      </c>
      <c r="H433" s="113"/>
    </row>
    <row r="434" spans="1:8" ht="15" customHeight="1" x14ac:dyDescent="0.25">
      <c r="A434" s="102" t="s">
        <v>13</v>
      </c>
      <c r="B434" s="186"/>
      <c r="C434" s="103" t="s">
        <v>222</v>
      </c>
      <c r="D434" s="113"/>
      <c r="E434" s="135" t="s">
        <v>161</v>
      </c>
      <c r="F434" s="113"/>
      <c r="G434" s="105" t="s">
        <v>409</v>
      </c>
      <c r="H434" s="113"/>
    </row>
    <row r="435" spans="1:8" ht="15" customHeight="1" x14ac:dyDescent="0.25">
      <c r="A435" s="102" t="s">
        <v>13</v>
      </c>
      <c r="B435" s="186"/>
      <c r="C435" s="103" t="s">
        <v>225</v>
      </c>
      <c r="D435" s="113"/>
      <c r="E435" s="135" t="s">
        <v>161</v>
      </c>
      <c r="F435" s="113"/>
      <c r="G435" s="105" t="s">
        <v>409</v>
      </c>
      <c r="H435" s="113"/>
    </row>
    <row r="436" spans="1:8" ht="15" customHeight="1" x14ac:dyDescent="0.25">
      <c r="A436" s="102" t="s">
        <v>13</v>
      </c>
      <c r="B436" s="186"/>
      <c r="C436" s="103" t="s">
        <v>229</v>
      </c>
      <c r="D436" s="113"/>
      <c r="E436" s="135" t="s">
        <v>161</v>
      </c>
      <c r="F436" s="113"/>
      <c r="G436" s="105" t="s">
        <v>409</v>
      </c>
      <c r="H436" s="113"/>
    </row>
    <row r="437" spans="1:8" ht="15" customHeight="1" x14ac:dyDescent="0.25">
      <c r="A437" s="102" t="s">
        <v>13</v>
      </c>
      <c r="B437" s="186"/>
      <c r="C437" s="103" t="s">
        <v>230</v>
      </c>
      <c r="D437" s="113"/>
      <c r="E437" s="135" t="s">
        <v>161</v>
      </c>
      <c r="F437" s="113"/>
      <c r="G437" s="105" t="s">
        <v>409</v>
      </c>
      <c r="H437" s="113"/>
    </row>
    <row r="438" spans="1:8" ht="15" customHeight="1" x14ac:dyDescent="0.25">
      <c r="A438" s="102" t="s">
        <v>13</v>
      </c>
      <c r="B438" s="186"/>
      <c r="C438" s="103" t="s">
        <v>233</v>
      </c>
      <c r="D438" s="113"/>
      <c r="E438" s="135" t="s">
        <v>161</v>
      </c>
      <c r="F438" s="113"/>
      <c r="G438" s="105" t="s">
        <v>409</v>
      </c>
      <c r="H438" s="113"/>
    </row>
    <row r="439" spans="1:8" ht="15" customHeight="1" x14ac:dyDescent="0.25">
      <c r="A439" s="102" t="s">
        <v>13</v>
      </c>
      <c r="B439" s="186"/>
      <c r="C439" s="103" t="s">
        <v>232</v>
      </c>
      <c r="D439" s="113"/>
      <c r="E439" s="135" t="s">
        <v>161</v>
      </c>
      <c r="F439" s="113"/>
      <c r="G439" s="105" t="s">
        <v>409</v>
      </c>
      <c r="H439" s="113"/>
    </row>
    <row r="440" spans="1:8" ht="15" customHeight="1" x14ac:dyDescent="0.25">
      <c r="A440" s="102" t="s">
        <v>13</v>
      </c>
      <c r="B440" s="186"/>
      <c r="C440" s="103" t="s">
        <v>231</v>
      </c>
      <c r="D440" s="113"/>
      <c r="E440" s="135" t="s">
        <v>161</v>
      </c>
      <c r="F440" s="113"/>
      <c r="G440" s="105" t="s">
        <v>409</v>
      </c>
      <c r="H440" s="113"/>
    </row>
    <row r="441" spans="1:8" ht="15" customHeight="1" x14ac:dyDescent="0.25">
      <c r="A441" s="102" t="s">
        <v>13</v>
      </c>
      <c r="B441" s="186"/>
      <c r="C441" s="103" t="s">
        <v>234</v>
      </c>
      <c r="D441" s="113"/>
      <c r="E441" s="135" t="s">
        <v>161</v>
      </c>
      <c r="F441" s="113"/>
      <c r="G441" s="105" t="s">
        <v>409</v>
      </c>
      <c r="H441" s="113"/>
    </row>
    <row r="442" spans="1:8" ht="15" customHeight="1" x14ac:dyDescent="0.25">
      <c r="A442" s="102" t="s">
        <v>13</v>
      </c>
      <c r="B442" s="187"/>
      <c r="C442" s="103" t="s">
        <v>235</v>
      </c>
      <c r="D442" s="113"/>
      <c r="E442" s="120" t="s">
        <v>92</v>
      </c>
      <c r="F442" s="132"/>
      <c r="G442" s="105" t="s">
        <v>409</v>
      </c>
      <c r="H442" s="113"/>
    </row>
    <row r="443" spans="1:8" ht="15" customHeight="1" x14ac:dyDescent="0.25">
      <c r="A443" s="102" t="s">
        <v>171</v>
      </c>
      <c r="B443" s="185" t="s">
        <v>303</v>
      </c>
      <c r="C443" s="103" t="s">
        <v>215</v>
      </c>
      <c r="D443" s="113"/>
      <c r="E443" s="135" t="s">
        <v>161</v>
      </c>
      <c r="F443" s="113"/>
      <c r="G443" s="105" t="s">
        <v>409</v>
      </c>
      <c r="H443" s="113"/>
    </row>
    <row r="444" spans="1:8" ht="15" customHeight="1" x14ac:dyDescent="0.25">
      <c r="A444" s="102" t="s">
        <v>11</v>
      </c>
      <c r="B444" s="186"/>
      <c r="C444" s="103" t="s">
        <v>214</v>
      </c>
      <c r="D444" s="113"/>
      <c r="E444" s="135" t="s">
        <v>161</v>
      </c>
      <c r="F444" s="113"/>
      <c r="G444" s="105" t="s">
        <v>409</v>
      </c>
      <c r="H444" s="113"/>
    </row>
    <row r="445" spans="1:8" ht="15" customHeight="1" x14ac:dyDescent="0.25">
      <c r="A445" s="102" t="s">
        <v>11</v>
      </c>
      <c r="B445" s="186"/>
      <c r="C445" s="103" t="s">
        <v>308</v>
      </c>
      <c r="D445" s="113"/>
      <c r="E445" s="135" t="s">
        <v>161</v>
      </c>
      <c r="F445" s="113"/>
      <c r="G445" s="105" t="s">
        <v>409</v>
      </c>
      <c r="H445" s="113"/>
    </row>
    <row r="446" spans="1:8" ht="15" customHeight="1" x14ac:dyDescent="0.25">
      <c r="A446" s="102" t="s">
        <v>13</v>
      </c>
      <c r="B446" s="186"/>
      <c r="C446" s="103" t="s">
        <v>309</v>
      </c>
      <c r="D446" s="113"/>
      <c r="E446" s="135" t="s">
        <v>92</v>
      </c>
      <c r="F446" s="121"/>
      <c r="G446" s="105" t="s">
        <v>409</v>
      </c>
      <c r="H446" s="113"/>
    </row>
    <row r="447" spans="1:8" ht="15" customHeight="1" x14ac:dyDescent="0.25">
      <c r="A447" s="102" t="s">
        <v>11</v>
      </c>
      <c r="B447" s="186"/>
      <c r="C447" s="103" t="s">
        <v>310</v>
      </c>
      <c r="D447" s="113"/>
      <c r="E447" s="135" t="s">
        <v>161</v>
      </c>
      <c r="F447" s="113"/>
      <c r="G447" s="105" t="s">
        <v>409</v>
      </c>
      <c r="H447" s="113"/>
    </row>
    <row r="448" spans="1:8" ht="15" customHeight="1" x14ac:dyDescent="0.25">
      <c r="A448" s="102" t="s">
        <v>13</v>
      </c>
      <c r="B448" s="186"/>
      <c r="C448" s="103" t="s">
        <v>311</v>
      </c>
      <c r="D448" s="113"/>
      <c r="E448" s="135" t="s">
        <v>161</v>
      </c>
      <c r="F448" s="113"/>
      <c r="G448" s="105" t="s">
        <v>409</v>
      </c>
      <c r="H448" s="113"/>
    </row>
    <row r="449" spans="1:8" ht="15" customHeight="1" x14ac:dyDescent="0.25">
      <c r="A449" s="102" t="s">
        <v>13</v>
      </c>
      <c r="B449" s="186"/>
      <c r="C449" s="103" t="s">
        <v>217</v>
      </c>
      <c r="D449" s="113"/>
      <c r="E449" s="135" t="s">
        <v>161</v>
      </c>
      <c r="F449" s="113"/>
      <c r="G449" s="105" t="s">
        <v>409</v>
      </c>
      <c r="H449" s="113"/>
    </row>
    <row r="450" spans="1:8" ht="15" customHeight="1" x14ac:dyDescent="0.25">
      <c r="A450" s="102" t="s">
        <v>13</v>
      </c>
      <c r="B450" s="186"/>
      <c r="C450" s="103" t="s">
        <v>218</v>
      </c>
      <c r="D450" s="113"/>
      <c r="E450" s="135" t="s">
        <v>161</v>
      </c>
      <c r="F450" s="113"/>
      <c r="G450" s="105" t="s">
        <v>409</v>
      </c>
      <c r="H450" s="113"/>
    </row>
    <row r="451" spans="1:8" ht="15" customHeight="1" x14ac:dyDescent="0.25">
      <c r="A451" s="102" t="s">
        <v>13</v>
      </c>
      <c r="B451" s="186"/>
      <c r="C451" s="103" t="s">
        <v>219</v>
      </c>
      <c r="D451" s="113"/>
      <c r="E451" s="135" t="s">
        <v>161</v>
      </c>
      <c r="F451" s="113"/>
      <c r="G451" s="105" t="s">
        <v>409</v>
      </c>
      <c r="H451" s="113"/>
    </row>
    <row r="452" spans="1:8" ht="15" customHeight="1" x14ac:dyDescent="0.25">
      <c r="A452" s="102" t="s">
        <v>13</v>
      </c>
      <c r="B452" s="186"/>
      <c r="C452" s="103" t="s">
        <v>220</v>
      </c>
      <c r="D452" s="113"/>
      <c r="E452" s="135" t="s">
        <v>161</v>
      </c>
      <c r="F452" s="113"/>
      <c r="G452" s="105" t="s">
        <v>409</v>
      </c>
      <c r="H452" s="113"/>
    </row>
    <row r="453" spans="1:8" ht="15" customHeight="1" x14ac:dyDescent="0.25">
      <c r="A453" s="102" t="s">
        <v>13</v>
      </c>
      <c r="B453" s="186"/>
      <c r="C453" s="103" t="s">
        <v>236</v>
      </c>
      <c r="D453" s="113"/>
      <c r="E453" s="135" t="s">
        <v>161</v>
      </c>
      <c r="F453" s="113"/>
      <c r="G453" s="105" t="s">
        <v>409</v>
      </c>
      <c r="H453" s="113"/>
    </row>
    <row r="454" spans="1:8" ht="15" customHeight="1" x14ac:dyDescent="0.25">
      <c r="A454" s="102" t="s">
        <v>13</v>
      </c>
      <c r="B454" s="186"/>
      <c r="C454" s="103" t="s">
        <v>222</v>
      </c>
      <c r="D454" s="113"/>
      <c r="E454" s="135" t="s">
        <v>161</v>
      </c>
      <c r="F454" s="113"/>
      <c r="G454" s="105" t="s">
        <v>409</v>
      </c>
      <c r="H454" s="113"/>
    </row>
    <row r="455" spans="1:8" ht="15" customHeight="1" x14ac:dyDescent="0.25">
      <c r="A455" s="102" t="s">
        <v>13</v>
      </c>
      <c r="B455" s="186"/>
      <c r="C455" s="103" t="s">
        <v>225</v>
      </c>
      <c r="D455" s="113"/>
      <c r="E455" s="135" t="s">
        <v>161</v>
      </c>
      <c r="F455" s="113"/>
      <c r="G455" s="105" t="s">
        <v>409</v>
      </c>
      <c r="H455" s="113"/>
    </row>
    <row r="456" spans="1:8" ht="15" customHeight="1" x14ac:dyDescent="0.25">
      <c r="A456" s="102" t="s">
        <v>13</v>
      </c>
      <c r="B456" s="186"/>
      <c r="C456" s="103" t="s">
        <v>229</v>
      </c>
      <c r="D456" s="113"/>
      <c r="E456" s="135" t="s">
        <v>161</v>
      </c>
      <c r="F456" s="113"/>
      <c r="G456" s="105" t="s">
        <v>409</v>
      </c>
      <c r="H456" s="113"/>
    </row>
    <row r="457" spans="1:8" ht="15" customHeight="1" x14ac:dyDescent="0.25">
      <c r="A457" s="102" t="s">
        <v>13</v>
      </c>
      <c r="B457" s="186"/>
      <c r="C457" s="103" t="s">
        <v>230</v>
      </c>
      <c r="D457" s="113"/>
      <c r="E457" s="135" t="s">
        <v>161</v>
      </c>
      <c r="F457" s="113"/>
      <c r="G457" s="105" t="s">
        <v>409</v>
      </c>
      <c r="H457" s="113"/>
    </row>
    <row r="458" spans="1:8" ht="15" customHeight="1" x14ac:dyDescent="0.25">
      <c r="A458" s="102" t="s">
        <v>13</v>
      </c>
      <c r="B458" s="186"/>
      <c r="C458" s="103" t="s">
        <v>233</v>
      </c>
      <c r="D458" s="113"/>
      <c r="E458" s="135" t="s">
        <v>161</v>
      </c>
      <c r="F458" s="113"/>
      <c r="G458" s="105" t="s">
        <v>409</v>
      </c>
      <c r="H458" s="113"/>
    </row>
    <row r="459" spans="1:8" ht="15" customHeight="1" x14ac:dyDescent="0.25">
      <c r="A459" s="102" t="s">
        <v>13</v>
      </c>
      <c r="B459" s="186"/>
      <c r="C459" s="103" t="s">
        <v>232</v>
      </c>
      <c r="D459" s="113"/>
      <c r="E459" s="135" t="s">
        <v>161</v>
      </c>
      <c r="F459" s="113"/>
      <c r="G459" s="105" t="s">
        <v>409</v>
      </c>
      <c r="H459" s="113"/>
    </row>
    <row r="460" spans="1:8" ht="15" customHeight="1" x14ac:dyDescent="0.25">
      <c r="A460" s="102" t="s">
        <v>13</v>
      </c>
      <c r="B460" s="186"/>
      <c r="C460" s="103" t="s">
        <v>231</v>
      </c>
      <c r="D460" s="113"/>
      <c r="E460" s="135" t="s">
        <v>161</v>
      </c>
      <c r="F460" s="113"/>
      <c r="G460" s="105" t="s">
        <v>409</v>
      </c>
      <c r="H460" s="113"/>
    </row>
    <row r="461" spans="1:8" ht="15" customHeight="1" x14ac:dyDescent="0.25">
      <c r="A461" s="102" t="s">
        <v>13</v>
      </c>
      <c r="B461" s="186"/>
      <c r="C461" s="103" t="s">
        <v>234</v>
      </c>
      <c r="D461" s="113"/>
      <c r="E461" s="135" t="s">
        <v>161</v>
      </c>
      <c r="F461" s="113"/>
      <c r="G461" s="105" t="s">
        <v>409</v>
      </c>
      <c r="H461" s="113"/>
    </row>
    <row r="462" spans="1:8" ht="15" customHeight="1" x14ac:dyDescent="0.25">
      <c r="A462" s="102" t="s">
        <v>13</v>
      </c>
      <c r="B462" s="187"/>
      <c r="C462" s="103" t="s">
        <v>235</v>
      </c>
      <c r="D462" s="113"/>
      <c r="E462" s="120" t="s">
        <v>161</v>
      </c>
      <c r="F462" s="132"/>
      <c r="G462" s="105" t="s">
        <v>409</v>
      </c>
      <c r="H462" s="113"/>
    </row>
    <row r="463" spans="1:8" ht="15" customHeight="1" x14ac:dyDescent="0.25">
      <c r="A463" s="102" t="s">
        <v>171</v>
      </c>
      <c r="B463" s="185" t="s">
        <v>304</v>
      </c>
      <c r="C463" s="103" t="s">
        <v>215</v>
      </c>
      <c r="D463" s="113"/>
      <c r="E463" s="135" t="s">
        <v>161</v>
      </c>
      <c r="F463" s="113"/>
      <c r="G463" s="105" t="s">
        <v>409</v>
      </c>
      <c r="H463" s="113"/>
    </row>
    <row r="464" spans="1:8" ht="15" customHeight="1" x14ac:dyDescent="0.25">
      <c r="A464" s="102" t="s">
        <v>11</v>
      </c>
      <c r="B464" s="186"/>
      <c r="C464" s="103" t="s">
        <v>214</v>
      </c>
      <c r="D464" s="185"/>
      <c r="E464" s="204" t="s">
        <v>90</v>
      </c>
      <c r="F464" s="207"/>
      <c r="G464" s="105" t="s">
        <v>409</v>
      </c>
      <c r="H464" s="113"/>
    </row>
    <row r="465" spans="1:8" ht="15" customHeight="1" x14ac:dyDescent="0.25">
      <c r="A465" s="102" t="s">
        <v>11</v>
      </c>
      <c r="B465" s="186"/>
      <c r="C465" s="103" t="s">
        <v>308</v>
      </c>
      <c r="D465" s="186"/>
      <c r="E465" s="205"/>
      <c r="F465" s="208"/>
      <c r="G465" s="105" t="s">
        <v>409</v>
      </c>
      <c r="H465" s="113"/>
    </row>
    <row r="466" spans="1:8" ht="15" customHeight="1" x14ac:dyDescent="0.25">
      <c r="A466" s="102" t="s">
        <v>11</v>
      </c>
      <c r="B466" s="186"/>
      <c r="C466" s="103" t="s">
        <v>216</v>
      </c>
      <c r="D466" s="186"/>
      <c r="E466" s="205"/>
      <c r="F466" s="208"/>
      <c r="G466" s="105" t="s">
        <v>409</v>
      </c>
      <c r="H466" s="113"/>
    </row>
    <row r="467" spans="1:8" ht="15" customHeight="1" x14ac:dyDescent="0.25">
      <c r="A467" s="102" t="s">
        <v>13</v>
      </c>
      <c r="B467" s="186"/>
      <c r="C467" s="103" t="s">
        <v>309</v>
      </c>
      <c r="D467" s="186"/>
      <c r="E467" s="205"/>
      <c r="F467" s="208"/>
      <c r="G467" s="105" t="s">
        <v>409</v>
      </c>
      <c r="H467" s="113"/>
    </row>
    <row r="468" spans="1:8" ht="15" customHeight="1" x14ac:dyDescent="0.25">
      <c r="A468" s="102" t="s">
        <v>11</v>
      </c>
      <c r="B468" s="186"/>
      <c r="C468" s="103" t="s">
        <v>310</v>
      </c>
      <c r="D468" s="187"/>
      <c r="E468" s="206"/>
      <c r="F468" s="209"/>
      <c r="G468" s="105" t="s">
        <v>409</v>
      </c>
      <c r="H468" s="113"/>
    </row>
    <row r="469" spans="1:8" ht="15" customHeight="1" x14ac:dyDescent="0.25">
      <c r="A469" s="102" t="s">
        <v>13</v>
      </c>
      <c r="B469" s="186"/>
      <c r="C469" s="103" t="s">
        <v>223</v>
      </c>
      <c r="D469" s="113"/>
      <c r="E469" s="135" t="s">
        <v>161</v>
      </c>
      <c r="F469" s="113"/>
      <c r="G469" s="105" t="s">
        <v>409</v>
      </c>
      <c r="H469" s="113"/>
    </row>
    <row r="470" spans="1:8" ht="15" customHeight="1" x14ac:dyDescent="0.25">
      <c r="A470" s="102" t="s">
        <v>13</v>
      </c>
      <c r="B470" s="186"/>
      <c r="C470" s="103" t="s">
        <v>217</v>
      </c>
      <c r="D470" s="113"/>
      <c r="E470" s="135" t="s">
        <v>161</v>
      </c>
      <c r="F470" s="113"/>
      <c r="G470" s="105" t="s">
        <v>409</v>
      </c>
      <c r="H470" s="113"/>
    </row>
    <row r="471" spans="1:8" ht="15" customHeight="1" x14ac:dyDescent="0.25">
      <c r="A471" s="102" t="s">
        <v>13</v>
      </c>
      <c r="B471" s="186"/>
      <c r="C471" s="103" t="s">
        <v>218</v>
      </c>
      <c r="D471" s="113"/>
      <c r="E471" s="135" t="s">
        <v>161</v>
      </c>
      <c r="F471" s="113"/>
      <c r="G471" s="105" t="s">
        <v>409</v>
      </c>
      <c r="H471" s="113"/>
    </row>
    <row r="472" spans="1:8" ht="15" customHeight="1" x14ac:dyDescent="0.25">
      <c r="A472" s="102" t="s">
        <v>13</v>
      </c>
      <c r="B472" s="186"/>
      <c r="C472" s="103" t="s">
        <v>219</v>
      </c>
      <c r="D472" s="113"/>
      <c r="E472" s="135" t="s">
        <v>161</v>
      </c>
      <c r="F472" s="113"/>
      <c r="G472" s="105" t="s">
        <v>409</v>
      </c>
      <c r="H472" s="113"/>
    </row>
    <row r="473" spans="1:8" ht="15" customHeight="1" x14ac:dyDescent="0.25">
      <c r="A473" s="102" t="s">
        <v>13</v>
      </c>
      <c r="B473" s="186"/>
      <c r="C473" s="103" t="s">
        <v>220</v>
      </c>
      <c r="D473" s="113"/>
      <c r="E473" s="135" t="s">
        <v>161</v>
      </c>
      <c r="F473" s="113"/>
      <c r="G473" s="105" t="s">
        <v>409</v>
      </c>
      <c r="H473" s="113"/>
    </row>
    <row r="474" spans="1:8" ht="15" customHeight="1" x14ac:dyDescent="0.25">
      <c r="A474" s="102" t="s">
        <v>13</v>
      </c>
      <c r="B474" s="186"/>
      <c r="C474" s="103" t="s">
        <v>236</v>
      </c>
      <c r="D474" s="113"/>
      <c r="E474" s="135" t="s">
        <v>161</v>
      </c>
      <c r="F474" s="113"/>
      <c r="G474" s="105" t="s">
        <v>409</v>
      </c>
      <c r="H474" s="113"/>
    </row>
    <row r="475" spans="1:8" ht="15" customHeight="1" x14ac:dyDescent="0.25">
      <c r="A475" s="102" t="s">
        <v>13</v>
      </c>
      <c r="B475" s="186"/>
      <c r="C475" s="103" t="s">
        <v>222</v>
      </c>
      <c r="D475" s="113"/>
      <c r="E475" s="135" t="s">
        <v>161</v>
      </c>
      <c r="F475" s="113"/>
      <c r="G475" s="105" t="s">
        <v>409</v>
      </c>
      <c r="H475" s="113"/>
    </row>
    <row r="476" spans="1:8" ht="15" customHeight="1" x14ac:dyDescent="0.25">
      <c r="A476" s="102" t="s">
        <v>13</v>
      </c>
      <c r="B476" s="186"/>
      <c r="C476" s="103" t="s">
        <v>225</v>
      </c>
      <c r="D476" s="113"/>
      <c r="E476" s="135" t="s">
        <v>161</v>
      </c>
      <c r="F476" s="113"/>
      <c r="G476" s="105" t="s">
        <v>409</v>
      </c>
      <c r="H476" s="113"/>
    </row>
    <row r="477" spans="1:8" ht="15" customHeight="1" x14ac:dyDescent="0.25">
      <c r="A477" s="102" t="s">
        <v>13</v>
      </c>
      <c r="B477" s="186"/>
      <c r="C477" s="103" t="s">
        <v>229</v>
      </c>
      <c r="D477" s="113"/>
      <c r="E477" s="135" t="s">
        <v>161</v>
      </c>
      <c r="F477" s="113"/>
      <c r="G477" s="105" t="s">
        <v>409</v>
      </c>
      <c r="H477" s="113"/>
    </row>
    <row r="478" spans="1:8" ht="15" customHeight="1" x14ac:dyDescent="0.25">
      <c r="A478" s="102" t="s">
        <v>13</v>
      </c>
      <c r="B478" s="186"/>
      <c r="C478" s="103" t="s">
        <v>230</v>
      </c>
      <c r="D478" s="113"/>
      <c r="E478" s="135" t="s">
        <v>161</v>
      </c>
      <c r="F478" s="113"/>
      <c r="G478" s="105" t="s">
        <v>409</v>
      </c>
      <c r="H478" s="113"/>
    </row>
    <row r="479" spans="1:8" ht="15" customHeight="1" x14ac:dyDescent="0.25">
      <c r="A479" s="102" t="s">
        <v>13</v>
      </c>
      <c r="B479" s="186"/>
      <c r="C479" s="103" t="s">
        <v>233</v>
      </c>
      <c r="D479" s="113"/>
      <c r="E479" s="135" t="s">
        <v>161</v>
      </c>
      <c r="F479" s="113"/>
      <c r="G479" s="105" t="s">
        <v>409</v>
      </c>
      <c r="H479" s="113"/>
    </row>
    <row r="480" spans="1:8" ht="15" customHeight="1" x14ac:dyDescent="0.25">
      <c r="A480" s="102" t="s">
        <v>13</v>
      </c>
      <c r="B480" s="186"/>
      <c r="C480" s="103" t="s">
        <v>232</v>
      </c>
      <c r="D480" s="113"/>
      <c r="E480" s="135" t="s">
        <v>161</v>
      </c>
      <c r="F480" s="113"/>
      <c r="G480" s="105" t="s">
        <v>409</v>
      </c>
      <c r="H480" s="113"/>
    </row>
    <row r="481" spans="1:8" ht="15" customHeight="1" x14ac:dyDescent="0.25">
      <c r="A481" s="102" t="s">
        <v>13</v>
      </c>
      <c r="B481" s="186"/>
      <c r="C481" s="103" t="s">
        <v>231</v>
      </c>
      <c r="D481" s="113"/>
      <c r="E481" s="135" t="s">
        <v>161</v>
      </c>
      <c r="F481" s="113"/>
      <c r="G481" s="105" t="s">
        <v>409</v>
      </c>
      <c r="H481" s="113"/>
    </row>
    <row r="482" spans="1:8" ht="15" customHeight="1" x14ac:dyDescent="0.25">
      <c r="A482" s="102" t="s">
        <v>13</v>
      </c>
      <c r="B482" s="186"/>
      <c r="C482" s="103" t="s">
        <v>234</v>
      </c>
      <c r="D482" s="113"/>
      <c r="E482" s="135" t="s">
        <v>161</v>
      </c>
      <c r="F482" s="113"/>
      <c r="G482" s="105" t="s">
        <v>409</v>
      </c>
      <c r="H482" s="113"/>
    </row>
    <row r="483" spans="1:8" ht="15" customHeight="1" x14ac:dyDescent="0.25">
      <c r="A483" s="102" t="s">
        <v>13</v>
      </c>
      <c r="B483" s="187"/>
      <c r="C483" s="103" t="s">
        <v>235</v>
      </c>
      <c r="D483" s="113"/>
      <c r="E483" s="120" t="s">
        <v>92</v>
      </c>
      <c r="F483" s="132"/>
      <c r="G483" s="105" t="s">
        <v>409</v>
      </c>
      <c r="H483" s="113"/>
    </row>
    <row r="484" spans="1:8" ht="15" customHeight="1" x14ac:dyDescent="0.25">
      <c r="A484" s="102" t="s">
        <v>171</v>
      </c>
      <c r="B484" s="185" t="s">
        <v>305</v>
      </c>
      <c r="C484" s="103" t="s">
        <v>215</v>
      </c>
      <c r="D484" s="113"/>
      <c r="E484" s="135" t="s">
        <v>161</v>
      </c>
      <c r="F484" s="113"/>
      <c r="G484" s="105" t="s">
        <v>409</v>
      </c>
      <c r="H484" s="113"/>
    </row>
    <row r="485" spans="1:8" ht="15" customHeight="1" x14ac:dyDescent="0.25">
      <c r="A485" s="102" t="s">
        <v>11</v>
      </c>
      <c r="B485" s="186"/>
      <c r="C485" s="103" t="s">
        <v>214</v>
      </c>
      <c r="D485" s="113"/>
      <c r="E485" s="135" t="s">
        <v>161</v>
      </c>
      <c r="F485" s="113"/>
      <c r="G485" s="105" t="s">
        <v>409</v>
      </c>
      <c r="H485" s="113"/>
    </row>
    <row r="486" spans="1:8" ht="15" customHeight="1" x14ac:dyDescent="0.25">
      <c r="A486" s="102" t="s">
        <v>11</v>
      </c>
      <c r="B486" s="186"/>
      <c r="C486" s="103" t="s">
        <v>308</v>
      </c>
      <c r="D486" s="113"/>
      <c r="E486" s="135" t="s">
        <v>161</v>
      </c>
      <c r="F486" s="113"/>
      <c r="G486" s="105" t="s">
        <v>409</v>
      </c>
      <c r="H486" s="113"/>
    </row>
    <row r="487" spans="1:8" ht="15" customHeight="1" x14ac:dyDescent="0.25">
      <c r="A487" s="102" t="s">
        <v>11</v>
      </c>
      <c r="B487" s="186"/>
      <c r="C487" s="103" t="s">
        <v>216</v>
      </c>
      <c r="D487" s="113"/>
      <c r="E487" s="135" t="s">
        <v>161</v>
      </c>
      <c r="F487" s="113"/>
      <c r="G487" s="105" t="s">
        <v>409</v>
      </c>
      <c r="H487" s="113"/>
    </row>
    <row r="488" spans="1:8" ht="15" customHeight="1" x14ac:dyDescent="0.25">
      <c r="A488" s="102" t="s">
        <v>13</v>
      </c>
      <c r="B488" s="186"/>
      <c r="C488" s="103" t="s">
        <v>309</v>
      </c>
      <c r="D488" s="113"/>
      <c r="E488" s="135" t="s">
        <v>92</v>
      </c>
      <c r="F488" s="121"/>
      <c r="G488" s="105" t="s">
        <v>409</v>
      </c>
      <c r="H488" s="113"/>
    </row>
    <row r="489" spans="1:8" ht="15" customHeight="1" x14ac:dyDescent="0.25">
      <c r="A489" s="102" t="s">
        <v>11</v>
      </c>
      <c r="B489" s="186"/>
      <c r="C489" s="103" t="s">
        <v>310</v>
      </c>
      <c r="D489" s="113"/>
      <c r="E489" s="135" t="s">
        <v>161</v>
      </c>
      <c r="F489" s="113"/>
      <c r="G489" s="105" t="s">
        <v>409</v>
      </c>
      <c r="H489" s="113"/>
    </row>
    <row r="490" spans="1:8" ht="15" customHeight="1" x14ac:dyDescent="0.25">
      <c r="A490" s="102" t="s">
        <v>13</v>
      </c>
      <c r="B490" s="186"/>
      <c r="C490" s="103" t="s">
        <v>223</v>
      </c>
      <c r="D490" s="113"/>
      <c r="E490" s="135" t="s">
        <v>161</v>
      </c>
      <c r="F490" s="113"/>
      <c r="G490" s="105" t="s">
        <v>409</v>
      </c>
      <c r="H490" s="113"/>
    </row>
    <row r="491" spans="1:8" ht="15" customHeight="1" x14ac:dyDescent="0.25">
      <c r="A491" s="102" t="s">
        <v>13</v>
      </c>
      <c r="B491" s="186"/>
      <c r="C491" s="103" t="s">
        <v>217</v>
      </c>
      <c r="D491" s="113"/>
      <c r="E491" s="135" t="s">
        <v>161</v>
      </c>
      <c r="F491" s="113"/>
      <c r="G491" s="105" t="s">
        <v>409</v>
      </c>
      <c r="H491" s="113"/>
    </row>
    <row r="492" spans="1:8" ht="15" customHeight="1" x14ac:dyDescent="0.25">
      <c r="A492" s="102" t="s">
        <v>13</v>
      </c>
      <c r="B492" s="186"/>
      <c r="C492" s="103" t="s">
        <v>218</v>
      </c>
      <c r="D492" s="113"/>
      <c r="E492" s="135" t="s">
        <v>161</v>
      </c>
      <c r="F492" s="113"/>
      <c r="G492" s="105" t="s">
        <v>409</v>
      </c>
      <c r="H492" s="113"/>
    </row>
    <row r="493" spans="1:8" ht="15" customHeight="1" x14ac:dyDescent="0.25">
      <c r="A493" s="102" t="s">
        <v>13</v>
      </c>
      <c r="B493" s="186"/>
      <c r="C493" s="103" t="s">
        <v>219</v>
      </c>
      <c r="D493" s="113"/>
      <c r="E493" s="135" t="s">
        <v>161</v>
      </c>
      <c r="F493" s="113"/>
      <c r="G493" s="105" t="s">
        <v>409</v>
      </c>
      <c r="H493" s="113"/>
    </row>
    <row r="494" spans="1:8" ht="15" customHeight="1" x14ac:dyDescent="0.25">
      <c r="A494" s="102" t="s">
        <v>13</v>
      </c>
      <c r="B494" s="186"/>
      <c r="C494" s="103" t="s">
        <v>220</v>
      </c>
      <c r="D494" s="113"/>
      <c r="E494" s="135" t="s">
        <v>161</v>
      </c>
      <c r="F494" s="113"/>
      <c r="G494" s="105" t="s">
        <v>409</v>
      </c>
      <c r="H494" s="113"/>
    </row>
    <row r="495" spans="1:8" ht="15" customHeight="1" x14ac:dyDescent="0.25">
      <c r="A495" s="102" t="s">
        <v>13</v>
      </c>
      <c r="B495" s="186"/>
      <c r="C495" s="103" t="s">
        <v>236</v>
      </c>
      <c r="D495" s="113"/>
      <c r="E495" s="135" t="s">
        <v>161</v>
      </c>
      <c r="F495" s="113"/>
      <c r="G495" s="105" t="s">
        <v>409</v>
      </c>
      <c r="H495" s="113"/>
    </row>
    <row r="496" spans="1:8" ht="15" customHeight="1" x14ac:dyDescent="0.25">
      <c r="A496" s="102" t="s">
        <v>13</v>
      </c>
      <c r="B496" s="186"/>
      <c r="C496" s="103" t="s">
        <v>222</v>
      </c>
      <c r="D496" s="113"/>
      <c r="E496" s="135" t="s">
        <v>161</v>
      </c>
      <c r="F496" s="113"/>
      <c r="G496" s="105" t="s">
        <v>409</v>
      </c>
      <c r="H496" s="113"/>
    </row>
    <row r="497" spans="1:8" ht="15" customHeight="1" x14ac:dyDescent="0.25">
      <c r="A497" s="102" t="s">
        <v>13</v>
      </c>
      <c r="B497" s="186"/>
      <c r="C497" s="103" t="s">
        <v>225</v>
      </c>
      <c r="D497" s="113"/>
      <c r="E497" s="135" t="s">
        <v>161</v>
      </c>
      <c r="F497" s="113"/>
      <c r="G497" s="105" t="s">
        <v>409</v>
      </c>
      <c r="H497" s="113"/>
    </row>
    <row r="498" spans="1:8" ht="15" customHeight="1" x14ac:dyDescent="0.25">
      <c r="A498" s="102" t="s">
        <v>13</v>
      </c>
      <c r="B498" s="186"/>
      <c r="C498" s="103" t="s">
        <v>229</v>
      </c>
      <c r="D498" s="113"/>
      <c r="E498" s="135" t="s">
        <v>161</v>
      </c>
      <c r="F498" s="113"/>
      <c r="G498" s="105" t="s">
        <v>409</v>
      </c>
      <c r="H498" s="113"/>
    </row>
    <row r="499" spans="1:8" ht="15" customHeight="1" x14ac:dyDescent="0.25">
      <c r="A499" s="102" t="s">
        <v>13</v>
      </c>
      <c r="B499" s="186"/>
      <c r="C499" s="103" t="s">
        <v>230</v>
      </c>
      <c r="D499" s="113"/>
      <c r="E499" s="135" t="s">
        <v>161</v>
      </c>
      <c r="F499" s="113"/>
      <c r="G499" s="105" t="s">
        <v>409</v>
      </c>
      <c r="H499" s="113"/>
    </row>
    <row r="500" spans="1:8" ht="15" customHeight="1" x14ac:dyDescent="0.25">
      <c r="A500" s="102" t="s">
        <v>13</v>
      </c>
      <c r="B500" s="186"/>
      <c r="C500" s="103" t="s">
        <v>233</v>
      </c>
      <c r="D500" s="113"/>
      <c r="E500" s="135" t="s">
        <v>161</v>
      </c>
      <c r="F500" s="113"/>
      <c r="G500" s="105" t="s">
        <v>409</v>
      </c>
      <c r="H500" s="113"/>
    </row>
    <row r="501" spans="1:8" ht="15" customHeight="1" x14ac:dyDescent="0.25">
      <c r="A501" s="102" t="s">
        <v>13</v>
      </c>
      <c r="B501" s="186"/>
      <c r="C501" s="103" t="s">
        <v>232</v>
      </c>
      <c r="D501" s="113"/>
      <c r="E501" s="135" t="s">
        <v>161</v>
      </c>
      <c r="F501" s="113"/>
      <c r="G501" s="105" t="s">
        <v>409</v>
      </c>
      <c r="H501" s="113"/>
    </row>
    <row r="502" spans="1:8" ht="15" customHeight="1" x14ac:dyDescent="0.25">
      <c r="A502" s="102" t="s">
        <v>13</v>
      </c>
      <c r="B502" s="186"/>
      <c r="C502" s="103" t="s">
        <v>231</v>
      </c>
      <c r="D502" s="113"/>
      <c r="E502" s="135" t="s">
        <v>161</v>
      </c>
      <c r="F502" s="113"/>
      <c r="G502" s="105" t="s">
        <v>409</v>
      </c>
      <c r="H502" s="113"/>
    </row>
    <row r="503" spans="1:8" ht="15" customHeight="1" x14ac:dyDescent="0.25">
      <c r="A503" s="102" t="s">
        <v>13</v>
      </c>
      <c r="B503" s="186"/>
      <c r="C503" s="103" t="s">
        <v>234</v>
      </c>
      <c r="D503" s="113"/>
      <c r="E503" s="135" t="s">
        <v>161</v>
      </c>
      <c r="F503" s="113"/>
      <c r="G503" s="105" t="s">
        <v>409</v>
      </c>
      <c r="H503" s="113"/>
    </row>
    <row r="504" spans="1:8" ht="15" customHeight="1" x14ac:dyDescent="0.25">
      <c r="A504" s="102" t="s">
        <v>13</v>
      </c>
      <c r="B504" s="187"/>
      <c r="C504" s="103" t="s">
        <v>235</v>
      </c>
      <c r="D504" s="113"/>
      <c r="E504" s="120" t="s">
        <v>92</v>
      </c>
      <c r="F504" s="132"/>
      <c r="G504" s="105" t="s">
        <v>409</v>
      </c>
      <c r="H504" s="113"/>
    </row>
    <row r="505" spans="1:8" ht="15" customHeight="1" x14ac:dyDescent="0.25">
      <c r="A505" s="102" t="s">
        <v>171</v>
      </c>
      <c r="B505" s="185" t="s">
        <v>306</v>
      </c>
      <c r="C505" s="103" t="s">
        <v>215</v>
      </c>
      <c r="D505" s="113"/>
      <c r="E505" s="135" t="s">
        <v>161</v>
      </c>
      <c r="F505" s="113"/>
      <c r="G505" s="105" t="s">
        <v>409</v>
      </c>
      <c r="H505" s="113"/>
    </row>
    <row r="506" spans="1:8" ht="15" customHeight="1" x14ac:dyDescent="0.25">
      <c r="A506" s="102" t="s">
        <v>11</v>
      </c>
      <c r="B506" s="186"/>
      <c r="C506" s="103" t="s">
        <v>214</v>
      </c>
      <c r="D506" s="113"/>
      <c r="E506" s="135" t="s">
        <v>161</v>
      </c>
      <c r="F506" s="113"/>
      <c r="G506" s="105" t="s">
        <v>409</v>
      </c>
      <c r="H506" s="113"/>
    </row>
    <row r="507" spans="1:8" ht="15" customHeight="1" x14ac:dyDescent="0.25">
      <c r="A507" s="102" t="s">
        <v>11</v>
      </c>
      <c r="B507" s="186"/>
      <c r="C507" s="103" t="s">
        <v>308</v>
      </c>
      <c r="D507" s="113"/>
      <c r="E507" s="135" t="s">
        <v>161</v>
      </c>
      <c r="F507" s="113"/>
      <c r="G507" s="105" t="s">
        <v>409</v>
      </c>
      <c r="H507" s="113"/>
    </row>
    <row r="508" spans="1:8" ht="15" customHeight="1" x14ac:dyDescent="0.25">
      <c r="A508" s="102" t="s">
        <v>11</v>
      </c>
      <c r="B508" s="186"/>
      <c r="C508" s="103" t="s">
        <v>216</v>
      </c>
      <c r="D508" s="113"/>
      <c r="E508" s="135" t="s">
        <v>161</v>
      </c>
      <c r="F508" s="113"/>
      <c r="G508" s="105" t="s">
        <v>409</v>
      </c>
      <c r="H508" s="113"/>
    </row>
    <row r="509" spans="1:8" ht="15" customHeight="1" x14ac:dyDescent="0.25">
      <c r="A509" s="102" t="s">
        <v>13</v>
      </c>
      <c r="B509" s="186"/>
      <c r="C509" s="103" t="s">
        <v>309</v>
      </c>
      <c r="D509" s="113"/>
      <c r="E509" s="135" t="s">
        <v>92</v>
      </c>
      <c r="F509" s="121"/>
      <c r="G509" s="105" t="s">
        <v>409</v>
      </c>
      <c r="H509" s="113"/>
    </row>
    <row r="510" spans="1:8" ht="15" customHeight="1" x14ac:dyDescent="0.25">
      <c r="A510" s="102" t="s">
        <v>11</v>
      </c>
      <c r="B510" s="186"/>
      <c r="C510" s="103" t="s">
        <v>310</v>
      </c>
      <c r="D510" s="113"/>
      <c r="E510" s="135" t="s">
        <v>161</v>
      </c>
      <c r="F510" s="113"/>
      <c r="G510" s="105" t="s">
        <v>409</v>
      </c>
      <c r="H510" s="113"/>
    </row>
    <row r="511" spans="1:8" ht="15" customHeight="1" x14ac:dyDescent="0.25">
      <c r="A511" s="102" t="s">
        <v>13</v>
      </c>
      <c r="B511" s="186"/>
      <c r="C511" s="103" t="s">
        <v>223</v>
      </c>
      <c r="D511" s="113"/>
      <c r="E511" s="135" t="s">
        <v>161</v>
      </c>
      <c r="F511" s="113"/>
      <c r="G511" s="105" t="s">
        <v>409</v>
      </c>
      <c r="H511" s="113"/>
    </row>
    <row r="512" spans="1:8" ht="15" customHeight="1" x14ac:dyDescent="0.25">
      <c r="A512" s="102" t="s">
        <v>13</v>
      </c>
      <c r="B512" s="186"/>
      <c r="C512" s="103" t="s">
        <v>217</v>
      </c>
      <c r="D512" s="113"/>
      <c r="E512" s="135" t="s">
        <v>161</v>
      </c>
      <c r="F512" s="113"/>
      <c r="G512" s="105" t="s">
        <v>409</v>
      </c>
      <c r="H512" s="113"/>
    </row>
    <row r="513" spans="1:8" ht="15" customHeight="1" x14ac:dyDescent="0.25">
      <c r="A513" s="102" t="s">
        <v>13</v>
      </c>
      <c r="B513" s="186"/>
      <c r="C513" s="103" t="s">
        <v>218</v>
      </c>
      <c r="D513" s="113"/>
      <c r="E513" s="135" t="s">
        <v>161</v>
      </c>
      <c r="F513" s="113"/>
      <c r="G513" s="105" t="s">
        <v>409</v>
      </c>
      <c r="H513" s="113"/>
    </row>
    <row r="514" spans="1:8" ht="15" customHeight="1" x14ac:dyDescent="0.25">
      <c r="A514" s="102" t="s">
        <v>13</v>
      </c>
      <c r="B514" s="186"/>
      <c r="C514" s="103" t="s">
        <v>219</v>
      </c>
      <c r="D514" s="113"/>
      <c r="E514" s="135" t="s">
        <v>161</v>
      </c>
      <c r="F514" s="113"/>
      <c r="G514" s="105" t="s">
        <v>409</v>
      </c>
      <c r="H514" s="113"/>
    </row>
    <row r="515" spans="1:8" ht="15" customHeight="1" x14ac:dyDescent="0.25">
      <c r="A515" s="102" t="s">
        <v>13</v>
      </c>
      <c r="B515" s="186"/>
      <c r="C515" s="103" t="s">
        <v>220</v>
      </c>
      <c r="D515" s="113"/>
      <c r="E515" s="135" t="s">
        <v>161</v>
      </c>
      <c r="F515" s="113"/>
      <c r="G515" s="105" t="s">
        <v>409</v>
      </c>
      <c r="H515" s="113"/>
    </row>
    <row r="516" spans="1:8" ht="15" customHeight="1" x14ac:dyDescent="0.25">
      <c r="A516" s="102" t="s">
        <v>13</v>
      </c>
      <c r="B516" s="186"/>
      <c r="C516" s="103" t="s">
        <v>236</v>
      </c>
      <c r="D516" s="113"/>
      <c r="E516" s="135" t="s">
        <v>161</v>
      </c>
      <c r="F516" s="113"/>
      <c r="G516" s="105" t="s">
        <v>409</v>
      </c>
      <c r="H516" s="113"/>
    </row>
    <row r="517" spans="1:8" ht="15" customHeight="1" x14ac:dyDescent="0.25">
      <c r="A517" s="102" t="s">
        <v>13</v>
      </c>
      <c r="B517" s="186"/>
      <c r="C517" s="103" t="s">
        <v>222</v>
      </c>
      <c r="D517" s="113"/>
      <c r="E517" s="135" t="s">
        <v>161</v>
      </c>
      <c r="F517" s="113"/>
      <c r="G517" s="105" t="s">
        <v>409</v>
      </c>
      <c r="H517" s="113"/>
    </row>
    <row r="518" spans="1:8" ht="15" customHeight="1" x14ac:dyDescent="0.25">
      <c r="A518" s="102" t="s">
        <v>13</v>
      </c>
      <c r="B518" s="186"/>
      <c r="C518" s="103" t="s">
        <v>225</v>
      </c>
      <c r="D518" s="113"/>
      <c r="E518" s="135" t="s">
        <v>161</v>
      </c>
      <c r="F518" s="113"/>
      <c r="G518" s="105" t="s">
        <v>409</v>
      </c>
      <c r="H518" s="113"/>
    </row>
    <row r="519" spans="1:8" ht="15" customHeight="1" x14ac:dyDescent="0.25">
      <c r="A519" s="102" t="s">
        <v>13</v>
      </c>
      <c r="B519" s="186"/>
      <c r="C519" s="103" t="s">
        <v>229</v>
      </c>
      <c r="D519" s="113"/>
      <c r="E519" s="135" t="s">
        <v>161</v>
      </c>
      <c r="F519" s="113"/>
      <c r="G519" s="105" t="s">
        <v>409</v>
      </c>
      <c r="H519" s="113"/>
    </row>
    <row r="520" spans="1:8" ht="15" customHeight="1" x14ac:dyDescent="0.25">
      <c r="A520" s="102" t="s">
        <v>13</v>
      </c>
      <c r="B520" s="186"/>
      <c r="C520" s="103" t="s">
        <v>230</v>
      </c>
      <c r="D520" s="113"/>
      <c r="E520" s="135" t="s">
        <v>161</v>
      </c>
      <c r="F520" s="113"/>
      <c r="G520" s="105" t="s">
        <v>409</v>
      </c>
      <c r="H520" s="113"/>
    </row>
    <row r="521" spans="1:8" ht="15" customHeight="1" x14ac:dyDescent="0.25">
      <c r="A521" s="102" t="s">
        <v>13</v>
      </c>
      <c r="B521" s="186"/>
      <c r="C521" s="103" t="s">
        <v>233</v>
      </c>
      <c r="D521" s="113"/>
      <c r="E521" s="135" t="s">
        <v>161</v>
      </c>
      <c r="F521" s="113"/>
      <c r="G521" s="105" t="s">
        <v>409</v>
      </c>
      <c r="H521" s="113"/>
    </row>
    <row r="522" spans="1:8" ht="15" customHeight="1" x14ac:dyDescent="0.25">
      <c r="A522" s="102" t="s">
        <v>13</v>
      </c>
      <c r="B522" s="186"/>
      <c r="C522" s="103" t="s">
        <v>232</v>
      </c>
      <c r="D522" s="113"/>
      <c r="E522" s="135" t="s">
        <v>161</v>
      </c>
      <c r="F522" s="113"/>
      <c r="G522" s="105" t="s">
        <v>409</v>
      </c>
      <c r="H522" s="113"/>
    </row>
    <row r="523" spans="1:8" ht="15" customHeight="1" x14ac:dyDescent="0.25">
      <c r="A523" s="102" t="s">
        <v>13</v>
      </c>
      <c r="B523" s="186"/>
      <c r="C523" s="103" t="s">
        <v>231</v>
      </c>
      <c r="D523" s="113"/>
      <c r="E523" s="135" t="s">
        <v>161</v>
      </c>
      <c r="F523" s="113"/>
      <c r="G523" s="105" t="s">
        <v>409</v>
      </c>
      <c r="H523" s="113"/>
    </row>
    <row r="524" spans="1:8" ht="15" customHeight="1" x14ac:dyDescent="0.25">
      <c r="A524" s="102" t="s">
        <v>13</v>
      </c>
      <c r="B524" s="186"/>
      <c r="C524" s="103" t="s">
        <v>234</v>
      </c>
      <c r="D524" s="113"/>
      <c r="E524" s="135" t="s">
        <v>161</v>
      </c>
      <c r="F524" s="113"/>
      <c r="G524" s="105" t="s">
        <v>409</v>
      </c>
      <c r="H524" s="113"/>
    </row>
    <row r="525" spans="1:8" ht="15" customHeight="1" x14ac:dyDescent="0.25">
      <c r="A525" s="102" t="s">
        <v>13</v>
      </c>
      <c r="B525" s="187"/>
      <c r="C525" s="103" t="s">
        <v>235</v>
      </c>
      <c r="D525" s="113"/>
      <c r="E525" s="120" t="s">
        <v>92</v>
      </c>
      <c r="F525" s="132"/>
      <c r="G525" s="105" t="s">
        <v>409</v>
      </c>
      <c r="H525" s="113"/>
    </row>
    <row r="526" spans="1:8" ht="15" customHeight="1" x14ac:dyDescent="0.25">
      <c r="A526" s="102" t="s">
        <v>171</v>
      </c>
      <c r="B526" s="185" t="s">
        <v>307</v>
      </c>
      <c r="C526" s="103" t="s">
        <v>215</v>
      </c>
      <c r="D526" s="113"/>
      <c r="E526" s="135" t="s">
        <v>161</v>
      </c>
      <c r="F526" s="113"/>
      <c r="G526" s="105" t="s">
        <v>409</v>
      </c>
      <c r="H526" s="113"/>
    </row>
    <row r="527" spans="1:8" ht="15" customHeight="1" x14ac:dyDescent="0.25">
      <c r="A527" s="102" t="s">
        <v>11</v>
      </c>
      <c r="B527" s="186"/>
      <c r="C527" s="103" t="s">
        <v>214</v>
      </c>
      <c r="D527" s="113"/>
      <c r="E527" s="135" t="s">
        <v>161</v>
      </c>
      <c r="F527" s="113"/>
      <c r="G527" s="105" t="s">
        <v>409</v>
      </c>
      <c r="H527" s="113"/>
    </row>
    <row r="528" spans="1:8" ht="15" customHeight="1" x14ac:dyDescent="0.25">
      <c r="A528" s="102" t="s">
        <v>11</v>
      </c>
      <c r="B528" s="186"/>
      <c r="C528" s="103" t="s">
        <v>312</v>
      </c>
      <c r="D528" s="113"/>
      <c r="E528" s="135" t="s">
        <v>161</v>
      </c>
      <c r="F528" s="113"/>
      <c r="G528" s="105" t="s">
        <v>409</v>
      </c>
      <c r="H528" s="113"/>
    </row>
    <row r="529" spans="1:8" ht="15" customHeight="1" x14ac:dyDescent="0.25">
      <c r="A529" s="102" t="s">
        <v>13</v>
      </c>
      <c r="B529" s="186"/>
      <c r="C529" s="103" t="s">
        <v>313</v>
      </c>
      <c r="D529" s="113"/>
      <c r="E529" s="135" t="s">
        <v>92</v>
      </c>
      <c r="F529" s="121"/>
      <c r="G529" s="105" t="s">
        <v>409</v>
      </c>
      <c r="H529" s="113"/>
    </row>
    <row r="530" spans="1:8" ht="15" customHeight="1" x14ac:dyDescent="0.25">
      <c r="A530" s="102" t="s">
        <v>11</v>
      </c>
      <c r="B530" s="186"/>
      <c r="C530" s="103" t="s">
        <v>314</v>
      </c>
      <c r="D530" s="113"/>
      <c r="E530" s="135" t="s">
        <v>161</v>
      </c>
      <c r="F530" s="113"/>
      <c r="G530" s="105" t="s">
        <v>409</v>
      </c>
      <c r="H530" s="113"/>
    </row>
    <row r="531" spans="1:8" ht="15" customHeight="1" x14ac:dyDescent="0.25">
      <c r="A531" s="102" t="s">
        <v>13</v>
      </c>
      <c r="B531" s="186"/>
      <c r="C531" s="103" t="s">
        <v>311</v>
      </c>
      <c r="D531" s="113"/>
      <c r="E531" s="135" t="s">
        <v>161</v>
      </c>
      <c r="F531" s="113"/>
      <c r="G531" s="105" t="s">
        <v>409</v>
      </c>
      <c r="H531" s="113"/>
    </row>
    <row r="532" spans="1:8" ht="15" customHeight="1" x14ac:dyDescent="0.25">
      <c r="A532" s="102" t="s">
        <v>13</v>
      </c>
      <c r="B532" s="186"/>
      <c r="C532" s="103" t="s">
        <v>217</v>
      </c>
      <c r="D532" s="113"/>
      <c r="E532" s="135" t="s">
        <v>92</v>
      </c>
      <c r="F532" s="121"/>
      <c r="G532" s="105" t="s">
        <v>409</v>
      </c>
      <c r="H532" s="113"/>
    </row>
    <row r="533" spans="1:8" ht="15" customHeight="1" x14ac:dyDescent="0.25">
      <c r="A533" s="102" t="s">
        <v>13</v>
      </c>
      <c r="B533" s="186"/>
      <c r="C533" s="103" t="s">
        <v>218</v>
      </c>
      <c r="D533" s="113"/>
      <c r="E533" s="135" t="s">
        <v>161</v>
      </c>
      <c r="F533" s="113"/>
      <c r="G533" s="105" t="s">
        <v>409</v>
      </c>
      <c r="H533" s="113"/>
    </row>
    <row r="534" spans="1:8" ht="15" customHeight="1" x14ac:dyDescent="0.25">
      <c r="A534" s="102" t="s">
        <v>13</v>
      </c>
      <c r="B534" s="186"/>
      <c r="C534" s="103" t="s">
        <v>219</v>
      </c>
      <c r="D534" s="113"/>
      <c r="E534" s="135" t="s">
        <v>161</v>
      </c>
      <c r="F534" s="113"/>
      <c r="G534" s="105" t="s">
        <v>409</v>
      </c>
      <c r="H534" s="113"/>
    </row>
    <row r="535" spans="1:8" ht="15" customHeight="1" x14ac:dyDescent="0.25">
      <c r="A535" s="102" t="s">
        <v>13</v>
      </c>
      <c r="B535" s="186"/>
      <c r="C535" s="103" t="s">
        <v>220</v>
      </c>
      <c r="D535" s="113"/>
      <c r="E535" s="135" t="s">
        <v>161</v>
      </c>
      <c r="F535" s="113"/>
      <c r="G535" s="105" t="s">
        <v>409</v>
      </c>
      <c r="H535" s="113"/>
    </row>
    <row r="536" spans="1:8" ht="15" customHeight="1" x14ac:dyDescent="0.25">
      <c r="A536" s="102" t="s">
        <v>13</v>
      </c>
      <c r="B536" s="186"/>
      <c r="C536" s="103" t="s">
        <v>236</v>
      </c>
      <c r="D536" s="113"/>
      <c r="E536" s="135" t="s">
        <v>161</v>
      </c>
      <c r="F536" s="113"/>
      <c r="G536" s="105" t="s">
        <v>409</v>
      </c>
      <c r="H536" s="113"/>
    </row>
    <row r="537" spans="1:8" ht="15" customHeight="1" x14ac:dyDescent="0.25">
      <c r="A537" s="102" t="s">
        <v>13</v>
      </c>
      <c r="B537" s="186"/>
      <c r="C537" s="103" t="s">
        <v>222</v>
      </c>
      <c r="D537" s="113"/>
      <c r="E537" s="135" t="s">
        <v>161</v>
      </c>
      <c r="F537" s="113"/>
      <c r="G537" s="105" t="s">
        <v>409</v>
      </c>
      <c r="H537" s="113"/>
    </row>
    <row r="538" spans="1:8" ht="15" customHeight="1" x14ac:dyDescent="0.25">
      <c r="A538" s="102" t="s">
        <v>13</v>
      </c>
      <c r="B538" s="186"/>
      <c r="C538" s="103" t="s">
        <v>225</v>
      </c>
      <c r="D538" s="113"/>
      <c r="E538" s="135" t="s">
        <v>161</v>
      </c>
      <c r="F538" s="113"/>
      <c r="G538" s="105" t="s">
        <v>409</v>
      </c>
      <c r="H538" s="113"/>
    </row>
    <row r="539" spans="1:8" ht="15" customHeight="1" x14ac:dyDescent="0.25">
      <c r="A539" s="102" t="s">
        <v>13</v>
      </c>
      <c r="B539" s="186"/>
      <c r="C539" s="103" t="s">
        <v>229</v>
      </c>
      <c r="D539" s="113"/>
      <c r="E539" s="135" t="s">
        <v>161</v>
      </c>
      <c r="F539" s="113"/>
      <c r="G539" s="105" t="s">
        <v>409</v>
      </c>
      <c r="H539" s="113"/>
    </row>
    <row r="540" spans="1:8" ht="15" customHeight="1" x14ac:dyDescent="0.25">
      <c r="A540" s="102" t="s">
        <v>13</v>
      </c>
      <c r="B540" s="186"/>
      <c r="C540" s="103" t="s">
        <v>230</v>
      </c>
      <c r="D540" s="113"/>
      <c r="E540" s="135" t="s">
        <v>161</v>
      </c>
      <c r="F540" s="113"/>
      <c r="G540" s="105" t="s">
        <v>409</v>
      </c>
      <c r="H540" s="113"/>
    </row>
    <row r="541" spans="1:8" ht="15" customHeight="1" x14ac:dyDescent="0.25">
      <c r="A541" s="102" t="s">
        <v>13</v>
      </c>
      <c r="B541" s="186"/>
      <c r="C541" s="103" t="s">
        <v>233</v>
      </c>
      <c r="D541" s="113"/>
      <c r="E541" s="135" t="s">
        <v>161</v>
      </c>
      <c r="F541" s="113"/>
      <c r="G541" s="105" t="s">
        <v>409</v>
      </c>
      <c r="H541" s="113"/>
    </row>
    <row r="542" spans="1:8" ht="15" customHeight="1" x14ac:dyDescent="0.25">
      <c r="A542" s="102" t="s">
        <v>13</v>
      </c>
      <c r="B542" s="186"/>
      <c r="C542" s="103" t="s">
        <v>232</v>
      </c>
      <c r="D542" s="113"/>
      <c r="E542" s="135" t="s">
        <v>161</v>
      </c>
      <c r="F542" s="113"/>
      <c r="G542" s="105" t="s">
        <v>409</v>
      </c>
      <c r="H542" s="113"/>
    </row>
    <row r="543" spans="1:8" ht="15" customHeight="1" x14ac:dyDescent="0.25">
      <c r="A543" s="102" t="s">
        <v>13</v>
      </c>
      <c r="B543" s="186"/>
      <c r="C543" s="103" t="s">
        <v>231</v>
      </c>
      <c r="D543" s="113"/>
      <c r="E543" s="135" t="s">
        <v>161</v>
      </c>
      <c r="F543" s="113"/>
      <c r="G543" s="105" t="s">
        <v>409</v>
      </c>
      <c r="H543" s="113"/>
    </row>
    <row r="544" spans="1:8" ht="15" customHeight="1" x14ac:dyDescent="0.25">
      <c r="A544" s="102" t="s">
        <v>13</v>
      </c>
      <c r="B544" s="186"/>
      <c r="C544" s="103" t="s">
        <v>234</v>
      </c>
      <c r="D544" s="113"/>
      <c r="E544" s="135" t="s">
        <v>161</v>
      </c>
      <c r="F544" s="113"/>
      <c r="G544" s="105" t="s">
        <v>409</v>
      </c>
      <c r="H544" s="113"/>
    </row>
    <row r="545" spans="1:8" ht="15" customHeight="1" x14ac:dyDescent="0.25">
      <c r="A545" s="116" t="s">
        <v>13</v>
      </c>
      <c r="B545" s="187"/>
      <c r="C545" s="111" t="s">
        <v>235</v>
      </c>
      <c r="D545" s="125"/>
      <c r="E545" s="141" t="s">
        <v>161</v>
      </c>
      <c r="F545" s="142"/>
      <c r="G545" s="105" t="s">
        <v>409</v>
      </c>
      <c r="H545" s="125"/>
    </row>
    <row r="546" spans="1:8" ht="15" customHeight="1" x14ac:dyDescent="0.25">
      <c r="A546" s="139" t="s">
        <v>11</v>
      </c>
      <c r="B546" s="185" t="s">
        <v>323</v>
      </c>
      <c r="C546" s="112" t="s">
        <v>244</v>
      </c>
      <c r="D546" s="112" t="s">
        <v>245</v>
      </c>
      <c r="E546" s="120" t="s">
        <v>161</v>
      </c>
      <c r="F546" s="132"/>
      <c r="G546" s="105" t="s">
        <v>409</v>
      </c>
      <c r="H546" s="113"/>
    </row>
    <row r="547" spans="1:8" ht="15" customHeight="1" x14ac:dyDescent="0.25">
      <c r="A547" s="139" t="s">
        <v>13</v>
      </c>
      <c r="B547" s="186"/>
      <c r="C547" s="112" t="s">
        <v>246</v>
      </c>
      <c r="D547" s="112"/>
      <c r="E547" s="120" t="s">
        <v>161</v>
      </c>
      <c r="F547" s="132"/>
      <c r="G547" s="105" t="s">
        <v>409</v>
      </c>
      <c r="H547" s="113"/>
    </row>
    <row r="548" spans="1:8" ht="15" customHeight="1" x14ac:dyDescent="0.25">
      <c r="A548" s="139" t="s">
        <v>13</v>
      </c>
      <c r="B548" s="186"/>
      <c r="C548" s="112" t="s">
        <v>247</v>
      </c>
      <c r="D548" s="112"/>
      <c r="E548" s="120" t="s">
        <v>161</v>
      </c>
      <c r="F548" s="132"/>
      <c r="G548" s="105" t="s">
        <v>409</v>
      </c>
      <c r="H548" s="113"/>
    </row>
    <row r="549" spans="1:8" ht="15" customHeight="1" x14ac:dyDescent="0.25">
      <c r="A549" s="139" t="s">
        <v>13</v>
      </c>
      <c r="B549" s="186"/>
      <c r="C549" s="112" t="s">
        <v>248</v>
      </c>
      <c r="D549" s="112" t="s">
        <v>249</v>
      </c>
      <c r="E549" s="120" t="s">
        <v>161</v>
      </c>
      <c r="F549" s="132"/>
      <c r="G549" s="105" t="s">
        <v>409</v>
      </c>
      <c r="H549" s="113"/>
    </row>
    <row r="550" spans="1:8" ht="15" customHeight="1" x14ac:dyDescent="0.25">
      <c r="A550" s="139" t="s">
        <v>13</v>
      </c>
      <c r="B550" s="186"/>
      <c r="C550" s="112" t="s">
        <v>250</v>
      </c>
      <c r="D550" s="112"/>
      <c r="E550" s="120" t="s">
        <v>161</v>
      </c>
      <c r="F550" s="132"/>
      <c r="G550" s="105" t="s">
        <v>409</v>
      </c>
      <c r="H550" s="113"/>
    </row>
    <row r="551" spans="1:8" ht="15" customHeight="1" x14ac:dyDescent="0.25">
      <c r="A551" s="139" t="s">
        <v>13</v>
      </c>
      <c r="B551" s="186"/>
      <c r="C551" s="112" t="s">
        <v>251</v>
      </c>
      <c r="D551" s="112"/>
      <c r="E551" s="120" t="s">
        <v>161</v>
      </c>
      <c r="F551" s="132"/>
      <c r="G551" s="105" t="s">
        <v>409</v>
      </c>
      <c r="H551" s="113"/>
    </row>
    <row r="552" spans="1:8" ht="15" customHeight="1" x14ac:dyDescent="0.25">
      <c r="A552" s="139" t="s">
        <v>13</v>
      </c>
      <c r="B552" s="186"/>
      <c r="C552" s="112" t="s">
        <v>252</v>
      </c>
      <c r="D552" s="112"/>
      <c r="E552" s="120" t="s">
        <v>161</v>
      </c>
      <c r="F552" s="132"/>
      <c r="G552" s="105" t="s">
        <v>409</v>
      </c>
      <c r="H552" s="113"/>
    </row>
    <row r="553" spans="1:8" ht="15" customHeight="1" x14ac:dyDescent="0.25">
      <c r="A553" s="139" t="s">
        <v>13</v>
      </c>
      <c r="B553" s="187"/>
      <c r="C553" s="112" t="s">
        <v>253</v>
      </c>
      <c r="D553" s="112"/>
      <c r="E553" s="120" t="s">
        <v>161</v>
      </c>
      <c r="F553" s="132"/>
      <c r="G553" s="105" t="s">
        <v>409</v>
      </c>
      <c r="H553" s="113"/>
    </row>
    <row r="554" spans="1:8" ht="15" customHeight="1" x14ac:dyDescent="0.25">
      <c r="A554" s="137"/>
      <c r="B554" s="152" t="s">
        <v>324</v>
      </c>
      <c r="C554" s="147"/>
      <c r="D554" s="147"/>
      <c r="E554" s="147"/>
      <c r="F554" s="137"/>
      <c r="G554" s="105" t="s">
        <v>409</v>
      </c>
      <c r="H554" s="137"/>
    </row>
    <row r="555" spans="1:8" ht="28.95" customHeight="1" x14ac:dyDescent="0.25">
      <c r="A555" s="116" t="s">
        <v>13</v>
      </c>
      <c r="B555" s="198" t="s">
        <v>257</v>
      </c>
      <c r="C555" s="112" t="s">
        <v>262</v>
      </c>
      <c r="D555" s="113"/>
      <c r="E555" s="97" t="s">
        <v>161</v>
      </c>
      <c r="F555" s="113"/>
      <c r="G555" s="105" t="s">
        <v>409</v>
      </c>
      <c r="H555" s="113"/>
    </row>
    <row r="556" spans="1:8" ht="31.05" customHeight="1" x14ac:dyDescent="0.25">
      <c r="A556" s="116" t="s">
        <v>13</v>
      </c>
      <c r="B556" s="199"/>
      <c r="C556" s="112" t="s">
        <v>263</v>
      </c>
      <c r="D556" s="113"/>
      <c r="E556" s="97" t="s">
        <v>161</v>
      </c>
      <c r="F556" s="113"/>
      <c r="G556" s="105" t="s">
        <v>409</v>
      </c>
      <c r="H556" s="113"/>
    </row>
    <row r="557" spans="1:8" ht="30" customHeight="1" x14ac:dyDescent="0.25">
      <c r="A557" s="116" t="s">
        <v>13</v>
      </c>
      <c r="B557" s="199"/>
      <c r="C557" s="112" t="s">
        <v>264</v>
      </c>
      <c r="D557" s="113"/>
      <c r="E557" s="97" t="s">
        <v>161</v>
      </c>
      <c r="F557" s="113"/>
      <c r="G557" s="105" t="s">
        <v>409</v>
      </c>
      <c r="H557" s="113"/>
    </row>
    <row r="558" spans="1:8" ht="15" customHeight="1" x14ac:dyDescent="0.25">
      <c r="A558" s="116" t="s">
        <v>13</v>
      </c>
      <c r="B558" s="199"/>
      <c r="C558" s="112" t="s">
        <v>265</v>
      </c>
      <c r="D558" s="113"/>
      <c r="E558" s="97" t="s">
        <v>161</v>
      </c>
      <c r="F558" s="113"/>
      <c r="G558" s="105" t="s">
        <v>409</v>
      </c>
      <c r="H558" s="113"/>
    </row>
    <row r="559" spans="1:8" ht="27" customHeight="1" x14ac:dyDescent="0.25">
      <c r="A559" s="116" t="s">
        <v>13</v>
      </c>
      <c r="B559" s="199"/>
      <c r="C559" s="112" t="s">
        <v>266</v>
      </c>
      <c r="D559" s="113"/>
      <c r="E559" s="97" t="s">
        <v>161</v>
      </c>
      <c r="F559" s="113"/>
      <c r="G559" s="105" t="s">
        <v>409</v>
      </c>
      <c r="H559" s="113"/>
    </row>
    <row r="560" spans="1:8" ht="24" customHeight="1" x14ac:dyDescent="0.25">
      <c r="A560" s="116" t="s">
        <v>13</v>
      </c>
      <c r="B560" s="199"/>
      <c r="C560" s="112" t="s">
        <v>267</v>
      </c>
      <c r="D560" s="113"/>
      <c r="E560" s="97" t="s">
        <v>161</v>
      </c>
      <c r="F560" s="113"/>
      <c r="G560" s="105" t="s">
        <v>409</v>
      </c>
      <c r="H560" s="113"/>
    </row>
    <row r="561" spans="1:8" ht="15" customHeight="1" x14ac:dyDescent="0.25">
      <c r="A561" s="116" t="s">
        <v>13</v>
      </c>
      <c r="B561" s="199"/>
      <c r="C561" s="112" t="s">
        <v>268</v>
      </c>
      <c r="D561" s="113"/>
      <c r="E561" s="97" t="s">
        <v>161</v>
      </c>
      <c r="F561" s="113"/>
      <c r="G561" s="105" t="s">
        <v>409</v>
      </c>
      <c r="H561" s="113"/>
    </row>
    <row r="562" spans="1:8" ht="25.05" customHeight="1" x14ac:dyDescent="0.25">
      <c r="A562" s="116" t="s">
        <v>13</v>
      </c>
      <c r="B562" s="200"/>
      <c r="C562" s="112" t="s">
        <v>269</v>
      </c>
      <c r="D562" s="112" t="s">
        <v>270</v>
      </c>
      <c r="E562" s="97" t="s">
        <v>92</v>
      </c>
      <c r="F562" s="121"/>
      <c r="G562" s="105" t="s">
        <v>409</v>
      </c>
      <c r="H562" s="113"/>
    </row>
    <row r="563" spans="1:8" ht="28.05" customHeight="1" x14ac:dyDescent="0.25">
      <c r="A563" s="116" t="s">
        <v>13</v>
      </c>
      <c r="B563" s="195" t="s">
        <v>271</v>
      </c>
      <c r="C563" s="126" t="s">
        <v>289</v>
      </c>
      <c r="D563" s="125"/>
      <c r="E563" s="117" t="s">
        <v>161</v>
      </c>
      <c r="F563" s="125"/>
      <c r="G563" s="105" t="s">
        <v>409</v>
      </c>
      <c r="H563" s="125"/>
    </row>
    <row r="564" spans="1:8" ht="25.95" customHeight="1" x14ac:dyDescent="0.25">
      <c r="A564" s="116" t="s">
        <v>13</v>
      </c>
      <c r="B564" s="195"/>
      <c r="C564" s="126" t="s">
        <v>380</v>
      </c>
      <c r="D564" s="126"/>
      <c r="E564" s="117" t="s">
        <v>161</v>
      </c>
      <c r="F564" s="125"/>
      <c r="G564" s="105" t="s">
        <v>409</v>
      </c>
      <c r="H564" s="125"/>
    </row>
    <row r="565" spans="1:8" ht="15" customHeight="1" x14ac:dyDescent="0.25">
      <c r="A565" s="116" t="s">
        <v>13</v>
      </c>
      <c r="B565" s="195"/>
      <c r="C565" s="126" t="s">
        <v>382</v>
      </c>
      <c r="D565" s="113"/>
      <c r="E565" s="117" t="s">
        <v>161</v>
      </c>
      <c r="F565" s="113"/>
      <c r="G565" s="105" t="s">
        <v>409</v>
      </c>
      <c r="H565" s="113"/>
    </row>
    <row r="566" spans="1:8" ht="15" customHeight="1" x14ac:dyDescent="0.25">
      <c r="A566" s="116" t="s">
        <v>13</v>
      </c>
      <c r="B566" s="195"/>
      <c r="C566" s="112" t="s">
        <v>290</v>
      </c>
      <c r="D566" s="125"/>
      <c r="E566" s="117" t="s">
        <v>161</v>
      </c>
      <c r="F566" s="125"/>
      <c r="G566" s="105" t="s">
        <v>409</v>
      </c>
      <c r="H566" s="125"/>
    </row>
    <row r="567" spans="1:8" ht="15" customHeight="1" x14ac:dyDescent="0.25">
      <c r="A567" s="116" t="s">
        <v>13</v>
      </c>
      <c r="B567" s="195"/>
      <c r="C567" s="112" t="s">
        <v>383</v>
      </c>
      <c r="D567" s="125"/>
      <c r="E567" s="117" t="s">
        <v>92</v>
      </c>
      <c r="F567" s="121"/>
      <c r="G567" s="105" t="s">
        <v>409</v>
      </c>
      <c r="H567" s="125"/>
    </row>
    <row r="568" spans="1:8" ht="15" customHeight="1" x14ac:dyDescent="0.25">
      <c r="A568" s="116" t="s">
        <v>13</v>
      </c>
      <c r="B568" s="195"/>
      <c r="C568" s="124" t="s">
        <v>381</v>
      </c>
      <c r="D568" s="125"/>
      <c r="E568" s="117" t="s">
        <v>161</v>
      </c>
      <c r="F568" s="125"/>
      <c r="G568" s="105" t="s">
        <v>409</v>
      </c>
      <c r="H568" s="125"/>
    </row>
    <row r="569" spans="1:8" ht="15" customHeight="1" x14ac:dyDescent="0.25">
      <c r="A569" s="116" t="s">
        <v>13</v>
      </c>
      <c r="B569" s="189" t="s">
        <v>325</v>
      </c>
      <c r="C569" s="126" t="s">
        <v>289</v>
      </c>
      <c r="D569" s="125"/>
      <c r="E569" s="117" t="s">
        <v>161</v>
      </c>
      <c r="F569" s="125"/>
      <c r="G569" s="105" t="s">
        <v>409</v>
      </c>
      <c r="H569" s="125"/>
    </row>
    <row r="570" spans="1:8" ht="15" customHeight="1" x14ac:dyDescent="0.25">
      <c r="A570" s="116" t="s">
        <v>13</v>
      </c>
      <c r="B570" s="189"/>
      <c r="C570" s="126" t="s">
        <v>380</v>
      </c>
      <c r="D570" s="125"/>
      <c r="E570" s="117" t="s">
        <v>161</v>
      </c>
      <c r="F570" s="125"/>
      <c r="G570" s="105" t="s">
        <v>409</v>
      </c>
      <c r="H570" s="125"/>
    </row>
    <row r="571" spans="1:8" ht="15" customHeight="1" x14ac:dyDescent="0.25">
      <c r="A571" s="116" t="s">
        <v>13</v>
      </c>
      <c r="B571" s="189"/>
      <c r="C571" s="126" t="s">
        <v>382</v>
      </c>
      <c r="D571" s="125"/>
      <c r="E571" s="117" t="s">
        <v>161</v>
      </c>
      <c r="F571" s="125"/>
      <c r="G571" s="105" t="s">
        <v>409</v>
      </c>
      <c r="H571" s="125"/>
    </row>
    <row r="572" spans="1:8" ht="27" customHeight="1" x14ac:dyDescent="0.25">
      <c r="A572" s="116" t="s">
        <v>13</v>
      </c>
      <c r="B572" s="189"/>
      <c r="C572" s="112" t="s">
        <v>290</v>
      </c>
      <c r="D572" s="125"/>
      <c r="E572" s="117" t="s">
        <v>161</v>
      </c>
      <c r="F572" s="125"/>
      <c r="G572" s="105" t="s">
        <v>409</v>
      </c>
      <c r="H572" s="125"/>
    </row>
    <row r="573" spans="1:8" ht="28.05" customHeight="1" x14ac:dyDescent="0.25">
      <c r="A573" s="116" t="s">
        <v>13</v>
      </c>
      <c r="B573" s="189"/>
      <c r="C573" s="112" t="s">
        <v>383</v>
      </c>
      <c r="D573" s="126"/>
      <c r="E573" s="117" t="s">
        <v>161</v>
      </c>
      <c r="F573" s="125"/>
      <c r="G573" s="105" t="s">
        <v>409</v>
      </c>
      <c r="H573" s="125"/>
    </row>
    <row r="574" spans="1:8" ht="15" customHeight="1" x14ac:dyDescent="0.25">
      <c r="A574" s="116" t="s">
        <v>13</v>
      </c>
      <c r="B574" s="190"/>
      <c r="C574" s="124" t="s">
        <v>381</v>
      </c>
      <c r="D574" s="125"/>
      <c r="E574" s="117" t="s">
        <v>161</v>
      </c>
      <c r="F574" s="125"/>
      <c r="G574" s="105" t="s">
        <v>409</v>
      </c>
      <c r="H574" s="125"/>
    </row>
    <row r="575" spans="1:8" ht="15" customHeight="1" x14ac:dyDescent="0.25">
      <c r="A575" s="139" t="s">
        <v>171</v>
      </c>
      <c r="B575" s="197" t="s">
        <v>326</v>
      </c>
      <c r="C575" s="112" t="s">
        <v>215</v>
      </c>
      <c r="D575" s="113"/>
      <c r="E575" s="120" t="s">
        <v>161</v>
      </c>
      <c r="F575" s="113"/>
      <c r="G575" s="105" t="s">
        <v>409</v>
      </c>
      <c r="H575" s="113"/>
    </row>
    <row r="576" spans="1:8" ht="15" customHeight="1" x14ac:dyDescent="0.25">
      <c r="A576" s="139" t="s">
        <v>13</v>
      </c>
      <c r="B576" s="197"/>
      <c r="C576" s="112" t="s">
        <v>330</v>
      </c>
      <c r="D576" s="113"/>
      <c r="E576" s="120" t="s">
        <v>161</v>
      </c>
      <c r="F576" s="113"/>
      <c r="G576" s="105" t="s">
        <v>409</v>
      </c>
      <c r="H576" s="113"/>
    </row>
    <row r="577" spans="1:8" ht="15" customHeight="1" x14ac:dyDescent="0.25">
      <c r="A577" s="139" t="s">
        <v>11</v>
      </c>
      <c r="B577" s="197"/>
      <c r="C577" s="112" t="s">
        <v>331</v>
      </c>
      <c r="D577" s="113"/>
      <c r="E577" s="120" t="s">
        <v>161</v>
      </c>
      <c r="F577" s="113"/>
      <c r="G577" s="105" t="s">
        <v>409</v>
      </c>
      <c r="H577" s="113"/>
    </row>
    <row r="578" spans="1:8" ht="15" customHeight="1" x14ac:dyDescent="0.25">
      <c r="A578" s="139" t="s">
        <v>13</v>
      </c>
      <c r="B578" s="197"/>
      <c r="C578" s="112" t="s">
        <v>332</v>
      </c>
      <c r="D578" s="113"/>
      <c r="E578" s="120" t="s">
        <v>92</v>
      </c>
      <c r="F578" s="132"/>
      <c r="G578" s="105" t="s">
        <v>409</v>
      </c>
      <c r="H578" s="113"/>
    </row>
    <row r="579" spans="1:8" ht="15" customHeight="1" x14ac:dyDescent="0.25">
      <c r="A579" s="139" t="s">
        <v>11</v>
      </c>
      <c r="B579" s="197"/>
      <c r="C579" s="112" t="s">
        <v>333</v>
      </c>
      <c r="D579" s="113"/>
      <c r="E579" s="120" t="s">
        <v>161</v>
      </c>
      <c r="F579" s="132"/>
      <c r="G579" s="105" t="s">
        <v>409</v>
      </c>
      <c r="H579" s="113"/>
    </row>
    <row r="580" spans="1:8" ht="15" customHeight="1" x14ac:dyDescent="0.25">
      <c r="A580" s="139" t="s">
        <v>13</v>
      </c>
      <c r="B580" s="197"/>
      <c r="C580" s="112" t="s">
        <v>334</v>
      </c>
      <c r="D580" s="113"/>
      <c r="E580" s="120" t="s">
        <v>92</v>
      </c>
      <c r="F580" s="132"/>
      <c r="G580" s="105" t="s">
        <v>409</v>
      </c>
      <c r="H580" s="113"/>
    </row>
    <row r="581" spans="1:8" ht="15" customHeight="1" x14ac:dyDescent="0.25">
      <c r="A581" s="139" t="s">
        <v>13</v>
      </c>
      <c r="B581" s="197"/>
      <c r="C581" s="112" t="s">
        <v>338</v>
      </c>
      <c r="D581" s="113" t="s">
        <v>339</v>
      </c>
      <c r="E581" s="120" t="s">
        <v>92</v>
      </c>
      <c r="F581" s="132"/>
      <c r="G581" s="105" t="s">
        <v>409</v>
      </c>
      <c r="H581" s="113"/>
    </row>
    <row r="582" spans="1:8" ht="22.05" customHeight="1" x14ac:dyDescent="0.25">
      <c r="A582" s="139" t="s">
        <v>13</v>
      </c>
      <c r="B582" s="197"/>
      <c r="C582" s="112" t="s">
        <v>336</v>
      </c>
      <c r="D582" s="113"/>
      <c r="E582" s="120" t="s">
        <v>161</v>
      </c>
      <c r="F582" s="113"/>
      <c r="G582" s="105" t="s">
        <v>409</v>
      </c>
      <c r="H582" s="113"/>
    </row>
    <row r="583" spans="1:8" ht="15" customHeight="1" x14ac:dyDescent="0.25">
      <c r="A583" s="139" t="s">
        <v>13</v>
      </c>
      <c r="B583" s="197"/>
      <c r="C583" s="112" t="s">
        <v>236</v>
      </c>
      <c r="D583" s="113"/>
      <c r="E583" s="120" t="s">
        <v>161</v>
      </c>
      <c r="F583" s="113"/>
      <c r="G583" s="105" t="s">
        <v>409</v>
      </c>
      <c r="H583" s="113"/>
    </row>
    <row r="584" spans="1:8" ht="15" customHeight="1" x14ac:dyDescent="0.25">
      <c r="A584" s="139" t="s">
        <v>13</v>
      </c>
      <c r="B584" s="197"/>
      <c r="C584" s="112" t="s">
        <v>222</v>
      </c>
      <c r="D584" s="113"/>
      <c r="E584" s="120" t="s">
        <v>161</v>
      </c>
      <c r="F584" s="113"/>
      <c r="G584" s="105" t="s">
        <v>409</v>
      </c>
      <c r="H584" s="113"/>
    </row>
    <row r="585" spans="1:8" ht="15" customHeight="1" x14ac:dyDescent="0.25">
      <c r="A585" s="139" t="s">
        <v>13</v>
      </c>
      <c r="B585" s="197"/>
      <c r="C585" s="112" t="s">
        <v>229</v>
      </c>
      <c r="D585" s="113"/>
      <c r="E585" s="120" t="s">
        <v>161</v>
      </c>
      <c r="F585" s="113"/>
      <c r="G585" s="105" t="s">
        <v>409</v>
      </c>
      <c r="H585" s="113"/>
    </row>
    <row r="586" spans="1:8" ht="25.05" customHeight="1" x14ac:dyDescent="0.25">
      <c r="A586" s="139" t="s">
        <v>13</v>
      </c>
      <c r="B586" s="197"/>
      <c r="C586" s="112" t="s">
        <v>230</v>
      </c>
      <c r="D586" s="113"/>
      <c r="E586" s="120" t="s">
        <v>161</v>
      </c>
      <c r="F586" s="113"/>
      <c r="G586" s="105" t="s">
        <v>409</v>
      </c>
      <c r="H586" s="113"/>
    </row>
    <row r="587" spans="1:8" ht="15" customHeight="1" x14ac:dyDescent="0.25">
      <c r="A587" s="139" t="s">
        <v>13</v>
      </c>
      <c r="B587" s="197"/>
      <c r="C587" s="112" t="s">
        <v>233</v>
      </c>
      <c r="D587" s="113"/>
      <c r="E587" s="120" t="s">
        <v>161</v>
      </c>
      <c r="F587" s="113"/>
      <c r="G587" s="105" t="s">
        <v>409</v>
      </c>
      <c r="H587" s="113"/>
    </row>
    <row r="588" spans="1:8" ht="15" customHeight="1" x14ac:dyDescent="0.25">
      <c r="A588" s="139" t="s">
        <v>13</v>
      </c>
      <c r="B588" s="197"/>
      <c r="C588" s="112" t="s">
        <v>232</v>
      </c>
      <c r="D588" s="113"/>
      <c r="E588" s="120" t="s">
        <v>161</v>
      </c>
      <c r="F588" s="113"/>
      <c r="G588" s="105" t="s">
        <v>409</v>
      </c>
      <c r="H588" s="113"/>
    </row>
    <row r="589" spans="1:8" ht="28.05" customHeight="1" x14ac:dyDescent="0.25">
      <c r="A589" s="139" t="s">
        <v>13</v>
      </c>
      <c r="B589" s="197"/>
      <c r="C589" s="112" t="s">
        <v>231</v>
      </c>
      <c r="D589" s="113"/>
      <c r="E589" s="120" t="s">
        <v>161</v>
      </c>
      <c r="F589" s="113"/>
      <c r="G589" s="105" t="s">
        <v>409</v>
      </c>
      <c r="H589" s="113"/>
    </row>
    <row r="590" spans="1:8" ht="15" customHeight="1" x14ac:dyDescent="0.25">
      <c r="A590" s="139" t="s">
        <v>13</v>
      </c>
      <c r="B590" s="197"/>
      <c r="C590" s="112" t="s">
        <v>234</v>
      </c>
      <c r="D590" s="113"/>
      <c r="E590" s="120" t="s">
        <v>161</v>
      </c>
      <c r="F590" s="113"/>
      <c r="G590" s="105" t="s">
        <v>409</v>
      </c>
      <c r="H590" s="113"/>
    </row>
    <row r="591" spans="1:8" ht="15" customHeight="1" x14ac:dyDescent="0.25">
      <c r="A591" s="139" t="s">
        <v>171</v>
      </c>
      <c r="B591" s="197" t="s">
        <v>327</v>
      </c>
      <c r="C591" s="112" t="s">
        <v>215</v>
      </c>
      <c r="D591" s="113"/>
      <c r="E591" s="120" t="s">
        <v>161</v>
      </c>
      <c r="F591" s="113"/>
      <c r="G591" s="105" t="s">
        <v>409</v>
      </c>
      <c r="H591" s="113"/>
    </row>
    <row r="592" spans="1:8" ht="15" customHeight="1" x14ac:dyDescent="0.25">
      <c r="A592" s="139" t="s">
        <v>13</v>
      </c>
      <c r="B592" s="197"/>
      <c r="C592" s="112" t="s">
        <v>330</v>
      </c>
      <c r="D592" s="113"/>
      <c r="E592" s="120" t="s">
        <v>161</v>
      </c>
      <c r="F592" s="113"/>
      <c r="G592" s="105" t="s">
        <v>409</v>
      </c>
      <c r="H592" s="113"/>
    </row>
    <row r="593" spans="1:8" ht="15" customHeight="1" x14ac:dyDescent="0.25">
      <c r="A593" s="139" t="s">
        <v>11</v>
      </c>
      <c r="B593" s="197"/>
      <c r="C593" s="112" t="s">
        <v>340</v>
      </c>
      <c r="D593" s="113"/>
      <c r="E593" s="120" t="s">
        <v>161</v>
      </c>
      <c r="F593" s="113"/>
      <c r="G593" s="105" t="s">
        <v>409</v>
      </c>
      <c r="H593" s="113"/>
    </row>
    <row r="594" spans="1:8" ht="15" customHeight="1" x14ac:dyDescent="0.25">
      <c r="A594" s="139" t="s">
        <v>13</v>
      </c>
      <c r="B594" s="197"/>
      <c r="C594" s="112" t="s">
        <v>341</v>
      </c>
      <c r="D594" s="113"/>
      <c r="E594" s="120" t="s">
        <v>92</v>
      </c>
      <c r="F594" s="121"/>
      <c r="G594" s="105" t="s">
        <v>409</v>
      </c>
      <c r="H594" s="113"/>
    </row>
    <row r="595" spans="1:8" ht="15" customHeight="1" x14ac:dyDescent="0.25">
      <c r="A595" s="139" t="s">
        <v>11</v>
      </c>
      <c r="B595" s="197"/>
      <c r="C595" s="112" t="s">
        <v>333</v>
      </c>
      <c r="D595" s="113"/>
      <c r="E595" s="120" t="s">
        <v>161</v>
      </c>
      <c r="F595" s="132"/>
      <c r="G595" s="105" t="s">
        <v>409</v>
      </c>
      <c r="H595" s="113"/>
    </row>
    <row r="596" spans="1:8" ht="15" customHeight="1" x14ac:dyDescent="0.25">
      <c r="A596" s="139" t="s">
        <v>13</v>
      </c>
      <c r="B596" s="197"/>
      <c r="C596" s="112" t="s">
        <v>334</v>
      </c>
      <c r="D596" s="113"/>
      <c r="E596" s="120" t="s">
        <v>92</v>
      </c>
      <c r="F596" s="132"/>
      <c r="G596" s="105" t="s">
        <v>409</v>
      </c>
      <c r="H596" s="113"/>
    </row>
    <row r="597" spans="1:8" ht="15" customHeight="1" x14ac:dyDescent="0.25">
      <c r="A597" s="139" t="s">
        <v>13</v>
      </c>
      <c r="B597" s="197"/>
      <c r="C597" s="112" t="s">
        <v>342</v>
      </c>
      <c r="D597" s="113"/>
      <c r="E597" s="120" t="s">
        <v>92</v>
      </c>
      <c r="F597" s="132"/>
      <c r="G597" s="105" t="s">
        <v>409</v>
      </c>
      <c r="H597" s="113"/>
    </row>
    <row r="598" spans="1:8" ht="15" customHeight="1" x14ac:dyDescent="0.25">
      <c r="A598" s="139" t="s">
        <v>13</v>
      </c>
      <c r="B598" s="197"/>
      <c r="C598" s="112" t="s">
        <v>336</v>
      </c>
      <c r="D598" s="113"/>
      <c r="E598" s="120" t="s">
        <v>161</v>
      </c>
      <c r="F598" s="113"/>
      <c r="G598" s="105" t="s">
        <v>409</v>
      </c>
      <c r="H598" s="113"/>
    </row>
    <row r="599" spans="1:8" ht="15" customHeight="1" x14ac:dyDescent="0.25">
      <c r="A599" s="139" t="s">
        <v>13</v>
      </c>
      <c r="B599" s="197"/>
      <c r="C599" s="112" t="s">
        <v>236</v>
      </c>
      <c r="D599" s="113"/>
      <c r="E599" s="120" t="s">
        <v>161</v>
      </c>
      <c r="F599" s="113"/>
      <c r="G599" s="105" t="s">
        <v>409</v>
      </c>
      <c r="H599" s="113"/>
    </row>
    <row r="600" spans="1:8" ht="15" customHeight="1" x14ac:dyDescent="0.25">
      <c r="A600" s="139" t="s">
        <v>13</v>
      </c>
      <c r="B600" s="197"/>
      <c r="C600" s="112" t="s">
        <v>222</v>
      </c>
      <c r="D600" s="113"/>
      <c r="E600" s="120" t="s">
        <v>161</v>
      </c>
      <c r="F600" s="113"/>
      <c r="G600" s="105" t="s">
        <v>409</v>
      </c>
      <c r="H600" s="113"/>
    </row>
    <row r="601" spans="1:8" ht="15" customHeight="1" x14ac:dyDescent="0.25">
      <c r="A601" s="139" t="s">
        <v>13</v>
      </c>
      <c r="B601" s="197"/>
      <c r="C601" s="112" t="s">
        <v>229</v>
      </c>
      <c r="D601" s="113"/>
      <c r="E601" s="120" t="s">
        <v>161</v>
      </c>
      <c r="F601" s="113"/>
      <c r="G601" s="105" t="s">
        <v>409</v>
      </c>
      <c r="H601" s="113"/>
    </row>
    <row r="602" spans="1:8" ht="15" customHeight="1" x14ac:dyDescent="0.25">
      <c r="A602" s="139" t="s">
        <v>13</v>
      </c>
      <c r="B602" s="197"/>
      <c r="C602" s="112" t="s">
        <v>230</v>
      </c>
      <c r="D602" s="113"/>
      <c r="E602" s="120" t="s">
        <v>161</v>
      </c>
      <c r="F602" s="113"/>
      <c r="G602" s="105" t="s">
        <v>409</v>
      </c>
      <c r="H602" s="113"/>
    </row>
    <row r="603" spans="1:8" ht="15" customHeight="1" x14ac:dyDescent="0.25">
      <c r="A603" s="139" t="s">
        <v>13</v>
      </c>
      <c r="B603" s="197"/>
      <c r="C603" s="112" t="s">
        <v>233</v>
      </c>
      <c r="D603" s="113"/>
      <c r="E603" s="120" t="s">
        <v>161</v>
      </c>
      <c r="F603" s="113"/>
      <c r="G603" s="105" t="s">
        <v>409</v>
      </c>
      <c r="H603" s="113"/>
    </row>
    <row r="604" spans="1:8" ht="15" customHeight="1" x14ac:dyDescent="0.25">
      <c r="A604" s="139" t="s">
        <v>13</v>
      </c>
      <c r="B604" s="197"/>
      <c r="C604" s="112" t="s">
        <v>232</v>
      </c>
      <c r="D604" s="113"/>
      <c r="E604" s="120" t="s">
        <v>161</v>
      </c>
      <c r="F604" s="113"/>
      <c r="G604" s="105" t="s">
        <v>409</v>
      </c>
      <c r="H604" s="113"/>
    </row>
    <row r="605" spans="1:8" ht="15" customHeight="1" x14ac:dyDescent="0.25">
      <c r="A605" s="139" t="s">
        <v>13</v>
      </c>
      <c r="B605" s="197"/>
      <c r="C605" s="112" t="s">
        <v>231</v>
      </c>
      <c r="D605" s="113"/>
      <c r="E605" s="120" t="s">
        <v>161</v>
      </c>
      <c r="F605" s="113"/>
      <c r="G605" s="105" t="s">
        <v>409</v>
      </c>
      <c r="H605" s="113"/>
    </row>
    <row r="606" spans="1:8" ht="15" customHeight="1" x14ac:dyDescent="0.25">
      <c r="A606" s="139" t="s">
        <v>13</v>
      </c>
      <c r="B606" s="197"/>
      <c r="C606" s="112" t="s">
        <v>234</v>
      </c>
      <c r="D606" s="113"/>
      <c r="E606" s="120" t="s">
        <v>161</v>
      </c>
      <c r="F606" s="113"/>
      <c r="G606" s="105" t="s">
        <v>409</v>
      </c>
      <c r="H606" s="113"/>
    </row>
    <row r="607" spans="1:8" ht="15" customHeight="1" x14ac:dyDescent="0.25">
      <c r="A607" s="139" t="s">
        <v>171</v>
      </c>
      <c r="B607" s="197" t="s">
        <v>337</v>
      </c>
      <c r="C607" s="112" t="s">
        <v>215</v>
      </c>
      <c r="D607" s="113"/>
      <c r="E607" s="120" t="s">
        <v>161</v>
      </c>
      <c r="F607" s="113"/>
      <c r="G607" s="105" t="s">
        <v>409</v>
      </c>
      <c r="H607" s="113"/>
    </row>
    <row r="608" spans="1:8" ht="15" customHeight="1" x14ac:dyDescent="0.25">
      <c r="A608" s="139" t="s">
        <v>13</v>
      </c>
      <c r="B608" s="197"/>
      <c r="C608" s="112" t="s">
        <v>330</v>
      </c>
      <c r="D608" s="113"/>
      <c r="E608" s="120" t="s">
        <v>161</v>
      </c>
      <c r="F608" s="113"/>
      <c r="G608" s="105" t="s">
        <v>409</v>
      </c>
      <c r="H608" s="113"/>
    </row>
    <row r="609" spans="1:8" ht="15" customHeight="1" x14ac:dyDescent="0.25">
      <c r="A609" s="139" t="s">
        <v>11</v>
      </c>
      <c r="B609" s="197"/>
      <c r="C609" s="112" t="s">
        <v>340</v>
      </c>
      <c r="D609" s="113"/>
      <c r="E609" s="120" t="s">
        <v>161</v>
      </c>
      <c r="F609" s="113"/>
      <c r="G609" s="105" t="s">
        <v>409</v>
      </c>
      <c r="H609" s="113"/>
    </row>
    <row r="610" spans="1:8" ht="15" customHeight="1" x14ac:dyDescent="0.25">
      <c r="A610" s="139" t="s">
        <v>13</v>
      </c>
      <c r="B610" s="197"/>
      <c r="C610" s="112" t="s">
        <v>341</v>
      </c>
      <c r="D610" s="113"/>
      <c r="E610" s="120" t="s">
        <v>92</v>
      </c>
      <c r="F610" s="121"/>
      <c r="G610" s="105" t="s">
        <v>409</v>
      </c>
      <c r="H610" s="113"/>
    </row>
    <row r="611" spans="1:8" ht="15" customHeight="1" x14ac:dyDescent="0.25">
      <c r="A611" s="139" t="s">
        <v>11</v>
      </c>
      <c r="B611" s="197"/>
      <c r="C611" s="112" t="s">
        <v>333</v>
      </c>
      <c r="D611" s="113"/>
      <c r="E611" s="120" t="s">
        <v>161</v>
      </c>
      <c r="F611" s="132"/>
      <c r="G611" s="105" t="s">
        <v>409</v>
      </c>
      <c r="H611" s="113"/>
    </row>
    <row r="612" spans="1:8" ht="15" customHeight="1" x14ac:dyDescent="0.25">
      <c r="A612" s="139" t="s">
        <v>13</v>
      </c>
      <c r="B612" s="197"/>
      <c r="C612" s="112" t="s">
        <v>334</v>
      </c>
      <c r="D612" s="113"/>
      <c r="E612" s="120" t="s">
        <v>92</v>
      </c>
      <c r="F612" s="132"/>
      <c r="G612" s="105" t="s">
        <v>409</v>
      </c>
      <c r="H612" s="113"/>
    </row>
    <row r="613" spans="1:8" ht="15" customHeight="1" x14ac:dyDescent="0.25">
      <c r="A613" s="139" t="s">
        <v>13</v>
      </c>
      <c r="B613" s="197"/>
      <c r="C613" s="112" t="s">
        <v>335</v>
      </c>
      <c r="D613" s="113"/>
      <c r="E613" s="120" t="s">
        <v>92</v>
      </c>
      <c r="F613" s="132"/>
      <c r="G613" s="105" t="s">
        <v>409</v>
      </c>
      <c r="H613" s="113"/>
    </row>
    <row r="614" spans="1:8" ht="25.05" customHeight="1" x14ac:dyDescent="0.25">
      <c r="A614" s="139" t="s">
        <v>13</v>
      </c>
      <c r="B614" s="197"/>
      <c r="C614" s="112" t="s">
        <v>336</v>
      </c>
      <c r="D614" s="113"/>
      <c r="E614" s="120" t="s">
        <v>161</v>
      </c>
      <c r="F614" s="113"/>
      <c r="G614" s="105" t="s">
        <v>409</v>
      </c>
      <c r="H614" s="113"/>
    </row>
    <row r="615" spans="1:8" ht="15" customHeight="1" x14ac:dyDescent="0.25">
      <c r="A615" s="139" t="s">
        <v>13</v>
      </c>
      <c r="B615" s="197"/>
      <c r="C615" s="112" t="s">
        <v>236</v>
      </c>
      <c r="D615" s="113"/>
      <c r="E615" s="120" t="s">
        <v>161</v>
      </c>
      <c r="F615" s="113"/>
      <c r="G615" s="105" t="s">
        <v>409</v>
      </c>
      <c r="H615" s="113"/>
    </row>
    <row r="616" spans="1:8" ht="15" customHeight="1" x14ac:dyDescent="0.25">
      <c r="A616" s="139" t="s">
        <v>13</v>
      </c>
      <c r="B616" s="197"/>
      <c r="C616" s="112" t="s">
        <v>222</v>
      </c>
      <c r="D616" s="113"/>
      <c r="E616" s="120" t="s">
        <v>161</v>
      </c>
      <c r="F616" s="113"/>
      <c r="G616" s="105" t="s">
        <v>409</v>
      </c>
      <c r="H616" s="113"/>
    </row>
    <row r="617" spans="1:8" ht="15" customHeight="1" x14ac:dyDescent="0.25">
      <c r="A617" s="139" t="s">
        <v>13</v>
      </c>
      <c r="B617" s="197"/>
      <c r="C617" s="112" t="s">
        <v>229</v>
      </c>
      <c r="D617" s="113"/>
      <c r="E617" s="120" t="s">
        <v>161</v>
      </c>
      <c r="F617" s="113"/>
      <c r="G617" s="105" t="s">
        <v>409</v>
      </c>
      <c r="H617" s="113"/>
    </row>
    <row r="618" spans="1:8" ht="25.95" customHeight="1" x14ac:dyDescent="0.25">
      <c r="A618" s="139" t="s">
        <v>13</v>
      </c>
      <c r="B618" s="197"/>
      <c r="C618" s="112" t="s">
        <v>230</v>
      </c>
      <c r="D618" s="113"/>
      <c r="E618" s="120" t="s">
        <v>161</v>
      </c>
      <c r="F618" s="113"/>
      <c r="G618" s="105" t="s">
        <v>409</v>
      </c>
      <c r="H618" s="113"/>
    </row>
    <row r="619" spans="1:8" ht="15" customHeight="1" x14ac:dyDescent="0.25">
      <c r="A619" s="139" t="s">
        <v>13</v>
      </c>
      <c r="B619" s="197"/>
      <c r="C619" s="112" t="s">
        <v>233</v>
      </c>
      <c r="D619" s="113"/>
      <c r="E619" s="120" t="s">
        <v>161</v>
      </c>
      <c r="F619" s="113"/>
      <c r="G619" s="105" t="s">
        <v>409</v>
      </c>
      <c r="H619" s="113"/>
    </row>
    <row r="620" spans="1:8" ht="15" customHeight="1" x14ac:dyDescent="0.25">
      <c r="A620" s="139" t="s">
        <v>13</v>
      </c>
      <c r="B620" s="197"/>
      <c r="C620" s="112" t="s">
        <v>232</v>
      </c>
      <c r="D620" s="113"/>
      <c r="E620" s="120" t="s">
        <v>161</v>
      </c>
      <c r="F620" s="113"/>
      <c r="G620" s="105" t="s">
        <v>409</v>
      </c>
      <c r="H620" s="113"/>
    </row>
    <row r="621" spans="1:8" ht="22.95" customHeight="1" x14ac:dyDescent="0.25">
      <c r="A621" s="139" t="s">
        <v>13</v>
      </c>
      <c r="B621" s="197"/>
      <c r="C621" s="112" t="s">
        <v>231</v>
      </c>
      <c r="D621" s="113"/>
      <c r="E621" s="120" t="s">
        <v>161</v>
      </c>
      <c r="F621" s="113"/>
      <c r="G621" s="105" t="s">
        <v>409</v>
      </c>
      <c r="H621" s="113"/>
    </row>
    <row r="622" spans="1:8" ht="15" customHeight="1" x14ac:dyDescent="0.25">
      <c r="A622" s="139" t="s">
        <v>13</v>
      </c>
      <c r="B622" s="197"/>
      <c r="C622" s="112" t="s">
        <v>234</v>
      </c>
      <c r="D622" s="113"/>
      <c r="E622" s="120" t="s">
        <v>161</v>
      </c>
      <c r="F622" s="113"/>
      <c r="G622" s="105" t="s">
        <v>409</v>
      </c>
      <c r="H622" s="113"/>
    </row>
    <row r="623" spans="1:8" ht="31.95" customHeight="1" x14ac:dyDescent="0.25">
      <c r="A623" s="116" t="s">
        <v>13</v>
      </c>
      <c r="B623" s="195" t="s">
        <v>343</v>
      </c>
      <c r="C623" s="126" t="s">
        <v>289</v>
      </c>
      <c r="D623" s="125"/>
      <c r="E623" s="117" t="s">
        <v>161</v>
      </c>
      <c r="F623" s="125"/>
      <c r="G623" s="105" t="s">
        <v>409</v>
      </c>
      <c r="H623" s="125"/>
    </row>
    <row r="624" spans="1:8" ht="30" customHeight="1" x14ac:dyDescent="0.25">
      <c r="A624" s="116" t="s">
        <v>13</v>
      </c>
      <c r="B624" s="195"/>
      <c r="C624" s="126" t="s">
        <v>380</v>
      </c>
      <c r="D624" s="126"/>
      <c r="E624" s="117" t="s">
        <v>161</v>
      </c>
      <c r="F624" s="113"/>
      <c r="G624" s="105" t="s">
        <v>409</v>
      </c>
      <c r="H624" s="125"/>
    </row>
    <row r="625" spans="1:8" ht="15" customHeight="1" x14ac:dyDescent="0.25">
      <c r="A625" s="116" t="s">
        <v>13</v>
      </c>
      <c r="B625" s="195"/>
      <c r="C625" s="126" t="s">
        <v>382</v>
      </c>
      <c r="D625" s="113"/>
      <c r="E625" s="159" t="s">
        <v>161</v>
      </c>
      <c r="F625" s="132"/>
      <c r="G625" s="105" t="s">
        <v>409</v>
      </c>
      <c r="H625" s="113"/>
    </row>
    <row r="626" spans="1:8" ht="15" customHeight="1" x14ac:dyDescent="0.25">
      <c r="A626" s="116" t="s">
        <v>13</v>
      </c>
      <c r="B626" s="195"/>
      <c r="C626" s="112" t="s">
        <v>290</v>
      </c>
      <c r="D626" s="125"/>
      <c r="E626" s="159" t="s">
        <v>92</v>
      </c>
      <c r="F626" s="132"/>
      <c r="G626" s="105" t="s">
        <v>409</v>
      </c>
      <c r="H626" s="125"/>
    </row>
    <row r="627" spans="1:8" ht="15" customHeight="1" x14ac:dyDescent="0.25">
      <c r="A627" s="116" t="s">
        <v>13</v>
      </c>
      <c r="B627" s="195"/>
      <c r="C627" s="112" t="s">
        <v>383</v>
      </c>
      <c r="D627" s="125"/>
      <c r="E627" s="129" t="s">
        <v>161</v>
      </c>
      <c r="F627" s="132"/>
      <c r="G627" s="105" t="s">
        <v>409</v>
      </c>
      <c r="H627" s="125"/>
    </row>
    <row r="628" spans="1:8" ht="15" customHeight="1" x14ac:dyDescent="0.25">
      <c r="A628" s="116" t="s">
        <v>13</v>
      </c>
      <c r="B628" s="195"/>
      <c r="C628" s="124" t="s">
        <v>381</v>
      </c>
      <c r="D628" s="125"/>
      <c r="E628" s="129" t="s">
        <v>161</v>
      </c>
      <c r="F628" s="132"/>
      <c r="G628" s="105" t="s">
        <v>409</v>
      </c>
      <c r="H628" s="125"/>
    </row>
    <row r="629" spans="1:8" ht="15" customHeight="1" x14ac:dyDescent="0.25">
      <c r="A629" s="116" t="s">
        <v>13</v>
      </c>
      <c r="B629" s="189" t="s">
        <v>344</v>
      </c>
      <c r="C629" s="126" t="s">
        <v>289</v>
      </c>
      <c r="D629" s="125"/>
      <c r="E629" s="159" t="s">
        <v>92</v>
      </c>
      <c r="F629" s="132"/>
      <c r="G629" s="105" t="s">
        <v>409</v>
      </c>
      <c r="H629" s="125"/>
    </row>
    <row r="630" spans="1:8" ht="15" customHeight="1" x14ac:dyDescent="0.25">
      <c r="A630" s="116" t="s">
        <v>13</v>
      </c>
      <c r="B630" s="189"/>
      <c r="C630" s="126" t="s">
        <v>380</v>
      </c>
      <c r="D630" s="125"/>
      <c r="E630" s="129" t="s">
        <v>161</v>
      </c>
      <c r="F630" s="132"/>
      <c r="G630" s="105" t="s">
        <v>409</v>
      </c>
      <c r="H630" s="125"/>
    </row>
    <row r="631" spans="1:8" ht="15" customHeight="1" x14ac:dyDescent="0.25">
      <c r="A631" s="116" t="s">
        <v>13</v>
      </c>
      <c r="B631" s="189"/>
      <c r="C631" s="126" t="s">
        <v>382</v>
      </c>
      <c r="D631" s="125"/>
      <c r="E631" s="129" t="s">
        <v>161</v>
      </c>
      <c r="F631" s="132"/>
      <c r="G631" s="105" t="s">
        <v>409</v>
      </c>
      <c r="H631" s="125"/>
    </row>
    <row r="632" spans="1:8" ht="15" customHeight="1" x14ac:dyDescent="0.25">
      <c r="A632" s="116" t="s">
        <v>13</v>
      </c>
      <c r="B632" s="189"/>
      <c r="C632" s="112" t="s">
        <v>290</v>
      </c>
      <c r="D632" s="125"/>
      <c r="E632" s="159" t="s">
        <v>92</v>
      </c>
      <c r="F632" s="132"/>
      <c r="G632" s="105" t="s">
        <v>409</v>
      </c>
      <c r="H632" s="125"/>
    </row>
    <row r="633" spans="1:8" ht="28.05" customHeight="1" x14ac:dyDescent="0.25">
      <c r="A633" s="116" t="s">
        <v>13</v>
      </c>
      <c r="B633" s="189"/>
      <c r="C633" s="112" t="s">
        <v>383</v>
      </c>
      <c r="D633" s="126"/>
      <c r="E633" s="159" t="s">
        <v>92</v>
      </c>
      <c r="F633" s="132"/>
      <c r="G633" s="105" t="s">
        <v>409</v>
      </c>
      <c r="H633" s="125"/>
    </row>
    <row r="634" spans="1:8" ht="15" customHeight="1" x14ac:dyDescent="0.25">
      <c r="A634" s="116" t="s">
        <v>13</v>
      </c>
      <c r="B634" s="190"/>
      <c r="C634" s="124" t="s">
        <v>381</v>
      </c>
      <c r="D634" s="113"/>
      <c r="E634" s="97" t="s">
        <v>161</v>
      </c>
      <c r="F634" s="121"/>
      <c r="G634" s="105" t="s">
        <v>409</v>
      </c>
      <c r="H634" s="113"/>
    </row>
    <row r="635" spans="1:8" ht="15" customHeight="1" x14ac:dyDescent="0.25">
      <c r="A635" s="102" t="s">
        <v>171</v>
      </c>
      <c r="B635" s="191" t="s">
        <v>363</v>
      </c>
      <c r="C635" s="103" t="s">
        <v>215</v>
      </c>
      <c r="D635" s="103"/>
      <c r="E635" s="97" t="s">
        <v>161</v>
      </c>
      <c r="F635" s="104"/>
      <c r="G635" s="105" t="s">
        <v>409</v>
      </c>
      <c r="H635" s="105"/>
    </row>
    <row r="636" spans="1:8" ht="15" customHeight="1" x14ac:dyDescent="0.25">
      <c r="A636" s="102" t="s">
        <v>11</v>
      </c>
      <c r="B636" s="192"/>
      <c r="C636" s="103" t="s">
        <v>214</v>
      </c>
      <c r="D636" s="103"/>
      <c r="E636" s="97" t="s">
        <v>161</v>
      </c>
      <c r="F636" s="104"/>
      <c r="G636" s="105" t="s">
        <v>409</v>
      </c>
      <c r="H636" s="105"/>
    </row>
    <row r="637" spans="1:8" ht="15" customHeight="1" x14ac:dyDescent="0.25">
      <c r="A637" s="102" t="s">
        <v>11</v>
      </c>
      <c r="B637" s="192"/>
      <c r="C637" s="103" t="s">
        <v>273</v>
      </c>
      <c r="D637" s="103"/>
      <c r="E637" s="97" t="s">
        <v>161</v>
      </c>
      <c r="F637" s="104"/>
      <c r="G637" s="105" t="s">
        <v>409</v>
      </c>
      <c r="H637" s="105"/>
    </row>
    <row r="638" spans="1:8" ht="15" customHeight="1" x14ac:dyDescent="0.25">
      <c r="A638" s="102" t="s">
        <v>11</v>
      </c>
      <c r="B638" s="192"/>
      <c r="C638" s="103" t="s">
        <v>216</v>
      </c>
      <c r="D638" s="103"/>
      <c r="E638" s="97" t="s">
        <v>161</v>
      </c>
      <c r="F638" s="104"/>
      <c r="G638" s="105" t="s">
        <v>409</v>
      </c>
      <c r="H638" s="105"/>
    </row>
    <row r="639" spans="1:8" ht="15" customHeight="1" x14ac:dyDescent="0.25">
      <c r="A639" s="102" t="s">
        <v>13</v>
      </c>
      <c r="B639" s="192"/>
      <c r="C639" s="103" t="s">
        <v>274</v>
      </c>
      <c r="D639" s="103"/>
      <c r="E639" s="97" t="s">
        <v>92</v>
      </c>
      <c r="F639" s="121"/>
      <c r="G639" s="105" t="s">
        <v>409</v>
      </c>
      <c r="H639" s="105"/>
    </row>
    <row r="640" spans="1:8" ht="15" customHeight="1" x14ac:dyDescent="0.25">
      <c r="A640" s="102" t="s">
        <v>11</v>
      </c>
      <c r="B640" s="192"/>
      <c r="C640" s="103" t="s">
        <v>275</v>
      </c>
      <c r="D640" s="103"/>
      <c r="E640" s="97" t="s">
        <v>161</v>
      </c>
      <c r="F640" s="104"/>
      <c r="G640" s="105" t="s">
        <v>409</v>
      </c>
      <c r="H640" s="105"/>
    </row>
    <row r="641" spans="1:8" ht="15" customHeight="1" x14ac:dyDescent="0.25">
      <c r="A641" s="102" t="s">
        <v>13</v>
      </c>
      <c r="B641" s="192"/>
      <c r="C641" s="103" t="s">
        <v>223</v>
      </c>
      <c r="D641" s="103"/>
      <c r="E641" s="97" t="s">
        <v>161</v>
      </c>
      <c r="F641" s="104"/>
      <c r="G641" s="105" t="s">
        <v>409</v>
      </c>
      <c r="H641" s="105"/>
    </row>
    <row r="642" spans="1:8" ht="15" customHeight="1" x14ac:dyDescent="0.25">
      <c r="A642" s="102" t="s">
        <v>13</v>
      </c>
      <c r="B642" s="192"/>
      <c r="C642" s="103" t="s">
        <v>217</v>
      </c>
      <c r="D642" s="103"/>
      <c r="E642" s="97" t="s">
        <v>161</v>
      </c>
      <c r="F642" s="104"/>
      <c r="G642" s="105" t="s">
        <v>409</v>
      </c>
      <c r="H642" s="105"/>
    </row>
    <row r="643" spans="1:8" ht="15" customHeight="1" x14ac:dyDescent="0.25">
      <c r="A643" s="102" t="s">
        <v>13</v>
      </c>
      <c r="B643" s="192"/>
      <c r="C643" s="103" t="s">
        <v>218</v>
      </c>
      <c r="D643" s="103"/>
      <c r="E643" s="97" t="s">
        <v>161</v>
      </c>
      <c r="F643" s="104"/>
      <c r="G643" s="105" t="s">
        <v>409</v>
      </c>
      <c r="H643" s="105"/>
    </row>
    <row r="644" spans="1:8" ht="15" customHeight="1" x14ac:dyDescent="0.25">
      <c r="A644" s="102" t="s">
        <v>13</v>
      </c>
      <c r="B644" s="192"/>
      <c r="C644" s="103" t="s">
        <v>219</v>
      </c>
      <c r="D644" s="103"/>
      <c r="E644" s="97" t="s">
        <v>161</v>
      </c>
      <c r="F644" s="104"/>
      <c r="G644" s="105" t="s">
        <v>409</v>
      </c>
      <c r="H644" s="105"/>
    </row>
    <row r="645" spans="1:8" ht="15" customHeight="1" x14ac:dyDescent="0.25">
      <c r="A645" s="102" t="s">
        <v>13</v>
      </c>
      <c r="B645" s="192"/>
      <c r="C645" s="103" t="s">
        <v>220</v>
      </c>
      <c r="D645" s="103"/>
      <c r="E645" s="97" t="s">
        <v>161</v>
      </c>
      <c r="F645" s="104"/>
      <c r="G645" s="105" t="s">
        <v>409</v>
      </c>
      <c r="H645" s="105"/>
    </row>
    <row r="646" spans="1:8" ht="15" customHeight="1" x14ac:dyDescent="0.25">
      <c r="A646" s="102" t="s">
        <v>13</v>
      </c>
      <c r="B646" s="192"/>
      <c r="C646" s="103" t="s">
        <v>221</v>
      </c>
      <c r="D646" s="103"/>
      <c r="E646" s="97" t="s">
        <v>92</v>
      </c>
      <c r="F646" s="121"/>
      <c r="G646" s="105" t="s">
        <v>409</v>
      </c>
      <c r="H646" s="105"/>
    </row>
    <row r="647" spans="1:8" ht="15" customHeight="1" x14ac:dyDescent="0.25">
      <c r="A647" s="102" t="s">
        <v>13</v>
      </c>
      <c r="B647" s="192"/>
      <c r="C647" s="103" t="s">
        <v>236</v>
      </c>
      <c r="D647" s="103"/>
      <c r="E647" s="97" t="s">
        <v>161</v>
      </c>
      <c r="F647" s="104"/>
      <c r="G647" s="105" t="s">
        <v>409</v>
      </c>
      <c r="H647" s="105"/>
    </row>
    <row r="648" spans="1:8" ht="15" customHeight="1" x14ac:dyDescent="0.25">
      <c r="A648" s="102" t="s">
        <v>13</v>
      </c>
      <c r="B648" s="192"/>
      <c r="C648" s="103" t="s">
        <v>222</v>
      </c>
      <c r="D648" s="103"/>
      <c r="E648" s="97" t="s">
        <v>161</v>
      </c>
      <c r="F648" s="104"/>
      <c r="G648" s="105" t="s">
        <v>409</v>
      </c>
      <c r="H648" s="105"/>
    </row>
    <row r="649" spans="1:8" ht="15" customHeight="1" x14ac:dyDescent="0.25">
      <c r="A649" s="102" t="s">
        <v>13</v>
      </c>
      <c r="B649" s="192"/>
      <c r="C649" s="103" t="s">
        <v>224</v>
      </c>
      <c r="D649" s="103"/>
      <c r="E649" s="97" t="s">
        <v>161</v>
      </c>
      <c r="F649" s="104"/>
      <c r="G649" s="105" t="s">
        <v>409</v>
      </c>
      <c r="H649" s="105"/>
    </row>
    <row r="650" spans="1:8" ht="15" customHeight="1" x14ac:dyDescent="0.25">
      <c r="A650" s="102" t="s">
        <v>13</v>
      </c>
      <c r="B650" s="192"/>
      <c r="C650" s="103" t="s">
        <v>225</v>
      </c>
      <c r="D650" s="103"/>
      <c r="E650" s="97" t="s">
        <v>161</v>
      </c>
      <c r="F650" s="104"/>
      <c r="G650" s="105" t="s">
        <v>409</v>
      </c>
      <c r="H650" s="105"/>
    </row>
    <row r="651" spans="1:8" ht="15" customHeight="1" x14ac:dyDescent="0.25">
      <c r="A651" s="102" t="s">
        <v>13</v>
      </c>
      <c r="B651" s="192"/>
      <c r="C651" s="103" t="s">
        <v>229</v>
      </c>
      <c r="D651" s="103"/>
      <c r="E651" s="97" t="s">
        <v>161</v>
      </c>
      <c r="F651" s="104"/>
      <c r="G651" s="105" t="s">
        <v>409</v>
      </c>
      <c r="H651" s="105"/>
    </row>
    <row r="652" spans="1:8" ht="15" customHeight="1" x14ac:dyDescent="0.25">
      <c r="A652" s="102" t="s">
        <v>13</v>
      </c>
      <c r="B652" s="192"/>
      <c r="C652" s="103" t="s">
        <v>230</v>
      </c>
      <c r="D652" s="103"/>
      <c r="E652" s="97" t="s">
        <v>161</v>
      </c>
      <c r="F652" s="104"/>
      <c r="G652" s="105" t="s">
        <v>409</v>
      </c>
      <c r="H652" s="105"/>
    </row>
    <row r="653" spans="1:8" ht="15" customHeight="1" x14ac:dyDescent="0.25">
      <c r="A653" s="102" t="s">
        <v>13</v>
      </c>
      <c r="B653" s="192"/>
      <c r="C653" s="103" t="s">
        <v>233</v>
      </c>
      <c r="D653" s="103"/>
      <c r="E653" s="97" t="s">
        <v>161</v>
      </c>
      <c r="F653" s="104"/>
      <c r="G653" s="105" t="s">
        <v>409</v>
      </c>
      <c r="H653" s="105"/>
    </row>
    <row r="654" spans="1:8" ht="15" customHeight="1" x14ac:dyDescent="0.25">
      <c r="A654" s="102" t="s">
        <v>13</v>
      </c>
      <c r="B654" s="192"/>
      <c r="C654" s="103" t="s">
        <v>232</v>
      </c>
      <c r="D654" s="103"/>
      <c r="E654" s="97" t="s">
        <v>92</v>
      </c>
      <c r="F654" s="121"/>
      <c r="G654" s="105" t="s">
        <v>409</v>
      </c>
      <c r="H654" s="105"/>
    </row>
    <row r="655" spans="1:8" ht="15" customHeight="1" x14ac:dyDescent="0.25">
      <c r="A655" s="102" t="s">
        <v>13</v>
      </c>
      <c r="B655" s="192"/>
      <c r="C655" s="103" t="s">
        <v>231</v>
      </c>
      <c r="D655" s="103"/>
      <c r="E655" s="97" t="s">
        <v>161</v>
      </c>
      <c r="F655" s="104"/>
      <c r="G655" s="105" t="s">
        <v>409</v>
      </c>
      <c r="H655" s="105"/>
    </row>
    <row r="656" spans="1:8" ht="15" customHeight="1" x14ac:dyDescent="0.25">
      <c r="A656" s="102" t="s">
        <v>13</v>
      </c>
      <c r="B656" s="192"/>
      <c r="C656" s="103" t="s">
        <v>234</v>
      </c>
      <c r="D656" s="103"/>
      <c r="E656" s="97" t="s">
        <v>161</v>
      </c>
      <c r="F656" s="104"/>
      <c r="G656" s="105" t="s">
        <v>409</v>
      </c>
      <c r="H656" s="105"/>
    </row>
    <row r="657" spans="1:8" ht="15" customHeight="1" x14ac:dyDescent="0.25">
      <c r="A657" s="102" t="s">
        <v>13</v>
      </c>
      <c r="B657" s="193"/>
      <c r="C657" s="103" t="s">
        <v>235</v>
      </c>
      <c r="D657" s="103"/>
      <c r="E657" s="97" t="s">
        <v>92</v>
      </c>
      <c r="F657" s="121"/>
      <c r="G657" s="105" t="s">
        <v>409</v>
      </c>
      <c r="H657" s="105"/>
    </row>
    <row r="658" spans="1:8" ht="15" customHeight="1" x14ac:dyDescent="0.25">
      <c r="A658" s="102" t="s">
        <v>171</v>
      </c>
      <c r="B658" s="194" t="s">
        <v>345</v>
      </c>
      <c r="C658" s="103" t="s">
        <v>215</v>
      </c>
      <c r="D658" s="103"/>
      <c r="E658" s="97" t="s">
        <v>161</v>
      </c>
      <c r="F658" s="104"/>
      <c r="G658" s="105" t="s">
        <v>409</v>
      </c>
      <c r="H658" s="105"/>
    </row>
    <row r="659" spans="1:8" ht="15" customHeight="1" x14ac:dyDescent="0.25">
      <c r="A659" s="102" t="s">
        <v>11</v>
      </c>
      <c r="B659" s="192"/>
      <c r="C659" s="103" t="s">
        <v>214</v>
      </c>
      <c r="D659" s="103"/>
      <c r="E659" s="97" t="s">
        <v>161</v>
      </c>
      <c r="F659" s="104"/>
      <c r="G659" s="105" t="s">
        <v>409</v>
      </c>
      <c r="H659" s="105"/>
    </row>
    <row r="660" spans="1:8" ht="15" customHeight="1" x14ac:dyDescent="0.25">
      <c r="A660" s="102" t="s">
        <v>11</v>
      </c>
      <c r="B660" s="192"/>
      <c r="C660" s="103" t="s">
        <v>273</v>
      </c>
      <c r="D660" s="103"/>
      <c r="E660" s="97" t="s">
        <v>161</v>
      </c>
      <c r="F660" s="104"/>
      <c r="G660" s="105" t="s">
        <v>409</v>
      </c>
      <c r="H660" s="105"/>
    </row>
    <row r="661" spans="1:8" ht="15" customHeight="1" x14ac:dyDescent="0.25">
      <c r="A661" s="102" t="s">
        <v>11</v>
      </c>
      <c r="B661" s="192"/>
      <c r="C661" s="103" t="s">
        <v>216</v>
      </c>
      <c r="D661" s="103"/>
      <c r="E661" s="97" t="s">
        <v>161</v>
      </c>
      <c r="F661" s="104"/>
      <c r="G661" s="105" t="s">
        <v>409</v>
      </c>
      <c r="H661" s="105"/>
    </row>
    <row r="662" spans="1:8" ht="15" customHeight="1" x14ac:dyDescent="0.25">
      <c r="A662" s="102" t="s">
        <v>13</v>
      </c>
      <c r="B662" s="192"/>
      <c r="C662" s="103" t="s">
        <v>274</v>
      </c>
      <c r="D662" s="103"/>
      <c r="E662" s="97" t="s">
        <v>92</v>
      </c>
      <c r="F662" s="121"/>
      <c r="G662" s="105" t="s">
        <v>409</v>
      </c>
      <c r="H662" s="105"/>
    </row>
    <row r="663" spans="1:8" ht="15" customHeight="1" x14ac:dyDescent="0.25">
      <c r="A663" s="102" t="s">
        <v>11</v>
      </c>
      <c r="B663" s="192"/>
      <c r="C663" s="103" t="s">
        <v>275</v>
      </c>
      <c r="D663" s="103"/>
      <c r="E663" s="97" t="s">
        <v>161</v>
      </c>
      <c r="F663" s="104"/>
      <c r="G663" s="105" t="s">
        <v>409</v>
      </c>
      <c r="H663" s="105"/>
    </row>
    <row r="664" spans="1:8" ht="15" customHeight="1" x14ac:dyDescent="0.25">
      <c r="A664" s="102" t="s">
        <v>13</v>
      </c>
      <c r="B664" s="192"/>
      <c r="C664" s="103" t="s">
        <v>223</v>
      </c>
      <c r="D664" s="103"/>
      <c r="E664" s="97" t="s">
        <v>161</v>
      </c>
      <c r="F664" s="104"/>
      <c r="G664" s="105" t="s">
        <v>409</v>
      </c>
      <c r="H664" s="105"/>
    </row>
    <row r="665" spans="1:8" ht="15" customHeight="1" x14ac:dyDescent="0.25">
      <c r="A665" s="102" t="s">
        <v>13</v>
      </c>
      <c r="B665" s="192"/>
      <c r="C665" s="103" t="s">
        <v>217</v>
      </c>
      <c r="D665" s="103"/>
      <c r="E665" s="97" t="s">
        <v>161</v>
      </c>
      <c r="F665" s="104"/>
      <c r="G665" s="105" t="s">
        <v>409</v>
      </c>
      <c r="H665" s="105"/>
    </row>
    <row r="666" spans="1:8" ht="15" customHeight="1" x14ac:dyDescent="0.25">
      <c r="A666" s="102" t="s">
        <v>13</v>
      </c>
      <c r="B666" s="192"/>
      <c r="C666" s="103" t="s">
        <v>218</v>
      </c>
      <c r="D666" s="103"/>
      <c r="E666" s="97" t="s">
        <v>161</v>
      </c>
      <c r="F666" s="104"/>
      <c r="G666" s="105" t="s">
        <v>409</v>
      </c>
      <c r="H666" s="105"/>
    </row>
    <row r="667" spans="1:8" ht="15" customHeight="1" x14ac:dyDescent="0.25">
      <c r="A667" s="102" t="s">
        <v>13</v>
      </c>
      <c r="B667" s="192"/>
      <c r="C667" s="103" t="s">
        <v>219</v>
      </c>
      <c r="D667" s="103"/>
      <c r="E667" s="97" t="s">
        <v>161</v>
      </c>
      <c r="F667" s="104"/>
      <c r="G667" s="105" t="s">
        <v>409</v>
      </c>
      <c r="H667" s="105"/>
    </row>
    <row r="668" spans="1:8" ht="15" customHeight="1" x14ac:dyDescent="0.25">
      <c r="A668" s="102" t="s">
        <v>13</v>
      </c>
      <c r="B668" s="192"/>
      <c r="C668" s="103" t="s">
        <v>220</v>
      </c>
      <c r="D668" s="103"/>
      <c r="E668" s="97" t="s">
        <v>161</v>
      </c>
      <c r="F668" s="104"/>
      <c r="G668" s="105" t="s">
        <v>409</v>
      </c>
      <c r="H668" s="105"/>
    </row>
    <row r="669" spans="1:8" ht="15" customHeight="1" x14ac:dyDescent="0.25">
      <c r="A669" s="102" t="s">
        <v>13</v>
      </c>
      <c r="B669" s="192"/>
      <c r="C669" s="103" t="s">
        <v>221</v>
      </c>
      <c r="D669" s="103"/>
      <c r="E669" s="97" t="s">
        <v>92</v>
      </c>
      <c r="F669" s="121"/>
      <c r="G669" s="105" t="s">
        <v>409</v>
      </c>
      <c r="H669" s="105"/>
    </row>
    <row r="670" spans="1:8" ht="15" customHeight="1" x14ac:dyDescent="0.25">
      <c r="A670" s="102" t="s">
        <v>13</v>
      </c>
      <c r="B670" s="192"/>
      <c r="C670" s="103" t="s">
        <v>236</v>
      </c>
      <c r="D670" s="103"/>
      <c r="E670" s="97" t="s">
        <v>161</v>
      </c>
      <c r="F670" s="104"/>
      <c r="G670" s="105" t="s">
        <v>409</v>
      </c>
      <c r="H670" s="105"/>
    </row>
    <row r="671" spans="1:8" ht="15" customHeight="1" x14ac:dyDescent="0.25">
      <c r="A671" s="102" t="s">
        <v>13</v>
      </c>
      <c r="B671" s="192"/>
      <c r="C671" s="103" t="s">
        <v>222</v>
      </c>
      <c r="D671" s="103"/>
      <c r="E671" s="97" t="s">
        <v>161</v>
      </c>
      <c r="F671" s="104"/>
      <c r="G671" s="105" t="s">
        <v>409</v>
      </c>
      <c r="H671" s="105"/>
    </row>
    <row r="672" spans="1:8" ht="15" customHeight="1" x14ac:dyDescent="0.25">
      <c r="A672" s="102" t="s">
        <v>13</v>
      </c>
      <c r="B672" s="192"/>
      <c r="C672" s="103" t="s">
        <v>224</v>
      </c>
      <c r="D672" s="103"/>
      <c r="E672" s="97" t="s">
        <v>161</v>
      </c>
      <c r="F672" s="104"/>
      <c r="G672" s="105" t="s">
        <v>409</v>
      </c>
      <c r="H672" s="105"/>
    </row>
    <row r="673" spans="1:8" ht="15" customHeight="1" x14ac:dyDescent="0.25">
      <c r="A673" s="102" t="s">
        <v>13</v>
      </c>
      <c r="B673" s="192"/>
      <c r="C673" s="103" t="s">
        <v>225</v>
      </c>
      <c r="D673" s="103"/>
      <c r="E673" s="97" t="s">
        <v>161</v>
      </c>
      <c r="F673" s="104"/>
      <c r="G673" s="105" t="s">
        <v>409</v>
      </c>
      <c r="H673" s="105"/>
    </row>
    <row r="674" spans="1:8" ht="15" customHeight="1" x14ac:dyDescent="0.25">
      <c r="A674" s="102" t="s">
        <v>13</v>
      </c>
      <c r="B674" s="192"/>
      <c r="C674" s="103" t="s">
        <v>229</v>
      </c>
      <c r="D674" s="103"/>
      <c r="E674" s="97" t="s">
        <v>161</v>
      </c>
      <c r="F674" s="104"/>
      <c r="G674" s="105" t="s">
        <v>409</v>
      </c>
      <c r="H674" s="105"/>
    </row>
    <row r="675" spans="1:8" ht="15" customHeight="1" x14ac:dyDescent="0.25">
      <c r="A675" s="102" t="s">
        <v>13</v>
      </c>
      <c r="B675" s="192"/>
      <c r="C675" s="103" t="s">
        <v>230</v>
      </c>
      <c r="D675" s="103"/>
      <c r="E675" s="97" t="s">
        <v>161</v>
      </c>
      <c r="F675" s="104"/>
      <c r="G675" s="105" t="s">
        <v>409</v>
      </c>
      <c r="H675" s="105"/>
    </row>
    <row r="676" spans="1:8" ht="15" customHeight="1" x14ac:dyDescent="0.25">
      <c r="A676" s="102" t="s">
        <v>13</v>
      </c>
      <c r="B676" s="192"/>
      <c r="C676" s="103" t="s">
        <v>233</v>
      </c>
      <c r="D676" s="103"/>
      <c r="E676" s="97" t="s">
        <v>161</v>
      </c>
      <c r="F676" s="104"/>
      <c r="G676" s="105" t="s">
        <v>409</v>
      </c>
      <c r="H676" s="105"/>
    </row>
    <row r="677" spans="1:8" ht="15" customHeight="1" x14ac:dyDescent="0.25">
      <c r="A677" s="102" t="s">
        <v>13</v>
      </c>
      <c r="B677" s="192"/>
      <c r="C677" s="103" t="s">
        <v>232</v>
      </c>
      <c r="D677" s="103"/>
      <c r="E677" s="97" t="s">
        <v>92</v>
      </c>
      <c r="F677" s="121"/>
      <c r="G677" s="105" t="s">
        <v>409</v>
      </c>
      <c r="H677" s="105"/>
    </row>
    <row r="678" spans="1:8" ht="15" customHeight="1" x14ac:dyDescent="0.25">
      <c r="A678" s="102" t="s">
        <v>13</v>
      </c>
      <c r="B678" s="192"/>
      <c r="C678" s="103" t="s">
        <v>231</v>
      </c>
      <c r="D678" s="103"/>
      <c r="E678" s="97" t="s">
        <v>161</v>
      </c>
      <c r="F678" s="104"/>
      <c r="G678" s="105" t="s">
        <v>409</v>
      </c>
      <c r="H678" s="105"/>
    </row>
    <row r="679" spans="1:8" ht="15" customHeight="1" x14ac:dyDescent="0.25">
      <c r="A679" s="102" t="s">
        <v>13</v>
      </c>
      <c r="B679" s="192"/>
      <c r="C679" s="103" t="s">
        <v>234</v>
      </c>
      <c r="D679" s="103"/>
      <c r="E679" s="97" t="s">
        <v>161</v>
      </c>
      <c r="F679" s="130"/>
      <c r="G679" s="105" t="s">
        <v>409</v>
      </c>
      <c r="H679" s="105"/>
    </row>
    <row r="680" spans="1:8" ht="15" customHeight="1" x14ac:dyDescent="0.25">
      <c r="A680" s="116" t="s">
        <v>13</v>
      </c>
      <c r="B680" s="192"/>
      <c r="C680" s="111" t="s">
        <v>235</v>
      </c>
      <c r="D680" s="111"/>
      <c r="E680" s="159" t="s">
        <v>92</v>
      </c>
      <c r="F680" s="142"/>
      <c r="G680" s="105" t="s">
        <v>409</v>
      </c>
      <c r="H680" s="118"/>
    </row>
    <row r="681" spans="1:8" ht="15" customHeight="1" x14ac:dyDescent="0.25">
      <c r="A681" s="139" t="s">
        <v>13</v>
      </c>
      <c r="B681" s="196" t="s">
        <v>396</v>
      </c>
      <c r="C681" s="112" t="s">
        <v>397</v>
      </c>
      <c r="D681" s="112"/>
      <c r="E681" s="120" t="s">
        <v>161</v>
      </c>
      <c r="F681" s="132"/>
      <c r="G681" s="105" t="s">
        <v>409</v>
      </c>
      <c r="H681" s="164"/>
    </row>
    <row r="682" spans="1:8" ht="15" customHeight="1" x14ac:dyDescent="0.25">
      <c r="A682" s="139" t="s">
        <v>13</v>
      </c>
      <c r="B682" s="196"/>
      <c r="C682" s="112" t="s">
        <v>398</v>
      </c>
      <c r="D682" s="112"/>
      <c r="E682" s="120" t="s">
        <v>161</v>
      </c>
      <c r="F682" s="132"/>
      <c r="G682" s="105" t="s">
        <v>409</v>
      </c>
      <c r="H682" s="164"/>
    </row>
    <row r="683" spans="1:8" ht="15" customHeight="1" x14ac:dyDescent="0.25">
      <c r="A683" s="139" t="s">
        <v>13</v>
      </c>
      <c r="B683" s="196"/>
      <c r="C683" s="112" t="s">
        <v>399</v>
      </c>
      <c r="D683" s="112"/>
      <c r="E683" s="120" t="s">
        <v>94</v>
      </c>
      <c r="F683" s="132"/>
      <c r="G683" s="105" t="s">
        <v>409</v>
      </c>
      <c r="H683" s="164"/>
    </row>
    <row r="684" spans="1:8" ht="15" customHeight="1" x14ac:dyDescent="0.25">
      <c r="A684" s="139" t="s">
        <v>13</v>
      </c>
      <c r="B684" s="196"/>
      <c r="C684" s="112" t="s">
        <v>400</v>
      </c>
      <c r="D684" s="112"/>
      <c r="E684" s="120" t="s">
        <v>161</v>
      </c>
      <c r="F684" s="132"/>
      <c r="G684" s="105" t="s">
        <v>409</v>
      </c>
      <c r="H684" s="164"/>
    </row>
    <row r="685" spans="1:8" ht="15" customHeight="1" x14ac:dyDescent="0.25">
      <c r="A685" s="139" t="s">
        <v>13</v>
      </c>
      <c r="B685" s="196"/>
      <c r="C685" s="112" t="s">
        <v>401</v>
      </c>
      <c r="D685" s="112"/>
      <c r="E685" s="120" t="s">
        <v>161</v>
      </c>
      <c r="F685" s="132"/>
      <c r="G685" s="105" t="s">
        <v>409</v>
      </c>
      <c r="H685" s="164"/>
    </row>
    <row r="686" spans="1:8" ht="15" customHeight="1" x14ac:dyDescent="0.25">
      <c r="A686" s="137"/>
      <c r="B686" s="152" t="s">
        <v>348</v>
      </c>
      <c r="C686" s="147"/>
      <c r="D686" s="147"/>
      <c r="E686" s="147"/>
      <c r="F686" s="137"/>
      <c r="G686" s="105" t="s">
        <v>409</v>
      </c>
      <c r="H686" s="137"/>
    </row>
    <row r="687" spans="1:8" ht="15" customHeight="1" x14ac:dyDescent="0.25">
      <c r="A687" s="139" t="s">
        <v>11</v>
      </c>
      <c r="B687" s="185" t="s">
        <v>349</v>
      </c>
      <c r="C687" s="112" t="s">
        <v>244</v>
      </c>
      <c r="D687" s="112" t="s">
        <v>245</v>
      </c>
      <c r="E687" s="120" t="s">
        <v>161</v>
      </c>
      <c r="F687" s="132"/>
      <c r="G687" s="105" t="s">
        <v>409</v>
      </c>
      <c r="H687" s="113"/>
    </row>
    <row r="688" spans="1:8" ht="15" customHeight="1" x14ac:dyDescent="0.25">
      <c r="A688" s="139" t="s">
        <v>13</v>
      </c>
      <c r="B688" s="186"/>
      <c r="C688" s="112" t="s">
        <v>246</v>
      </c>
      <c r="D688" s="112"/>
      <c r="E688" s="120" t="s">
        <v>161</v>
      </c>
      <c r="F688" s="132"/>
      <c r="G688" s="105" t="s">
        <v>409</v>
      </c>
      <c r="H688" s="113"/>
    </row>
    <row r="689" spans="1:8" ht="15" customHeight="1" x14ac:dyDescent="0.25">
      <c r="A689" s="139" t="s">
        <v>13</v>
      </c>
      <c r="B689" s="186"/>
      <c r="C689" s="112" t="s">
        <v>247</v>
      </c>
      <c r="D689" s="112"/>
      <c r="E689" s="120" t="s">
        <v>161</v>
      </c>
      <c r="F689" s="132"/>
      <c r="G689" s="105" t="s">
        <v>409</v>
      </c>
      <c r="H689" s="113"/>
    </row>
    <row r="690" spans="1:8" ht="15" customHeight="1" x14ac:dyDescent="0.25">
      <c r="A690" s="139" t="s">
        <v>13</v>
      </c>
      <c r="B690" s="186"/>
      <c r="C690" s="112" t="s">
        <v>248</v>
      </c>
      <c r="D690" s="112" t="s">
        <v>249</v>
      </c>
      <c r="E690" s="120" t="s">
        <v>161</v>
      </c>
      <c r="F690" s="132"/>
      <c r="G690" s="105" t="s">
        <v>409</v>
      </c>
      <c r="H690" s="113"/>
    </row>
    <row r="691" spans="1:8" ht="15" customHeight="1" x14ac:dyDescent="0.25">
      <c r="A691" s="139" t="s">
        <v>13</v>
      </c>
      <c r="B691" s="186"/>
      <c r="C691" s="112" t="s">
        <v>250</v>
      </c>
      <c r="D691" s="112"/>
      <c r="E691" s="120" t="s">
        <v>161</v>
      </c>
      <c r="F691" s="132"/>
      <c r="G691" s="105" t="s">
        <v>409</v>
      </c>
      <c r="H691" s="113"/>
    </row>
    <row r="692" spans="1:8" ht="15" customHeight="1" x14ac:dyDescent="0.25">
      <c r="A692" s="139" t="s">
        <v>13</v>
      </c>
      <c r="B692" s="186"/>
      <c r="C692" s="112" t="s">
        <v>251</v>
      </c>
      <c r="D692" s="112"/>
      <c r="E692" s="120" t="s">
        <v>161</v>
      </c>
      <c r="F692" s="132"/>
      <c r="G692" s="105" t="s">
        <v>409</v>
      </c>
      <c r="H692" s="113"/>
    </row>
    <row r="693" spans="1:8" ht="15" customHeight="1" x14ac:dyDescent="0.25">
      <c r="A693" s="139" t="s">
        <v>13</v>
      </c>
      <c r="B693" s="186"/>
      <c r="C693" s="112" t="s">
        <v>252</v>
      </c>
      <c r="D693" s="112"/>
      <c r="E693" s="120" t="s">
        <v>161</v>
      </c>
      <c r="F693" s="132"/>
      <c r="G693" s="105" t="s">
        <v>409</v>
      </c>
      <c r="H693" s="113"/>
    </row>
    <row r="694" spans="1:8" ht="31.95" customHeight="1" x14ac:dyDescent="0.25">
      <c r="A694" s="139" t="s">
        <v>13</v>
      </c>
      <c r="B694" s="187"/>
      <c r="C694" s="112" t="s">
        <v>253</v>
      </c>
      <c r="D694" s="112"/>
      <c r="E694" s="120" t="s">
        <v>161</v>
      </c>
      <c r="F694" s="132"/>
      <c r="G694" s="105" t="s">
        <v>409</v>
      </c>
      <c r="H694" s="113"/>
    </row>
    <row r="695" spans="1:8" ht="15" customHeight="1" x14ac:dyDescent="0.25">
      <c r="A695" s="139" t="s">
        <v>11</v>
      </c>
      <c r="B695" s="185" t="s">
        <v>362</v>
      </c>
      <c r="C695" s="112" t="s">
        <v>244</v>
      </c>
      <c r="D695" s="112" t="s">
        <v>245</v>
      </c>
      <c r="E695" s="120" t="s">
        <v>161</v>
      </c>
      <c r="F695" s="132"/>
      <c r="G695" s="105" t="s">
        <v>409</v>
      </c>
      <c r="H695" s="113"/>
    </row>
    <row r="696" spans="1:8" ht="15" customHeight="1" x14ac:dyDescent="0.25">
      <c r="A696" s="139" t="s">
        <v>13</v>
      </c>
      <c r="B696" s="186"/>
      <c r="C696" s="112" t="s">
        <v>246</v>
      </c>
      <c r="D696" s="112"/>
      <c r="E696" s="120" t="s">
        <v>161</v>
      </c>
      <c r="F696" s="132"/>
      <c r="G696" s="105" t="s">
        <v>409</v>
      </c>
      <c r="H696" s="113"/>
    </row>
    <row r="697" spans="1:8" ht="15" customHeight="1" x14ac:dyDescent="0.25">
      <c r="A697" s="139" t="s">
        <v>13</v>
      </c>
      <c r="B697" s="186"/>
      <c r="C697" s="112" t="s">
        <v>247</v>
      </c>
      <c r="D697" s="112"/>
      <c r="E697" s="120" t="s">
        <v>161</v>
      </c>
      <c r="F697" s="132"/>
      <c r="G697" s="105" t="s">
        <v>409</v>
      </c>
      <c r="H697" s="113"/>
    </row>
    <row r="698" spans="1:8" ht="15" customHeight="1" x14ac:dyDescent="0.25">
      <c r="A698" s="139" t="s">
        <v>13</v>
      </c>
      <c r="B698" s="186"/>
      <c r="C698" s="112" t="s">
        <v>248</v>
      </c>
      <c r="D698" s="112" t="s">
        <v>249</v>
      </c>
      <c r="E698" s="120" t="s">
        <v>161</v>
      </c>
      <c r="F698" s="132"/>
      <c r="G698" s="105" t="s">
        <v>409</v>
      </c>
      <c r="H698" s="113"/>
    </row>
    <row r="699" spans="1:8" ht="15" customHeight="1" x14ac:dyDescent="0.25">
      <c r="A699" s="139" t="s">
        <v>13</v>
      </c>
      <c r="B699" s="186"/>
      <c r="C699" s="112" t="s">
        <v>250</v>
      </c>
      <c r="D699" s="112"/>
      <c r="E699" s="120" t="s">
        <v>161</v>
      </c>
      <c r="F699" s="132"/>
      <c r="G699" s="105" t="s">
        <v>409</v>
      </c>
      <c r="H699" s="113"/>
    </row>
    <row r="700" spans="1:8" ht="15" customHeight="1" x14ac:dyDescent="0.25">
      <c r="A700" s="139" t="s">
        <v>13</v>
      </c>
      <c r="B700" s="186"/>
      <c r="C700" s="112" t="s">
        <v>251</v>
      </c>
      <c r="D700" s="112"/>
      <c r="E700" s="120" t="s">
        <v>161</v>
      </c>
      <c r="F700" s="132"/>
      <c r="G700" s="105" t="s">
        <v>409</v>
      </c>
      <c r="H700" s="113"/>
    </row>
    <row r="701" spans="1:8" ht="15" customHeight="1" x14ac:dyDescent="0.25">
      <c r="A701" s="139" t="s">
        <v>13</v>
      </c>
      <c r="B701" s="186"/>
      <c r="C701" s="112" t="s">
        <v>252</v>
      </c>
      <c r="D701" s="112"/>
      <c r="E701" s="120" t="s">
        <v>161</v>
      </c>
      <c r="F701" s="132"/>
      <c r="G701" s="105" t="s">
        <v>409</v>
      </c>
      <c r="H701" s="113"/>
    </row>
    <row r="702" spans="1:8" ht="31.95" customHeight="1" x14ac:dyDescent="0.25">
      <c r="A702" s="139" t="s">
        <v>13</v>
      </c>
      <c r="B702" s="187"/>
      <c r="C702" s="112" t="s">
        <v>253</v>
      </c>
      <c r="D702" s="112"/>
      <c r="E702" s="120" t="s">
        <v>161</v>
      </c>
      <c r="F702" s="132"/>
      <c r="G702" s="105" t="s">
        <v>409</v>
      </c>
      <c r="H702" s="113"/>
    </row>
    <row r="703" spans="1:8" ht="15" customHeight="1" x14ac:dyDescent="0.25">
      <c r="A703" s="139" t="s">
        <v>11</v>
      </c>
      <c r="B703" s="185" t="s">
        <v>350</v>
      </c>
      <c r="C703" s="112" t="s">
        <v>244</v>
      </c>
      <c r="D703" s="112" t="s">
        <v>245</v>
      </c>
      <c r="E703" s="120" t="s">
        <v>161</v>
      </c>
      <c r="F703" s="132"/>
      <c r="G703" s="105" t="s">
        <v>409</v>
      </c>
      <c r="H703" s="113"/>
    </row>
    <row r="704" spans="1:8" ht="15" customHeight="1" x14ac:dyDescent="0.25">
      <c r="A704" s="139" t="s">
        <v>13</v>
      </c>
      <c r="B704" s="186"/>
      <c r="C704" s="112" t="s">
        <v>246</v>
      </c>
      <c r="D704" s="112"/>
      <c r="E704" s="120" t="s">
        <v>161</v>
      </c>
      <c r="F704" s="132"/>
      <c r="G704" s="105" t="s">
        <v>409</v>
      </c>
      <c r="H704" s="113"/>
    </row>
    <row r="705" spans="1:8" ht="15" customHeight="1" x14ac:dyDescent="0.25">
      <c r="A705" s="139" t="s">
        <v>13</v>
      </c>
      <c r="B705" s="186"/>
      <c r="C705" s="112" t="s">
        <v>247</v>
      </c>
      <c r="D705" s="112"/>
      <c r="E705" s="120" t="s">
        <v>161</v>
      </c>
      <c r="F705" s="132"/>
      <c r="G705" s="105" t="s">
        <v>409</v>
      </c>
      <c r="H705" s="113"/>
    </row>
    <row r="706" spans="1:8" ht="15" customHeight="1" x14ac:dyDescent="0.25">
      <c r="A706" s="139" t="s">
        <v>13</v>
      </c>
      <c r="B706" s="186"/>
      <c r="C706" s="112" t="s">
        <v>248</v>
      </c>
      <c r="D706" s="112" t="s">
        <v>249</v>
      </c>
      <c r="E706" s="120" t="s">
        <v>161</v>
      </c>
      <c r="F706" s="132"/>
      <c r="G706" s="105" t="s">
        <v>409</v>
      </c>
      <c r="H706" s="113"/>
    </row>
    <row r="707" spans="1:8" ht="15" customHeight="1" x14ac:dyDescent="0.25">
      <c r="A707" s="139" t="s">
        <v>13</v>
      </c>
      <c r="B707" s="186"/>
      <c r="C707" s="112" t="s">
        <v>250</v>
      </c>
      <c r="D707" s="112"/>
      <c r="E707" s="120" t="s">
        <v>161</v>
      </c>
      <c r="F707" s="132"/>
      <c r="G707" s="105" t="s">
        <v>409</v>
      </c>
      <c r="H707" s="113"/>
    </row>
    <row r="708" spans="1:8" ht="15" customHeight="1" x14ac:dyDescent="0.25">
      <c r="A708" s="139" t="s">
        <v>13</v>
      </c>
      <c r="B708" s="186"/>
      <c r="C708" s="112" t="s">
        <v>251</v>
      </c>
      <c r="D708" s="112"/>
      <c r="E708" s="120" t="s">
        <v>161</v>
      </c>
      <c r="F708" s="132"/>
      <c r="G708" s="105" t="s">
        <v>409</v>
      </c>
      <c r="H708" s="113"/>
    </row>
    <row r="709" spans="1:8" ht="15" customHeight="1" x14ac:dyDescent="0.25">
      <c r="A709" s="139" t="s">
        <v>13</v>
      </c>
      <c r="B709" s="186"/>
      <c r="C709" s="112" t="s">
        <v>252</v>
      </c>
      <c r="D709" s="112"/>
      <c r="E709" s="120" t="s">
        <v>161</v>
      </c>
      <c r="F709" s="132"/>
      <c r="G709" s="105" t="s">
        <v>409</v>
      </c>
      <c r="H709" s="113"/>
    </row>
    <row r="710" spans="1:8" ht="34.049999999999997" customHeight="1" x14ac:dyDescent="0.25">
      <c r="A710" s="139" t="s">
        <v>13</v>
      </c>
      <c r="B710" s="187"/>
      <c r="C710" s="112" t="s">
        <v>253</v>
      </c>
      <c r="D710" s="112"/>
      <c r="E710" s="120" t="s">
        <v>161</v>
      </c>
      <c r="F710" s="132"/>
      <c r="G710" s="105" t="s">
        <v>409</v>
      </c>
      <c r="H710" s="113"/>
    </row>
    <row r="711" spans="1:8" ht="31.05" customHeight="1" x14ac:dyDescent="0.25">
      <c r="A711" s="137"/>
      <c r="B711" s="152" t="s">
        <v>351</v>
      </c>
      <c r="C711" s="147"/>
      <c r="D711" s="147"/>
      <c r="E711" s="147"/>
      <c r="F711" s="137"/>
      <c r="G711" s="105" t="s">
        <v>409</v>
      </c>
      <c r="H711" s="137"/>
    </row>
    <row r="712" spans="1:8" ht="22.05" customHeight="1" x14ac:dyDescent="0.25">
      <c r="A712" s="139" t="s">
        <v>13</v>
      </c>
      <c r="B712" s="197" t="s">
        <v>261</v>
      </c>
      <c r="C712" s="112" t="s">
        <v>262</v>
      </c>
      <c r="D712" s="113"/>
      <c r="E712" s="120" t="s">
        <v>161</v>
      </c>
      <c r="F712" s="113"/>
      <c r="G712" s="105" t="s">
        <v>409</v>
      </c>
      <c r="H712" s="113"/>
    </row>
    <row r="713" spans="1:8" ht="25.95" customHeight="1" x14ac:dyDescent="0.25">
      <c r="A713" s="139" t="s">
        <v>13</v>
      </c>
      <c r="B713" s="197"/>
      <c r="C713" s="112" t="s">
        <v>263</v>
      </c>
      <c r="D713" s="113"/>
      <c r="E713" s="120" t="s">
        <v>161</v>
      </c>
      <c r="F713" s="113"/>
      <c r="G713" s="105" t="s">
        <v>409</v>
      </c>
      <c r="H713" s="113"/>
    </row>
    <row r="714" spans="1:8" ht="28.95" customHeight="1" x14ac:dyDescent="0.25">
      <c r="A714" s="139" t="s">
        <v>13</v>
      </c>
      <c r="B714" s="197"/>
      <c r="C714" s="112" t="s">
        <v>264</v>
      </c>
      <c r="D714" s="113"/>
      <c r="E714" s="120" t="s">
        <v>161</v>
      </c>
      <c r="F714" s="113"/>
      <c r="G714" s="105" t="s">
        <v>409</v>
      </c>
      <c r="H714" s="113"/>
    </row>
    <row r="715" spans="1:8" ht="15" customHeight="1" x14ac:dyDescent="0.25">
      <c r="A715" s="139" t="s">
        <v>13</v>
      </c>
      <c r="B715" s="197"/>
      <c r="C715" s="112" t="s">
        <v>265</v>
      </c>
      <c r="D715" s="113"/>
      <c r="E715" s="120" t="s">
        <v>161</v>
      </c>
      <c r="F715" s="113"/>
      <c r="G715" s="105" t="s">
        <v>409</v>
      </c>
      <c r="H715" s="113"/>
    </row>
    <row r="716" spans="1:8" ht="22.05" customHeight="1" x14ac:dyDescent="0.25">
      <c r="A716" s="139" t="s">
        <v>13</v>
      </c>
      <c r="B716" s="197"/>
      <c r="C716" s="112" t="s">
        <v>266</v>
      </c>
      <c r="D716" s="113"/>
      <c r="E716" s="120" t="s">
        <v>161</v>
      </c>
      <c r="F716" s="113"/>
      <c r="G716" s="105" t="s">
        <v>409</v>
      </c>
      <c r="H716" s="113"/>
    </row>
    <row r="717" spans="1:8" ht="27" customHeight="1" x14ac:dyDescent="0.25">
      <c r="A717" s="139" t="s">
        <v>13</v>
      </c>
      <c r="B717" s="197"/>
      <c r="C717" s="112" t="s">
        <v>267</v>
      </c>
      <c r="D717" s="113"/>
      <c r="E717" s="120" t="s">
        <v>161</v>
      </c>
      <c r="F717" s="113"/>
      <c r="G717" s="105" t="s">
        <v>409</v>
      </c>
      <c r="H717" s="113"/>
    </row>
    <row r="718" spans="1:8" ht="15" customHeight="1" x14ac:dyDescent="0.25">
      <c r="A718" s="139" t="s">
        <v>13</v>
      </c>
      <c r="B718" s="197"/>
      <c r="C718" s="158" t="s">
        <v>268</v>
      </c>
      <c r="D718" s="113"/>
      <c r="E718" s="120" t="s">
        <v>161</v>
      </c>
      <c r="F718" s="113"/>
      <c r="G718" s="105" t="s">
        <v>409</v>
      </c>
      <c r="H718" s="113"/>
    </row>
    <row r="719" spans="1:8" ht="28.05" customHeight="1" x14ac:dyDescent="0.25">
      <c r="A719" s="139" t="s">
        <v>13</v>
      </c>
      <c r="B719" s="197"/>
      <c r="C719" s="158" t="s">
        <v>269</v>
      </c>
      <c r="D719" s="112" t="s">
        <v>270</v>
      </c>
      <c r="E719" s="120" t="s">
        <v>92</v>
      </c>
      <c r="F719" s="132"/>
      <c r="G719" s="105" t="s">
        <v>409</v>
      </c>
      <c r="H719" s="113"/>
    </row>
    <row r="720" spans="1:8" s="92" customFormat="1" ht="15" customHeight="1" x14ac:dyDescent="0.25">
      <c r="A720" s="102" t="s">
        <v>171</v>
      </c>
      <c r="B720" s="185" t="s">
        <v>376</v>
      </c>
      <c r="C720" s="103" t="s">
        <v>215</v>
      </c>
      <c r="D720" s="113"/>
      <c r="E720" s="135" t="s">
        <v>161</v>
      </c>
      <c r="F720" s="113"/>
      <c r="G720" s="105" t="s">
        <v>409</v>
      </c>
      <c r="H720" s="113"/>
    </row>
    <row r="721" spans="1:8" s="92" customFormat="1" ht="15" customHeight="1" x14ac:dyDescent="0.25">
      <c r="A721" s="102" t="s">
        <v>11</v>
      </c>
      <c r="B721" s="186"/>
      <c r="C721" s="103" t="s">
        <v>369</v>
      </c>
      <c r="D721" s="113"/>
      <c r="E721" s="135" t="s">
        <v>161</v>
      </c>
      <c r="F721" s="113"/>
      <c r="G721" s="105" t="s">
        <v>409</v>
      </c>
      <c r="H721" s="113"/>
    </row>
    <row r="722" spans="1:8" s="92" customFormat="1" ht="15" customHeight="1" x14ac:dyDescent="0.25">
      <c r="A722" s="102" t="s">
        <v>13</v>
      </c>
      <c r="B722" s="186"/>
      <c r="C722" s="103" t="s">
        <v>370</v>
      </c>
      <c r="D722" s="113"/>
      <c r="E722" s="135" t="s">
        <v>161</v>
      </c>
      <c r="F722" s="113"/>
      <c r="G722" s="105" t="s">
        <v>409</v>
      </c>
      <c r="H722" s="113"/>
    </row>
    <row r="723" spans="1:8" s="92" customFormat="1" ht="15" customHeight="1" x14ac:dyDescent="0.25">
      <c r="A723" s="102" t="s">
        <v>11</v>
      </c>
      <c r="B723" s="186"/>
      <c r="C723" s="103" t="s">
        <v>371</v>
      </c>
      <c r="D723" s="113"/>
      <c r="E723" s="135" t="s">
        <v>161</v>
      </c>
      <c r="F723" s="113"/>
      <c r="G723" s="105" t="s">
        <v>409</v>
      </c>
      <c r="H723" s="113"/>
    </row>
    <row r="724" spans="1:8" s="92" customFormat="1" ht="15" customHeight="1" x14ac:dyDescent="0.25">
      <c r="A724" s="102" t="s">
        <v>13</v>
      </c>
      <c r="B724" s="186"/>
      <c r="C724" s="103" t="s">
        <v>372</v>
      </c>
      <c r="D724" s="113"/>
      <c r="E724" s="135" t="s">
        <v>90</v>
      </c>
      <c r="F724" s="121"/>
      <c r="G724" s="105" t="s">
        <v>409</v>
      </c>
      <c r="H724" s="113"/>
    </row>
    <row r="725" spans="1:8" s="92" customFormat="1" ht="15" customHeight="1" x14ac:dyDescent="0.25">
      <c r="A725" s="102" t="s">
        <v>13</v>
      </c>
      <c r="B725" s="186"/>
      <c r="C725" s="103" t="s">
        <v>373</v>
      </c>
      <c r="D725" s="113"/>
      <c r="E725" s="135" t="s">
        <v>161</v>
      </c>
      <c r="F725" s="113"/>
      <c r="G725" s="105" t="s">
        <v>409</v>
      </c>
      <c r="H725" s="113"/>
    </row>
    <row r="726" spans="1:8" s="92" customFormat="1" ht="15" customHeight="1" x14ac:dyDescent="0.25">
      <c r="A726" s="102" t="s">
        <v>13</v>
      </c>
      <c r="B726" s="186"/>
      <c r="C726" s="103" t="s">
        <v>374</v>
      </c>
      <c r="D726" s="113"/>
      <c r="E726" s="135" t="s">
        <v>92</v>
      </c>
      <c r="F726" s="121"/>
      <c r="G726" s="105" t="s">
        <v>409</v>
      </c>
      <c r="H726" s="113"/>
    </row>
    <row r="727" spans="1:8" s="92" customFormat="1" ht="15" customHeight="1" x14ac:dyDescent="0.25">
      <c r="A727" s="102" t="s">
        <v>13</v>
      </c>
      <c r="B727" s="186"/>
      <c r="C727" s="103" t="s">
        <v>223</v>
      </c>
      <c r="D727" s="113"/>
      <c r="E727" s="135" t="s">
        <v>161</v>
      </c>
      <c r="F727" s="113"/>
      <c r="G727" s="105" t="s">
        <v>409</v>
      </c>
      <c r="H727" s="113"/>
    </row>
    <row r="728" spans="1:8" s="92" customFormat="1" ht="15" customHeight="1" x14ac:dyDescent="0.25">
      <c r="A728" s="102" t="s">
        <v>13</v>
      </c>
      <c r="B728" s="186"/>
      <c r="C728" s="103" t="s">
        <v>218</v>
      </c>
      <c r="D728" s="113"/>
      <c r="E728" s="135" t="s">
        <v>161</v>
      </c>
      <c r="F728" s="113"/>
      <c r="G728" s="105" t="s">
        <v>409</v>
      </c>
      <c r="H728" s="113"/>
    </row>
    <row r="729" spans="1:8" s="92" customFormat="1" ht="15" customHeight="1" x14ac:dyDescent="0.25">
      <c r="A729" s="102" t="s">
        <v>13</v>
      </c>
      <c r="B729" s="186"/>
      <c r="C729" s="103" t="s">
        <v>220</v>
      </c>
      <c r="D729" s="113"/>
      <c r="E729" s="135" t="s">
        <v>161</v>
      </c>
      <c r="F729" s="113"/>
      <c r="G729" s="105" t="s">
        <v>409</v>
      </c>
      <c r="H729" s="113"/>
    </row>
    <row r="730" spans="1:8" s="92" customFormat="1" ht="15" customHeight="1" x14ac:dyDescent="0.25">
      <c r="A730" s="102" t="s">
        <v>13</v>
      </c>
      <c r="B730" s="186"/>
      <c r="C730" s="103" t="s">
        <v>236</v>
      </c>
      <c r="D730" s="113"/>
      <c r="E730" s="135" t="s">
        <v>161</v>
      </c>
      <c r="F730" s="113"/>
      <c r="G730" s="105" t="s">
        <v>409</v>
      </c>
      <c r="H730" s="113"/>
    </row>
    <row r="731" spans="1:8" s="92" customFormat="1" ht="15" customHeight="1" x14ac:dyDescent="0.25">
      <c r="A731" s="102" t="s">
        <v>13</v>
      </c>
      <c r="B731" s="186"/>
      <c r="C731" s="103" t="s">
        <v>222</v>
      </c>
      <c r="D731" s="113"/>
      <c r="E731" s="135" t="s">
        <v>161</v>
      </c>
      <c r="F731" s="113"/>
      <c r="G731" s="105" t="s">
        <v>409</v>
      </c>
      <c r="H731" s="113"/>
    </row>
    <row r="732" spans="1:8" s="92" customFormat="1" ht="15" customHeight="1" x14ac:dyDescent="0.25">
      <c r="A732" s="102" t="s">
        <v>13</v>
      </c>
      <c r="B732" s="186"/>
      <c r="C732" s="103" t="s">
        <v>229</v>
      </c>
      <c r="D732" s="113"/>
      <c r="E732" s="135" t="s">
        <v>161</v>
      </c>
      <c r="F732" s="113"/>
      <c r="G732" s="105" t="s">
        <v>409</v>
      </c>
      <c r="H732" s="113"/>
    </row>
    <row r="733" spans="1:8" s="92" customFormat="1" ht="30" customHeight="1" x14ac:dyDescent="0.25">
      <c r="A733" s="102" t="s">
        <v>13</v>
      </c>
      <c r="B733" s="186"/>
      <c r="C733" s="103" t="s">
        <v>230</v>
      </c>
      <c r="D733" s="113"/>
      <c r="E733" s="135" t="s">
        <v>161</v>
      </c>
      <c r="F733" s="113"/>
      <c r="G733" s="105" t="s">
        <v>409</v>
      </c>
      <c r="H733" s="113"/>
    </row>
    <row r="734" spans="1:8" s="92" customFormat="1" ht="15" customHeight="1" x14ac:dyDescent="0.25">
      <c r="A734" s="102" t="s">
        <v>13</v>
      </c>
      <c r="B734" s="186"/>
      <c r="C734" s="103" t="s">
        <v>233</v>
      </c>
      <c r="D734" s="113"/>
      <c r="E734" s="135" t="s">
        <v>161</v>
      </c>
      <c r="F734" s="113"/>
      <c r="G734" s="105" t="s">
        <v>409</v>
      </c>
      <c r="H734" s="113"/>
    </row>
    <row r="735" spans="1:8" s="92" customFormat="1" ht="15" customHeight="1" x14ac:dyDescent="0.25">
      <c r="A735" s="102" t="s">
        <v>13</v>
      </c>
      <c r="B735" s="186"/>
      <c r="C735" s="103" t="s">
        <v>232</v>
      </c>
      <c r="D735" s="113"/>
      <c r="E735" s="135" t="s">
        <v>161</v>
      </c>
      <c r="F735" s="113"/>
      <c r="G735" s="105" t="s">
        <v>409</v>
      </c>
      <c r="H735" s="113"/>
    </row>
    <row r="736" spans="1:8" s="92" customFormat="1" ht="28.05" customHeight="1" x14ac:dyDescent="0.25">
      <c r="A736" s="102" t="s">
        <v>13</v>
      </c>
      <c r="B736" s="186"/>
      <c r="C736" s="103" t="s">
        <v>231</v>
      </c>
      <c r="D736" s="113"/>
      <c r="E736" s="135" t="s">
        <v>161</v>
      </c>
      <c r="F736" s="113"/>
      <c r="G736" s="105" t="s">
        <v>409</v>
      </c>
      <c r="H736" s="113"/>
    </row>
    <row r="737" spans="1:8" s="92" customFormat="1" ht="15" customHeight="1" x14ac:dyDescent="0.25">
      <c r="A737" s="102" t="s">
        <v>13</v>
      </c>
      <c r="B737" s="186"/>
      <c r="C737" s="103" t="s">
        <v>234</v>
      </c>
      <c r="D737" s="113"/>
      <c r="E737" s="135" t="s">
        <v>161</v>
      </c>
      <c r="F737" s="113"/>
      <c r="G737" s="105" t="s">
        <v>409</v>
      </c>
      <c r="H737" s="113"/>
    </row>
    <row r="738" spans="1:8" s="92" customFormat="1" ht="33" customHeight="1" x14ac:dyDescent="0.25">
      <c r="A738" s="102" t="s">
        <v>13</v>
      </c>
      <c r="B738" s="187"/>
      <c r="C738" s="103" t="s">
        <v>235</v>
      </c>
      <c r="D738" s="113"/>
      <c r="E738" s="135" t="s">
        <v>161</v>
      </c>
      <c r="F738" s="132"/>
      <c r="G738" s="105" t="s">
        <v>409</v>
      </c>
      <c r="H738" s="113"/>
    </row>
    <row r="739" spans="1:8" s="92" customFormat="1" ht="15" customHeight="1" x14ac:dyDescent="0.25">
      <c r="A739" s="102" t="s">
        <v>171</v>
      </c>
      <c r="B739" s="185" t="s">
        <v>375</v>
      </c>
      <c r="C739" s="103" t="s">
        <v>215</v>
      </c>
      <c r="D739" s="113"/>
      <c r="E739" s="135" t="s">
        <v>161</v>
      </c>
      <c r="F739" s="113"/>
      <c r="G739" s="105" t="s">
        <v>409</v>
      </c>
      <c r="H739" s="113"/>
    </row>
    <row r="740" spans="1:8" s="92" customFormat="1" ht="15" customHeight="1" x14ac:dyDescent="0.25">
      <c r="A740" s="102" t="s">
        <v>11</v>
      </c>
      <c r="B740" s="186"/>
      <c r="C740" s="103" t="s">
        <v>369</v>
      </c>
      <c r="D740" s="113"/>
      <c r="E740" s="135" t="s">
        <v>161</v>
      </c>
      <c r="F740" s="113"/>
      <c r="G740" s="105" t="s">
        <v>409</v>
      </c>
      <c r="H740" s="113"/>
    </row>
    <row r="741" spans="1:8" s="92" customFormat="1" ht="15" customHeight="1" x14ac:dyDescent="0.25">
      <c r="A741" s="102" t="s">
        <v>13</v>
      </c>
      <c r="B741" s="186"/>
      <c r="C741" s="103" t="s">
        <v>370</v>
      </c>
      <c r="D741" s="113"/>
      <c r="E741" s="135" t="s">
        <v>161</v>
      </c>
      <c r="F741" s="113"/>
      <c r="G741" s="105" t="s">
        <v>409</v>
      </c>
      <c r="H741" s="113"/>
    </row>
    <row r="742" spans="1:8" s="92" customFormat="1" ht="15" customHeight="1" x14ac:dyDescent="0.25">
      <c r="A742" s="102" t="s">
        <v>11</v>
      </c>
      <c r="B742" s="186"/>
      <c r="C742" s="103" t="s">
        <v>371</v>
      </c>
      <c r="D742" s="113"/>
      <c r="E742" s="135" t="s">
        <v>161</v>
      </c>
      <c r="F742" s="113"/>
      <c r="G742" s="105" t="s">
        <v>409</v>
      </c>
      <c r="H742" s="113"/>
    </row>
    <row r="743" spans="1:8" s="92" customFormat="1" ht="15" customHeight="1" x14ac:dyDescent="0.25">
      <c r="A743" s="102" t="s">
        <v>13</v>
      </c>
      <c r="B743" s="186"/>
      <c r="C743" s="103" t="s">
        <v>372</v>
      </c>
      <c r="D743" s="113"/>
      <c r="E743" s="135" t="s">
        <v>90</v>
      </c>
      <c r="F743" s="121"/>
      <c r="G743" s="105" t="s">
        <v>409</v>
      </c>
      <c r="H743" s="113"/>
    </row>
    <row r="744" spans="1:8" s="92" customFormat="1" ht="15" customHeight="1" x14ac:dyDescent="0.25">
      <c r="A744" s="102" t="s">
        <v>13</v>
      </c>
      <c r="B744" s="186"/>
      <c r="C744" s="103" t="s">
        <v>373</v>
      </c>
      <c r="D744" s="113"/>
      <c r="E744" s="135" t="s">
        <v>161</v>
      </c>
      <c r="F744" s="113"/>
      <c r="G744" s="105" t="s">
        <v>409</v>
      </c>
      <c r="H744" s="113"/>
    </row>
    <row r="745" spans="1:8" s="92" customFormat="1" ht="15" customHeight="1" x14ac:dyDescent="0.25">
      <c r="A745" s="102" t="s">
        <v>13</v>
      </c>
      <c r="B745" s="186"/>
      <c r="C745" s="103" t="s">
        <v>374</v>
      </c>
      <c r="D745" s="113"/>
      <c r="E745" s="135" t="s">
        <v>92</v>
      </c>
      <c r="F745" s="121"/>
      <c r="G745" s="105" t="s">
        <v>409</v>
      </c>
      <c r="H745" s="113"/>
    </row>
    <row r="746" spans="1:8" s="92" customFormat="1" ht="15" customHeight="1" x14ac:dyDescent="0.25">
      <c r="A746" s="102" t="s">
        <v>13</v>
      </c>
      <c r="B746" s="186"/>
      <c r="C746" s="103" t="s">
        <v>223</v>
      </c>
      <c r="D746" s="113"/>
      <c r="E746" s="135" t="s">
        <v>161</v>
      </c>
      <c r="F746" s="113"/>
      <c r="G746" s="105" t="s">
        <v>409</v>
      </c>
      <c r="H746" s="113"/>
    </row>
    <row r="747" spans="1:8" s="92" customFormat="1" ht="15" customHeight="1" x14ac:dyDescent="0.25">
      <c r="A747" s="102" t="s">
        <v>13</v>
      </c>
      <c r="B747" s="186"/>
      <c r="C747" s="103" t="s">
        <v>218</v>
      </c>
      <c r="D747" s="113"/>
      <c r="E747" s="135" t="s">
        <v>161</v>
      </c>
      <c r="F747" s="113"/>
      <c r="G747" s="105" t="s">
        <v>409</v>
      </c>
      <c r="H747" s="113"/>
    </row>
    <row r="748" spans="1:8" s="92" customFormat="1" ht="15" customHeight="1" x14ac:dyDescent="0.25">
      <c r="A748" s="102" t="s">
        <v>13</v>
      </c>
      <c r="B748" s="186"/>
      <c r="C748" s="103" t="s">
        <v>220</v>
      </c>
      <c r="D748" s="113"/>
      <c r="E748" s="135" t="s">
        <v>161</v>
      </c>
      <c r="F748" s="113"/>
      <c r="G748" s="105" t="s">
        <v>409</v>
      </c>
      <c r="H748" s="113"/>
    </row>
    <row r="749" spans="1:8" s="92" customFormat="1" ht="15" customHeight="1" x14ac:dyDescent="0.25">
      <c r="A749" s="102" t="s">
        <v>13</v>
      </c>
      <c r="B749" s="186"/>
      <c r="C749" s="103" t="s">
        <v>236</v>
      </c>
      <c r="D749" s="113"/>
      <c r="E749" s="135" t="s">
        <v>161</v>
      </c>
      <c r="F749" s="113"/>
      <c r="G749" s="105" t="s">
        <v>409</v>
      </c>
      <c r="H749" s="113"/>
    </row>
    <row r="750" spans="1:8" s="92" customFormat="1" ht="15" customHeight="1" x14ac:dyDescent="0.25">
      <c r="A750" s="102" t="s">
        <v>13</v>
      </c>
      <c r="B750" s="186"/>
      <c r="C750" s="103" t="s">
        <v>222</v>
      </c>
      <c r="D750" s="113"/>
      <c r="E750" s="135" t="s">
        <v>161</v>
      </c>
      <c r="F750" s="113"/>
      <c r="G750" s="105" t="s">
        <v>409</v>
      </c>
      <c r="H750" s="113"/>
    </row>
    <row r="751" spans="1:8" s="92" customFormat="1" ht="15" customHeight="1" x14ac:dyDescent="0.25">
      <c r="A751" s="102" t="s">
        <v>13</v>
      </c>
      <c r="B751" s="186"/>
      <c r="C751" s="103" t="s">
        <v>229</v>
      </c>
      <c r="D751" s="113"/>
      <c r="E751" s="135" t="s">
        <v>161</v>
      </c>
      <c r="F751" s="113"/>
      <c r="G751" s="105" t="s">
        <v>409</v>
      </c>
      <c r="H751" s="113"/>
    </row>
    <row r="752" spans="1:8" s="92" customFormat="1" ht="30" customHeight="1" x14ac:dyDescent="0.25">
      <c r="A752" s="102" t="s">
        <v>13</v>
      </c>
      <c r="B752" s="186"/>
      <c r="C752" s="103" t="s">
        <v>230</v>
      </c>
      <c r="D752" s="113"/>
      <c r="E752" s="135" t="s">
        <v>161</v>
      </c>
      <c r="F752" s="113"/>
      <c r="G752" s="105" t="s">
        <v>409</v>
      </c>
      <c r="H752" s="113"/>
    </row>
    <row r="753" spans="1:8" s="92" customFormat="1" ht="15" customHeight="1" x14ac:dyDescent="0.25">
      <c r="A753" s="102" t="s">
        <v>13</v>
      </c>
      <c r="B753" s="186"/>
      <c r="C753" s="103" t="s">
        <v>233</v>
      </c>
      <c r="D753" s="113"/>
      <c r="E753" s="135" t="s">
        <v>161</v>
      </c>
      <c r="F753" s="113"/>
      <c r="G753" s="105" t="s">
        <v>409</v>
      </c>
      <c r="H753" s="113"/>
    </row>
    <row r="754" spans="1:8" s="92" customFormat="1" ht="15" customHeight="1" x14ac:dyDescent="0.25">
      <c r="A754" s="102" t="s">
        <v>13</v>
      </c>
      <c r="B754" s="186"/>
      <c r="C754" s="103" t="s">
        <v>232</v>
      </c>
      <c r="D754" s="113"/>
      <c r="E754" s="135" t="s">
        <v>161</v>
      </c>
      <c r="F754" s="113"/>
      <c r="G754" s="105" t="s">
        <v>409</v>
      </c>
      <c r="H754" s="113"/>
    </row>
    <row r="755" spans="1:8" s="92" customFormat="1" ht="28.05" customHeight="1" x14ac:dyDescent="0.25">
      <c r="A755" s="102" t="s">
        <v>13</v>
      </c>
      <c r="B755" s="186"/>
      <c r="C755" s="103" t="s">
        <v>231</v>
      </c>
      <c r="D755" s="113"/>
      <c r="E755" s="135" t="s">
        <v>161</v>
      </c>
      <c r="F755" s="113"/>
      <c r="G755" s="105" t="s">
        <v>409</v>
      </c>
      <c r="H755" s="113"/>
    </row>
    <row r="756" spans="1:8" s="92" customFormat="1" ht="15" customHeight="1" x14ac:dyDescent="0.25">
      <c r="A756" s="102" t="s">
        <v>13</v>
      </c>
      <c r="B756" s="186"/>
      <c r="C756" s="103" t="s">
        <v>234</v>
      </c>
      <c r="D756" s="113"/>
      <c r="E756" s="135" t="s">
        <v>161</v>
      </c>
      <c r="F756" s="113"/>
      <c r="G756" s="105" t="s">
        <v>409</v>
      </c>
      <c r="H756" s="113"/>
    </row>
    <row r="757" spans="1:8" s="92" customFormat="1" ht="33" customHeight="1" x14ac:dyDescent="0.25">
      <c r="A757" s="102" t="s">
        <v>13</v>
      </c>
      <c r="B757" s="187"/>
      <c r="C757" s="103" t="s">
        <v>235</v>
      </c>
      <c r="D757" s="113"/>
      <c r="E757" s="135" t="s">
        <v>161</v>
      </c>
      <c r="F757" s="132"/>
      <c r="G757" s="105" t="s">
        <v>409</v>
      </c>
      <c r="H757" s="113"/>
    </row>
    <row r="758" spans="1:8" s="92" customFormat="1" ht="15" customHeight="1" x14ac:dyDescent="0.25">
      <c r="A758" s="102" t="s">
        <v>171</v>
      </c>
      <c r="B758" s="185" t="s">
        <v>377</v>
      </c>
      <c r="C758" s="103" t="s">
        <v>215</v>
      </c>
      <c r="D758" s="113"/>
      <c r="E758" s="135" t="s">
        <v>161</v>
      </c>
      <c r="F758" s="113"/>
      <c r="G758" s="105" t="s">
        <v>409</v>
      </c>
      <c r="H758" s="113"/>
    </row>
    <row r="759" spans="1:8" s="92" customFormat="1" ht="15" customHeight="1" x14ac:dyDescent="0.25">
      <c r="A759" s="102" t="s">
        <v>11</v>
      </c>
      <c r="B759" s="186"/>
      <c r="C759" s="103" t="s">
        <v>369</v>
      </c>
      <c r="D759" s="113"/>
      <c r="E759" s="135" t="s">
        <v>161</v>
      </c>
      <c r="F759" s="113"/>
      <c r="G759" s="105" t="s">
        <v>409</v>
      </c>
      <c r="H759" s="113"/>
    </row>
    <row r="760" spans="1:8" s="92" customFormat="1" ht="15" customHeight="1" x14ac:dyDescent="0.25">
      <c r="A760" s="102" t="s">
        <v>13</v>
      </c>
      <c r="B760" s="186"/>
      <c r="C760" s="103" t="s">
        <v>370</v>
      </c>
      <c r="D760" s="113"/>
      <c r="E760" s="135" t="s">
        <v>161</v>
      </c>
      <c r="F760" s="113"/>
      <c r="G760" s="105" t="s">
        <v>409</v>
      </c>
      <c r="H760" s="113"/>
    </row>
    <row r="761" spans="1:8" s="92" customFormat="1" ht="15" customHeight="1" x14ac:dyDescent="0.25">
      <c r="A761" s="102" t="s">
        <v>11</v>
      </c>
      <c r="B761" s="186"/>
      <c r="C761" s="103" t="s">
        <v>371</v>
      </c>
      <c r="D761" s="113"/>
      <c r="E761" s="135" t="s">
        <v>161</v>
      </c>
      <c r="F761" s="113"/>
      <c r="G761" s="105" t="s">
        <v>409</v>
      </c>
      <c r="H761" s="113"/>
    </row>
    <row r="762" spans="1:8" s="92" customFormat="1" ht="15" customHeight="1" x14ac:dyDescent="0.25">
      <c r="A762" s="102" t="s">
        <v>13</v>
      </c>
      <c r="B762" s="186"/>
      <c r="C762" s="103" t="s">
        <v>372</v>
      </c>
      <c r="D762" s="113"/>
      <c r="E762" s="135" t="s">
        <v>90</v>
      </c>
      <c r="F762" s="121"/>
      <c r="G762" s="105" t="s">
        <v>409</v>
      </c>
      <c r="H762" s="113"/>
    </row>
    <row r="763" spans="1:8" s="92" customFormat="1" ht="15" customHeight="1" x14ac:dyDescent="0.25">
      <c r="A763" s="102" t="s">
        <v>13</v>
      </c>
      <c r="B763" s="186"/>
      <c r="C763" s="103" t="s">
        <v>373</v>
      </c>
      <c r="D763" s="113"/>
      <c r="E763" s="135" t="s">
        <v>161</v>
      </c>
      <c r="F763" s="113"/>
      <c r="G763" s="105" t="s">
        <v>409</v>
      </c>
      <c r="H763" s="113"/>
    </row>
    <row r="764" spans="1:8" s="92" customFormat="1" ht="15" customHeight="1" x14ac:dyDescent="0.25">
      <c r="A764" s="102" t="s">
        <v>13</v>
      </c>
      <c r="B764" s="186"/>
      <c r="C764" s="103" t="s">
        <v>374</v>
      </c>
      <c r="D764" s="113"/>
      <c r="E764" s="135" t="s">
        <v>92</v>
      </c>
      <c r="F764" s="121"/>
      <c r="G764" s="105" t="s">
        <v>409</v>
      </c>
      <c r="H764" s="113"/>
    </row>
    <row r="765" spans="1:8" s="92" customFormat="1" ht="15" customHeight="1" x14ac:dyDescent="0.25">
      <c r="A765" s="102" t="s">
        <v>13</v>
      </c>
      <c r="B765" s="186"/>
      <c r="C765" s="103" t="s">
        <v>223</v>
      </c>
      <c r="D765" s="113"/>
      <c r="E765" s="135" t="s">
        <v>161</v>
      </c>
      <c r="F765" s="113"/>
      <c r="G765" s="105" t="s">
        <v>409</v>
      </c>
      <c r="H765" s="113"/>
    </row>
    <row r="766" spans="1:8" s="92" customFormat="1" ht="15" customHeight="1" x14ac:dyDescent="0.25">
      <c r="A766" s="102" t="s">
        <v>13</v>
      </c>
      <c r="B766" s="186"/>
      <c r="C766" s="103" t="s">
        <v>218</v>
      </c>
      <c r="D766" s="113"/>
      <c r="E766" s="135" t="s">
        <v>161</v>
      </c>
      <c r="F766" s="113"/>
      <c r="G766" s="105" t="s">
        <v>409</v>
      </c>
      <c r="H766" s="113"/>
    </row>
    <row r="767" spans="1:8" s="92" customFormat="1" ht="15" customHeight="1" x14ac:dyDescent="0.25">
      <c r="A767" s="102" t="s">
        <v>13</v>
      </c>
      <c r="B767" s="186"/>
      <c r="C767" s="103" t="s">
        <v>220</v>
      </c>
      <c r="D767" s="113"/>
      <c r="E767" s="135" t="s">
        <v>161</v>
      </c>
      <c r="F767" s="113"/>
      <c r="G767" s="105" t="s">
        <v>409</v>
      </c>
      <c r="H767" s="113"/>
    </row>
    <row r="768" spans="1:8" s="92" customFormat="1" ht="15" customHeight="1" x14ac:dyDescent="0.25">
      <c r="A768" s="102" t="s">
        <v>13</v>
      </c>
      <c r="B768" s="186"/>
      <c r="C768" s="103" t="s">
        <v>236</v>
      </c>
      <c r="D768" s="113"/>
      <c r="E768" s="135" t="s">
        <v>161</v>
      </c>
      <c r="F768" s="113"/>
      <c r="G768" s="105" t="s">
        <v>409</v>
      </c>
      <c r="H768" s="113"/>
    </row>
    <row r="769" spans="1:8" s="92" customFormat="1" ht="15" customHeight="1" x14ac:dyDescent="0.25">
      <c r="A769" s="102" t="s">
        <v>13</v>
      </c>
      <c r="B769" s="186"/>
      <c r="C769" s="103" t="s">
        <v>222</v>
      </c>
      <c r="D769" s="113"/>
      <c r="E769" s="135" t="s">
        <v>161</v>
      </c>
      <c r="F769" s="113"/>
      <c r="G769" s="105" t="s">
        <v>409</v>
      </c>
      <c r="H769" s="113"/>
    </row>
    <row r="770" spans="1:8" s="92" customFormat="1" ht="15" customHeight="1" x14ac:dyDescent="0.25">
      <c r="A770" s="102" t="s">
        <v>13</v>
      </c>
      <c r="B770" s="186"/>
      <c r="C770" s="103" t="s">
        <v>229</v>
      </c>
      <c r="D770" s="113"/>
      <c r="E770" s="135" t="s">
        <v>161</v>
      </c>
      <c r="F770" s="113"/>
      <c r="G770" s="105" t="s">
        <v>409</v>
      </c>
      <c r="H770" s="113"/>
    </row>
    <row r="771" spans="1:8" s="92" customFormat="1" ht="30" customHeight="1" x14ac:dyDescent="0.25">
      <c r="A771" s="102" t="s">
        <v>13</v>
      </c>
      <c r="B771" s="186"/>
      <c r="C771" s="103" t="s">
        <v>230</v>
      </c>
      <c r="D771" s="113"/>
      <c r="E771" s="135" t="s">
        <v>161</v>
      </c>
      <c r="F771" s="113"/>
      <c r="G771" s="105" t="s">
        <v>409</v>
      </c>
      <c r="H771" s="113"/>
    </row>
    <row r="772" spans="1:8" s="92" customFormat="1" ht="15" customHeight="1" x14ac:dyDescent="0.25">
      <c r="A772" s="102" t="s">
        <v>13</v>
      </c>
      <c r="B772" s="186"/>
      <c r="C772" s="103" t="s">
        <v>233</v>
      </c>
      <c r="D772" s="113"/>
      <c r="E772" s="135" t="s">
        <v>161</v>
      </c>
      <c r="F772" s="113"/>
      <c r="G772" s="105" t="s">
        <v>409</v>
      </c>
      <c r="H772" s="113"/>
    </row>
    <row r="773" spans="1:8" s="92" customFormat="1" ht="15" customHeight="1" x14ac:dyDescent="0.25">
      <c r="A773" s="102" t="s">
        <v>13</v>
      </c>
      <c r="B773" s="186"/>
      <c r="C773" s="103" t="s">
        <v>232</v>
      </c>
      <c r="D773" s="113"/>
      <c r="E773" s="135" t="s">
        <v>161</v>
      </c>
      <c r="F773" s="113"/>
      <c r="G773" s="105" t="s">
        <v>409</v>
      </c>
      <c r="H773" s="113"/>
    </row>
    <row r="774" spans="1:8" s="92" customFormat="1" ht="28.05" customHeight="1" x14ac:dyDescent="0.25">
      <c r="A774" s="102" t="s">
        <v>13</v>
      </c>
      <c r="B774" s="186"/>
      <c r="C774" s="103" t="s">
        <v>231</v>
      </c>
      <c r="D774" s="113"/>
      <c r="E774" s="135" t="s">
        <v>161</v>
      </c>
      <c r="F774" s="113"/>
      <c r="G774" s="105" t="s">
        <v>409</v>
      </c>
      <c r="H774" s="113"/>
    </row>
    <row r="775" spans="1:8" s="92" customFormat="1" ht="15" customHeight="1" x14ac:dyDescent="0.25">
      <c r="A775" s="102" t="s">
        <v>13</v>
      </c>
      <c r="B775" s="186"/>
      <c r="C775" s="103" t="s">
        <v>234</v>
      </c>
      <c r="D775" s="113"/>
      <c r="E775" s="135" t="s">
        <v>161</v>
      </c>
      <c r="F775" s="113"/>
      <c r="G775" s="105" t="s">
        <v>409</v>
      </c>
      <c r="H775" s="113"/>
    </row>
    <row r="776" spans="1:8" s="92" customFormat="1" ht="33" customHeight="1" x14ac:dyDescent="0.25">
      <c r="A776" s="102" t="s">
        <v>13</v>
      </c>
      <c r="B776" s="187"/>
      <c r="C776" s="103" t="s">
        <v>235</v>
      </c>
      <c r="D776" s="113"/>
      <c r="E776" s="135" t="s">
        <v>161</v>
      </c>
      <c r="F776" s="132"/>
      <c r="G776" s="105" t="s">
        <v>409</v>
      </c>
      <c r="H776" s="113"/>
    </row>
    <row r="777" spans="1:8" s="92" customFormat="1" ht="15" customHeight="1" x14ac:dyDescent="0.25">
      <c r="A777" s="102" t="s">
        <v>171</v>
      </c>
      <c r="B777" s="185" t="s">
        <v>378</v>
      </c>
      <c r="C777" s="103" t="s">
        <v>215</v>
      </c>
      <c r="D777" s="113"/>
      <c r="E777" s="135" t="s">
        <v>161</v>
      </c>
      <c r="F777" s="113"/>
      <c r="G777" s="105" t="s">
        <v>409</v>
      </c>
      <c r="H777" s="113"/>
    </row>
    <row r="778" spans="1:8" s="92" customFormat="1" ht="15" customHeight="1" x14ac:dyDescent="0.25">
      <c r="A778" s="102" t="s">
        <v>11</v>
      </c>
      <c r="B778" s="186"/>
      <c r="C778" s="103" t="s">
        <v>369</v>
      </c>
      <c r="D778" s="113"/>
      <c r="E778" s="135" t="s">
        <v>161</v>
      </c>
      <c r="F778" s="113"/>
      <c r="G778" s="105" t="s">
        <v>409</v>
      </c>
      <c r="H778" s="113"/>
    </row>
    <row r="779" spans="1:8" s="92" customFormat="1" ht="15" customHeight="1" x14ac:dyDescent="0.25">
      <c r="A779" s="102" t="s">
        <v>13</v>
      </c>
      <c r="B779" s="186"/>
      <c r="C779" s="103" t="s">
        <v>370</v>
      </c>
      <c r="D779" s="113"/>
      <c r="E779" s="135" t="s">
        <v>161</v>
      </c>
      <c r="F779" s="113"/>
      <c r="G779" s="105" t="s">
        <v>409</v>
      </c>
      <c r="H779" s="113"/>
    </row>
    <row r="780" spans="1:8" s="92" customFormat="1" ht="15" customHeight="1" x14ac:dyDescent="0.25">
      <c r="A780" s="102" t="s">
        <v>11</v>
      </c>
      <c r="B780" s="186"/>
      <c r="C780" s="103" t="s">
        <v>371</v>
      </c>
      <c r="D780" s="113"/>
      <c r="E780" s="135" t="s">
        <v>161</v>
      </c>
      <c r="F780" s="113"/>
      <c r="G780" s="105" t="s">
        <v>409</v>
      </c>
      <c r="H780" s="113"/>
    </row>
    <row r="781" spans="1:8" s="92" customFormat="1" ht="15" customHeight="1" x14ac:dyDescent="0.25">
      <c r="A781" s="102" t="s">
        <v>13</v>
      </c>
      <c r="B781" s="186"/>
      <c r="C781" s="103" t="s">
        <v>372</v>
      </c>
      <c r="D781" s="113"/>
      <c r="E781" s="135" t="s">
        <v>90</v>
      </c>
      <c r="F781" s="121"/>
      <c r="G781" s="105" t="s">
        <v>409</v>
      </c>
      <c r="H781" s="113"/>
    </row>
    <row r="782" spans="1:8" s="92" customFormat="1" ht="15" customHeight="1" x14ac:dyDescent="0.25">
      <c r="A782" s="102" t="s">
        <v>13</v>
      </c>
      <c r="B782" s="186"/>
      <c r="C782" s="103" t="s">
        <v>373</v>
      </c>
      <c r="D782" s="113"/>
      <c r="E782" s="135" t="s">
        <v>161</v>
      </c>
      <c r="F782" s="113"/>
      <c r="G782" s="105" t="s">
        <v>409</v>
      </c>
      <c r="H782" s="113"/>
    </row>
    <row r="783" spans="1:8" s="92" customFormat="1" ht="15" customHeight="1" x14ac:dyDescent="0.25">
      <c r="A783" s="102" t="s">
        <v>13</v>
      </c>
      <c r="B783" s="186"/>
      <c r="C783" s="103" t="s">
        <v>374</v>
      </c>
      <c r="D783" s="113"/>
      <c r="E783" s="135" t="s">
        <v>92</v>
      </c>
      <c r="F783" s="121"/>
      <c r="G783" s="105" t="s">
        <v>409</v>
      </c>
      <c r="H783" s="113"/>
    </row>
    <row r="784" spans="1:8" s="92" customFormat="1" ht="15" customHeight="1" x14ac:dyDescent="0.25">
      <c r="A784" s="102" t="s">
        <v>13</v>
      </c>
      <c r="B784" s="186"/>
      <c r="C784" s="103" t="s">
        <v>223</v>
      </c>
      <c r="D784" s="113"/>
      <c r="E784" s="135" t="s">
        <v>161</v>
      </c>
      <c r="F784" s="113"/>
      <c r="G784" s="105" t="s">
        <v>409</v>
      </c>
      <c r="H784" s="113"/>
    </row>
    <row r="785" spans="1:8" s="92" customFormat="1" ht="15" customHeight="1" x14ac:dyDescent="0.25">
      <c r="A785" s="102" t="s">
        <v>13</v>
      </c>
      <c r="B785" s="186"/>
      <c r="C785" s="103" t="s">
        <v>218</v>
      </c>
      <c r="D785" s="113"/>
      <c r="E785" s="135" t="s">
        <v>161</v>
      </c>
      <c r="F785" s="113"/>
      <c r="G785" s="105" t="s">
        <v>409</v>
      </c>
      <c r="H785" s="113"/>
    </row>
    <row r="786" spans="1:8" s="92" customFormat="1" ht="15" customHeight="1" x14ac:dyDescent="0.25">
      <c r="A786" s="102" t="s">
        <v>13</v>
      </c>
      <c r="B786" s="186"/>
      <c r="C786" s="103" t="s">
        <v>220</v>
      </c>
      <c r="D786" s="113"/>
      <c r="E786" s="135" t="s">
        <v>161</v>
      </c>
      <c r="F786" s="113"/>
      <c r="G786" s="105" t="s">
        <v>409</v>
      </c>
      <c r="H786" s="113"/>
    </row>
    <row r="787" spans="1:8" s="92" customFormat="1" ht="15" customHeight="1" x14ac:dyDescent="0.25">
      <c r="A787" s="102" t="s">
        <v>13</v>
      </c>
      <c r="B787" s="186"/>
      <c r="C787" s="103" t="s">
        <v>236</v>
      </c>
      <c r="D787" s="113"/>
      <c r="E787" s="135" t="s">
        <v>161</v>
      </c>
      <c r="F787" s="113"/>
      <c r="G787" s="105" t="s">
        <v>409</v>
      </c>
      <c r="H787" s="113"/>
    </row>
    <row r="788" spans="1:8" s="92" customFormat="1" ht="15" customHeight="1" x14ac:dyDescent="0.25">
      <c r="A788" s="102" t="s">
        <v>13</v>
      </c>
      <c r="B788" s="186"/>
      <c r="C788" s="103" t="s">
        <v>222</v>
      </c>
      <c r="D788" s="113"/>
      <c r="E788" s="135" t="s">
        <v>161</v>
      </c>
      <c r="F788" s="113"/>
      <c r="G788" s="105" t="s">
        <v>409</v>
      </c>
      <c r="H788" s="113"/>
    </row>
    <row r="789" spans="1:8" s="92" customFormat="1" ht="15" customHeight="1" x14ac:dyDescent="0.25">
      <c r="A789" s="102" t="s">
        <v>13</v>
      </c>
      <c r="B789" s="186"/>
      <c r="C789" s="103" t="s">
        <v>229</v>
      </c>
      <c r="D789" s="113"/>
      <c r="E789" s="135" t="s">
        <v>161</v>
      </c>
      <c r="F789" s="113"/>
      <c r="G789" s="105" t="s">
        <v>409</v>
      </c>
      <c r="H789" s="113"/>
    </row>
    <row r="790" spans="1:8" s="92" customFormat="1" ht="30" customHeight="1" x14ac:dyDescent="0.25">
      <c r="A790" s="102" t="s">
        <v>13</v>
      </c>
      <c r="B790" s="186"/>
      <c r="C790" s="103" t="s">
        <v>230</v>
      </c>
      <c r="D790" s="113"/>
      <c r="E790" s="135" t="s">
        <v>161</v>
      </c>
      <c r="F790" s="113"/>
      <c r="G790" s="105" t="s">
        <v>409</v>
      </c>
      <c r="H790" s="113"/>
    </row>
    <row r="791" spans="1:8" s="92" customFormat="1" ht="15" customHeight="1" x14ac:dyDescent="0.25">
      <c r="A791" s="102" t="s">
        <v>13</v>
      </c>
      <c r="B791" s="186"/>
      <c r="C791" s="103" t="s">
        <v>233</v>
      </c>
      <c r="D791" s="113"/>
      <c r="E791" s="135" t="s">
        <v>161</v>
      </c>
      <c r="F791" s="113"/>
      <c r="G791" s="105" t="s">
        <v>409</v>
      </c>
      <c r="H791" s="113"/>
    </row>
    <row r="792" spans="1:8" s="92" customFormat="1" ht="15" customHeight="1" x14ac:dyDescent="0.25">
      <c r="A792" s="102" t="s">
        <v>13</v>
      </c>
      <c r="B792" s="186"/>
      <c r="C792" s="103" t="s">
        <v>232</v>
      </c>
      <c r="D792" s="113"/>
      <c r="E792" s="135" t="s">
        <v>161</v>
      </c>
      <c r="F792" s="113"/>
      <c r="G792" s="105" t="s">
        <v>409</v>
      </c>
      <c r="H792" s="113"/>
    </row>
    <row r="793" spans="1:8" s="92" customFormat="1" ht="28.05" customHeight="1" x14ac:dyDescent="0.25">
      <c r="A793" s="102" t="s">
        <v>13</v>
      </c>
      <c r="B793" s="186"/>
      <c r="C793" s="103" t="s">
        <v>231</v>
      </c>
      <c r="D793" s="113"/>
      <c r="E793" s="135" t="s">
        <v>161</v>
      </c>
      <c r="F793" s="113"/>
      <c r="G793" s="105" t="s">
        <v>409</v>
      </c>
      <c r="H793" s="113"/>
    </row>
    <row r="794" spans="1:8" s="92" customFormat="1" ht="15" customHeight="1" x14ac:dyDescent="0.25">
      <c r="A794" s="102" t="s">
        <v>13</v>
      </c>
      <c r="B794" s="186"/>
      <c r="C794" s="103" t="s">
        <v>234</v>
      </c>
      <c r="D794" s="113"/>
      <c r="E794" s="135" t="s">
        <v>161</v>
      </c>
      <c r="F794" s="113"/>
      <c r="G794" s="105" t="s">
        <v>409</v>
      </c>
      <c r="H794" s="113"/>
    </row>
    <row r="795" spans="1:8" s="92" customFormat="1" ht="33" customHeight="1" x14ac:dyDescent="0.25">
      <c r="A795" s="102" t="s">
        <v>13</v>
      </c>
      <c r="B795" s="187"/>
      <c r="C795" s="103" t="s">
        <v>235</v>
      </c>
      <c r="D795" s="113"/>
      <c r="E795" s="135" t="s">
        <v>161</v>
      </c>
      <c r="F795" s="132"/>
      <c r="G795" s="105" t="s">
        <v>409</v>
      </c>
      <c r="H795" s="113"/>
    </row>
    <row r="796" spans="1:8" s="92" customFormat="1" ht="15" customHeight="1" x14ac:dyDescent="0.25">
      <c r="A796" s="102" t="s">
        <v>171</v>
      </c>
      <c r="B796" s="185" t="s">
        <v>379</v>
      </c>
      <c r="C796" s="103" t="s">
        <v>215</v>
      </c>
      <c r="D796" s="113"/>
      <c r="E796" s="135" t="s">
        <v>161</v>
      </c>
      <c r="F796" s="113"/>
      <c r="G796" s="105" t="s">
        <v>409</v>
      </c>
      <c r="H796" s="113"/>
    </row>
    <row r="797" spans="1:8" s="92" customFormat="1" ht="15" customHeight="1" x14ac:dyDescent="0.25">
      <c r="A797" s="102" t="s">
        <v>11</v>
      </c>
      <c r="B797" s="186"/>
      <c r="C797" s="103" t="s">
        <v>369</v>
      </c>
      <c r="D797" s="113"/>
      <c r="E797" s="135" t="s">
        <v>161</v>
      </c>
      <c r="F797" s="113"/>
      <c r="G797" s="105" t="s">
        <v>409</v>
      </c>
      <c r="H797" s="113"/>
    </row>
    <row r="798" spans="1:8" s="92" customFormat="1" ht="15" customHeight="1" x14ac:dyDescent="0.25">
      <c r="A798" s="102" t="s">
        <v>13</v>
      </c>
      <c r="B798" s="186"/>
      <c r="C798" s="103" t="s">
        <v>370</v>
      </c>
      <c r="D798" s="113"/>
      <c r="E798" s="135" t="s">
        <v>161</v>
      </c>
      <c r="F798" s="113"/>
      <c r="G798" s="105" t="s">
        <v>409</v>
      </c>
      <c r="H798" s="113"/>
    </row>
    <row r="799" spans="1:8" s="92" customFormat="1" ht="15" customHeight="1" x14ac:dyDescent="0.25">
      <c r="A799" s="102" t="s">
        <v>11</v>
      </c>
      <c r="B799" s="186"/>
      <c r="C799" s="103" t="s">
        <v>371</v>
      </c>
      <c r="D799" s="113"/>
      <c r="E799" s="135" t="s">
        <v>161</v>
      </c>
      <c r="F799" s="113"/>
      <c r="G799" s="105" t="s">
        <v>409</v>
      </c>
      <c r="H799" s="113"/>
    </row>
    <row r="800" spans="1:8" s="92" customFormat="1" ht="15" customHeight="1" x14ac:dyDescent="0.25">
      <c r="A800" s="102" t="s">
        <v>13</v>
      </c>
      <c r="B800" s="186"/>
      <c r="C800" s="103" t="s">
        <v>372</v>
      </c>
      <c r="D800" s="113"/>
      <c r="E800" s="135" t="s">
        <v>90</v>
      </c>
      <c r="F800" s="121"/>
      <c r="G800" s="105" t="s">
        <v>409</v>
      </c>
      <c r="H800" s="113"/>
    </row>
    <row r="801" spans="1:8" s="92" customFormat="1" ht="15" customHeight="1" x14ac:dyDescent="0.25">
      <c r="A801" s="102" t="s">
        <v>13</v>
      </c>
      <c r="B801" s="186"/>
      <c r="C801" s="103" t="s">
        <v>373</v>
      </c>
      <c r="D801" s="113"/>
      <c r="E801" s="135" t="s">
        <v>161</v>
      </c>
      <c r="F801" s="113"/>
      <c r="G801" s="105" t="s">
        <v>409</v>
      </c>
      <c r="H801" s="113"/>
    </row>
    <row r="802" spans="1:8" s="92" customFormat="1" ht="15" customHeight="1" x14ac:dyDescent="0.25">
      <c r="A802" s="102" t="s">
        <v>13</v>
      </c>
      <c r="B802" s="186"/>
      <c r="C802" s="103" t="s">
        <v>374</v>
      </c>
      <c r="D802" s="113"/>
      <c r="E802" s="135" t="s">
        <v>92</v>
      </c>
      <c r="F802" s="121"/>
      <c r="G802" s="105" t="s">
        <v>409</v>
      </c>
      <c r="H802" s="113"/>
    </row>
    <row r="803" spans="1:8" s="92" customFormat="1" ht="15" customHeight="1" x14ac:dyDescent="0.25">
      <c r="A803" s="102" t="s">
        <v>13</v>
      </c>
      <c r="B803" s="186"/>
      <c r="C803" s="103" t="s">
        <v>223</v>
      </c>
      <c r="D803" s="113"/>
      <c r="E803" s="135" t="s">
        <v>161</v>
      </c>
      <c r="F803" s="113"/>
      <c r="G803" s="105" t="s">
        <v>409</v>
      </c>
      <c r="H803" s="113"/>
    </row>
    <row r="804" spans="1:8" s="92" customFormat="1" ht="15" customHeight="1" x14ac:dyDescent="0.25">
      <c r="A804" s="102" t="s">
        <v>13</v>
      </c>
      <c r="B804" s="186"/>
      <c r="C804" s="103" t="s">
        <v>218</v>
      </c>
      <c r="D804" s="113"/>
      <c r="E804" s="135" t="s">
        <v>161</v>
      </c>
      <c r="F804" s="113"/>
      <c r="G804" s="105" t="s">
        <v>409</v>
      </c>
      <c r="H804" s="113"/>
    </row>
    <row r="805" spans="1:8" s="92" customFormat="1" ht="15" customHeight="1" x14ac:dyDescent="0.25">
      <c r="A805" s="102" t="s">
        <v>13</v>
      </c>
      <c r="B805" s="186"/>
      <c r="C805" s="103" t="s">
        <v>220</v>
      </c>
      <c r="D805" s="113"/>
      <c r="E805" s="135" t="s">
        <v>161</v>
      </c>
      <c r="F805" s="113"/>
      <c r="G805" s="105" t="s">
        <v>409</v>
      </c>
      <c r="H805" s="113"/>
    </row>
    <row r="806" spans="1:8" s="92" customFormat="1" ht="15" customHeight="1" x14ac:dyDescent="0.25">
      <c r="A806" s="102" t="s">
        <v>13</v>
      </c>
      <c r="B806" s="186"/>
      <c r="C806" s="103" t="s">
        <v>236</v>
      </c>
      <c r="D806" s="113"/>
      <c r="E806" s="135" t="s">
        <v>161</v>
      </c>
      <c r="F806" s="113"/>
      <c r="G806" s="105" t="s">
        <v>409</v>
      </c>
      <c r="H806" s="113"/>
    </row>
    <row r="807" spans="1:8" s="92" customFormat="1" ht="15" customHeight="1" x14ac:dyDescent="0.25">
      <c r="A807" s="102" t="s">
        <v>13</v>
      </c>
      <c r="B807" s="186"/>
      <c r="C807" s="103" t="s">
        <v>222</v>
      </c>
      <c r="D807" s="113"/>
      <c r="E807" s="135" t="s">
        <v>161</v>
      </c>
      <c r="F807" s="113"/>
      <c r="G807" s="105" t="s">
        <v>409</v>
      </c>
      <c r="H807" s="113"/>
    </row>
    <row r="808" spans="1:8" s="92" customFormat="1" ht="15" customHeight="1" x14ac:dyDescent="0.25">
      <c r="A808" s="102" t="s">
        <v>13</v>
      </c>
      <c r="B808" s="186"/>
      <c r="C808" s="103" t="s">
        <v>229</v>
      </c>
      <c r="D808" s="113"/>
      <c r="E808" s="135" t="s">
        <v>161</v>
      </c>
      <c r="F808" s="113"/>
      <c r="G808" s="105" t="s">
        <v>409</v>
      </c>
      <c r="H808" s="113"/>
    </row>
    <row r="809" spans="1:8" s="92" customFormat="1" ht="30" customHeight="1" x14ac:dyDescent="0.25">
      <c r="A809" s="102" t="s">
        <v>13</v>
      </c>
      <c r="B809" s="186"/>
      <c r="C809" s="103" t="s">
        <v>230</v>
      </c>
      <c r="D809" s="113"/>
      <c r="E809" s="135" t="s">
        <v>161</v>
      </c>
      <c r="F809" s="113"/>
      <c r="G809" s="105" t="s">
        <v>409</v>
      </c>
      <c r="H809" s="113"/>
    </row>
    <row r="810" spans="1:8" s="92" customFormat="1" ht="15" customHeight="1" x14ac:dyDescent="0.25">
      <c r="A810" s="102" t="s">
        <v>13</v>
      </c>
      <c r="B810" s="186"/>
      <c r="C810" s="103" t="s">
        <v>233</v>
      </c>
      <c r="D810" s="113"/>
      <c r="E810" s="135" t="s">
        <v>161</v>
      </c>
      <c r="F810" s="113"/>
      <c r="G810" s="105" t="s">
        <v>409</v>
      </c>
      <c r="H810" s="113"/>
    </row>
    <row r="811" spans="1:8" s="92" customFormat="1" ht="15" customHeight="1" x14ac:dyDescent="0.25">
      <c r="A811" s="102" t="s">
        <v>13</v>
      </c>
      <c r="B811" s="186"/>
      <c r="C811" s="103" t="s">
        <v>232</v>
      </c>
      <c r="D811" s="113"/>
      <c r="E811" s="135" t="s">
        <v>161</v>
      </c>
      <c r="F811" s="113"/>
      <c r="G811" s="105" t="s">
        <v>409</v>
      </c>
      <c r="H811" s="113"/>
    </row>
    <row r="812" spans="1:8" s="92" customFormat="1" ht="28.05" customHeight="1" x14ac:dyDescent="0.25">
      <c r="A812" s="102" t="s">
        <v>13</v>
      </c>
      <c r="B812" s="186"/>
      <c r="C812" s="103" t="s">
        <v>231</v>
      </c>
      <c r="D812" s="113"/>
      <c r="E812" s="135" t="s">
        <v>161</v>
      </c>
      <c r="F812" s="113"/>
      <c r="G812" s="105" t="s">
        <v>409</v>
      </c>
      <c r="H812" s="113"/>
    </row>
    <row r="813" spans="1:8" s="92" customFormat="1" ht="15" customHeight="1" x14ac:dyDescent="0.25">
      <c r="A813" s="102" t="s">
        <v>13</v>
      </c>
      <c r="B813" s="186"/>
      <c r="C813" s="103" t="s">
        <v>234</v>
      </c>
      <c r="D813" s="113"/>
      <c r="E813" s="135" t="s">
        <v>161</v>
      </c>
      <c r="F813" s="113"/>
      <c r="G813" s="105" t="s">
        <v>409</v>
      </c>
      <c r="H813" s="113"/>
    </row>
    <row r="814" spans="1:8" s="92" customFormat="1" ht="33" customHeight="1" x14ac:dyDescent="0.25">
      <c r="A814" s="102" t="s">
        <v>13</v>
      </c>
      <c r="B814" s="187"/>
      <c r="C814" s="103" t="s">
        <v>235</v>
      </c>
      <c r="D814" s="113"/>
      <c r="E814" s="135" t="s">
        <v>161</v>
      </c>
      <c r="F814" s="132"/>
      <c r="G814" s="105" t="s">
        <v>409</v>
      </c>
      <c r="H814" s="113"/>
    </row>
    <row r="815" spans="1:8" ht="31.95" customHeight="1" x14ac:dyDescent="0.25">
      <c r="A815" s="116" t="s">
        <v>13</v>
      </c>
      <c r="B815" s="188" t="s">
        <v>384</v>
      </c>
      <c r="C815" s="126" t="s">
        <v>289</v>
      </c>
      <c r="D815" s="125"/>
      <c r="E815" s="117" t="s">
        <v>161</v>
      </c>
      <c r="F815" s="125"/>
      <c r="G815" s="105" t="s">
        <v>409</v>
      </c>
      <c r="H815" s="125"/>
    </row>
    <row r="816" spans="1:8" ht="30" customHeight="1" x14ac:dyDescent="0.25">
      <c r="A816" s="116" t="s">
        <v>13</v>
      </c>
      <c r="B816" s="189"/>
      <c r="C816" s="126" t="s">
        <v>380</v>
      </c>
      <c r="D816" s="126"/>
      <c r="E816" s="117" t="s">
        <v>161</v>
      </c>
      <c r="F816" s="113"/>
      <c r="G816" s="105" t="s">
        <v>409</v>
      </c>
      <c r="H816" s="125"/>
    </row>
    <row r="817" spans="1:8" ht="30" customHeight="1" x14ac:dyDescent="0.25">
      <c r="A817" s="116" t="s">
        <v>13</v>
      </c>
      <c r="B817" s="189"/>
      <c r="C817" s="126" t="s">
        <v>382</v>
      </c>
      <c r="D817" s="126"/>
      <c r="E817" s="159" t="s">
        <v>161</v>
      </c>
      <c r="F817" s="113"/>
      <c r="G817" s="105" t="s">
        <v>409</v>
      </c>
      <c r="H817" s="125"/>
    </row>
    <row r="818" spans="1:8" ht="15" customHeight="1" x14ac:dyDescent="0.25">
      <c r="A818" s="116" t="s">
        <v>13</v>
      </c>
      <c r="B818" s="189"/>
      <c r="C818" s="112" t="s">
        <v>290</v>
      </c>
      <c r="D818" s="113"/>
      <c r="E818" s="159" t="s">
        <v>92</v>
      </c>
      <c r="F818" s="132"/>
      <c r="G818" s="105" t="s">
        <v>409</v>
      </c>
      <c r="H818" s="113"/>
    </row>
    <row r="819" spans="1:8" ht="22.95" customHeight="1" x14ac:dyDescent="0.25">
      <c r="A819" s="116" t="s">
        <v>13</v>
      </c>
      <c r="B819" s="189"/>
      <c r="C819" s="112" t="s">
        <v>383</v>
      </c>
      <c r="D819" s="113"/>
      <c r="E819" s="159" t="s">
        <v>92</v>
      </c>
      <c r="F819" s="132"/>
      <c r="G819" s="105" t="s">
        <v>409</v>
      </c>
      <c r="H819" s="113"/>
    </row>
    <row r="820" spans="1:8" ht="18" customHeight="1" x14ac:dyDescent="0.25">
      <c r="A820" s="116" t="s">
        <v>13</v>
      </c>
      <c r="B820" s="190"/>
      <c r="C820" s="124" t="s">
        <v>381</v>
      </c>
      <c r="D820" s="123"/>
      <c r="E820" s="117" t="s">
        <v>161</v>
      </c>
      <c r="F820" s="123"/>
      <c r="G820" s="105" t="s">
        <v>409</v>
      </c>
      <c r="H820" s="123"/>
    </row>
    <row r="821" spans="1:8" ht="31.95" customHeight="1" x14ac:dyDescent="0.25">
      <c r="A821" s="116" t="s">
        <v>13</v>
      </c>
      <c r="B821" s="188" t="s">
        <v>389</v>
      </c>
      <c r="C821" s="126" t="s">
        <v>289</v>
      </c>
      <c r="D821" s="125"/>
      <c r="E821" s="117" t="s">
        <v>161</v>
      </c>
      <c r="F821" s="125"/>
      <c r="G821" s="105" t="s">
        <v>409</v>
      </c>
      <c r="H821" s="125"/>
    </row>
    <row r="822" spans="1:8" ht="30" customHeight="1" x14ac:dyDescent="0.25">
      <c r="A822" s="116" t="s">
        <v>13</v>
      </c>
      <c r="B822" s="189"/>
      <c r="C822" s="126" t="s">
        <v>380</v>
      </c>
      <c r="D822" s="126"/>
      <c r="E822" s="117" t="s">
        <v>161</v>
      </c>
      <c r="F822" s="113"/>
      <c r="G822" s="105" t="s">
        <v>409</v>
      </c>
      <c r="H822" s="125"/>
    </row>
    <row r="823" spans="1:8" ht="30" customHeight="1" x14ac:dyDescent="0.25">
      <c r="A823" s="116" t="s">
        <v>13</v>
      </c>
      <c r="B823" s="189"/>
      <c r="C823" s="126" t="s">
        <v>382</v>
      </c>
      <c r="D823" s="126"/>
      <c r="E823" s="159" t="s">
        <v>161</v>
      </c>
      <c r="F823" s="113"/>
      <c r="G823" s="105" t="s">
        <v>409</v>
      </c>
      <c r="H823" s="125"/>
    </row>
    <row r="824" spans="1:8" ht="15" customHeight="1" x14ac:dyDescent="0.25">
      <c r="A824" s="116" t="s">
        <v>13</v>
      </c>
      <c r="B824" s="189"/>
      <c r="C824" s="112" t="s">
        <v>290</v>
      </c>
      <c r="D824" s="113"/>
      <c r="E824" s="159" t="s">
        <v>161</v>
      </c>
      <c r="F824" s="132"/>
      <c r="G824" s="105" t="s">
        <v>409</v>
      </c>
      <c r="H824" s="113"/>
    </row>
    <row r="825" spans="1:8" ht="22.95" customHeight="1" x14ac:dyDescent="0.25">
      <c r="A825" s="116" t="s">
        <v>13</v>
      </c>
      <c r="B825" s="189"/>
      <c r="C825" s="112" t="s">
        <v>383</v>
      </c>
      <c r="D825" s="113"/>
      <c r="E825" s="159" t="s">
        <v>161</v>
      </c>
      <c r="F825" s="132"/>
      <c r="G825" s="105" t="s">
        <v>409</v>
      </c>
      <c r="H825" s="113"/>
    </row>
    <row r="826" spans="1:8" ht="18" customHeight="1" x14ac:dyDescent="0.25">
      <c r="A826" s="116" t="s">
        <v>13</v>
      </c>
      <c r="B826" s="190"/>
      <c r="C826" s="124" t="s">
        <v>381</v>
      </c>
      <c r="D826" s="123"/>
      <c r="E826" s="159" t="s">
        <v>161</v>
      </c>
      <c r="F826" s="123"/>
      <c r="G826" s="105" t="s">
        <v>409</v>
      </c>
      <c r="H826" s="123"/>
    </row>
    <row r="827" spans="1:8" ht="31.95" customHeight="1" x14ac:dyDescent="0.25">
      <c r="A827" s="116" t="s">
        <v>13</v>
      </c>
      <c r="B827" s="188" t="s">
        <v>390</v>
      </c>
      <c r="C827" s="126" t="s">
        <v>289</v>
      </c>
      <c r="D827" s="125"/>
      <c r="E827" s="117" t="s">
        <v>161</v>
      </c>
      <c r="F827" s="125"/>
      <c r="G827" s="105" t="s">
        <v>409</v>
      </c>
      <c r="H827" s="125"/>
    </row>
    <row r="828" spans="1:8" ht="30" customHeight="1" x14ac:dyDescent="0.25">
      <c r="A828" s="116" t="s">
        <v>13</v>
      </c>
      <c r="B828" s="189"/>
      <c r="C828" s="126" t="s">
        <v>380</v>
      </c>
      <c r="D828" s="126"/>
      <c r="E828" s="117" t="s">
        <v>161</v>
      </c>
      <c r="F828" s="113"/>
      <c r="G828" s="105" t="s">
        <v>409</v>
      </c>
      <c r="H828" s="125"/>
    </row>
    <row r="829" spans="1:8" ht="30" customHeight="1" x14ac:dyDescent="0.25">
      <c r="A829" s="116" t="s">
        <v>13</v>
      </c>
      <c r="B829" s="189"/>
      <c r="C829" s="126" t="s">
        <v>382</v>
      </c>
      <c r="D829" s="126"/>
      <c r="E829" s="159" t="s">
        <v>161</v>
      </c>
      <c r="F829" s="113"/>
      <c r="G829" s="105" t="s">
        <v>409</v>
      </c>
      <c r="H829" s="125"/>
    </row>
    <row r="830" spans="1:8" ht="15" customHeight="1" x14ac:dyDescent="0.25">
      <c r="A830" s="116" t="s">
        <v>13</v>
      </c>
      <c r="B830" s="189"/>
      <c r="C830" s="112" t="s">
        <v>290</v>
      </c>
      <c r="D830" s="113"/>
      <c r="E830" s="159" t="s">
        <v>161</v>
      </c>
      <c r="F830" s="132"/>
      <c r="G830" s="105" t="s">
        <v>409</v>
      </c>
      <c r="H830" s="113"/>
    </row>
    <row r="831" spans="1:8" ht="22.95" customHeight="1" x14ac:dyDescent="0.25">
      <c r="A831" s="116" t="s">
        <v>13</v>
      </c>
      <c r="B831" s="189"/>
      <c r="C831" s="112" t="s">
        <v>383</v>
      </c>
      <c r="D831" s="113"/>
      <c r="E831" s="159" t="s">
        <v>92</v>
      </c>
      <c r="F831" s="132"/>
      <c r="G831" s="105" t="s">
        <v>409</v>
      </c>
      <c r="H831" s="113"/>
    </row>
    <row r="832" spans="1:8" ht="18" customHeight="1" x14ac:dyDescent="0.25">
      <c r="A832" s="116" t="s">
        <v>13</v>
      </c>
      <c r="B832" s="190"/>
      <c r="C832" s="124" t="s">
        <v>381</v>
      </c>
      <c r="D832" s="123"/>
      <c r="E832" s="159" t="s">
        <v>161</v>
      </c>
      <c r="F832" s="123"/>
      <c r="G832" s="105" t="s">
        <v>409</v>
      </c>
      <c r="H832" s="123"/>
    </row>
    <row r="833" spans="1:8" ht="31.95" customHeight="1" x14ac:dyDescent="0.25">
      <c r="A833" s="116" t="s">
        <v>13</v>
      </c>
      <c r="B833" s="188" t="s">
        <v>391</v>
      </c>
      <c r="C833" s="126" t="s">
        <v>289</v>
      </c>
      <c r="D833" s="125"/>
      <c r="E833" s="117" t="s">
        <v>161</v>
      </c>
      <c r="F833" s="125"/>
      <c r="G833" s="105" t="s">
        <v>409</v>
      </c>
      <c r="H833" s="125"/>
    </row>
    <row r="834" spans="1:8" ht="30" customHeight="1" x14ac:dyDescent="0.25">
      <c r="A834" s="116" t="s">
        <v>13</v>
      </c>
      <c r="B834" s="189"/>
      <c r="C834" s="126" t="s">
        <v>380</v>
      </c>
      <c r="D834" s="126"/>
      <c r="E834" s="117" t="s">
        <v>161</v>
      </c>
      <c r="F834" s="113"/>
      <c r="G834" s="105" t="s">
        <v>409</v>
      </c>
      <c r="H834" s="125"/>
    </row>
    <row r="835" spans="1:8" ht="30" customHeight="1" x14ac:dyDescent="0.25">
      <c r="A835" s="116" t="s">
        <v>13</v>
      </c>
      <c r="B835" s="189"/>
      <c r="C835" s="126" t="s">
        <v>382</v>
      </c>
      <c r="D835" s="126"/>
      <c r="E835" s="159" t="s">
        <v>161</v>
      </c>
      <c r="F835" s="113"/>
      <c r="G835" s="105" t="s">
        <v>409</v>
      </c>
      <c r="H835" s="125"/>
    </row>
    <row r="836" spans="1:8" ht="15" customHeight="1" x14ac:dyDescent="0.25">
      <c r="A836" s="116" t="s">
        <v>13</v>
      </c>
      <c r="B836" s="189"/>
      <c r="C836" s="112" t="s">
        <v>290</v>
      </c>
      <c r="D836" s="113"/>
      <c r="E836" s="159" t="s">
        <v>161</v>
      </c>
      <c r="F836" s="132"/>
      <c r="G836" s="105" t="s">
        <v>409</v>
      </c>
      <c r="H836" s="113"/>
    </row>
    <row r="837" spans="1:8" ht="22.95" customHeight="1" x14ac:dyDescent="0.25">
      <c r="A837" s="116" t="s">
        <v>13</v>
      </c>
      <c r="B837" s="189"/>
      <c r="C837" s="112" t="s">
        <v>383</v>
      </c>
      <c r="D837" s="113"/>
      <c r="E837" s="159" t="s">
        <v>92</v>
      </c>
      <c r="F837" s="132"/>
      <c r="G837" s="105" t="s">
        <v>409</v>
      </c>
      <c r="H837" s="113"/>
    </row>
    <row r="838" spans="1:8" ht="18" customHeight="1" x14ac:dyDescent="0.25">
      <c r="A838" s="116" t="s">
        <v>13</v>
      </c>
      <c r="B838" s="190"/>
      <c r="C838" s="124" t="s">
        <v>381</v>
      </c>
      <c r="D838" s="123"/>
      <c r="E838" s="159" t="s">
        <v>161</v>
      </c>
      <c r="F838" s="123"/>
      <c r="G838" s="105" t="s">
        <v>409</v>
      </c>
      <c r="H838" s="123"/>
    </row>
    <row r="839" spans="1:8" ht="31.95" customHeight="1" x14ac:dyDescent="0.25">
      <c r="A839" s="116" t="s">
        <v>13</v>
      </c>
      <c r="B839" s="188" t="s">
        <v>392</v>
      </c>
      <c r="C839" s="126" t="s">
        <v>289</v>
      </c>
      <c r="D839" s="125"/>
      <c r="E839" s="117" t="s">
        <v>161</v>
      </c>
      <c r="F839" s="125"/>
      <c r="G839" s="105" t="s">
        <v>409</v>
      </c>
      <c r="H839" s="125"/>
    </row>
    <row r="840" spans="1:8" ht="30" customHeight="1" x14ac:dyDescent="0.25">
      <c r="A840" s="116" t="s">
        <v>13</v>
      </c>
      <c r="B840" s="189"/>
      <c r="C840" s="126" t="s">
        <v>380</v>
      </c>
      <c r="D840" s="126"/>
      <c r="E840" s="117" t="s">
        <v>161</v>
      </c>
      <c r="F840" s="113"/>
      <c r="G840" s="105" t="s">
        <v>409</v>
      </c>
      <c r="H840" s="125"/>
    </row>
    <row r="841" spans="1:8" ht="30" customHeight="1" x14ac:dyDescent="0.25">
      <c r="A841" s="116" t="s">
        <v>13</v>
      </c>
      <c r="B841" s="189"/>
      <c r="C841" s="126" t="s">
        <v>382</v>
      </c>
      <c r="D841" s="126"/>
      <c r="E841" s="159" t="s">
        <v>161</v>
      </c>
      <c r="F841" s="113"/>
      <c r="G841" s="105" t="s">
        <v>409</v>
      </c>
      <c r="H841" s="125"/>
    </row>
    <row r="842" spans="1:8" ht="15" customHeight="1" x14ac:dyDescent="0.25">
      <c r="A842" s="116" t="s">
        <v>13</v>
      </c>
      <c r="B842" s="189"/>
      <c r="C842" s="112" t="s">
        <v>290</v>
      </c>
      <c r="D842" s="113"/>
      <c r="E842" s="159" t="s">
        <v>161</v>
      </c>
      <c r="F842" s="132"/>
      <c r="G842" s="105" t="s">
        <v>409</v>
      </c>
      <c r="H842" s="113"/>
    </row>
    <row r="843" spans="1:8" ht="22.95" customHeight="1" x14ac:dyDescent="0.25">
      <c r="A843" s="116" t="s">
        <v>13</v>
      </c>
      <c r="B843" s="189"/>
      <c r="C843" s="112" t="s">
        <v>383</v>
      </c>
      <c r="D843" s="113"/>
      <c r="E843" s="159" t="s">
        <v>92</v>
      </c>
      <c r="F843" s="132"/>
      <c r="G843" s="105" t="s">
        <v>409</v>
      </c>
      <c r="H843" s="113"/>
    </row>
    <row r="844" spans="1:8" ht="18" customHeight="1" x14ac:dyDescent="0.25">
      <c r="A844" s="116" t="s">
        <v>13</v>
      </c>
      <c r="B844" s="190"/>
      <c r="C844" s="124" t="s">
        <v>381</v>
      </c>
      <c r="D844" s="123"/>
      <c r="E844" s="159" t="s">
        <v>161</v>
      </c>
      <c r="F844" s="123"/>
      <c r="G844" s="105" t="s">
        <v>409</v>
      </c>
      <c r="H844" s="123"/>
    </row>
    <row r="845" spans="1:8" ht="31.95" customHeight="1" x14ac:dyDescent="0.25">
      <c r="A845" s="116" t="s">
        <v>13</v>
      </c>
      <c r="B845" s="188" t="s">
        <v>393</v>
      </c>
      <c r="C845" s="126" t="s">
        <v>289</v>
      </c>
      <c r="D845" s="125"/>
      <c r="E845" s="117" t="s">
        <v>161</v>
      </c>
      <c r="F845" s="125"/>
      <c r="G845" s="105" t="s">
        <v>409</v>
      </c>
      <c r="H845" s="125"/>
    </row>
    <row r="846" spans="1:8" ht="30" customHeight="1" x14ac:dyDescent="0.25">
      <c r="A846" s="116" t="s">
        <v>13</v>
      </c>
      <c r="B846" s="189"/>
      <c r="C846" s="126" t="s">
        <v>380</v>
      </c>
      <c r="D846" s="126"/>
      <c r="E846" s="117" t="s">
        <v>161</v>
      </c>
      <c r="F846" s="113"/>
      <c r="G846" s="105" t="s">
        <v>409</v>
      </c>
      <c r="H846" s="125"/>
    </row>
    <row r="847" spans="1:8" ht="30" customHeight="1" x14ac:dyDescent="0.25">
      <c r="A847" s="116" t="s">
        <v>13</v>
      </c>
      <c r="B847" s="189"/>
      <c r="C847" s="126" t="s">
        <v>382</v>
      </c>
      <c r="D847" s="126"/>
      <c r="E847" s="159" t="s">
        <v>161</v>
      </c>
      <c r="F847" s="113"/>
      <c r="G847" s="105" t="s">
        <v>409</v>
      </c>
      <c r="H847" s="125"/>
    </row>
    <row r="848" spans="1:8" ht="15" customHeight="1" x14ac:dyDescent="0.25">
      <c r="A848" s="116" t="s">
        <v>13</v>
      </c>
      <c r="B848" s="189"/>
      <c r="C848" s="112" t="s">
        <v>290</v>
      </c>
      <c r="D848" s="113"/>
      <c r="E848" s="159" t="s">
        <v>161</v>
      </c>
      <c r="F848" s="132"/>
      <c r="G848" s="105" t="s">
        <v>409</v>
      </c>
      <c r="H848" s="113"/>
    </row>
    <row r="849" spans="1:8" ht="22.95" customHeight="1" x14ac:dyDescent="0.25">
      <c r="A849" s="116" t="s">
        <v>13</v>
      </c>
      <c r="B849" s="189"/>
      <c r="C849" s="112" t="s">
        <v>383</v>
      </c>
      <c r="D849" s="113"/>
      <c r="E849" s="159" t="s">
        <v>92</v>
      </c>
      <c r="F849" s="132"/>
      <c r="G849" s="105" t="s">
        <v>409</v>
      </c>
      <c r="H849" s="113"/>
    </row>
    <row r="850" spans="1:8" ht="18" customHeight="1" x14ac:dyDescent="0.25">
      <c r="A850" s="116" t="s">
        <v>13</v>
      </c>
      <c r="B850" s="190"/>
      <c r="C850" s="124" t="s">
        <v>381</v>
      </c>
      <c r="D850" s="123"/>
      <c r="E850" s="159" t="s">
        <v>161</v>
      </c>
      <c r="F850" s="123"/>
      <c r="G850" s="105" t="s">
        <v>409</v>
      </c>
      <c r="H850" s="123"/>
    </row>
    <row r="851" spans="1:8" ht="27" customHeight="1" x14ac:dyDescent="0.25">
      <c r="A851" s="137"/>
      <c r="B851" s="152" t="s">
        <v>352</v>
      </c>
      <c r="C851" s="147"/>
      <c r="D851" s="147"/>
      <c r="E851" s="147"/>
      <c r="F851" s="137"/>
      <c r="G851" s="105" t="s">
        <v>409</v>
      </c>
      <c r="H851" s="137"/>
    </row>
    <row r="852" spans="1:8" ht="15" customHeight="1" x14ac:dyDescent="0.25">
      <c r="A852" s="139" t="s">
        <v>13</v>
      </c>
      <c r="B852" s="185" t="s">
        <v>254</v>
      </c>
      <c r="C852" s="112" t="s">
        <v>255</v>
      </c>
      <c r="D852" s="123"/>
      <c r="E852" s="120" t="s">
        <v>161</v>
      </c>
      <c r="F852" s="132"/>
      <c r="G852" s="105" t="s">
        <v>409</v>
      </c>
      <c r="H852" s="123"/>
    </row>
    <row r="853" spans="1:8" ht="15" customHeight="1" x14ac:dyDescent="0.25">
      <c r="A853" s="139" t="s">
        <v>13</v>
      </c>
      <c r="B853" s="187"/>
      <c r="C853" s="112" t="s">
        <v>364</v>
      </c>
      <c r="D853" s="123"/>
      <c r="E853" s="120" t="s">
        <v>92</v>
      </c>
      <c r="F853" s="132"/>
      <c r="G853" s="105" t="s">
        <v>409</v>
      </c>
      <c r="H853" s="123"/>
    </row>
    <row r="854" spans="1:8" ht="15" customHeight="1" x14ac:dyDescent="0.25">
      <c r="A854" s="139" t="s">
        <v>13</v>
      </c>
      <c r="B854" s="185" t="s">
        <v>365</v>
      </c>
      <c r="C854" s="124" t="s">
        <v>366</v>
      </c>
      <c r="D854" s="123"/>
      <c r="E854" s="120" t="s">
        <v>86</v>
      </c>
      <c r="F854" s="132"/>
      <c r="G854" s="105" t="s">
        <v>409</v>
      </c>
      <c r="H854" s="123"/>
    </row>
    <row r="855" spans="1:8" ht="15" customHeight="1" x14ac:dyDescent="0.25">
      <c r="A855" s="139" t="s">
        <v>13</v>
      </c>
      <c r="B855" s="186"/>
      <c r="C855" s="124" t="s">
        <v>367</v>
      </c>
      <c r="D855" s="123"/>
      <c r="E855" s="120" t="s">
        <v>161</v>
      </c>
      <c r="F855" s="123"/>
      <c r="G855" s="105" t="s">
        <v>409</v>
      </c>
      <c r="H855" s="123"/>
    </row>
    <row r="856" spans="1:8" ht="15" customHeight="1" x14ac:dyDescent="0.25">
      <c r="A856" s="139" t="s">
        <v>13</v>
      </c>
      <c r="B856" s="187"/>
      <c r="C856" s="124" t="s">
        <v>368</v>
      </c>
      <c r="D856" s="123"/>
      <c r="E856" s="120" t="s">
        <v>88</v>
      </c>
      <c r="F856" s="121"/>
      <c r="G856" s="105" t="s">
        <v>409</v>
      </c>
      <c r="H856" s="123"/>
    </row>
    <row r="857" spans="1:8" ht="15" customHeight="1" x14ac:dyDescent="0.25">
      <c r="A857" s="137"/>
      <c r="B857" s="152" t="s">
        <v>254</v>
      </c>
      <c r="C857" s="147"/>
      <c r="D857" s="147"/>
      <c r="E857" s="147"/>
      <c r="F857" s="137"/>
      <c r="G857" s="105" t="s">
        <v>409</v>
      </c>
      <c r="H857" s="137"/>
    </row>
    <row r="858" spans="1:8" ht="15" customHeight="1" x14ac:dyDescent="0.25">
      <c r="A858" s="139" t="s">
        <v>13</v>
      </c>
      <c r="B858" s="185" t="s">
        <v>175</v>
      </c>
      <c r="C858" s="124" t="s">
        <v>353</v>
      </c>
      <c r="D858" s="123"/>
      <c r="E858" s="120" t="s">
        <v>86</v>
      </c>
      <c r="F858" s="121"/>
      <c r="G858" s="105" t="s">
        <v>409</v>
      </c>
      <c r="H858" s="123"/>
    </row>
    <row r="859" spans="1:8" ht="25.05" customHeight="1" x14ac:dyDescent="0.25">
      <c r="A859" s="139" t="s">
        <v>13</v>
      </c>
      <c r="B859" s="186"/>
      <c r="C859" s="124" t="s">
        <v>354</v>
      </c>
      <c r="D859" s="123"/>
      <c r="E859" s="120" t="s">
        <v>161</v>
      </c>
      <c r="F859" s="123"/>
      <c r="G859" s="105" t="s">
        <v>409</v>
      </c>
      <c r="H859" s="123"/>
    </row>
    <row r="860" spans="1:8" ht="15" customHeight="1" x14ac:dyDescent="0.25">
      <c r="A860" s="139" t="s">
        <v>13</v>
      </c>
      <c r="B860" s="186"/>
      <c r="C860" s="124" t="s">
        <v>355</v>
      </c>
      <c r="D860" s="123"/>
      <c r="E860" s="120" t="s">
        <v>161</v>
      </c>
      <c r="F860" s="123"/>
      <c r="G860" s="105" t="s">
        <v>409</v>
      </c>
      <c r="H860" s="123"/>
    </row>
    <row r="861" spans="1:8" ht="15" customHeight="1" x14ac:dyDescent="0.25">
      <c r="A861" s="139" t="s">
        <v>13</v>
      </c>
      <c r="B861" s="186"/>
      <c r="C861" s="124" t="s">
        <v>356</v>
      </c>
      <c r="D861" s="123"/>
      <c r="E861" s="120" t="s">
        <v>161</v>
      </c>
      <c r="F861" s="123"/>
      <c r="G861" s="105" t="s">
        <v>409</v>
      </c>
      <c r="H861" s="123"/>
    </row>
    <row r="862" spans="1:8" ht="15" customHeight="1" x14ac:dyDescent="0.25">
      <c r="A862" s="139" t="s">
        <v>13</v>
      </c>
      <c r="B862" s="186"/>
      <c r="C862" s="124" t="s">
        <v>357</v>
      </c>
      <c r="D862" s="123"/>
      <c r="E862" s="120" t="s">
        <v>161</v>
      </c>
      <c r="F862" s="123"/>
      <c r="G862" s="105" t="s">
        <v>409</v>
      </c>
      <c r="H862" s="123"/>
    </row>
    <row r="863" spans="1:8" ht="15" customHeight="1" x14ac:dyDescent="0.25">
      <c r="A863" s="139" t="s">
        <v>13</v>
      </c>
      <c r="B863" s="186"/>
      <c r="C863" s="124" t="s">
        <v>358</v>
      </c>
      <c r="D863" s="123"/>
      <c r="E863" s="120" t="s">
        <v>161</v>
      </c>
      <c r="F863" s="123"/>
      <c r="G863" s="105" t="s">
        <v>409</v>
      </c>
      <c r="H863" s="123"/>
    </row>
    <row r="864" spans="1:8" ht="15" customHeight="1" x14ac:dyDescent="0.25">
      <c r="A864" s="139" t="s">
        <v>13</v>
      </c>
      <c r="B864" s="187"/>
      <c r="C864" s="124" t="s">
        <v>388</v>
      </c>
      <c r="D864" s="123"/>
      <c r="E864" s="120" t="s">
        <v>88</v>
      </c>
      <c r="F864" s="132"/>
      <c r="G864" s="105" t="s">
        <v>409</v>
      </c>
      <c r="H864" s="123"/>
    </row>
  </sheetData>
  <mergeCells count="100">
    <mergeCell ref="E10:F10"/>
    <mergeCell ref="A1:B8"/>
    <mergeCell ref="C1:C8"/>
    <mergeCell ref="E1:H1"/>
    <mergeCell ref="E2:H2"/>
    <mergeCell ref="E3:H3"/>
    <mergeCell ref="E4:H4"/>
    <mergeCell ref="E5:H5"/>
    <mergeCell ref="E6:H6"/>
    <mergeCell ref="E7:H7"/>
    <mergeCell ref="E8:H8"/>
    <mergeCell ref="E11:F11"/>
    <mergeCell ref="E12:F12"/>
    <mergeCell ref="E13:F13"/>
    <mergeCell ref="E14:F14"/>
    <mergeCell ref="E15:F15"/>
    <mergeCell ref="G15:H15"/>
    <mergeCell ref="E16:F16"/>
    <mergeCell ref="G16:H16"/>
    <mergeCell ref="E17:F17"/>
    <mergeCell ref="B292:B312"/>
    <mergeCell ref="B230:B249"/>
    <mergeCell ref="D251:D255"/>
    <mergeCell ref="B250:B270"/>
    <mergeCell ref="B271:B291"/>
    <mergeCell ref="B75:B100"/>
    <mergeCell ref="B127:B134"/>
    <mergeCell ref="B135:B138"/>
    <mergeCell ref="A9:B20"/>
    <mergeCell ref="C9:C20"/>
    <mergeCell ref="E9:F9"/>
    <mergeCell ref="G9:H9"/>
    <mergeCell ref="B313:B332"/>
    <mergeCell ref="B101:B126"/>
    <mergeCell ref="G17:H17"/>
    <mergeCell ref="E19:F19"/>
    <mergeCell ref="G19:H19"/>
    <mergeCell ref="E20:F20"/>
    <mergeCell ref="G20:H20"/>
    <mergeCell ref="B49:B74"/>
    <mergeCell ref="B23:B48"/>
    <mergeCell ref="B143:B144"/>
    <mergeCell ref="B146:B148"/>
    <mergeCell ref="B149:B156"/>
    <mergeCell ref="E18:F18"/>
    <mergeCell ref="G18:H18"/>
    <mergeCell ref="E251:E255"/>
    <mergeCell ref="F251:F255"/>
    <mergeCell ref="D464:D468"/>
    <mergeCell ref="E464:E468"/>
    <mergeCell ref="F464:F468"/>
    <mergeCell ref="B342:B349"/>
    <mergeCell ref="B350:B357"/>
    <mergeCell ref="B358:B365"/>
    <mergeCell ref="B373:B375"/>
    <mergeCell ref="B858:B864"/>
    <mergeCell ref="B854:B856"/>
    <mergeCell ref="B852:B853"/>
    <mergeCell ref="B687:B694"/>
    <mergeCell ref="B140:B142"/>
    <mergeCell ref="B157:B162"/>
    <mergeCell ref="B368:B371"/>
    <mergeCell ref="B163:B185"/>
    <mergeCell ref="B186:B207"/>
    <mergeCell ref="B208:B229"/>
    <mergeCell ref="B575:B590"/>
    <mergeCell ref="B591:B606"/>
    <mergeCell ref="B607:B622"/>
    <mergeCell ref="B376:B397"/>
    <mergeCell ref="B398:B419"/>
    <mergeCell ref="B546:B553"/>
    <mergeCell ref="B720:B738"/>
    <mergeCell ref="B739:B757"/>
    <mergeCell ref="B758:B776"/>
    <mergeCell ref="B712:B719"/>
    <mergeCell ref="B422:B442"/>
    <mergeCell ref="B443:B462"/>
    <mergeCell ref="B463:B483"/>
    <mergeCell ref="B484:B504"/>
    <mergeCell ref="B505:B525"/>
    <mergeCell ref="B526:B545"/>
    <mergeCell ref="B563:B568"/>
    <mergeCell ref="B569:B574"/>
    <mergeCell ref="B555:B562"/>
    <mergeCell ref="B333:B340"/>
    <mergeCell ref="B839:B844"/>
    <mergeCell ref="B845:B850"/>
    <mergeCell ref="B635:B657"/>
    <mergeCell ref="B658:B680"/>
    <mergeCell ref="B623:B628"/>
    <mergeCell ref="B629:B634"/>
    <mergeCell ref="B821:B826"/>
    <mergeCell ref="B827:B832"/>
    <mergeCell ref="B833:B838"/>
    <mergeCell ref="B695:B702"/>
    <mergeCell ref="B703:B710"/>
    <mergeCell ref="B777:B795"/>
    <mergeCell ref="B796:B814"/>
    <mergeCell ref="B815:B820"/>
    <mergeCell ref="B681:B685"/>
  </mergeCells>
  <conditionalFormatting sqref="D10:D19 E23:E144 E256:E340 E342:E365 E469:E553 E687:E710 E858:E864">
    <cfRule type="cellIs" dxfId="321" priority="476" stopIfTrue="1" operator="equal">
      <formula>"Major"</formula>
    </cfRule>
    <cfRule type="cellIs" dxfId="320" priority="480" stopIfTrue="1" operator="equal">
      <formula>"Partially tested"</formula>
    </cfRule>
    <cfRule type="cellIs" dxfId="319" priority="479" stopIfTrue="1" operator="equal">
      <formula>"Enhancement"</formula>
    </cfRule>
    <cfRule type="cellIs" dxfId="318" priority="478" stopIfTrue="1" operator="equal">
      <formula>"OK"</formula>
    </cfRule>
    <cfRule type="cellIs" dxfId="317" priority="477" stopIfTrue="1" operator="equal">
      <formula>"Average"</formula>
    </cfRule>
    <cfRule type="cellIs" dxfId="316" priority="475" stopIfTrue="1" operator="equal">
      <formula>"Critical"</formula>
    </cfRule>
    <cfRule type="cellIs" dxfId="315" priority="474" stopIfTrue="1" operator="equal">
      <formula>"Not available"</formula>
    </cfRule>
    <cfRule type="cellIs" dxfId="314" priority="473" stopIfTrue="1" operator="equal">
      <formula>"Not tested"</formula>
    </cfRule>
    <cfRule type="cellIs" dxfId="313" priority="472" stopIfTrue="1" operator="equal">
      <formula>"Not implemented"</formula>
    </cfRule>
    <cfRule type="cellIs" dxfId="312" priority="471" stopIfTrue="1" operator="equal">
      <formula>"Minor"</formula>
    </cfRule>
  </conditionalFormatting>
  <conditionalFormatting sqref="D334:D335 D337:D340">
    <cfRule type="cellIs" dxfId="311" priority="367" stopIfTrue="1" operator="equal">
      <formula>"not tested"</formula>
    </cfRule>
    <cfRule type="cellIs" dxfId="310" priority="361" stopIfTrue="1" operator="equal">
      <formula>"not available"</formula>
    </cfRule>
    <cfRule type="cellIs" dxfId="309" priority="362" stopIfTrue="1" operator="equal">
      <formula>"not tested"</formula>
    </cfRule>
    <cfRule type="cellIs" dxfId="308" priority="363" stopIfTrue="1" operator="equal">
      <formula>"not implemented"</formula>
    </cfRule>
    <cfRule type="cellIs" dxfId="307" priority="364" stopIfTrue="1" operator="equal">
      <formula>"failed"</formula>
    </cfRule>
    <cfRule type="cellIs" dxfId="306" priority="365" stopIfTrue="1" operator="equal">
      <formula>"passed"</formula>
    </cfRule>
    <cfRule type="cellIs" dxfId="305" priority="370" stopIfTrue="1" operator="equal">
      <formula>"passed"</formula>
    </cfRule>
    <cfRule type="cellIs" dxfId="304" priority="369" stopIfTrue="1" operator="equal">
      <formula>"failed"</formula>
    </cfRule>
    <cfRule type="cellIs" dxfId="303" priority="368" stopIfTrue="1" operator="equal">
      <formula>"not implemented"</formula>
    </cfRule>
    <cfRule type="cellIs" dxfId="302" priority="366" stopIfTrue="1" operator="equal">
      <formula>"not available"</formula>
    </cfRule>
  </conditionalFormatting>
  <conditionalFormatting sqref="D343:D344 D346:D349 D351:D352 D354:D357 D359:D360 D362:D365">
    <cfRule type="cellIs" dxfId="301" priority="212" stopIfTrue="1" operator="equal">
      <formula>"not tested"</formula>
    </cfRule>
    <cfRule type="cellIs" dxfId="300" priority="217" stopIfTrue="1" operator="equal">
      <formula>"not tested"</formula>
    </cfRule>
    <cfRule type="cellIs" dxfId="299" priority="216" stopIfTrue="1" operator="equal">
      <formula>"not available"</formula>
    </cfRule>
    <cfRule type="cellIs" dxfId="298" priority="215" stopIfTrue="1" operator="equal">
      <formula>"passed"</formula>
    </cfRule>
    <cfRule type="cellIs" dxfId="297" priority="214" stopIfTrue="1" operator="equal">
      <formula>"failed"</formula>
    </cfRule>
    <cfRule type="cellIs" dxfId="296" priority="213" stopIfTrue="1" operator="equal">
      <formula>"not implemented"</formula>
    </cfRule>
    <cfRule type="cellIs" dxfId="295" priority="211" stopIfTrue="1" operator="equal">
      <formula>"not available"</formula>
    </cfRule>
    <cfRule type="cellIs" dxfId="294" priority="218" stopIfTrue="1" operator="equal">
      <formula>"not implemented"</formula>
    </cfRule>
    <cfRule type="cellIs" dxfId="293" priority="219" stopIfTrue="1" operator="equal">
      <formula>"failed"</formula>
    </cfRule>
    <cfRule type="cellIs" dxfId="292" priority="220" stopIfTrue="1" operator="equal">
      <formula>"passed"</formula>
    </cfRule>
  </conditionalFormatting>
  <conditionalFormatting sqref="D547:D548">
    <cfRule type="cellIs" dxfId="291" priority="262" stopIfTrue="1" operator="equal">
      <formula>"not tested"</formula>
    </cfRule>
    <cfRule type="cellIs" dxfId="290" priority="267" stopIfTrue="1" operator="equal">
      <formula>"not tested"</formula>
    </cfRule>
    <cfRule type="cellIs" dxfId="289" priority="263" stopIfTrue="1" operator="equal">
      <formula>"not implemented"</formula>
    </cfRule>
    <cfRule type="cellIs" dxfId="288" priority="266" stopIfTrue="1" operator="equal">
      <formula>"not available"</formula>
    </cfRule>
    <cfRule type="cellIs" dxfId="287" priority="264" stopIfTrue="1" operator="equal">
      <formula>"failed"</formula>
    </cfRule>
    <cfRule type="cellIs" dxfId="286" priority="265" stopIfTrue="1" operator="equal">
      <formula>"passed"</formula>
    </cfRule>
    <cfRule type="cellIs" dxfId="285" priority="261" stopIfTrue="1" operator="equal">
      <formula>"not available"</formula>
    </cfRule>
    <cfRule type="cellIs" dxfId="284" priority="270" stopIfTrue="1" operator="equal">
      <formula>"passed"</formula>
    </cfRule>
    <cfRule type="cellIs" dxfId="283" priority="269" stopIfTrue="1" operator="equal">
      <formula>"failed"</formula>
    </cfRule>
    <cfRule type="cellIs" dxfId="282" priority="268" stopIfTrue="1" operator="equal">
      <formula>"not implemented"</formula>
    </cfRule>
  </conditionalFormatting>
  <conditionalFormatting sqref="D688:D689">
    <cfRule type="cellIs" dxfId="281" priority="142" stopIfTrue="1" operator="equal">
      <formula>"not tested"</formula>
    </cfRule>
    <cfRule type="cellIs" dxfId="280" priority="141" stopIfTrue="1" operator="equal">
      <formula>"not available"</formula>
    </cfRule>
    <cfRule type="cellIs" dxfId="279" priority="147" stopIfTrue="1" operator="equal">
      <formula>"not tested"</formula>
    </cfRule>
    <cfRule type="cellIs" dxfId="278" priority="146" stopIfTrue="1" operator="equal">
      <formula>"not available"</formula>
    </cfRule>
    <cfRule type="cellIs" dxfId="277" priority="145" stopIfTrue="1" operator="equal">
      <formula>"passed"</formula>
    </cfRule>
    <cfRule type="cellIs" dxfId="276" priority="144" stopIfTrue="1" operator="equal">
      <formula>"failed"</formula>
    </cfRule>
    <cfRule type="cellIs" dxfId="275" priority="143" stopIfTrue="1" operator="equal">
      <formula>"not implemented"</formula>
    </cfRule>
    <cfRule type="cellIs" dxfId="274" priority="150" stopIfTrue="1" operator="equal">
      <formula>"passed"</formula>
    </cfRule>
    <cfRule type="cellIs" dxfId="273" priority="149" stopIfTrue="1" operator="equal">
      <formula>"failed"</formula>
    </cfRule>
    <cfRule type="cellIs" dxfId="272" priority="148" stopIfTrue="1" operator="equal">
      <formula>"not implemented"</formula>
    </cfRule>
  </conditionalFormatting>
  <conditionalFormatting sqref="D691:D694">
    <cfRule type="cellIs" dxfId="271" priority="165" stopIfTrue="1" operator="equal">
      <formula>"passed"</formula>
    </cfRule>
    <cfRule type="cellIs" dxfId="270" priority="169" stopIfTrue="1" operator="equal">
      <formula>"failed"</formula>
    </cfRule>
    <cfRule type="cellIs" dxfId="269" priority="170" stopIfTrue="1" operator="equal">
      <formula>"passed"</formula>
    </cfRule>
    <cfRule type="cellIs" dxfId="268" priority="168" stopIfTrue="1" operator="equal">
      <formula>"not implemented"</formula>
    </cfRule>
    <cfRule type="cellIs" dxfId="267" priority="167" stopIfTrue="1" operator="equal">
      <formula>"not tested"</formula>
    </cfRule>
    <cfRule type="cellIs" dxfId="266" priority="166" stopIfTrue="1" operator="equal">
      <formula>"not available"</formula>
    </cfRule>
    <cfRule type="cellIs" dxfId="265" priority="164" stopIfTrue="1" operator="equal">
      <formula>"failed"</formula>
    </cfRule>
    <cfRule type="cellIs" dxfId="264" priority="163" stopIfTrue="1" operator="equal">
      <formula>"not implemented"</formula>
    </cfRule>
    <cfRule type="cellIs" dxfId="263" priority="162" stopIfTrue="1" operator="equal">
      <formula>"not tested"</formula>
    </cfRule>
    <cfRule type="cellIs" dxfId="262" priority="161" stopIfTrue="1" operator="equal">
      <formula>"not available"</formula>
    </cfRule>
  </conditionalFormatting>
  <conditionalFormatting sqref="D696:D697">
    <cfRule type="cellIs" dxfId="261" priority="126" stopIfTrue="1" operator="equal">
      <formula>"not available"</formula>
    </cfRule>
    <cfRule type="cellIs" dxfId="260" priority="121" stopIfTrue="1" operator="equal">
      <formula>"not available"</formula>
    </cfRule>
    <cfRule type="cellIs" dxfId="259" priority="122" stopIfTrue="1" operator="equal">
      <formula>"not tested"</formula>
    </cfRule>
    <cfRule type="cellIs" dxfId="258" priority="123" stopIfTrue="1" operator="equal">
      <formula>"not implemented"</formula>
    </cfRule>
    <cfRule type="cellIs" dxfId="257" priority="124" stopIfTrue="1" operator="equal">
      <formula>"failed"</formula>
    </cfRule>
    <cfRule type="cellIs" dxfId="256" priority="125" stopIfTrue="1" operator="equal">
      <formula>"passed"</formula>
    </cfRule>
    <cfRule type="cellIs" dxfId="255" priority="129" stopIfTrue="1" operator="equal">
      <formula>"failed"</formula>
    </cfRule>
    <cfRule type="cellIs" dxfId="254" priority="127" stopIfTrue="1" operator="equal">
      <formula>"not tested"</formula>
    </cfRule>
    <cfRule type="cellIs" dxfId="253" priority="128" stopIfTrue="1" operator="equal">
      <formula>"not implemented"</formula>
    </cfRule>
    <cfRule type="cellIs" dxfId="252" priority="130" stopIfTrue="1" operator="equal">
      <formula>"passed"</formula>
    </cfRule>
  </conditionalFormatting>
  <conditionalFormatting sqref="D699:D702">
    <cfRule type="cellIs" dxfId="251" priority="140" stopIfTrue="1" operator="equal">
      <formula>"passed"</formula>
    </cfRule>
    <cfRule type="cellIs" dxfId="250" priority="138" stopIfTrue="1" operator="equal">
      <formula>"not implemented"</formula>
    </cfRule>
    <cfRule type="cellIs" dxfId="249" priority="137" stopIfTrue="1" operator="equal">
      <formula>"not tested"</formula>
    </cfRule>
    <cfRule type="cellIs" dxfId="248" priority="136" stopIfTrue="1" operator="equal">
      <formula>"not available"</formula>
    </cfRule>
    <cfRule type="cellIs" dxfId="247" priority="135" stopIfTrue="1" operator="equal">
      <formula>"passed"</formula>
    </cfRule>
    <cfRule type="cellIs" dxfId="246" priority="134" stopIfTrue="1" operator="equal">
      <formula>"failed"</formula>
    </cfRule>
    <cfRule type="cellIs" dxfId="245" priority="133" stopIfTrue="1" operator="equal">
      <formula>"not implemented"</formula>
    </cfRule>
    <cfRule type="cellIs" dxfId="244" priority="132" stopIfTrue="1" operator="equal">
      <formula>"not tested"</formula>
    </cfRule>
    <cfRule type="cellIs" dxfId="243" priority="131" stopIfTrue="1" operator="equal">
      <formula>"not available"</formula>
    </cfRule>
    <cfRule type="cellIs" dxfId="242" priority="139" stopIfTrue="1" operator="equal">
      <formula>"failed"</formula>
    </cfRule>
  </conditionalFormatting>
  <conditionalFormatting sqref="D704:D705">
    <cfRule type="cellIs" dxfId="241" priority="102" stopIfTrue="1" operator="equal">
      <formula>"not tested"</formula>
    </cfRule>
    <cfRule type="cellIs" dxfId="240" priority="101" stopIfTrue="1" operator="equal">
      <formula>"not available"</formula>
    </cfRule>
    <cfRule type="cellIs" dxfId="239" priority="103" stopIfTrue="1" operator="equal">
      <formula>"not implemented"</formula>
    </cfRule>
    <cfRule type="cellIs" dxfId="238" priority="104" stopIfTrue="1" operator="equal">
      <formula>"failed"</formula>
    </cfRule>
    <cfRule type="cellIs" dxfId="237" priority="105" stopIfTrue="1" operator="equal">
      <formula>"passed"</formula>
    </cfRule>
    <cfRule type="cellIs" dxfId="236" priority="106" stopIfTrue="1" operator="equal">
      <formula>"not available"</formula>
    </cfRule>
    <cfRule type="cellIs" dxfId="235" priority="107" stopIfTrue="1" operator="equal">
      <formula>"not tested"</formula>
    </cfRule>
    <cfRule type="cellIs" dxfId="234" priority="108" stopIfTrue="1" operator="equal">
      <formula>"not implemented"</formula>
    </cfRule>
    <cfRule type="cellIs" dxfId="233" priority="109" stopIfTrue="1" operator="equal">
      <formula>"failed"</formula>
    </cfRule>
    <cfRule type="cellIs" dxfId="232" priority="110" stopIfTrue="1" operator="equal">
      <formula>"passed"</formula>
    </cfRule>
  </conditionalFormatting>
  <conditionalFormatting sqref="D707:D710">
    <cfRule type="cellIs" dxfId="231" priority="112" stopIfTrue="1" operator="equal">
      <formula>"not tested"</formula>
    </cfRule>
    <cfRule type="cellIs" dxfId="230" priority="113" stopIfTrue="1" operator="equal">
      <formula>"not implemented"</formula>
    </cfRule>
    <cfRule type="cellIs" dxfId="229" priority="114" stopIfTrue="1" operator="equal">
      <formula>"failed"</formula>
    </cfRule>
    <cfRule type="cellIs" dxfId="228" priority="115" stopIfTrue="1" operator="equal">
      <formula>"passed"</formula>
    </cfRule>
    <cfRule type="cellIs" dxfId="227" priority="116" stopIfTrue="1" operator="equal">
      <formula>"not available"</formula>
    </cfRule>
    <cfRule type="cellIs" dxfId="226" priority="118" stopIfTrue="1" operator="equal">
      <formula>"not implemented"</formula>
    </cfRule>
    <cfRule type="cellIs" dxfId="225" priority="119" stopIfTrue="1" operator="equal">
      <formula>"failed"</formula>
    </cfRule>
    <cfRule type="cellIs" dxfId="224" priority="120" stopIfTrue="1" operator="equal">
      <formula>"passed"</formula>
    </cfRule>
    <cfRule type="cellIs" dxfId="223" priority="117" stopIfTrue="1" operator="equal">
      <formula>"not tested"</formula>
    </cfRule>
    <cfRule type="cellIs" dxfId="222" priority="111" stopIfTrue="1" operator="equal">
      <formula>"not available"</formula>
    </cfRule>
  </conditionalFormatting>
  <conditionalFormatting sqref="D145:F145 H145">
    <cfRule type="cellIs" dxfId="221" priority="458" stopIfTrue="1" operator="equal">
      <formula>"not implemented"</formula>
    </cfRule>
    <cfRule type="cellIs" dxfId="220" priority="457" stopIfTrue="1" operator="equal">
      <formula>"not tested"</formula>
    </cfRule>
    <cfRule type="cellIs" dxfId="219" priority="456" stopIfTrue="1" operator="equal">
      <formula>"not available"</formula>
    </cfRule>
    <cfRule type="cellIs" dxfId="218" priority="455" stopIfTrue="1" operator="equal">
      <formula>"passed"</formula>
    </cfRule>
    <cfRule type="cellIs" dxfId="217" priority="454" stopIfTrue="1" operator="equal">
      <formula>"failed"</formula>
    </cfRule>
    <cfRule type="cellIs" dxfId="216" priority="453" stopIfTrue="1" operator="equal">
      <formula>"not implemented"</formula>
    </cfRule>
    <cfRule type="cellIs" dxfId="215" priority="452" stopIfTrue="1" operator="equal">
      <formula>"not tested"</formula>
    </cfRule>
    <cfRule type="cellIs" dxfId="214" priority="451" stopIfTrue="1" operator="equal">
      <formula>"not available"</formula>
    </cfRule>
    <cfRule type="cellIs" dxfId="213" priority="460" stopIfTrue="1" operator="equal">
      <formula>"passed"</formula>
    </cfRule>
    <cfRule type="cellIs" dxfId="212" priority="459" stopIfTrue="1" operator="equal">
      <formula>"failed"</formula>
    </cfRule>
  </conditionalFormatting>
  <conditionalFormatting sqref="D341:F341 H341">
    <cfRule type="cellIs" dxfId="211" priority="400" stopIfTrue="1" operator="equal">
      <formula>"passed"</formula>
    </cfRule>
    <cfRule type="cellIs" dxfId="210" priority="399" stopIfTrue="1" operator="equal">
      <formula>"failed"</formula>
    </cfRule>
    <cfRule type="cellIs" dxfId="209" priority="398" stopIfTrue="1" operator="equal">
      <formula>"not implemented"</formula>
    </cfRule>
    <cfRule type="cellIs" dxfId="208" priority="397" stopIfTrue="1" operator="equal">
      <formula>"not tested"</formula>
    </cfRule>
    <cfRule type="cellIs" dxfId="207" priority="396" stopIfTrue="1" operator="equal">
      <formula>"not available"</formula>
    </cfRule>
    <cfRule type="cellIs" dxfId="206" priority="395" stopIfTrue="1" operator="equal">
      <formula>"passed"</formula>
    </cfRule>
    <cfRule type="cellIs" dxfId="205" priority="394" stopIfTrue="1" operator="equal">
      <formula>"failed"</formula>
    </cfRule>
    <cfRule type="cellIs" dxfId="204" priority="393" stopIfTrue="1" operator="equal">
      <formula>"not implemented"</formula>
    </cfRule>
    <cfRule type="cellIs" dxfId="203" priority="392" stopIfTrue="1" operator="equal">
      <formula>"not tested"</formula>
    </cfRule>
    <cfRule type="cellIs" dxfId="202" priority="391" stopIfTrue="1" operator="equal">
      <formula>"not available"</formula>
    </cfRule>
  </conditionalFormatting>
  <conditionalFormatting sqref="D366:F366 H366">
    <cfRule type="cellIs" dxfId="201" priority="379" stopIfTrue="1" operator="equal">
      <formula>"failed"</formula>
    </cfRule>
    <cfRule type="cellIs" dxfId="200" priority="380" stopIfTrue="1" operator="equal">
      <formula>"passed"</formula>
    </cfRule>
    <cfRule type="cellIs" dxfId="199" priority="376" stopIfTrue="1" operator="equal">
      <formula>"not available"</formula>
    </cfRule>
    <cfRule type="cellIs" dxfId="198" priority="377" stopIfTrue="1" operator="equal">
      <formula>"not tested"</formula>
    </cfRule>
    <cfRule type="cellIs" dxfId="197" priority="378" stopIfTrue="1" operator="equal">
      <formula>"not implemented"</formula>
    </cfRule>
  </conditionalFormatting>
  <conditionalFormatting sqref="D366:F367 H366:H367">
    <cfRule type="cellIs" dxfId="196" priority="346" stopIfTrue="1" operator="equal">
      <formula>"not available"</formula>
    </cfRule>
    <cfRule type="cellIs" dxfId="195" priority="349" stopIfTrue="1" operator="equal">
      <formula>"failed"</formula>
    </cfRule>
    <cfRule type="cellIs" dxfId="194" priority="350" stopIfTrue="1" operator="equal">
      <formula>"passed"</formula>
    </cfRule>
    <cfRule type="cellIs" dxfId="193" priority="348" stopIfTrue="1" operator="equal">
      <formula>"not implemented"</formula>
    </cfRule>
    <cfRule type="cellIs" dxfId="192" priority="347" stopIfTrue="1" operator="equal">
      <formula>"not tested"</formula>
    </cfRule>
  </conditionalFormatting>
  <conditionalFormatting sqref="D367:F367 H367">
    <cfRule type="cellIs" dxfId="191" priority="341" stopIfTrue="1" operator="equal">
      <formula>"not available"</formula>
    </cfRule>
    <cfRule type="cellIs" dxfId="190" priority="344" stopIfTrue="1" operator="equal">
      <formula>"failed"</formula>
    </cfRule>
    <cfRule type="cellIs" dxfId="189" priority="343" stopIfTrue="1" operator="equal">
      <formula>"not implemented"</formula>
    </cfRule>
    <cfRule type="cellIs" dxfId="188" priority="345" stopIfTrue="1" operator="equal">
      <formula>"passed"</formula>
    </cfRule>
    <cfRule type="cellIs" dxfId="187" priority="342" stopIfTrue="1" operator="equal">
      <formula>"not tested"</formula>
    </cfRule>
  </conditionalFormatting>
  <conditionalFormatting sqref="D372:F372 H372">
    <cfRule type="cellIs" dxfId="186" priority="333" stopIfTrue="1" operator="equal">
      <formula>"not implemented"</formula>
    </cfRule>
    <cfRule type="cellIs" dxfId="185" priority="334" stopIfTrue="1" operator="equal">
      <formula>"failed"</formula>
    </cfRule>
    <cfRule type="cellIs" dxfId="184" priority="340" stopIfTrue="1" operator="equal">
      <formula>"passed"</formula>
    </cfRule>
    <cfRule type="cellIs" dxfId="183" priority="339" stopIfTrue="1" operator="equal">
      <formula>"failed"</formula>
    </cfRule>
    <cfRule type="cellIs" dxfId="182" priority="338" stopIfTrue="1" operator="equal">
      <formula>"not implemented"</formula>
    </cfRule>
    <cfRule type="cellIs" dxfId="181" priority="337" stopIfTrue="1" operator="equal">
      <formula>"not tested"</formula>
    </cfRule>
    <cfRule type="cellIs" dxfId="180" priority="336" stopIfTrue="1" operator="equal">
      <formula>"not available"</formula>
    </cfRule>
    <cfRule type="cellIs" dxfId="179" priority="335" stopIfTrue="1" operator="equal">
      <formula>"passed"</formula>
    </cfRule>
    <cfRule type="cellIs" dxfId="178" priority="332" stopIfTrue="1" operator="equal">
      <formula>"not tested"</formula>
    </cfRule>
    <cfRule type="cellIs" dxfId="177" priority="331" stopIfTrue="1" operator="equal">
      <formula>"not available"</formula>
    </cfRule>
  </conditionalFormatting>
  <conditionalFormatting sqref="D420:F420 H420">
    <cfRule type="cellIs" dxfId="176" priority="310" stopIfTrue="1" operator="equal">
      <formula>"passed"</formula>
    </cfRule>
    <cfRule type="cellIs" dxfId="175" priority="309" stopIfTrue="1" operator="equal">
      <formula>"failed"</formula>
    </cfRule>
    <cfRule type="cellIs" dxfId="174" priority="308" stopIfTrue="1" operator="equal">
      <formula>"not implemented"</formula>
    </cfRule>
    <cfRule type="cellIs" dxfId="173" priority="307" stopIfTrue="1" operator="equal">
      <formula>"not tested"</formula>
    </cfRule>
    <cfRule type="cellIs" dxfId="172" priority="306" stopIfTrue="1" operator="equal">
      <formula>"not available"</formula>
    </cfRule>
    <cfRule type="cellIs" dxfId="171" priority="305" stopIfTrue="1" operator="equal">
      <formula>"passed"</formula>
    </cfRule>
    <cfRule type="cellIs" dxfId="170" priority="304" stopIfTrue="1" operator="equal">
      <formula>"failed"</formula>
    </cfRule>
    <cfRule type="cellIs" dxfId="169" priority="303" stopIfTrue="1" operator="equal">
      <formula>"not implemented"</formula>
    </cfRule>
    <cfRule type="cellIs" dxfId="168" priority="302" stopIfTrue="1" operator="equal">
      <formula>"not tested"</formula>
    </cfRule>
    <cfRule type="cellIs" dxfId="167" priority="301" stopIfTrue="1" operator="equal">
      <formula>"not available"</formula>
    </cfRule>
  </conditionalFormatting>
  <conditionalFormatting sqref="D554:F554 H554">
    <cfRule type="cellIs" dxfId="166" priority="257" stopIfTrue="1" operator="equal">
      <formula>"not tested"</formula>
    </cfRule>
    <cfRule type="cellIs" dxfId="165" priority="258" stopIfTrue="1" operator="equal">
      <formula>"not implemented"</formula>
    </cfRule>
    <cfRule type="cellIs" dxfId="164" priority="256" stopIfTrue="1" operator="equal">
      <formula>"not available"</formula>
    </cfRule>
    <cfRule type="cellIs" dxfId="163" priority="260" stopIfTrue="1" operator="equal">
      <formula>"passed"</formula>
    </cfRule>
    <cfRule type="cellIs" dxfId="162" priority="259" stopIfTrue="1" operator="equal">
      <formula>"failed"</formula>
    </cfRule>
    <cfRule type="cellIs" dxfId="161" priority="251" stopIfTrue="1" operator="equal">
      <formula>"not available"</formula>
    </cfRule>
    <cfRule type="cellIs" dxfId="160" priority="252" stopIfTrue="1" operator="equal">
      <formula>"not tested"</formula>
    </cfRule>
    <cfRule type="cellIs" dxfId="159" priority="253" stopIfTrue="1" operator="equal">
      <formula>"not implemented"</formula>
    </cfRule>
    <cfRule type="cellIs" dxfId="158" priority="254" stopIfTrue="1" operator="equal">
      <formula>"failed"</formula>
    </cfRule>
    <cfRule type="cellIs" dxfId="157" priority="255" stopIfTrue="1" operator="equal">
      <formula>"passed"</formula>
    </cfRule>
  </conditionalFormatting>
  <conditionalFormatting sqref="D686:F686 H686">
    <cfRule type="cellIs" dxfId="156" priority="180" stopIfTrue="1" operator="equal">
      <formula>"passed"</formula>
    </cfRule>
    <cfRule type="cellIs" dxfId="155" priority="178" stopIfTrue="1" operator="equal">
      <formula>"not implemented"</formula>
    </cfRule>
    <cfRule type="cellIs" dxfId="154" priority="177" stopIfTrue="1" operator="equal">
      <formula>"not tested"</formula>
    </cfRule>
    <cfRule type="cellIs" dxfId="153" priority="176" stopIfTrue="1" operator="equal">
      <formula>"not available"</formula>
    </cfRule>
    <cfRule type="cellIs" dxfId="152" priority="175" stopIfTrue="1" operator="equal">
      <formula>"passed"</formula>
    </cfRule>
    <cfRule type="cellIs" dxfId="151" priority="174" stopIfTrue="1" operator="equal">
      <formula>"failed"</formula>
    </cfRule>
    <cfRule type="cellIs" dxfId="150" priority="173" stopIfTrue="1" operator="equal">
      <formula>"not implemented"</formula>
    </cfRule>
    <cfRule type="cellIs" dxfId="149" priority="172" stopIfTrue="1" operator="equal">
      <formula>"not tested"</formula>
    </cfRule>
    <cfRule type="cellIs" dxfId="148" priority="179" stopIfTrue="1" operator="equal">
      <formula>"failed"</formula>
    </cfRule>
    <cfRule type="cellIs" dxfId="147" priority="171" stopIfTrue="1" operator="equal">
      <formula>"not available"</formula>
    </cfRule>
  </conditionalFormatting>
  <conditionalFormatting sqref="D711:F711 H711">
    <cfRule type="cellIs" dxfId="146" priority="97" stopIfTrue="1" operator="equal">
      <formula>"not tested"</formula>
    </cfRule>
    <cfRule type="cellIs" dxfId="145" priority="91" stopIfTrue="1" operator="equal">
      <formula>"not available"</formula>
    </cfRule>
    <cfRule type="cellIs" dxfId="144" priority="92" stopIfTrue="1" operator="equal">
      <formula>"not tested"</formula>
    </cfRule>
    <cfRule type="cellIs" dxfId="143" priority="93" stopIfTrue="1" operator="equal">
      <formula>"not implemented"</formula>
    </cfRule>
    <cfRule type="cellIs" dxfId="142" priority="94" stopIfTrue="1" operator="equal">
      <formula>"failed"</formula>
    </cfRule>
    <cfRule type="cellIs" dxfId="141" priority="95" stopIfTrue="1" operator="equal">
      <formula>"passed"</formula>
    </cfRule>
    <cfRule type="cellIs" dxfId="140" priority="96" stopIfTrue="1" operator="equal">
      <formula>"not available"</formula>
    </cfRule>
    <cfRule type="cellIs" dxfId="139" priority="98" stopIfTrue="1" operator="equal">
      <formula>"not implemented"</formula>
    </cfRule>
    <cfRule type="cellIs" dxfId="138" priority="99" stopIfTrue="1" operator="equal">
      <formula>"failed"</formula>
    </cfRule>
    <cfRule type="cellIs" dxfId="137" priority="100" stopIfTrue="1" operator="equal">
      <formula>"passed"</formula>
    </cfRule>
  </conditionalFormatting>
  <conditionalFormatting sqref="D851:F851 H851">
    <cfRule type="cellIs" dxfId="136" priority="68" stopIfTrue="1" operator="equal">
      <formula>"not implemented"</formula>
    </cfRule>
    <cfRule type="cellIs" dxfId="135" priority="67" stopIfTrue="1" operator="equal">
      <formula>"not tested"</formula>
    </cfRule>
    <cfRule type="cellIs" dxfId="134" priority="66" stopIfTrue="1" operator="equal">
      <formula>"not available"</formula>
    </cfRule>
    <cfRule type="cellIs" dxfId="133" priority="65" stopIfTrue="1" operator="equal">
      <formula>"passed"</formula>
    </cfRule>
    <cfRule type="cellIs" dxfId="132" priority="64" stopIfTrue="1" operator="equal">
      <formula>"failed"</formula>
    </cfRule>
    <cfRule type="cellIs" dxfId="131" priority="69" stopIfTrue="1" operator="equal">
      <formula>"failed"</formula>
    </cfRule>
    <cfRule type="cellIs" dxfId="130" priority="70" stopIfTrue="1" operator="equal">
      <formula>"passed"</formula>
    </cfRule>
    <cfRule type="cellIs" dxfId="129" priority="62" stopIfTrue="1" operator="equal">
      <formula>"not tested"</formula>
    </cfRule>
    <cfRule type="cellIs" dxfId="128" priority="61" stopIfTrue="1" operator="equal">
      <formula>"not available"</formula>
    </cfRule>
    <cfRule type="cellIs" dxfId="127" priority="63" stopIfTrue="1" operator="equal">
      <formula>"not implemented"</formula>
    </cfRule>
  </conditionalFormatting>
  <conditionalFormatting sqref="D857:F857 H857">
    <cfRule type="cellIs" dxfId="126" priority="52" stopIfTrue="1" operator="equal">
      <formula>"not tested"</formula>
    </cfRule>
    <cfRule type="cellIs" dxfId="125" priority="59" stopIfTrue="1" operator="equal">
      <formula>"failed"</formula>
    </cfRule>
    <cfRule type="cellIs" dxfId="124" priority="60" stopIfTrue="1" operator="equal">
      <formula>"passed"</formula>
    </cfRule>
    <cfRule type="cellIs" dxfId="123" priority="58" stopIfTrue="1" operator="equal">
      <formula>"not implemented"</formula>
    </cfRule>
    <cfRule type="cellIs" dxfId="122" priority="57" stopIfTrue="1" operator="equal">
      <formula>"not tested"</formula>
    </cfRule>
    <cfRule type="cellIs" dxfId="121" priority="56" stopIfTrue="1" operator="equal">
      <formula>"not available"</formula>
    </cfRule>
    <cfRule type="cellIs" dxfId="120" priority="55" stopIfTrue="1" operator="equal">
      <formula>"passed"</formula>
    </cfRule>
    <cfRule type="cellIs" dxfId="119" priority="54" stopIfTrue="1" operator="equal">
      <formula>"failed"</formula>
    </cfRule>
    <cfRule type="cellIs" dxfId="118" priority="53" stopIfTrue="1" operator="equal">
      <formula>"not implemented"</formula>
    </cfRule>
    <cfRule type="cellIs" dxfId="117" priority="51" stopIfTrue="1" operator="equal">
      <formula>"not available"</formula>
    </cfRule>
  </conditionalFormatting>
  <conditionalFormatting sqref="D2:O9 G10:O14 E15:O19 D20:O22 F23:O23 D23:D126 F28:F33 F35:F43 F45:F47 F49:F52 F54:F65 F67:F69 F71:F73 F75:F76 F80:F85 F87:F88 F90:F91 F93:F98 F101:F102 F108:F120 F122:F124 F126 D128:D129 F128:F134 D131:D134 F136:F138 D137:D142 F141 D550:D553 D635:D685 F647:F653 F655:F656 F670:F676 H670:H676 H647:H656 D139:F139 F24:F26 H24:O144 G24:G864">
    <cfRule type="cellIs" dxfId="116" priority="534" stopIfTrue="1" operator="equal">
      <formula>"failed"</formula>
    </cfRule>
    <cfRule type="cellIs" dxfId="115" priority="535" stopIfTrue="1" operator="equal">
      <formula>"passed"</formula>
    </cfRule>
    <cfRule type="cellIs" dxfId="114" priority="536" stopIfTrue="1" operator="equal">
      <formula>"not available"</formula>
    </cfRule>
    <cfRule type="cellIs" dxfId="113" priority="537" stopIfTrue="1" operator="equal">
      <formula>"not tested"</formula>
    </cfRule>
    <cfRule type="cellIs" dxfId="112" priority="538" stopIfTrue="1" operator="equal">
      <formula>"not implemented"</formula>
    </cfRule>
    <cfRule type="cellIs" dxfId="111" priority="540" stopIfTrue="1" operator="equal">
      <formula>"passed"</formula>
    </cfRule>
    <cfRule type="cellIs" dxfId="110" priority="539" stopIfTrue="1" operator="equal">
      <formula>"failed"</formula>
    </cfRule>
    <cfRule type="cellIs" dxfId="109" priority="533" stopIfTrue="1" operator="equal">
      <formula>"not implemented"</formula>
    </cfRule>
    <cfRule type="cellIs" dxfId="108" priority="532" stopIfTrue="1" operator="equal">
      <formula>"not tested"</formula>
    </cfRule>
  </conditionalFormatting>
  <conditionalFormatting sqref="D139:F139 D2:O9 G10:O14 E15:O19 D20:O22 F23:O23 D23:D126 F28:F33 F35:F43 F45:F47 F49:F52 F54:F65 F67:F69 F71:F73 F75:F76 F80:F85 F87:F88 F90:F91 F93:F98 F101:F102 F108:F120 F122:F124 F126 D128:D129 F128:F134 D131:D134 F136:F139 D137:D142 F141 D550:D553 D635:D685 F647:F653 F655:F656 F670:F676 H670:H676 H647:H656 F24:F26 H24:O144 G24:G864">
    <cfRule type="cellIs" dxfId="107" priority="531" stopIfTrue="1" operator="equal">
      <formula>"not available"</formula>
    </cfRule>
  </conditionalFormatting>
  <conditionalFormatting sqref="E146:E251">
    <cfRule type="cellIs" dxfId="106" priority="404" stopIfTrue="1" operator="equal">
      <formula>"Not available"</formula>
    </cfRule>
    <cfRule type="cellIs" dxfId="105" priority="403" stopIfTrue="1" operator="equal">
      <formula>"Not tested"</formula>
    </cfRule>
    <cfRule type="cellIs" dxfId="104" priority="402" stopIfTrue="1" operator="equal">
      <formula>"Not implemented"</formula>
    </cfRule>
    <cfRule type="cellIs" dxfId="103" priority="401" stopIfTrue="1" operator="equal">
      <formula>"Minor"</formula>
    </cfRule>
    <cfRule type="cellIs" dxfId="102" priority="407" stopIfTrue="1" operator="equal">
      <formula>"Average"</formula>
    </cfRule>
    <cfRule type="cellIs" dxfId="101" priority="410" stopIfTrue="1" operator="equal">
      <formula>"Partially tested"</formula>
    </cfRule>
    <cfRule type="cellIs" dxfId="100" priority="409" stopIfTrue="1" operator="equal">
      <formula>"Enhancement"</formula>
    </cfRule>
    <cfRule type="cellIs" dxfId="99" priority="406" stopIfTrue="1" operator="equal">
      <formula>"Major"</formula>
    </cfRule>
    <cfRule type="cellIs" dxfId="98" priority="408" stopIfTrue="1" operator="equal">
      <formula>"OK"</formula>
    </cfRule>
    <cfRule type="cellIs" dxfId="97" priority="405" stopIfTrue="1" operator="equal">
      <formula>"Critical"</formula>
    </cfRule>
  </conditionalFormatting>
  <conditionalFormatting sqref="E368:E371 E373:E419">
    <cfRule type="cellIs" dxfId="96" priority="352" stopIfTrue="1" operator="equal">
      <formula>"Not implemented"</formula>
    </cfRule>
    <cfRule type="cellIs" dxfId="95" priority="351" stopIfTrue="1" operator="equal">
      <formula>"Minor"</formula>
    </cfRule>
    <cfRule type="cellIs" dxfId="94" priority="353" stopIfTrue="1" operator="equal">
      <formula>"Not tested"</formula>
    </cfRule>
    <cfRule type="cellIs" dxfId="93" priority="354" stopIfTrue="1" operator="equal">
      <formula>"Not available"</formula>
    </cfRule>
    <cfRule type="cellIs" dxfId="92" priority="355" stopIfTrue="1" operator="equal">
      <formula>"Critical"</formula>
    </cfRule>
    <cfRule type="cellIs" dxfId="91" priority="357" stopIfTrue="1" operator="equal">
      <formula>"Average"</formula>
    </cfRule>
    <cfRule type="cellIs" dxfId="90" priority="358" stopIfTrue="1" operator="equal">
      <formula>"OK"</formula>
    </cfRule>
    <cfRule type="cellIs" dxfId="89" priority="359" stopIfTrue="1" operator="equal">
      <formula>"Enhancement"</formula>
    </cfRule>
    <cfRule type="cellIs" dxfId="88" priority="360" stopIfTrue="1" operator="equal">
      <formula>"Partially tested"</formula>
    </cfRule>
    <cfRule type="cellIs" dxfId="87" priority="356" stopIfTrue="1" operator="equal">
      <formula>"Major"</formula>
    </cfRule>
  </conditionalFormatting>
  <conditionalFormatting sqref="E421:E464">
    <cfRule type="cellIs" dxfId="86" priority="296" stopIfTrue="1" operator="equal">
      <formula>"Major"</formula>
    </cfRule>
    <cfRule type="cellIs" dxfId="85" priority="300" stopIfTrue="1" operator="equal">
      <formula>"Partially tested"</formula>
    </cfRule>
    <cfRule type="cellIs" dxfId="84" priority="299" stopIfTrue="1" operator="equal">
      <formula>"Enhancement"</formula>
    </cfRule>
    <cfRule type="cellIs" dxfId="83" priority="298" stopIfTrue="1" operator="equal">
      <formula>"OK"</formula>
    </cfRule>
    <cfRule type="cellIs" dxfId="82" priority="297" stopIfTrue="1" operator="equal">
      <formula>"Average"</formula>
    </cfRule>
    <cfRule type="cellIs" dxfId="81" priority="295" stopIfTrue="1" operator="equal">
      <formula>"Critical"</formula>
    </cfRule>
    <cfRule type="cellIs" dxfId="80" priority="294" stopIfTrue="1" operator="equal">
      <formula>"Not available"</formula>
    </cfRule>
    <cfRule type="cellIs" dxfId="79" priority="293" stopIfTrue="1" operator="equal">
      <formula>"Not tested"</formula>
    </cfRule>
    <cfRule type="cellIs" dxfId="78" priority="292" stopIfTrue="1" operator="equal">
      <formula>"Not implemented"</formula>
    </cfRule>
    <cfRule type="cellIs" dxfId="77" priority="291" stopIfTrue="1" operator="equal">
      <formula>"Minor"</formula>
    </cfRule>
  </conditionalFormatting>
  <conditionalFormatting sqref="E555:E685">
    <cfRule type="cellIs" dxfId="76" priority="221" stopIfTrue="1" operator="equal">
      <formula>"Minor"</formula>
    </cfRule>
    <cfRule type="cellIs" dxfId="75" priority="222" stopIfTrue="1" operator="equal">
      <formula>"Not implemented"</formula>
    </cfRule>
    <cfRule type="cellIs" dxfId="74" priority="226" stopIfTrue="1" operator="equal">
      <formula>"Major"</formula>
    </cfRule>
    <cfRule type="cellIs" dxfId="73" priority="223" stopIfTrue="1" operator="equal">
      <formula>"Not tested"</formula>
    </cfRule>
    <cfRule type="cellIs" dxfId="72" priority="224" stopIfTrue="1" operator="equal">
      <formula>"Not available"</formula>
    </cfRule>
    <cfRule type="cellIs" dxfId="71" priority="227" stopIfTrue="1" operator="equal">
      <formula>"Average"</formula>
    </cfRule>
    <cfRule type="cellIs" dxfId="70" priority="228" stopIfTrue="1" operator="equal">
      <formula>"OK"</formula>
    </cfRule>
    <cfRule type="cellIs" dxfId="69" priority="229" stopIfTrue="1" operator="equal">
      <formula>"Enhancement"</formula>
    </cfRule>
    <cfRule type="cellIs" dxfId="68" priority="230" stopIfTrue="1" operator="equal">
      <formula>"Partially tested"</formula>
    </cfRule>
    <cfRule type="cellIs" dxfId="67" priority="225" stopIfTrue="1" operator="equal">
      <formula>"Critical"</formula>
    </cfRule>
  </conditionalFormatting>
  <conditionalFormatting sqref="E712:E850">
    <cfRule type="cellIs" dxfId="66" priority="80" stopIfTrue="1" operator="equal">
      <formula>"Partially tested"</formula>
    </cfRule>
    <cfRule type="cellIs" dxfId="65" priority="79" stopIfTrue="1" operator="equal">
      <formula>"Enhancement"</formula>
    </cfRule>
    <cfRule type="cellIs" dxfId="64" priority="78" stopIfTrue="1" operator="equal">
      <formula>"OK"</formula>
    </cfRule>
    <cfRule type="cellIs" dxfId="63" priority="77" stopIfTrue="1" operator="equal">
      <formula>"Average"</formula>
    </cfRule>
    <cfRule type="cellIs" dxfId="62" priority="76" stopIfTrue="1" operator="equal">
      <formula>"Major"</formula>
    </cfRule>
    <cfRule type="cellIs" dxfId="61" priority="75" stopIfTrue="1" operator="equal">
      <formula>"Critical"</formula>
    </cfRule>
    <cfRule type="cellIs" dxfId="60" priority="74" stopIfTrue="1" operator="equal">
      <formula>"Not available"</formula>
    </cfRule>
    <cfRule type="cellIs" dxfId="59" priority="73" stopIfTrue="1" operator="equal">
      <formula>"Not tested"</formula>
    </cfRule>
    <cfRule type="cellIs" dxfId="58" priority="72" stopIfTrue="1" operator="equal">
      <formula>"Not implemented"</formula>
    </cfRule>
    <cfRule type="cellIs" dxfId="57" priority="71" stopIfTrue="1" operator="equal">
      <formula>"Minor"</formula>
    </cfRule>
  </conditionalFormatting>
  <conditionalFormatting sqref="E852:E856">
    <cfRule type="cellIs" dxfId="56" priority="23" stopIfTrue="1" operator="equal">
      <formula>"Not tested"</formula>
    </cfRule>
    <cfRule type="cellIs" dxfId="55" priority="21" stopIfTrue="1" operator="equal">
      <formula>"Minor"</formula>
    </cfRule>
    <cfRule type="cellIs" dxfId="54" priority="22" stopIfTrue="1" operator="equal">
      <formula>"Not implemented"</formula>
    </cfRule>
    <cfRule type="cellIs" dxfId="53" priority="30" stopIfTrue="1" operator="equal">
      <formula>"Partially tested"</formula>
    </cfRule>
    <cfRule type="cellIs" dxfId="52" priority="29" stopIfTrue="1" operator="equal">
      <formula>"Enhancement"</formula>
    </cfRule>
    <cfRule type="cellIs" dxfId="51" priority="28" stopIfTrue="1" operator="equal">
      <formula>"OK"</formula>
    </cfRule>
    <cfRule type="cellIs" dxfId="50" priority="27" stopIfTrue="1" operator="equal">
      <formula>"Average"</formula>
    </cfRule>
    <cfRule type="cellIs" dxfId="49" priority="26" stopIfTrue="1" operator="equal">
      <formula>"Major"</formula>
    </cfRule>
    <cfRule type="cellIs" dxfId="48" priority="25" stopIfTrue="1" operator="equal">
      <formula>"Critical"</formula>
    </cfRule>
    <cfRule type="cellIs" dxfId="47" priority="24" stopIfTrue="1" operator="equal">
      <formula>"Not available"</formula>
    </cfRule>
  </conditionalFormatting>
  <conditionalFormatting sqref="E10:F10">
    <cfRule type="cellIs" dxfId="46" priority="529" stopIfTrue="1" operator="equal">
      <formula>"failed"</formula>
    </cfRule>
    <cfRule type="cellIs" dxfId="45" priority="526" stopIfTrue="1" operator="equal">
      <formula>"not available"</formula>
    </cfRule>
    <cfRule type="cellIs" dxfId="44" priority="527" stopIfTrue="1" operator="equal">
      <formula>"not tested"</formula>
    </cfRule>
    <cfRule type="cellIs" dxfId="43" priority="528" stopIfTrue="1" operator="equal">
      <formula>"not implemented"</formula>
    </cfRule>
    <cfRule type="cellIs" dxfId="42" priority="530" stopIfTrue="1" operator="equal">
      <formula>"passed"</formula>
    </cfRule>
  </conditionalFormatting>
  <conditionalFormatting sqref="E10:F11">
    <cfRule type="cellIs" dxfId="41" priority="518" stopIfTrue="1" operator="equal">
      <formula>"not implemented"</formula>
    </cfRule>
    <cfRule type="cellIs" dxfId="40" priority="516" stopIfTrue="1" operator="equal">
      <formula>"not available"</formula>
    </cfRule>
    <cfRule type="cellIs" dxfId="39" priority="517" stopIfTrue="1" operator="equal">
      <formula>"not tested"</formula>
    </cfRule>
    <cfRule type="cellIs" dxfId="38" priority="519" stopIfTrue="1" operator="equal">
      <formula>"failed"</formula>
    </cfRule>
    <cfRule type="cellIs" dxfId="37" priority="520" stopIfTrue="1" operator="equal">
      <formula>"passed"</formula>
    </cfRule>
  </conditionalFormatting>
  <conditionalFormatting sqref="E11:F12">
    <cfRule type="cellIs" dxfId="36" priority="506" stopIfTrue="1" operator="equal">
      <formula>"not available"</formula>
    </cfRule>
    <cfRule type="cellIs" dxfId="35" priority="507" stopIfTrue="1" operator="equal">
      <formula>"not tested"</formula>
    </cfRule>
    <cfRule type="cellIs" dxfId="34" priority="508" stopIfTrue="1" operator="equal">
      <formula>"not implemented"</formula>
    </cfRule>
    <cfRule type="cellIs" dxfId="33" priority="509" stopIfTrue="1" operator="equal">
      <formula>"failed"</formula>
    </cfRule>
    <cfRule type="cellIs" dxfId="32" priority="510" stopIfTrue="1" operator="equal">
      <formula>"passed"</formula>
    </cfRule>
  </conditionalFormatting>
  <conditionalFormatting sqref="E12:F13">
    <cfRule type="cellIs" dxfId="31" priority="496" stopIfTrue="1" operator="equal">
      <formula>"not available"</formula>
    </cfRule>
    <cfRule type="cellIs" dxfId="30" priority="497" stopIfTrue="1" operator="equal">
      <formula>"not tested"</formula>
    </cfRule>
    <cfRule type="cellIs" dxfId="29" priority="498" stopIfTrue="1" operator="equal">
      <formula>"not implemented"</formula>
    </cfRule>
    <cfRule type="cellIs" dxfId="28" priority="499" stopIfTrue="1" operator="equal">
      <formula>"failed"</formula>
    </cfRule>
    <cfRule type="cellIs" dxfId="27" priority="500" stopIfTrue="1" operator="equal">
      <formula>"passed"</formula>
    </cfRule>
  </conditionalFormatting>
  <conditionalFormatting sqref="E13:F14">
    <cfRule type="cellIs" dxfId="26" priority="486" stopIfTrue="1" operator="equal">
      <formula>"not available"</formula>
    </cfRule>
    <cfRule type="cellIs" dxfId="25" priority="487" stopIfTrue="1" operator="equal">
      <formula>"not tested"</formula>
    </cfRule>
    <cfRule type="cellIs" dxfId="24" priority="490" stopIfTrue="1" operator="equal">
      <formula>"passed"</formula>
    </cfRule>
    <cfRule type="cellIs" dxfId="23" priority="488" stopIfTrue="1" operator="equal">
      <formula>"not implemented"</formula>
    </cfRule>
    <cfRule type="cellIs" dxfId="22" priority="489" stopIfTrue="1" operator="equal">
      <formula>"failed"</formula>
    </cfRule>
  </conditionalFormatting>
  <conditionalFormatting sqref="E14:F14">
    <cfRule type="cellIs" dxfId="21" priority="485" stopIfTrue="1" operator="equal">
      <formula>"passed"</formula>
    </cfRule>
    <cfRule type="cellIs" dxfId="20" priority="481" stopIfTrue="1" operator="equal">
      <formula>"not available"</formula>
    </cfRule>
    <cfRule type="cellIs" dxfId="19" priority="482" stopIfTrue="1" operator="equal">
      <formula>"not tested"</formula>
    </cfRule>
    <cfRule type="cellIs" dxfId="18" priority="483" stopIfTrue="1" operator="equal">
      <formula>"not implemented"</formula>
    </cfRule>
    <cfRule type="cellIs" dxfId="17" priority="484" stopIfTrue="1" operator="equal">
      <formula>"failed"</formula>
    </cfRule>
  </conditionalFormatting>
  <conditionalFormatting sqref="F635:F638 F640:F645 F658:F661 F663:F668 F678:F679 H677:H685 H657:H669 H635:H646">
    <cfRule type="cellIs" dxfId="16" priority="183" stopIfTrue="1" operator="equal">
      <formula>"not implemented"</formula>
    </cfRule>
    <cfRule type="cellIs" dxfId="15" priority="184" stopIfTrue="1" operator="equal">
      <formula>"failed"</formula>
    </cfRule>
    <cfRule type="cellIs" dxfId="14" priority="185" stopIfTrue="1" operator="equal">
      <formula>"passed"</formula>
    </cfRule>
    <cfRule type="cellIs" dxfId="13" priority="187" stopIfTrue="1" operator="equal">
      <formula>"not tested"</formula>
    </cfRule>
    <cfRule type="cellIs" dxfId="12" priority="188" stopIfTrue="1" operator="equal">
      <formula>"not implemented"</formula>
    </cfRule>
    <cfRule type="cellIs" dxfId="11" priority="181" stopIfTrue="1" operator="equal">
      <formula>"not available"</formula>
    </cfRule>
    <cfRule type="cellIs" dxfId="10" priority="182" stopIfTrue="1" operator="equal">
      <formula>"not tested"</formula>
    </cfRule>
    <cfRule type="cellIs" dxfId="9" priority="189" stopIfTrue="1" operator="equal">
      <formula>"failed"</formula>
    </cfRule>
    <cfRule type="cellIs" dxfId="8" priority="186" stopIfTrue="1" operator="equal">
      <formula>"not available"</formula>
    </cfRule>
    <cfRule type="cellIs" dxfId="7" priority="190" stopIfTrue="1" operator="equal">
      <formula>"passed"</formula>
    </cfRule>
  </conditionalFormatting>
  <dataValidations count="7">
    <dataValidation type="list" allowBlank="1" showInputMessage="1" showErrorMessage="1" sqref="E342:E365 E555:E685 E852:E856 E687:E710 E469:E553 E256:E340 E421:E464 E368:E371 E146:E251 E373:E419 E858:E864 E712:E850 E23:E144" xr:uid="{00000000-0002-0000-0200-000000000000}">
      <formula1>$D$10:$D$19</formula1>
    </dataValidation>
    <dataValidation type="list" allowBlank="1" showInputMessage="1" showErrorMessage="1" sqref="E6:H6" xr:uid="{00000000-0002-0000-0200-000001000000}">
      <formula1>Environment_OS</formula1>
    </dataValidation>
    <dataValidation type="list" allowBlank="1" showInputMessage="1" showErrorMessage="1" sqref="E5:H5" xr:uid="{00000000-0002-0000-0200-000002000000}">
      <formula1>Project_URL</formula1>
    </dataValidation>
    <dataValidation type="list" allowBlank="1" showInputMessage="1" showErrorMessage="1" sqref="E4:H4" xr:uid="{00000000-0002-0000-0200-000003000000}">
      <formula1>Test_Team</formula1>
    </dataValidation>
    <dataValidation type="list" allowBlank="1" showInputMessage="1" showErrorMessage="1" sqref="A852:A856 A687:A710 A858:A864 A342:A365 A421:A553 A373:A419 A368:A371 A555:A685 A146:A340 A712:A850 A23:A144" xr:uid="{00000000-0002-0000-0200-000004000000}">
      <formula1>Test_coverage</formula1>
    </dataValidation>
    <dataValidation type="list" allowBlank="1" showInputMessage="1" showErrorMessage="1" sqref="E7:H7" xr:uid="{00000000-0002-0000-0200-000005000000}">
      <formula1>Browser_list</formula1>
    </dataValidation>
    <dataValidation type="list" allowBlank="1" showInputMessage="1" showErrorMessage="1" sqref="E2:H2" xr:uid="{00000000-0002-0000-0200-000006000000}">
      <formula1>Test_types</formula1>
    </dataValidation>
  </dataValidations>
  <hyperlinks>
    <hyperlink ref="E5" r:id="rId1" xr:uid="{00000000-0004-0000-0200-000000000000}"/>
  </hyperlinks>
  <pageMargins left="0.7" right="0.7" top="0.75" bottom="0.75" header="0.3" footer="0.3"/>
  <pageSetup paperSize="9" orientation="portrait"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7"/>
  <sheetViews>
    <sheetView workbookViewId="0">
      <selection activeCell="H9" sqref="H9"/>
    </sheetView>
  </sheetViews>
  <sheetFormatPr defaultColWidth="9.109375" defaultRowHeight="12" customHeight="1" x14ac:dyDescent="0.25"/>
  <cols>
    <col min="1" max="1" width="16.6640625" style="4" customWidth="1"/>
    <col min="2" max="2" width="19.77734375" style="4" customWidth="1"/>
    <col min="3" max="3" width="15.6640625" style="4" customWidth="1"/>
    <col min="4" max="5" width="20.6640625" style="4" customWidth="1"/>
    <col min="6" max="6" width="15.6640625" style="4" customWidth="1"/>
    <col min="7" max="7" width="9.109375" style="4"/>
    <col min="8" max="8" width="19.109375" style="4" customWidth="1"/>
    <col min="9" max="9" width="10.109375" style="4" customWidth="1"/>
    <col min="10" max="10" width="20.77734375" style="4" customWidth="1"/>
    <col min="11" max="11" width="27" style="4" customWidth="1"/>
    <col min="12" max="16384" width="9.109375" style="4"/>
  </cols>
  <sheetData>
    <row r="1" spans="1:11" s="3" customFormat="1" x14ac:dyDescent="0.25">
      <c r="A1" s="84" t="s">
        <v>172</v>
      </c>
      <c r="B1" s="85" t="s">
        <v>173</v>
      </c>
      <c r="C1" s="236" t="s">
        <v>42</v>
      </c>
      <c r="D1" s="236"/>
      <c r="E1" s="236"/>
      <c r="F1" s="236"/>
      <c r="H1" s="86" t="s">
        <v>174</v>
      </c>
      <c r="J1" s="86" t="s">
        <v>155</v>
      </c>
      <c r="K1" s="86" t="s">
        <v>175</v>
      </c>
    </row>
    <row r="2" spans="1:11" ht="12" customHeight="1" x14ac:dyDescent="0.25">
      <c r="A2" s="255" t="s">
        <v>176</v>
      </c>
      <c r="B2" s="56" t="s">
        <v>138</v>
      </c>
      <c r="C2" s="233"/>
      <c r="D2" s="234"/>
      <c r="E2" s="234"/>
      <c r="F2" s="235"/>
      <c r="H2" s="57" t="s">
        <v>137</v>
      </c>
      <c r="J2" s="57" t="s">
        <v>177</v>
      </c>
      <c r="K2" s="58" t="s">
        <v>156</v>
      </c>
    </row>
    <row r="3" spans="1:11" ht="12" customHeight="1" x14ac:dyDescent="0.25">
      <c r="A3" s="255"/>
      <c r="B3" s="59" t="s">
        <v>139</v>
      </c>
      <c r="C3" s="233"/>
      <c r="D3" s="234"/>
      <c r="E3" s="234" t="s">
        <v>178</v>
      </c>
      <c r="F3" s="235"/>
      <c r="H3" s="60"/>
      <c r="J3" s="60" t="s">
        <v>179</v>
      </c>
      <c r="K3" s="61" t="s">
        <v>180</v>
      </c>
    </row>
    <row r="4" spans="1:11" ht="12" customHeight="1" x14ac:dyDescent="0.25">
      <c r="A4" s="255"/>
      <c r="B4" s="62" t="s">
        <v>181</v>
      </c>
      <c r="C4" s="233"/>
      <c r="D4" s="234"/>
      <c r="E4" s="234"/>
      <c r="F4" s="235"/>
      <c r="H4" s="60"/>
      <c r="J4" s="60" t="s">
        <v>182</v>
      </c>
      <c r="K4" s="61" t="s">
        <v>183</v>
      </c>
    </row>
    <row r="5" spans="1:11" ht="12" customHeight="1" x14ac:dyDescent="0.25">
      <c r="A5" s="255"/>
      <c r="B5" s="62" t="s">
        <v>158</v>
      </c>
      <c r="C5" s="233"/>
      <c r="D5" s="234"/>
      <c r="E5" s="234"/>
      <c r="F5" s="235"/>
      <c r="H5" s="60"/>
      <c r="J5" s="60" t="s">
        <v>184</v>
      </c>
      <c r="K5" s="61" t="s">
        <v>185</v>
      </c>
    </row>
    <row r="6" spans="1:11" ht="12" customHeight="1" x14ac:dyDescent="0.25">
      <c r="A6" s="255"/>
      <c r="B6" s="62" t="s">
        <v>186</v>
      </c>
      <c r="C6" s="233"/>
      <c r="D6" s="234"/>
      <c r="E6" s="234"/>
      <c r="F6" s="235"/>
      <c r="H6" s="60"/>
      <c r="J6" s="60"/>
      <c r="K6" s="60"/>
    </row>
    <row r="7" spans="1:11" ht="12" customHeight="1" x14ac:dyDescent="0.25">
      <c r="A7" s="255"/>
      <c r="B7" s="62" t="s">
        <v>187</v>
      </c>
      <c r="C7" s="233"/>
      <c r="D7" s="234"/>
      <c r="E7" s="234"/>
      <c r="F7" s="235"/>
      <c r="H7" s="60"/>
      <c r="J7" s="60"/>
      <c r="K7" s="60"/>
    </row>
    <row r="8" spans="1:11" ht="12" customHeight="1" x14ac:dyDescent="0.25">
      <c r="A8" s="255"/>
      <c r="B8" s="62" t="s">
        <v>140</v>
      </c>
      <c r="C8" s="233"/>
      <c r="D8" s="234"/>
      <c r="E8" s="234"/>
      <c r="F8" s="235"/>
      <c r="H8" s="60"/>
      <c r="J8" s="60"/>
      <c r="K8" s="60"/>
    </row>
    <row r="9" spans="1:11" ht="12" customHeight="1" x14ac:dyDescent="0.25">
      <c r="A9" s="255"/>
      <c r="B9" s="59"/>
      <c r="C9" s="233" t="s">
        <v>188</v>
      </c>
      <c r="D9" s="234"/>
      <c r="E9" s="234"/>
      <c r="F9" s="235"/>
      <c r="H9" s="60"/>
      <c r="J9" s="60"/>
      <c r="K9" s="60"/>
    </row>
    <row r="10" spans="1:11" ht="12" customHeight="1" x14ac:dyDescent="0.25">
      <c r="A10" s="255"/>
      <c r="B10" s="59"/>
      <c r="C10" s="233" t="s">
        <v>188</v>
      </c>
      <c r="D10" s="234"/>
      <c r="E10" s="234"/>
      <c r="F10" s="235"/>
      <c r="H10" s="60"/>
      <c r="J10" s="60"/>
      <c r="K10" s="60"/>
    </row>
    <row r="11" spans="1:11" ht="12" customHeight="1" x14ac:dyDescent="0.25">
      <c r="A11" s="243" t="s">
        <v>30</v>
      </c>
      <c r="B11" s="63" t="s">
        <v>144</v>
      </c>
      <c r="C11" s="237" t="s">
        <v>189</v>
      </c>
      <c r="D11" s="237"/>
      <c r="E11" s="237"/>
      <c r="F11" s="238"/>
      <c r="H11" s="64"/>
      <c r="J11" s="64"/>
      <c r="K11" s="64"/>
    </row>
    <row r="12" spans="1:11" ht="12" customHeight="1" x14ac:dyDescent="0.25">
      <c r="A12" s="243"/>
      <c r="B12" s="62" t="s">
        <v>141</v>
      </c>
      <c r="C12" s="239"/>
      <c r="D12" s="239"/>
      <c r="E12" s="239"/>
      <c r="F12" s="240"/>
      <c r="H12" s="64"/>
      <c r="J12" s="64"/>
      <c r="K12" s="64"/>
    </row>
    <row r="13" spans="1:11" ht="12" customHeight="1" x14ac:dyDescent="0.25">
      <c r="A13" s="243"/>
      <c r="B13" s="62" t="s">
        <v>190</v>
      </c>
      <c r="C13" s="234"/>
      <c r="D13" s="234"/>
      <c r="E13" s="234" t="s">
        <v>178</v>
      </c>
      <c r="F13" s="235"/>
      <c r="H13" s="64"/>
      <c r="J13" s="64"/>
      <c r="K13" s="64"/>
    </row>
    <row r="14" spans="1:11" ht="12" customHeight="1" x14ac:dyDescent="0.25">
      <c r="A14" s="243"/>
      <c r="B14" s="62" t="s">
        <v>191</v>
      </c>
      <c r="C14" s="234"/>
      <c r="D14" s="234"/>
      <c r="E14" s="234"/>
      <c r="F14" s="235"/>
      <c r="H14" s="64"/>
      <c r="J14" s="64"/>
      <c r="K14" s="64"/>
    </row>
    <row r="15" spans="1:11" ht="12" customHeight="1" x14ac:dyDescent="0.25">
      <c r="A15" s="243"/>
      <c r="B15" s="62" t="s">
        <v>143</v>
      </c>
      <c r="C15" s="234"/>
      <c r="D15" s="234"/>
      <c r="E15" s="234"/>
      <c r="F15" s="235"/>
      <c r="H15" s="64"/>
      <c r="J15" s="64"/>
      <c r="K15" s="64"/>
    </row>
    <row r="16" spans="1:11" ht="12" customHeight="1" x14ac:dyDescent="0.25">
      <c r="A16" s="243"/>
      <c r="B16" s="62" t="s">
        <v>192</v>
      </c>
      <c r="C16" s="234"/>
      <c r="D16" s="234"/>
      <c r="E16" s="234"/>
      <c r="F16" s="235"/>
      <c r="H16" s="60"/>
      <c r="J16" s="60"/>
      <c r="K16" s="60"/>
    </row>
    <row r="17" spans="1:11" ht="12" customHeight="1" x14ac:dyDescent="0.25">
      <c r="A17" s="243"/>
      <c r="B17" s="62" t="s">
        <v>142</v>
      </c>
      <c r="C17" s="234"/>
      <c r="D17" s="234"/>
      <c r="E17" s="234"/>
      <c r="F17" s="235"/>
      <c r="H17" s="60"/>
      <c r="J17" s="60"/>
      <c r="K17" s="60"/>
    </row>
    <row r="18" spans="1:11" ht="12" customHeight="1" x14ac:dyDescent="0.25">
      <c r="A18" s="243"/>
      <c r="B18" s="62" t="s">
        <v>193</v>
      </c>
      <c r="C18" s="234"/>
      <c r="D18" s="234"/>
      <c r="E18" s="234"/>
      <c r="F18" s="235"/>
      <c r="H18" s="60"/>
      <c r="J18" s="60"/>
      <c r="K18" s="60"/>
    </row>
    <row r="19" spans="1:11" ht="12" customHeight="1" x14ac:dyDescent="0.25">
      <c r="A19" s="243"/>
      <c r="B19" s="62" t="s">
        <v>194</v>
      </c>
      <c r="C19" s="234"/>
      <c r="D19" s="234"/>
      <c r="E19" s="234"/>
      <c r="F19" s="235"/>
      <c r="H19" s="60"/>
      <c r="J19" s="60"/>
      <c r="K19" s="60"/>
    </row>
    <row r="20" spans="1:11" ht="12" customHeight="1" x14ac:dyDescent="0.25">
      <c r="A20" s="243"/>
      <c r="B20" s="59"/>
      <c r="C20" s="234" t="s">
        <v>195</v>
      </c>
      <c r="D20" s="234"/>
      <c r="E20" s="234"/>
      <c r="F20" s="235"/>
      <c r="H20" s="60"/>
      <c r="J20" s="60"/>
      <c r="K20" s="60"/>
    </row>
    <row r="21" spans="1:11" ht="12" customHeight="1" x14ac:dyDescent="0.25">
      <c r="A21" s="243"/>
      <c r="B21" s="65"/>
      <c r="C21" s="244" t="s">
        <v>195</v>
      </c>
      <c r="D21" s="244"/>
      <c r="E21" s="244"/>
      <c r="F21" s="245"/>
      <c r="H21" s="60"/>
      <c r="J21" s="60"/>
      <c r="K21" s="60"/>
    </row>
    <row r="22" spans="1:11" ht="12" customHeight="1" x14ac:dyDescent="0.25">
      <c r="A22" s="246" t="s">
        <v>196</v>
      </c>
      <c r="B22" s="247"/>
      <c r="C22" s="248"/>
      <c r="D22" s="248"/>
      <c r="E22" s="248"/>
      <c r="F22" s="249"/>
      <c r="H22" s="60"/>
      <c r="J22" s="60"/>
      <c r="K22" s="60"/>
    </row>
    <row r="23" spans="1:11" ht="12" customHeight="1" x14ac:dyDescent="0.25">
      <c r="A23" s="250"/>
      <c r="B23" s="251"/>
      <c r="C23" s="251"/>
      <c r="D23" s="251"/>
      <c r="E23" s="251"/>
      <c r="F23" s="252"/>
      <c r="H23" s="66"/>
      <c r="J23" s="66"/>
      <c r="K23" s="66"/>
    </row>
    <row r="24" spans="1:11" ht="12" customHeight="1" x14ac:dyDescent="0.25">
      <c r="A24" s="1"/>
      <c r="B24" s="1"/>
      <c r="C24" s="1"/>
      <c r="D24" s="1"/>
      <c r="E24" s="1" t="s">
        <v>197</v>
      </c>
      <c r="F24" s="1"/>
    </row>
    <row r="25" spans="1:11" ht="12" customHeight="1" x14ac:dyDescent="0.25">
      <c r="A25" s="1"/>
      <c r="B25" s="1"/>
      <c r="C25" s="1"/>
      <c r="D25" s="1"/>
      <c r="E25" s="1"/>
      <c r="F25" s="1"/>
    </row>
    <row r="26" spans="1:11" ht="12" customHeight="1" x14ac:dyDescent="0.25">
      <c r="A26" s="253" t="s">
        <v>198</v>
      </c>
      <c r="B26" s="254"/>
      <c r="C26" s="67"/>
      <c r="D26" s="67"/>
      <c r="E26" s="67"/>
      <c r="F26" s="68"/>
    </row>
    <row r="27" spans="1:11" ht="12" customHeight="1" x14ac:dyDescent="0.25">
      <c r="A27" s="69" t="s">
        <v>199</v>
      </c>
      <c r="B27" s="70" t="s">
        <v>138</v>
      </c>
      <c r="C27" s="70"/>
      <c r="D27" s="70"/>
      <c r="E27" s="70"/>
      <c r="F27" s="71"/>
    </row>
    <row r="28" spans="1:11" ht="12" customHeight="1" x14ac:dyDescent="0.25">
      <c r="A28" s="69" t="s">
        <v>30</v>
      </c>
      <c r="B28" s="70" t="s">
        <v>141</v>
      </c>
      <c r="C28" s="70"/>
      <c r="D28" s="70"/>
      <c r="E28" s="70"/>
      <c r="F28" s="71"/>
    </row>
    <row r="29" spans="1:11" ht="12" customHeight="1" x14ac:dyDescent="0.25">
      <c r="A29" s="241" t="s">
        <v>200</v>
      </c>
      <c r="B29" s="242"/>
      <c r="C29" s="72"/>
      <c r="D29" s="72"/>
      <c r="E29" s="72"/>
      <c r="F29" s="73"/>
    </row>
    <row r="30" spans="1:11" ht="12" customHeight="1" x14ac:dyDescent="0.25">
      <c r="A30" s="74" t="s">
        <v>199</v>
      </c>
      <c r="B30" s="75" t="s">
        <v>30</v>
      </c>
      <c r="C30" s="75" t="s">
        <v>6</v>
      </c>
      <c r="D30" s="75" t="s">
        <v>164</v>
      </c>
      <c r="E30" s="75" t="s">
        <v>24</v>
      </c>
      <c r="F30" s="76" t="s">
        <v>34</v>
      </c>
    </row>
    <row r="31" spans="1:11" ht="12" customHeight="1" x14ac:dyDescent="0.25">
      <c r="A31" s="77" t="s">
        <v>187</v>
      </c>
      <c r="B31" s="78" t="s">
        <v>144</v>
      </c>
      <c r="C31" s="79" t="s">
        <v>201</v>
      </c>
      <c r="D31" s="78" t="s">
        <v>21</v>
      </c>
      <c r="E31" s="78" t="s">
        <v>202</v>
      </c>
      <c r="F31" s="88" t="s">
        <v>115</v>
      </c>
    </row>
    <row r="32" spans="1:11" ht="12" customHeight="1" x14ac:dyDescent="0.25">
      <c r="A32" s="77" t="s">
        <v>138</v>
      </c>
      <c r="B32" s="78" t="s">
        <v>193</v>
      </c>
      <c r="C32" s="79" t="s">
        <v>201</v>
      </c>
      <c r="D32" s="78" t="s">
        <v>21</v>
      </c>
      <c r="E32" s="78" t="s">
        <v>202</v>
      </c>
      <c r="F32" s="88" t="s">
        <v>117</v>
      </c>
    </row>
    <row r="33" spans="1:6" ht="12" customHeight="1" x14ac:dyDescent="0.25">
      <c r="A33" s="77" t="s">
        <v>158</v>
      </c>
      <c r="B33" s="78" t="s">
        <v>142</v>
      </c>
      <c r="C33" s="79" t="s">
        <v>201</v>
      </c>
      <c r="D33" s="78" t="s">
        <v>21</v>
      </c>
      <c r="E33" s="78" t="s">
        <v>202</v>
      </c>
      <c r="F33" s="88" t="s">
        <v>105</v>
      </c>
    </row>
    <row r="34" spans="1:6" ht="12" customHeight="1" x14ac:dyDescent="0.25">
      <c r="A34" s="80" t="s">
        <v>139</v>
      </c>
      <c r="B34" s="81" t="s">
        <v>193</v>
      </c>
      <c r="C34" s="82" t="s">
        <v>201</v>
      </c>
      <c r="D34" s="81" t="s">
        <v>21</v>
      </c>
      <c r="E34" s="83">
        <v>41249</v>
      </c>
      <c r="F34" s="89" t="s">
        <v>109</v>
      </c>
    </row>
    <row r="35" spans="1:6" ht="12" customHeight="1" x14ac:dyDescent="0.25">
      <c r="A35" s="2"/>
      <c r="B35" s="2"/>
      <c r="D35" s="2"/>
      <c r="E35" s="2"/>
      <c r="F35" s="2"/>
    </row>
    <row r="36" spans="1:6" ht="12" customHeight="1" x14ac:dyDescent="0.25">
      <c r="A36" s="2"/>
      <c r="B36" s="2"/>
      <c r="D36" s="2"/>
      <c r="E36" s="2"/>
      <c r="F36" s="2"/>
    </row>
    <row r="37" spans="1:6" ht="12" customHeight="1" x14ac:dyDescent="0.25">
      <c r="A37" s="2"/>
      <c r="B37" s="2"/>
      <c r="D37" s="2"/>
      <c r="E37" s="2"/>
      <c r="F37" s="2"/>
    </row>
  </sheetData>
  <mergeCells count="27">
    <mergeCell ref="A29:B29"/>
    <mergeCell ref="C8:F8"/>
    <mergeCell ref="A11:A21"/>
    <mergeCell ref="C21:F21"/>
    <mergeCell ref="A22:F22"/>
    <mergeCell ref="A23:F23"/>
    <mergeCell ref="A26:B26"/>
    <mergeCell ref="C9:F9"/>
    <mergeCell ref="A2:A10"/>
    <mergeCell ref="C18:F18"/>
    <mergeCell ref="C19:F19"/>
    <mergeCell ref="C20:F20"/>
    <mergeCell ref="C13:F13"/>
    <mergeCell ref="C14:F14"/>
    <mergeCell ref="C5:F5"/>
    <mergeCell ref="C6:F6"/>
    <mergeCell ref="C7:F7"/>
    <mergeCell ref="C1:F1"/>
    <mergeCell ref="C2:F2"/>
    <mergeCell ref="C17:F17"/>
    <mergeCell ref="C3:F3"/>
    <mergeCell ref="C15:F15"/>
    <mergeCell ref="C10:F10"/>
    <mergeCell ref="C11:F11"/>
    <mergeCell ref="C12:F12"/>
    <mergeCell ref="C16:F16"/>
    <mergeCell ref="C4:F4"/>
  </mergeCells>
  <conditionalFormatting sqref="A1:F42">
    <cfRule type="cellIs" dxfId="6" priority="1" stopIfTrue="1" operator="equal">
      <formula>"Not Acceptable"</formula>
    </cfRule>
    <cfRule type="cellIs" dxfId="5" priority="2" stopIfTrue="1" operator="equal">
      <formula>"Acceptable"</formula>
    </cfRule>
    <cfRule type="cellIs" dxfId="4" priority="3" stopIfTrue="1" operator="equal">
      <formula>"Low"</formula>
    </cfRule>
    <cfRule type="cellIs" dxfId="3" priority="4" stopIfTrue="1" operator="equal">
      <formula>"Below Medium"</formula>
    </cfRule>
    <cfRule type="cellIs" dxfId="2" priority="5" stopIfTrue="1" operator="equal">
      <formula>"Medium"</formula>
    </cfRule>
    <cfRule type="cellIs" dxfId="1" priority="6" stopIfTrue="1" operator="equal">
      <formula>"Above Medium"</formula>
    </cfRule>
    <cfRule type="cellIs" dxfId="0" priority="7" stopIfTrue="1" operator="equal">
      <formula>"High"</formula>
    </cfRule>
  </conditionalFormatting>
  <dataValidations count="5">
    <dataValidation type="list" allowBlank="1" showInputMessage="1" showErrorMessage="1" sqref="D31:D34" xr:uid="{00000000-0002-0000-0300-000000000000}">
      <formula1>Test_types</formula1>
    </dataValidation>
    <dataValidation type="list" allowBlank="1" showInputMessage="1" showErrorMessage="1" sqref="F31:F34" xr:uid="{00000000-0002-0000-0300-000001000000}">
      <formula1>Quality_range</formula1>
    </dataValidation>
    <dataValidation type="list" allowBlank="1" showInputMessage="1" showErrorMessage="1" sqref="A31:A34 B27" xr:uid="{00000000-0002-0000-0300-000002000000}">
      <formula1>Environment_OS</formula1>
    </dataValidation>
    <dataValidation type="list" allowBlank="1" showInputMessage="1" showErrorMessage="1" sqref="B28" xr:uid="{00000000-0002-0000-0300-000003000000}">
      <formula1>Browser_list</formula1>
    </dataValidation>
    <dataValidation type="list" allowBlank="1" showInputMessage="1" showErrorMessage="1" sqref="B31:B34" xr:uid="{00000000-0002-0000-0300-000004000000}">
      <formula1>$B$11:$B$21</formula1>
    </dataValidation>
  </dataValidations>
  <hyperlinks>
    <hyperlink ref="K2" r:id="rId1" xr:uid="{00000000-0004-0000-0300-000000000000}"/>
    <hyperlink ref="K3" r:id="rId2" xr:uid="{00000000-0004-0000-0300-000001000000}"/>
    <hyperlink ref="K4" r:id="rId3" xr:uid="{00000000-0004-0000-0300-000002000000}"/>
    <hyperlink ref="K5" r:id="rId4" xr:uid="{00000000-0004-0000-0300-000003000000}"/>
  </hyperlinks>
  <pageMargins left="0.7" right="0.7" top="0.75" bottom="0.75" header="0.3" footer="0.3"/>
  <pageSetup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B6A12D64C372449B6AD89A5EA0AC806" ma:contentTypeVersion="4" ma:contentTypeDescription="Create a new document." ma:contentTypeScope="" ma:versionID="7b1b1d3751e6e7cc15e004d6606b663d">
  <xsd:schema xmlns:xsd="http://www.w3.org/2001/XMLSchema" xmlns:p="http://schemas.microsoft.com/office/2006/metadata/properties" xmlns:ns2="2d3bff83-aaf7-4a57-ba7c-ec291736bba5" targetNamespace="http://schemas.microsoft.com/office/2006/metadata/properties" ma:root="true" ma:fieldsID="4a2b408252ac16bb95c7b9f7d0eb2438" ns2:_="">
    <xsd:import namespace="2d3bff83-aaf7-4a57-ba7c-ec291736bba5"/>
    <xsd:element name="properties">
      <xsd:complexType>
        <xsd:sequence>
          <xsd:element name="documentManagement">
            <xsd:complexType>
              <xsd:all>
                <xsd:element ref="ns2:State"/>
              </xsd:all>
            </xsd:complexType>
          </xsd:element>
        </xsd:sequence>
      </xsd:complexType>
    </xsd:element>
  </xsd:schema>
  <xsd:schema xmlns:xsd="http://www.w3.org/2001/XMLSchema" xmlns:dms="http://schemas.microsoft.com/office/2006/documentManagement/types" targetNamespace="2d3bff83-aaf7-4a57-ba7c-ec291736bba5" elementFormDefault="qualified">
    <xsd:import namespace="http://schemas.microsoft.com/office/2006/documentManagement/types"/>
    <xsd:element name="State" ma:index="11" ma:displayName="State" ma:default="Active" ma:description="Project state" ma:format="Dropdown" ma:internalName="State">
      <xsd:simpleType>
        <xsd:union memberTypes="dms:Text">
          <xsd:simpleType>
            <xsd:restriction base="dms:Choice">
              <xsd:enumeration value="Active"/>
              <xsd:enumeration value="Inactive"/>
            </xsd:restriction>
          </xsd:simpleType>
        </xsd:un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LongProperties xmlns="http://schemas.microsoft.com/office/2006/metadata/longProperties"/>
</file>

<file path=customXml/itemProps1.xml><?xml version="1.0" encoding="utf-8"?>
<ds:datastoreItem xmlns:ds="http://schemas.openxmlformats.org/officeDocument/2006/customXml" ds:itemID="{32790D42-55E9-4C07-8B64-E13283677634}">
  <ds:schemaRefs>
    <ds:schemaRef ds:uri="http://schemas.microsoft.com/sharepoint/v3/contenttype/forms"/>
  </ds:schemaRefs>
</ds:datastoreItem>
</file>

<file path=customXml/itemProps2.xml><?xml version="1.0" encoding="utf-8"?>
<ds:datastoreItem xmlns:ds="http://schemas.openxmlformats.org/officeDocument/2006/customXml" ds:itemID="{66DF8047-04A1-49D6-B11A-852644CA746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3bff83-aaf7-4a57-ba7c-ec291736bba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69C6086F-61BE-4971-BFEB-BACEC1BEF246}">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Description</vt:lpstr>
      <vt:lpstr>Build Info</vt:lpstr>
      <vt:lpstr>Roombridge</vt:lpstr>
      <vt:lpstr>Testing Plan</vt:lpstr>
      <vt:lpstr>Browser_list</vt:lpstr>
      <vt:lpstr>Environment_OS</vt:lpstr>
      <vt:lpstr>Project_URL</vt:lpstr>
      <vt:lpstr>Quality_range</vt:lpstr>
      <vt:lpstr>Test_coverage</vt:lpstr>
      <vt:lpstr>Test_status</vt:lpstr>
      <vt:lpstr>Test_Team</vt:lpstr>
      <vt:lpstr>Test_types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DailyFitLog Acceptance sheet</cp:keywords>
  <dc:description/>
  <cp:lastModifiedBy>zafrul mehedi</cp:lastModifiedBy>
  <cp:revision>1</cp:revision>
  <dcterms:created xsi:type="dcterms:W3CDTF">2007-06-26T08:13:00Z</dcterms:created>
  <dcterms:modified xsi:type="dcterms:W3CDTF">2025-06-14T11:53:40Z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
  </property>
  <property fmtid="{D5CDD505-2E9C-101B-9397-08002B2CF9AE}" pid="3" name="SPSDescription">
    <vt:lpwstr/>
  </property>
  <property fmtid="{D5CDD505-2E9C-101B-9397-08002B2CF9AE}" pid="4" name="Status">
    <vt:lpwstr/>
  </property>
  <property fmtid="{D5CDD505-2E9C-101B-9397-08002B2CF9AE}" pid="5" name="ContentType">
    <vt:lpwstr>Document</vt:lpwstr>
  </property>
  <property fmtid="{D5CDD505-2E9C-101B-9397-08002B2CF9AE}" pid="6" name="State">
    <vt:lpwstr>Active</vt:lpwstr>
  </property>
  <property fmtid="{D5CDD505-2E9C-101B-9397-08002B2CF9AE}" pid="7" name="MSIP_Label_defa4170-0d19-0005-0004-bc88714345d2_Enabled">
    <vt:lpwstr>true</vt:lpwstr>
  </property>
  <property fmtid="{D5CDD505-2E9C-101B-9397-08002B2CF9AE}" pid="8" name="MSIP_Label_defa4170-0d19-0005-0004-bc88714345d2_SetDate">
    <vt:lpwstr>2025-06-14T11:53:38Z</vt:lpwstr>
  </property>
  <property fmtid="{D5CDD505-2E9C-101B-9397-08002B2CF9AE}" pid="9" name="MSIP_Label_defa4170-0d19-0005-0004-bc88714345d2_Method">
    <vt:lpwstr>Standard</vt:lpwstr>
  </property>
  <property fmtid="{D5CDD505-2E9C-101B-9397-08002B2CF9AE}" pid="10" name="MSIP_Label_defa4170-0d19-0005-0004-bc88714345d2_Name">
    <vt:lpwstr>defa4170-0d19-0005-0004-bc88714345d2</vt:lpwstr>
  </property>
  <property fmtid="{D5CDD505-2E9C-101B-9397-08002B2CF9AE}" pid="11" name="MSIP_Label_defa4170-0d19-0005-0004-bc88714345d2_SiteId">
    <vt:lpwstr>80c7e9a4-4925-4a7b-8533-6ef77b12e474</vt:lpwstr>
  </property>
  <property fmtid="{D5CDD505-2E9C-101B-9397-08002B2CF9AE}" pid="12" name="MSIP_Label_defa4170-0d19-0005-0004-bc88714345d2_ActionId">
    <vt:lpwstr>e949a283-3793-41c4-94ac-eb032d9ba135</vt:lpwstr>
  </property>
  <property fmtid="{D5CDD505-2E9C-101B-9397-08002B2CF9AE}" pid="13" name="MSIP_Label_defa4170-0d19-0005-0004-bc88714345d2_ContentBits">
    <vt:lpwstr>0</vt:lpwstr>
  </property>
  <property fmtid="{D5CDD505-2E9C-101B-9397-08002B2CF9AE}" pid="14" name="MSIP_Label_defa4170-0d19-0005-0004-bc88714345d2_Tag">
    <vt:lpwstr>10, 3, 0, 1</vt:lpwstr>
  </property>
</Properties>
</file>