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IT training bd [SQA]\My Activities\Api testing with newman and postman\API TEST\GlobeTech\"/>
    </mc:Choice>
  </mc:AlternateContent>
  <bookViews>
    <workbookView xWindow="0" yWindow="0" windowWidth="18510" windowHeight="6060"/>
  </bookViews>
  <sheets>
    <sheet name="TestCase" sheetId="1" r:id="rId1"/>
    <sheet name="TestCaseRports" sheetId="2" r:id="rId2"/>
    <sheet name="BugRepor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2" l="1"/>
  <c r="K6" i="2"/>
  <c r="K5" i="2"/>
  <c r="K4" i="2"/>
  <c r="H13" i="2"/>
  <c r="G13" i="2"/>
  <c r="F13" i="2"/>
  <c r="E13" i="2"/>
  <c r="D13" i="2"/>
  <c r="C13" i="2"/>
  <c r="D5" i="1"/>
  <c r="K8" i="2" l="1"/>
  <c r="H14" i="2" s="1"/>
  <c r="G14" i="2" s="1"/>
  <c r="F14" i="2" s="1"/>
  <c r="E14" i="2" s="1"/>
  <c r="D14" i="2" s="1"/>
  <c r="C14" i="2" s="1"/>
  <c r="F5" i="1"/>
  <c r="F4" i="1"/>
  <c r="F3" i="1"/>
  <c r="F2" i="1"/>
  <c r="F6" i="1" l="1"/>
</calcChain>
</file>

<file path=xl/sharedStrings.xml><?xml version="1.0" encoding="utf-8"?>
<sst xmlns="http://schemas.openxmlformats.org/spreadsheetml/2006/main" count="278" uniqueCount="208">
  <si>
    <t>Product Name</t>
  </si>
  <si>
    <t>Test Case Start Date</t>
  </si>
  <si>
    <t>Test Case End Date</t>
  </si>
  <si>
    <t>Test Case Performed By</t>
  </si>
  <si>
    <t>Test Case Reviewed By</t>
  </si>
  <si>
    <t xml:space="preserve">Total Test Case  </t>
  </si>
  <si>
    <t>Faysal Sarder</t>
  </si>
  <si>
    <t>Test Case Summary</t>
  </si>
  <si>
    <t xml:space="preserve">Passed </t>
  </si>
  <si>
    <t xml:space="preserve">Failed </t>
  </si>
  <si>
    <t xml:space="preserve">Not Executed </t>
  </si>
  <si>
    <t>Out Of Scope</t>
  </si>
  <si>
    <t>Total Executed</t>
  </si>
  <si>
    <t>TEST CASE ID</t>
  </si>
  <si>
    <t>HTTP METHOD TYPE</t>
  </si>
  <si>
    <t>BODY</t>
  </si>
  <si>
    <t>SUCCESS RESPONSE</t>
  </si>
  <si>
    <t>COMMENTS</t>
  </si>
  <si>
    <t>STATUS</t>
  </si>
  <si>
    <t>DEV COMMENTS (IF ANY)</t>
  </si>
  <si>
    <t>FEATURE</t>
  </si>
  <si>
    <t>Module Name</t>
  </si>
  <si>
    <t>Module URL</t>
  </si>
  <si>
    <t>Feature Name</t>
  </si>
  <si>
    <t>Passed</t>
  </si>
  <si>
    <t>Test Case Report</t>
  </si>
  <si>
    <t xml:space="preserve">Project Name  - </t>
  </si>
  <si>
    <t xml:space="preserve">Module Name  - </t>
  </si>
  <si>
    <t>Test Case Version</t>
  </si>
  <si>
    <t>-</t>
  </si>
  <si>
    <t>Written By</t>
  </si>
  <si>
    <t>Executed By</t>
  </si>
  <si>
    <t>Reviewed By</t>
  </si>
  <si>
    <t>TEST EXECUTION REPORT</t>
  </si>
  <si>
    <t>Test Features</t>
  </si>
  <si>
    <t>PASS</t>
  </si>
  <si>
    <t>FAIL</t>
  </si>
  <si>
    <t>Not Executed</t>
  </si>
  <si>
    <t>Total Test Cases</t>
  </si>
  <si>
    <t xml:space="preserve">Grand Total  </t>
  </si>
  <si>
    <t>LIMITATIONS</t>
  </si>
  <si>
    <t>Documents</t>
  </si>
  <si>
    <t xml:space="preserve">Received </t>
  </si>
  <si>
    <t>Useful</t>
  </si>
  <si>
    <t>PRD</t>
  </si>
  <si>
    <t>No</t>
  </si>
  <si>
    <t>USER STORY</t>
  </si>
  <si>
    <t xml:space="preserve">Total No. </t>
  </si>
  <si>
    <t>Status</t>
  </si>
  <si>
    <t>Out of Scope</t>
  </si>
  <si>
    <t>Executed</t>
  </si>
  <si>
    <t>No. Of Requirements or Features</t>
  </si>
  <si>
    <t>TC No.</t>
  </si>
  <si>
    <t>Issue</t>
  </si>
  <si>
    <t>Reproducing Steps</t>
  </si>
  <si>
    <t>Environment</t>
  </si>
  <si>
    <t>Module/Feature</t>
  </si>
  <si>
    <t>Severity</t>
  </si>
  <si>
    <t>Screenshot</t>
  </si>
  <si>
    <t>Responsible QA</t>
  </si>
  <si>
    <t>BugDetails</t>
  </si>
  <si>
    <t>Actual Result</t>
  </si>
  <si>
    <t>Description</t>
  </si>
  <si>
    <t>Expected Result</t>
  </si>
  <si>
    <t>Bug Tracking</t>
  </si>
  <si>
    <t xml:space="preserve">Priority </t>
  </si>
  <si>
    <t>BUG SCREENSHOT</t>
  </si>
  <si>
    <t>HTTP STATUS CODE</t>
  </si>
  <si>
    <t>Categories</t>
  </si>
  <si>
    <t>1xx Status Codes [Informational]</t>
  </si>
  <si>
    <t>2xx Status Codes [Success]</t>
  </si>
  <si>
    <t>3xx Status Codes [Redirection]</t>
  </si>
  <si>
    <t>4xx Status Codes (Client Error)</t>
  </si>
  <si>
    <t>5xx Status Codes (Server Error)</t>
  </si>
  <si>
    <t>Communicates transfer protocol-level information</t>
  </si>
  <si>
    <t>Indicates that the client’s request was accepted successfully.</t>
  </si>
  <si>
    <t> Indicates that the client must take some additional action in order to complete their request.</t>
  </si>
  <si>
    <t>This category of error status codes points the finger at clients.</t>
  </si>
  <si>
    <t>The server takes responsibility for these error status codes.</t>
  </si>
  <si>
    <t>Some typical HTTP response status codes for success and failure</t>
  </si>
  <si>
    <t>Code</t>
  </si>
  <si>
    <t>Everything is OK</t>
  </si>
  <si>
    <t>Created Successfully</t>
  </si>
  <si>
    <t>Accepted</t>
  </si>
  <si>
    <t>No Content</t>
  </si>
  <si>
    <t>Moved Permanently</t>
  </si>
  <si>
    <t>Bad Request</t>
  </si>
  <si>
    <t>Unauthorized</t>
  </si>
  <si>
    <t>Forbidden</t>
  </si>
  <si>
    <t>Not Found</t>
  </si>
  <si>
    <t>Internal Server Error</t>
  </si>
  <si>
    <t>FAILURE RESPONSE</t>
  </si>
  <si>
    <t>VALIDATION</t>
  </si>
  <si>
    <t>EXPECTED STATUS CODE</t>
  </si>
  <si>
    <t>ACTUAL STATUS CODE</t>
  </si>
  <si>
    <t>GlobeTech Task</t>
  </si>
  <si>
    <t>User Management</t>
  </si>
  <si>
    <t>TC-001</t>
  </si>
  <si>
    <t>TC-002</t>
  </si>
  <si>
    <t>TC-003</t>
  </si>
  <si>
    <t>TC-004</t>
  </si>
  <si>
    <t>TC-005</t>
  </si>
  <si>
    <t>TC-006</t>
  </si>
  <si>
    <t>TC-007</t>
  </si>
  <si>
    <t>TC-008</t>
  </si>
  <si>
    <t>TC-009</t>
  </si>
  <si>
    <t>TC-010</t>
  </si>
  <si>
    <t>TC-011</t>
  </si>
  <si>
    <t>URL</t>
  </si>
  <si>
    <t>TEST DESCRIPTION</t>
  </si>
  <si>
    <t>POST</t>
  </si>
  <si>
    <t xml:space="preserve">http://127.0.0.1:8000/api/auth/register </t>
  </si>
  <si>
    <t xml:space="preserve">User login </t>
  </si>
  <si>
    <t>http://127.0.0.1:8000/api/auth/login</t>
  </si>
  <si>
    <t>GET</t>
  </si>
  <si>
    <t>View or Get user profile</t>
  </si>
  <si>
    <t xml:space="preserve">Store user location </t>
  </si>
  <si>
    <t xml:space="preserve">http://127.0.0.1:8000/api/auth/profile </t>
  </si>
  <si>
    <t xml:space="preserve">http://127.0.0.1:8000/api/auth/location </t>
  </si>
  <si>
    <t xml:space="preserve">Show a specific location </t>
  </si>
  <si>
    <t xml:space="preserve">http://127.0.0.1:8000/api/auth/product_store </t>
  </si>
  <si>
    <t xml:space="preserve">Add product category </t>
  </si>
  <si>
    <t xml:space="preserve">http://127.0.0.1:8000/api/auth/category </t>
  </si>
  <si>
    <t xml:space="preserve">http://127.0.0.1:8000/api/auth/category/sub_category </t>
  </si>
  <si>
    <t xml:space="preserve">Add product sub-category </t>
  </si>
  <si>
    <t>Search a specific product by title</t>
  </si>
  <si>
    <t xml:space="preserve">Search sub-category </t>
  </si>
  <si>
    <t>Upload file</t>
  </si>
  <si>
    <t xml:space="preserve">http://127.0.0.1:8000/api/auth/files </t>
  </si>
  <si>
    <t>TC-012</t>
  </si>
  <si>
    <t>TC-013</t>
  </si>
  <si>
    <t xml:space="preserve">http://127.0.0.1:8000/api/auth/item </t>
  </si>
  <si>
    <t xml:space="preserve">Upload a core file </t>
  </si>
  <si>
    <t xml:space="preserve">http://127.0.0.1:8000/api/auth/main_files </t>
  </si>
  <si>
    <t>TC-014</t>
  </si>
  <si>
    <t xml:space="preserve">Get final result </t>
  </si>
  <si>
    <t>PUT</t>
  </si>
  <si>
    <t>Delete a  product</t>
  </si>
  <si>
    <t>DELETE</t>
  </si>
  <si>
    <t xml:space="preserve">Register a new user </t>
  </si>
  <si>
    <t>N/A</t>
  </si>
  <si>
    <t>Registration successful</t>
  </si>
  <si>
    <t xml:space="preserve">Successfully Login </t>
  </si>
  <si>
    <t>pm.test("validate multiple fields in response", function(){
responseJson = pm.response.json(); 
pm.expect(responseJson.user.first_name).to.eql("Faysal");
pm.expect(responseJson.user.email).to.eql("faysal012@gmail.com");
pm.expect(pm.response.code).to.be.oneOf([201]);
 });</t>
  </si>
  <si>
    <t>{                                          "first_name": "Faysal", "last_name": "Sarder",  "email": "faysal012@gmail.com",  "password": "123456",  "password_confirmation": "123456"                      }</t>
  </si>
  <si>
    <t>{
    "message": "User successfully registered",
    "user": {
        "first_name": "Faysal",
        "last_name": "Sarder",
        "email": "faysal012@gmail.com",
        "updated_at": "2022-10-30T09:08:27.000000Z",
        "created_at": "2022-10-30T09:08:27.000000Z",
        "id": 4
    }
}</t>
  </si>
  <si>
    <t>{
    "email":"faysal012@gmail.com",
    "password":"123456"
}</t>
  </si>
  <si>
    <t>tests["Validation status code"] = responseCode.code ==200;
var response=JSON.parse(responseBody);
tests["Token-type validation"] = response.token_type=="bearer";
tests["Expires_in validation"] = response.expires_in==3600;</t>
  </si>
  <si>
    <t>{
    "access_token": "eyJ0eXAiOiJKV1QiLCJhbGciOiJIUzI1NiJ9.eyJpc3MiOiJodHRwOlwvXC8xMjcuMC4wLjE6ODAwMFwvYXBpXC9hdXRoXC9sb2dpbiIsImlhdCI6MTY2NzEyMTY2MiwiZXhwIjoxNjY3MTI1MjYyLCJuYmYiOjE2NjcxMjE2NjIsImp0aSI6InN3NmtEMTFOQk52VFR1ZzEiLCJzdWIiOjQsInBydiI6IjIzYmQ1Yzg5NDlmNjAwYWRiMzllNzAxYzQwMDg3MmRiN2E1OTc2ZjcifQ.NxmkZIgerk_4foYmLBj1KwhOZEfn2CKAAwIvldru7Fo",
    "token_type": "bearer",
    "expires_in": 3600
}</t>
  </si>
  <si>
    <t>{
    "id": 4,
    "first_name": "Faysal",
    "last_name": "Sarder",
    "email": "faysal012@gmail.com",
    "email_verified_at": null,
    "created_at": "2022-10-30T09:08:27.000000Z",
    "updated_at": "2022-10-30T09:08:27.000000Z"
}</t>
  </si>
  <si>
    <t>200 OK</t>
  </si>
  <si>
    <t xml:space="preserve">.1. Using Path parameter (api/auth/profile)                 2. View user profile  </t>
  </si>
  <si>
    <t>pm.test("Validate multiple fields in response", function(){
responseJson = pm.response.json(); 
pm.expect(responseJson.first_name).to.eql("Faysal");
pm.expect(responseJson.id).to.eql(4);
pm.expect(responseJson.email).to.eql("faysal012@gmail.com");
 });
pm.test("Content-type of Headres", function()
{
    pm.response.to.be.header("Content-Type","application/json");
});
pm.test("response time less than 500ms", function(){
pm.expect(pm.response.responseTime).to.be.below(600);
})</t>
  </si>
  <si>
    <t>{
    "code": "SU-00000004",
    "country":"BD",
    "address_1":"Mirpur-10",
    "address_2":"Khilkhet",
    "city":"Dhaka",
    "state":"Dhaka",
    "zone":"Mirpur",
    "zip_code": "1200",
    "lat":23.830646510005335,
    "lng":90.42397062039597,
    "type":"offer"
}</t>
  </si>
  <si>
    <t>{
    "message": "Location Info. Has Been Stored Successfully.",
    "location": {
        "code": "SU-00000004",
        "country": "BD",
        "address_1": "Mirpur-10",
        "address_2": "Khilkhet",
        "city": "Dhaka",
        "state": "Dhaka",
        "zone": "Mirpur",
        "zip_code": "1200",
        "lat": 23.830646510005334,
        "lng": 90.42397062039598,
        "type": "offer",
        "user_id": 4,
        "updated_at": "2022-10-30T10:04:25.000000Z",
        "created_at": "2022-10-30T10:04:25.000000Z",
        "id": 5
    }
}</t>
  </si>
  <si>
    <t>Post location information successfully</t>
  </si>
  <si>
    <t>pm.test("Validate multiple fields in response", function(){
responseJson = pm.response.json(); 
pm.expect(responseJson.location.zone).to.eql("Mirpur");
 });
pm.test("Content-type of Headres", function()
{
    pm.response.to.be.header("Content-Type","application/json");
});
 tests["Validation status code"] = responseCode.code ==201;</t>
  </si>
  <si>
    <t>http://127.0.0.1:8000/api/auth/location/?code=SU-00000004</t>
  </si>
  <si>
    <t>{
    "message": "One to one relationship between Location and User",
    "Location.": {
        "id": 5,
        "code": "SU-00000004",
        "created_at": "2022-10-30T10:04:25.000000Z",
        "updated_at": "2022-10-30T10:04:25.000000Z",
        "deleted_at": null,
        "country": "BD",
        "address_1": "Mirpur-10",
        "address_2": "Khilkhet",
        "city": "Dhaka",
        "state": "Dhaka",
        "zone": "Mirpur",
        "zip_code": 1200,
        "lat": "23.83",
        "lng": "90.42",
        "type": "offer",
        "user_id": 4
    }
}</t>
  </si>
  <si>
    <t xml:space="preserve">Successfully get the stored location </t>
  </si>
  <si>
    <t>pm.test("Content-type of Headres", function()
{
    pm.response.to.be.header("Host","127.0.0.1:8000");
});
 tests["Validation status code"] = responseCode.code ==200;
var response=JSON.parse(responseBody);
tests["zip_code validation"] = response.Location.zip_code=="1200";</t>
  </si>
  <si>
    <t>Store product info</t>
  </si>
  <si>
    <t>{
    "item_type":"product1",
    "status":"pending"
}</t>
  </si>
  <si>
    <t>Upload Item type</t>
  </si>
  <si>
    <t>{
    "message": "Item 4 has been uploaded successfully",
    "Category_Info": {
        "item_type": "product3",
        "tradable": 1,
        "user_id": 4,
        "status": "pending",
        "is_active": 1,
        "location_id": 1,
        "updated_at": "2022-10-30T10:51:43.000000Z",
        "created_at": "2022-10-30T10:51:43.000000Z",
        "id": 4
    }
}</t>
  </si>
  <si>
    <t>Successful</t>
  </si>
  <si>
    <t xml:space="preserve">pm.test("Host of Headres", function()
{
    pm.response.to.be.header("Host","127.0.0.1:8000");
});
 tests["Validation status code"] = responseCode.code ==201;
var response=JSON.parse(responseBody);
tests["Item-type validation"] = response.Category_Info.item_type=="product3";
tests["is_active validation"] = response.Category_Info.is_active==1;
</t>
  </si>
  <si>
    <t>{
    "Message": "Main file 3 has been successfully uploaded into Files",
    "File Info.": true
}</t>
  </si>
  <si>
    <t>{
    "item_id":"3"
}</t>
  </si>
  <si>
    <t xml:space="preserve">tests["Validation status code"] = responseCode.code ==201;
var response=JSON.parse(responseBody);
tests["Item-type validation"] = response.Message=="Main file 3 has been successfully uploaded into Files";
</t>
  </si>
  <si>
    <t>{
    "message": "File No. 15 Has Been Uploaded Successfully",
    "File_Info": {
        "name": "Product_1667128365_16671283651.png",
        "file": "/images/products/Product_1667128365_16671283651.png",
        "extension": "png",
        "size": 22539,
        "description": null,
        "files_id": "3",
        "updated_at": "2022-10-30T11:12:45.000000Z",
        "created_at": "2022-10-30T11:12:45.000000Z",
        "id": 15
    }
}</t>
  </si>
  <si>
    <t xml:space="preserve">Created </t>
  </si>
  <si>
    <t>pm.test("Verify file response",function(){
responseJson=pm.response.json();
pm.expect(responseJson.File_Info.extension).to.eql('png');
});</t>
  </si>
  <si>
    <t>{
    "name":"Mouse",
    "type":"product"
}</t>
  </si>
  <si>
    <t>{
    "message": "New Category Has Been Uploaded Successfully",
    "Category_Info": true
}</t>
  </si>
  <si>
    <t>tests["Status code validation"] = responseCode.code ==201;</t>
  </si>
  <si>
    <t>{
    "name":"Hp Desktop",
    "category_id":4
}</t>
  </si>
  <si>
    <t>{
    "message": "A New Sub-category Has Been Uploaded Successfully",
    "Sub_Category_Info": true
}</t>
  </si>
  <si>
    <t>Added</t>
  </si>
  <si>
    <t>tests["Status code validation"] = responseCode.code ==201;
pm.test("response time less than 600ms", function(){
pm.expect(pm.response.responseTime).to.be.below(600);
})</t>
  </si>
  <si>
    <t>http://127.0.0.1:8000/api/auth/show_subcategory/?name=Hp Desktop</t>
  </si>
  <si>
    <t xml:space="preserve">here, query path is name=Hp Desktop </t>
  </si>
  <si>
    <t>{
    "message": "Sub-category No.2",
    "sub_category ": {
        "id": 2,
        "name": "Hp Desktop",
        "parent_id": 4,
        "is_active": 1
    }
}</t>
  </si>
  <si>
    <t>tests["Status code validation"] = responseCode.code ==200;
pm.test("response time less than 600ms", function(){
pm.expect(pm.response.responseTime).to.be.below(600);
})
var response=JSON.parse(responseBody);
tests["zip_code validation"] = response.sub_category.name=="Hp Desktop";
pm.test("Content-type of Headres", function()
{
    pm.response.to.be.header("Content-Type","application/json");
});</t>
  </si>
  <si>
    <t>{
    "title":"product4",
    "item_id": 1,
    "category_id":2,
    "sub_category_id":1,
    "negotiable":0,
    "price":55.5,
    "condition":"New",
    "description":"test description",
    "quantity":"20",
    "file_id":"10",
    "category1":2,
    "category2":""
}</t>
  </si>
  <si>
    <t>{
    "message": "Product No.12 Has Been Uploaded Successfully",
    "product Info": {
        "title": "product4",
        "negotiable": 0,
        "price": 55.5,
        "condition": "New",
        "description": "test description",
        "min_quantity": "20",
        "file_id": "10",
        "item_id": 1,
        "category_id": 2,
        "sub_category_id": 1,
        "updated_at": "2022-10-30T12:01:53.000000Z",
        "created_at": "2022-10-30T12:01:53.000000Z",
        "id": 12
    }
}</t>
  </si>
  <si>
    <t>Success</t>
  </si>
  <si>
    <t xml:space="preserve">pm.test("Host of Headres", function()
{
    pm.response.to.be.header("Host","127.0.0.1:8000");
});
 tests["Validation status code"] = responseCode.code ==201;
</t>
  </si>
  <si>
    <t>http://127.0.0.1:8000/api/auth/show_specific_product?title=product4</t>
  </si>
  <si>
    <t>{
    "Message": "Search result",
    "product_information": [
        {
            "id": 12,
            "item_id": 1,
            "title": "product4",
            "category_id": 2,
            "sub_category_id": 1,
            "negotiable": 0,
            "price": "55.50",
            "condition": "New",
            "description": "test description",
            "min_quantity": 20,
            "validity": "2022-10-30 18:01:53",
            "file_id": 10,
            "created_at": "2022-10-30T12:01:53.000000Z",
            "updated_at": "2022-10-30T12:01:53.000000Z"
        }
    ]
}</t>
  </si>
  <si>
    <t xml:space="preserve">Fetched successully </t>
  </si>
  <si>
    <t>pm.test("response time less than 600ms", function(){
pm.expect(pm.response.responseTime).to.be.below(600);
})
var response=JSON.parse(responseBody);
tests["Title validation"] = response.product_information[0].title=="product4";
pm.test("Content-type of Headres", function()
{
    pm.response.to.be.header("Content-Type","application/json");
});</t>
  </si>
  <si>
    <t xml:space="preserve">http://127.0.0.1:8000/api/auth/search_item?items_id=1&amp;files_id=1&amp;productID=1 </t>
  </si>
  <si>
    <t>{
    "Message": "Success",
    "results": [
        {
            "id": 1,
            "item_type": "product",
            "location_id": 1,
            "code": "SU-00000001",
            "created_at": "2022-10-21 13:13:38",
            "updated_at": "2022-10-21 13:13:38",
            "deleted_at": null,
            "country": "BD",
            "address_1": "Khilkhet",
            "address_2": null,
            "city": "Dhaka",
            "state": "Dhaka",
            "zone": "Uttara",
            "zip_code": 1210,
            "lat": "23.83",
            "lng": "90.42",
            "type": "offer",
            "user_id": 1,
            "tradable": 1,
            "first_name": "Faysal",
            "last_name": "Sarder",
            "status": "pending",
            "is_active": 1
        }
    ],
    "files": [
        {
            "id": 1,
            "item_id": 1,
            "name": "Product_1666358458_16663584581.png",
            "file": "/images/products/Product_1666358458_16663584581.png",
            "extension": "png",
            "size": 11037,
            "description": null,
            "files_id": 1,
            "is_primary": 1
        }
    ],
    "product": [
        {
            "id": 1,
            "item_id": 1,
            "title": "product2",
            "category_id": 1,
            "name": "Oppo1",
            "type": "Product",
            "is_active": 1,
            "sub_category_id": 1,
            "parent_id": 1,
            "negotiable": 0,
            "price": "54.50",
            "condition": "New",
            "description": "test description",
            "min_quantity": 10,
            "validity": "2022-10-21 19:37:10",
            "file_id": 1
        }
    ]
}</t>
  </si>
  <si>
    <t>tests["Status code validation"] = responseCode.code ==200;
pm.test("response time less than 600ms", function(){
pm.expect(pm.response.responseTime).to.be.below(600);
})
var response=JSON.parse(responseBody);
tests["Title validation"] = response.results[0].code=="SU-00000001";
tests["Title validation"] = response.product[0].category_id==1;
pm.test("Verify Date of Headres", function()
{
    pm.response.to.be.header("Cache-Control","no-cache, private");
});</t>
  </si>
  <si>
    <t xml:space="preserve"> tests["Validation status code"] = responseCode.code ==200;</t>
  </si>
  <si>
    <t xml:space="preserve">http://127.0.0.1:8000/api/auth/delete_product/12 </t>
  </si>
  <si>
    <t>{                                                "Message": "Product no. 12 has been deleted successfully",                                  }</t>
  </si>
  <si>
    <t xml:space="preserve">Deleted </t>
  </si>
  <si>
    <t>Update category</t>
  </si>
  <si>
    <t xml:space="preserve">http://127.0.0.1:8000/api/auth/update_category/11 </t>
  </si>
  <si>
    <t>{
    "type":"product2"
}</t>
  </si>
  <si>
    <t>{
    "Message": "Category No. 11 has been updated successfully"
}</t>
  </si>
  <si>
    <t xml:space="preserve">Successfully updated </t>
  </si>
  <si>
    <t>TC-015</t>
  </si>
  <si>
    <t>TC-016</t>
  </si>
  <si>
    <t>Bug Report -1 [For TC-]</t>
  </si>
  <si>
    <t>Globe Tech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</si>
</sst>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family val="2"/>
      <scheme val="minor"/>
    </font>
    <font>
      <b/>
      <sz val="12"/>
      <color theme="7" tint="0.59999389629810485"/>
      <name val="Calibri"/>
      <family val="2"/>
      <scheme val="minor"/>
    </font>
    <font>
      <sz val="10"/>
      <name val="Verdana"/>
      <family val="2"/>
    </font>
    <font>
      <b/>
      <sz val="24"/>
      <color rgb="FF000000"/>
      <name val="Algerian"/>
      <family val="5"/>
    </font>
    <font>
      <sz val="10"/>
      <name val="Algerian"/>
      <family val="5"/>
    </font>
    <font>
      <b/>
      <sz val="11"/>
      <name val="Calibri"/>
      <family val="2"/>
    </font>
    <font>
      <b/>
      <sz val="16"/>
      <name val="Calibri"/>
      <family val="2"/>
    </font>
    <font>
      <sz val="16"/>
      <name val="Calibri"/>
      <family val="2"/>
    </font>
    <font>
      <sz val="10"/>
      <name val="Calibri"/>
      <family val="2"/>
    </font>
    <font>
      <b/>
      <sz val="11"/>
      <color theme="0"/>
      <name val="Arial Black"/>
      <family val="2"/>
    </font>
    <font>
      <sz val="10"/>
      <color theme="0"/>
      <name val="Arial Black"/>
      <family val="2"/>
    </font>
    <font>
      <b/>
      <sz val="12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4"/>
      <name val="Calibri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0"/>
      <name val="Calibri"/>
      <family val="2"/>
    </font>
    <font>
      <b/>
      <sz val="12"/>
      <color theme="0"/>
      <name val="Algerian"/>
      <family val="5"/>
    </font>
    <font>
      <b/>
      <sz val="12"/>
      <color rgb="FF002060"/>
      <name val="Calibri"/>
      <family val="2"/>
      <scheme val="minor"/>
    </font>
    <font>
      <b/>
      <sz val="12"/>
      <color theme="1"/>
      <name val="Bell MT"/>
      <family val="1"/>
    </font>
    <font>
      <b/>
      <sz val="10"/>
      <name val="Verdana"/>
      <family val="2"/>
    </font>
  </fonts>
  <fills count="3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rgb="FF00FF00"/>
      </patternFill>
    </fill>
    <fill>
      <patternFill patternType="solid">
        <fgColor theme="7" tint="0.79998168889431442"/>
        <bgColor rgb="FFF2DBDB"/>
      </patternFill>
    </fill>
    <fill>
      <patternFill patternType="solid">
        <fgColor rgb="FFB6DDE8"/>
        <bgColor rgb="FFB6DDE8"/>
      </patternFill>
    </fill>
    <fill>
      <patternFill patternType="solid">
        <fgColor theme="0" tint="-0.499984740745262"/>
        <bgColor rgb="FFB6DDE8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  <fill>
      <patternFill patternType="solid">
        <fgColor rgb="FFF64B08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theme="5" tint="0.39997558519241921"/>
        <bgColor rgb="FFCFE2F3"/>
      </patternFill>
    </fill>
    <fill>
      <patternFill patternType="solid">
        <fgColor theme="7" tint="0.59999389629810485"/>
        <bgColor rgb="FFFF9900"/>
      </patternFill>
    </fill>
    <fill>
      <patternFill patternType="solid">
        <fgColor rgb="FFFF9900"/>
        <bgColor rgb="FFFF9900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rgb="FFB6DDE8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/>
      <right style="thin">
        <color rgb="FF000000"/>
      </right>
      <top style="medium">
        <color auto="1"/>
      </top>
      <bottom/>
      <diagonal/>
    </border>
    <border>
      <left/>
      <right style="thin">
        <color rgb="FF000000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8" fillId="0" borderId="0" applyNumberFormat="0" applyFill="0" applyBorder="0" applyAlignment="0" applyProtection="0">
      <alignment vertical="center"/>
    </xf>
  </cellStyleXfs>
  <cellXfs count="136">
    <xf numFmtId="0" fontId="0" fillId="0" borderId="0" xfId="0"/>
    <xf numFmtId="0" fontId="4" fillId="4" borderId="1" xfId="0" applyFont="1" applyFill="1" applyBorder="1" applyAlignment="1">
      <alignment vertical="center" wrapText="1"/>
    </xf>
    <xf numFmtId="0" fontId="5" fillId="0" borderId="4" xfId="0" applyFont="1" applyBorder="1" applyAlignment="1">
      <alignment horizontal="center" vertical="center" wrapText="1"/>
    </xf>
    <xf numFmtId="0" fontId="4" fillId="5" borderId="5" xfId="0" applyFont="1" applyFill="1" applyBorder="1" applyAlignment="1">
      <alignment vertical="center" wrapText="1"/>
    </xf>
    <xf numFmtId="0" fontId="5" fillId="0" borderId="6" xfId="0" applyFont="1" applyBorder="1" applyAlignment="1">
      <alignment horizontal="center" vertical="center" wrapText="1"/>
    </xf>
    <xf numFmtId="0" fontId="0" fillId="6" borderId="5" xfId="0" applyFill="1" applyBorder="1" applyAlignment="1">
      <alignment vertical="center" wrapText="1"/>
    </xf>
    <xf numFmtId="0" fontId="4" fillId="7" borderId="5" xfId="0" applyFont="1" applyFill="1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3" fillId="8" borderId="7" xfId="0" applyFont="1" applyFill="1" applyBorder="1" applyAlignment="1">
      <alignment vertical="center" wrapText="1"/>
    </xf>
    <xf numFmtId="0" fontId="5" fillId="9" borderId="8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horizontal="center" vertical="center" wrapText="1"/>
    </xf>
    <xf numFmtId="0" fontId="17" fillId="16" borderId="19" xfId="0" applyFont="1" applyFill="1" applyBorder="1" applyAlignment="1">
      <alignment horizontal="center" vertical="center" wrapText="1"/>
    </xf>
    <xf numFmtId="0" fontId="17" fillId="16" borderId="20" xfId="0" applyFont="1" applyFill="1" applyBorder="1" applyAlignment="1">
      <alignment horizontal="center" vertical="center" wrapText="1"/>
    </xf>
    <xf numFmtId="0" fontId="17" fillId="16" borderId="21" xfId="0" applyFont="1" applyFill="1" applyBorder="1" applyAlignment="1">
      <alignment horizontal="center" vertical="center" wrapText="1"/>
    </xf>
    <xf numFmtId="0" fontId="17" fillId="16" borderId="22" xfId="0" applyFont="1" applyFill="1" applyBorder="1" applyAlignment="1">
      <alignment horizontal="center" vertical="center" wrapText="1"/>
    </xf>
    <xf numFmtId="0" fontId="18" fillId="18" borderId="9" xfId="0" applyFont="1" applyFill="1" applyBorder="1" applyAlignment="1">
      <alignment horizontal="center" vertical="center"/>
    </xf>
    <xf numFmtId="0" fontId="18" fillId="19" borderId="0" xfId="0" applyFont="1" applyFill="1" applyBorder="1" applyAlignment="1">
      <alignment horizontal="center" vertical="center"/>
    </xf>
    <xf numFmtId="0" fontId="18" fillId="20" borderId="9" xfId="0" applyFont="1" applyFill="1" applyBorder="1" applyAlignment="1">
      <alignment horizontal="center" vertical="center"/>
    </xf>
    <xf numFmtId="0" fontId="18" fillId="21" borderId="9" xfId="0" applyFont="1" applyFill="1" applyBorder="1" applyAlignment="1">
      <alignment horizontal="center" vertical="center"/>
    </xf>
    <xf numFmtId="0" fontId="19" fillId="22" borderId="9" xfId="0" applyFont="1" applyFill="1" applyBorder="1" applyAlignment="1">
      <alignment horizontal="center" vertical="center"/>
    </xf>
    <xf numFmtId="0" fontId="12" fillId="24" borderId="23" xfId="0" applyFont="1" applyFill="1" applyBorder="1" applyAlignment="1">
      <alignment horizontal="center"/>
    </xf>
    <xf numFmtId="0" fontId="12" fillId="24" borderId="23" xfId="0" applyFont="1" applyFill="1" applyBorder="1" applyAlignment="1">
      <alignment horizontal="center" wrapText="1"/>
    </xf>
    <xf numFmtId="0" fontId="12" fillId="24" borderId="23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11" fillId="12" borderId="14" xfId="0" applyFont="1" applyFill="1" applyBorder="1" applyAlignment="1">
      <alignment horizontal="left" vertical="center" wrapText="1"/>
    </xf>
    <xf numFmtId="0" fontId="11" fillId="12" borderId="9" xfId="0" applyFont="1" applyFill="1" applyBorder="1" applyAlignment="1">
      <alignment horizontal="left" vertical="center" wrapText="1"/>
    </xf>
    <xf numFmtId="0" fontId="11" fillId="12" borderId="15" xfId="0" applyFont="1" applyFill="1" applyBorder="1" applyAlignment="1">
      <alignment horizontal="left" vertical="center" wrapText="1"/>
    </xf>
    <xf numFmtId="0" fontId="17" fillId="16" borderId="17" xfId="0" applyFont="1" applyFill="1" applyBorder="1" applyAlignment="1">
      <alignment horizontal="left" vertical="center" wrapText="1"/>
    </xf>
    <xf numFmtId="0" fontId="18" fillId="17" borderId="14" xfId="0" applyFont="1" applyFill="1" applyBorder="1" applyAlignment="1">
      <alignment horizontal="left" vertical="center" wrapText="1"/>
    </xf>
    <xf numFmtId="0" fontId="20" fillId="24" borderId="23" xfId="0" applyFont="1" applyFill="1" applyBorder="1" applyAlignment="1">
      <alignment horizontal="left" vertical="center" wrapText="1"/>
    </xf>
    <xf numFmtId="0" fontId="17" fillId="16" borderId="1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9" fillId="23" borderId="9" xfId="0" applyFont="1" applyFill="1" applyBorder="1" applyAlignment="1">
      <alignment horizontal="center" vertical="center" wrapText="1"/>
    </xf>
    <xf numFmtId="0" fontId="12" fillId="24" borderId="2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1" fillId="13" borderId="27" xfId="0" applyFont="1" applyFill="1" applyBorder="1" applyAlignment="1">
      <alignment horizontal="center" vertical="top" wrapText="1"/>
    </xf>
    <xf numFmtId="0" fontId="18" fillId="17" borderId="27" xfId="0" applyFont="1" applyFill="1" applyBorder="1" applyAlignment="1">
      <alignment horizontal="center" vertical="top"/>
    </xf>
    <xf numFmtId="0" fontId="22" fillId="25" borderId="24" xfId="0" applyFont="1" applyFill="1" applyBorder="1" applyAlignment="1">
      <alignment horizontal="center" wrapText="1"/>
    </xf>
    <xf numFmtId="0" fontId="24" fillId="5" borderId="24" xfId="0" applyFont="1" applyFill="1" applyBorder="1" applyAlignment="1">
      <alignment horizontal="center" wrapText="1"/>
    </xf>
    <xf numFmtId="0" fontId="22" fillId="0" borderId="24" xfId="0" applyFont="1" applyFill="1" applyBorder="1" applyAlignment="1">
      <alignment horizontal="center" wrapText="1"/>
    </xf>
    <xf numFmtId="0" fontId="23" fillId="0" borderId="24" xfId="0" applyFont="1" applyFill="1" applyBorder="1" applyAlignment="1">
      <alignment horizontal="center" wrapText="1"/>
    </xf>
    <xf numFmtId="0" fontId="23" fillId="3" borderId="24" xfId="0" applyNumberFormat="1" applyFont="1" applyFill="1" applyBorder="1" applyAlignment="1">
      <alignment horizontal="center" wrapText="1"/>
    </xf>
    <xf numFmtId="0" fontId="21" fillId="0" borderId="27" xfId="0" applyFont="1" applyFill="1" applyBorder="1" applyAlignment="1">
      <alignment horizontal="center" vertical="center" wrapText="1"/>
    </xf>
    <xf numFmtId="0" fontId="21" fillId="0" borderId="28" xfId="0" applyFont="1" applyFill="1" applyBorder="1" applyAlignment="1">
      <alignment horizontal="center" vertical="center" wrapText="1"/>
    </xf>
    <xf numFmtId="0" fontId="23" fillId="0" borderId="9" xfId="0" applyFont="1" applyFill="1" applyBorder="1" applyAlignment="1">
      <alignment horizontal="center" wrapText="1"/>
    </xf>
    <xf numFmtId="0" fontId="6" fillId="26" borderId="9" xfId="0" applyFont="1" applyFill="1" applyBorder="1" applyAlignment="1">
      <alignment horizontal="center" vertical="center" wrapText="1"/>
    </xf>
    <xf numFmtId="0" fontId="1" fillId="27" borderId="23" xfId="0" applyFont="1" applyFill="1" applyBorder="1" applyAlignment="1">
      <alignment horizontal="center" vertical="center"/>
    </xf>
    <xf numFmtId="0" fontId="26" fillId="0" borderId="9" xfId="0" applyFont="1" applyBorder="1" applyAlignment="1">
      <alignment horizontal="left"/>
    </xf>
    <xf numFmtId="0" fontId="27" fillId="0" borderId="9" xfId="0" applyFont="1" applyBorder="1" applyAlignment="1">
      <alignment horizontal="left" vertical="center" wrapText="1"/>
    </xf>
    <xf numFmtId="0" fontId="27" fillId="0" borderId="9" xfId="0" applyFont="1" applyBorder="1" applyAlignment="1">
      <alignment horizontal="left" vertical="center"/>
    </xf>
    <xf numFmtId="0" fontId="25" fillId="0" borderId="9" xfId="0" applyFont="1" applyBorder="1" applyAlignment="1">
      <alignment horizontal="left"/>
    </xf>
    <xf numFmtId="0" fontId="29" fillId="0" borderId="9" xfId="1" applyFont="1" applyBorder="1" applyAlignment="1">
      <alignment horizontal="left" vertical="center"/>
    </xf>
    <xf numFmtId="0" fontId="25" fillId="29" borderId="9" xfId="0" applyFont="1" applyFill="1" applyBorder="1" applyAlignment="1">
      <alignment horizontal="left" vertical="center"/>
    </xf>
    <xf numFmtId="0" fontId="26" fillId="0" borderId="9" xfId="0" applyFont="1" applyBorder="1" applyAlignment="1">
      <alignment horizontal="left" vertical="center" wrapText="1"/>
    </xf>
    <xf numFmtId="0" fontId="27" fillId="29" borderId="9" xfId="0" applyFont="1" applyFill="1" applyBorder="1" applyAlignment="1">
      <alignment horizontal="left" vertical="center" wrapText="1"/>
    </xf>
    <xf numFmtId="0" fontId="0" fillId="0" borderId="9" xfId="0" applyBorder="1" applyAlignment="1">
      <alignment horizontal="center" vertical="center"/>
    </xf>
    <xf numFmtId="0" fontId="0" fillId="0" borderId="9" xfId="0" applyBorder="1"/>
    <xf numFmtId="0" fontId="0" fillId="0" borderId="9" xfId="0" applyBorder="1" applyAlignment="1">
      <alignment horizontal="left" vertical="center"/>
    </xf>
    <xf numFmtId="0" fontId="35" fillId="31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10" borderId="9" xfId="0" applyFont="1" applyFill="1" applyBorder="1" applyAlignment="1">
      <alignment horizontal="left" vertical="center" wrapText="1"/>
    </xf>
    <xf numFmtId="0" fontId="1" fillId="10" borderId="9" xfId="0" applyFont="1" applyFill="1" applyBorder="1" applyAlignment="1">
      <alignment horizontal="center" vertical="center"/>
    </xf>
    <xf numFmtId="0" fontId="1" fillId="0" borderId="0" xfId="0" applyFont="1"/>
    <xf numFmtId="0" fontId="37" fillId="0" borderId="0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left" wrapText="1"/>
    </xf>
    <xf numFmtId="0" fontId="0" fillId="0" borderId="9" xfId="0" applyBorder="1" applyAlignment="1">
      <alignment horizontal="left" vertical="center" wrapText="1"/>
    </xf>
    <xf numFmtId="0" fontId="36" fillId="6" borderId="9" xfId="0" applyFont="1" applyFill="1" applyBorder="1" applyAlignment="1">
      <alignment horizontal="center" vertical="center" wrapText="1"/>
    </xf>
    <xf numFmtId="0" fontId="30" fillId="35" borderId="9" xfId="0" applyFont="1" applyFill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9" xfId="0" applyBorder="1" applyAlignment="1">
      <alignment horizontal="left"/>
    </xf>
    <xf numFmtId="0" fontId="0" fillId="0" borderId="29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30" fillId="29" borderId="9" xfId="0" applyFont="1" applyFill="1" applyBorder="1" applyAlignment="1">
      <alignment horizontal="center" vertical="center" wrapText="1"/>
    </xf>
    <xf numFmtId="0" fontId="30" fillId="34" borderId="9" xfId="0" applyFont="1" applyFill="1" applyBorder="1" applyAlignment="1">
      <alignment horizontal="center"/>
    </xf>
    <xf numFmtId="0" fontId="31" fillId="0" borderId="9" xfId="0" applyFont="1" applyBorder="1" applyAlignment="1">
      <alignment horizontal="left" vertical="center" wrapText="1"/>
    </xf>
    <xf numFmtId="0" fontId="34" fillId="8" borderId="9" xfId="0" applyFont="1" applyFill="1" applyBorder="1" applyAlignment="1">
      <alignment horizontal="center" vertical="center" wrapText="1"/>
    </xf>
    <xf numFmtId="0" fontId="18" fillId="17" borderId="24" xfId="0" applyFont="1" applyFill="1" applyBorder="1" applyAlignment="1">
      <alignment horizontal="center" vertical="top"/>
    </xf>
    <xf numFmtId="0" fontId="18" fillId="17" borderId="26" xfId="0" applyFont="1" applyFill="1" applyBorder="1" applyAlignment="1">
      <alignment horizontal="center" vertical="top"/>
    </xf>
    <xf numFmtId="0" fontId="11" fillId="13" borderId="24" xfId="0" applyFont="1" applyFill="1" applyBorder="1" applyAlignment="1">
      <alignment horizontal="center" vertical="top" wrapText="1"/>
    </xf>
    <xf numFmtId="0" fontId="11" fillId="13" borderId="25" xfId="0" applyFont="1" applyFill="1" applyBorder="1" applyAlignment="1">
      <alignment horizontal="center" vertical="top" wrapText="1"/>
    </xf>
    <xf numFmtId="0" fontId="11" fillId="13" borderId="26" xfId="0" applyFont="1" applyFill="1" applyBorder="1" applyAlignment="1">
      <alignment horizontal="center" vertical="top" wrapText="1"/>
    </xf>
    <xf numFmtId="0" fontId="18" fillId="17" borderId="24" xfId="0" applyFont="1" applyFill="1" applyBorder="1" applyAlignment="1">
      <alignment horizontal="center" wrapText="1"/>
    </xf>
    <xf numFmtId="0" fontId="18" fillId="17" borderId="25" xfId="0" applyFont="1" applyFill="1" applyBorder="1" applyAlignment="1">
      <alignment horizontal="center" wrapText="1"/>
    </xf>
    <xf numFmtId="0" fontId="18" fillId="17" borderId="26" xfId="0" applyFont="1" applyFill="1" applyBorder="1" applyAlignment="1">
      <alignment horizontal="center" wrapText="1"/>
    </xf>
    <xf numFmtId="0" fontId="18" fillId="17" borderId="24" xfId="0" applyFont="1" applyFill="1" applyBorder="1" applyAlignment="1">
      <alignment horizontal="center"/>
    </xf>
    <xf numFmtId="0" fontId="18" fillId="17" borderId="25" xfId="0" applyFont="1" applyFill="1" applyBorder="1" applyAlignment="1">
      <alignment horizontal="center"/>
    </xf>
    <xf numFmtId="0" fontId="18" fillId="17" borderId="26" xfId="0" applyFont="1" applyFill="1" applyBorder="1" applyAlignment="1">
      <alignment horizontal="center"/>
    </xf>
    <xf numFmtId="0" fontId="11" fillId="13" borderId="9" xfId="0" applyFont="1" applyFill="1" applyBorder="1" applyAlignment="1">
      <alignment horizontal="left" vertical="center" wrapText="1"/>
    </xf>
    <xf numFmtId="0" fontId="14" fillId="0" borderId="9" xfId="0" applyFont="1" applyFill="1" applyBorder="1" applyAlignment="1"/>
    <xf numFmtId="0" fontId="15" fillId="14" borderId="14" xfId="0" applyFont="1" applyFill="1" applyBorder="1" applyAlignment="1">
      <alignment horizontal="center" vertical="center" wrapText="1"/>
    </xf>
    <xf numFmtId="0" fontId="16" fillId="15" borderId="0" xfId="0" applyFont="1" applyFill="1" applyBorder="1" applyAlignment="1"/>
    <xf numFmtId="0" fontId="16" fillId="15" borderId="16" xfId="0" applyFont="1" applyFill="1" applyBorder="1" applyAlignment="1"/>
    <xf numFmtId="0" fontId="16" fillId="15" borderId="14" xfId="0" applyFont="1" applyFill="1" applyBorder="1" applyAlignment="1"/>
    <xf numFmtId="0" fontId="32" fillId="32" borderId="24" xfId="0" applyFont="1" applyFill="1" applyBorder="1" applyAlignment="1">
      <alignment horizontal="center" wrapText="1"/>
    </xf>
    <xf numFmtId="0" fontId="33" fillId="33" borderId="25" xfId="0" applyFont="1" applyFill="1" applyBorder="1" applyAlignment="1"/>
    <xf numFmtId="0" fontId="33" fillId="33" borderId="26" xfId="0" applyFont="1" applyFill="1" applyBorder="1" applyAlignment="1"/>
    <xf numFmtId="0" fontId="9" fillId="11" borderId="11" xfId="0" applyFont="1" applyFill="1" applyBorder="1" applyAlignment="1">
      <alignment horizontal="center"/>
    </xf>
    <xf numFmtId="0" fontId="10" fillId="3" borderId="12" xfId="0" applyFont="1" applyFill="1" applyBorder="1" applyAlignment="1"/>
    <xf numFmtId="0" fontId="10" fillId="3" borderId="13" xfId="0" applyFont="1" applyFill="1" applyBorder="1" applyAlignment="1"/>
    <xf numFmtId="0" fontId="12" fillId="13" borderId="9" xfId="0" applyFont="1" applyFill="1" applyBorder="1" applyAlignment="1">
      <alignment horizontal="left" vertical="center" wrapText="1"/>
    </xf>
    <xf numFmtId="0" fontId="13" fillId="0" borderId="9" xfId="0" applyFont="1" applyFill="1" applyBorder="1" applyAlignment="1"/>
    <xf numFmtId="0" fontId="25" fillId="30" borderId="29" xfId="0" applyFont="1" applyFill="1" applyBorder="1" applyAlignment="1">
      <alignment horizontal="left" vertical="center" wrapText="1"/>
    </xf>
    <xf numFmtId="0" fontId="25" fillId="30" borderId="2" xfId="0" applyFont="1" applyFill="1" applyBorder="1" applyAlignment="1">
      <alignment horizontal="left" vertical="center" wrapText="1"/>
    </xf>
    <xf numFmtId="0" fontId="25" fillId="28" borderId="29" xfId="0" applyFont="1" applyFill="1" applyBorder="1" applyAlignment="1">
      <alignment horizontal="center" vertical="center" wrapText="1"/>
    </xf>
    <xf numFmtId="0" fontId="25" fillId="28" borderId="30" xfId="0" applyFont="1" applyFill="1" applyBorder="1" applyAlignment="1">
      <alignment horizontal="center" vertical="center" wrapText="1"/>
    </xf>
    <xf numFmtId="0" fontId="25" fillId="28" borderId="2" xfId="0" applyFont="1" applyFill="1" applyBorder="1" applyAlignment="1">
      <alignment horizontal="center" vertical="center" wrapText="1"/>
    </xf>
    <xf numFmtId="0" fontId="25" fillId="30" borderId="3" xfId="0" applyFont="1" applyFill="1" applyBorder="1" applyAlignment="1">
      <alignment horizontal="left" vertical="center" wrapText="1"/>
    </xf>
    <xf numFmtId="0" fontId="25" fillId="30" borderId="31" xfId="0" applyFont="1" applyFill="1" applyBorder="1" applyAlignment="1">
      <alignment horizontal="left" vertical="center" wrapText="1"/>
    </xf>
    <xf numFmtId="0" fontId="25" fillId="30" borderId="32" xfId="0" applyFont="1" applyFill="1" applyBorder="1" applyAlignment="1">
      <alignment horizontal="left" vertical="center" wrapText="1"/>
    </xf>
    <xf numFmtId="0" fontId="25" fillId="30" borderId="29" xfId="0" applyFont="1" applyFill="1" applyBorder="1" applyAlignment="1">
      <alignment horizontal="left" vertical="center"/>
    </xf>
    <xf numFmtId="0" fontId="25" fillId="30" borderId="2" xfId="0" applyFont="1" applyFill="1" applyBorder="1" applyAlignment="1">
      <alignment horizontal="left" vertical="center"/>
    </xf>
    <xf numFmtId="0" fontId="25" fillId="30" borderId="29" xfId="0" applyFont="1" applyFill="1" applyBorder="1" applyAlignment="1">
      <alignment horizontal="left" vertical="top"/>
    </xf>
    <xf numFmtId="0" fontId="25" fillId="30" borderId="2" xfId="0" applyFont="1" applyFill="1" applyBorder="1" applyAlignment="1">
      <alignment horizontal="left" vertical="top"/>
    </xf>
    <xf numFmtId="15" fontId="0" fillId="0" borderId="0" xfId="0" applyNumberFormat="1" applyAlignment="1">
      <alignment horizontal="center" vertical="center"/>
    </xf>
    <xf numFmtId="0" fontId="28" fillId="0" borderId="0" xfId="1" applyAlignment="1"/>
    <xf numFmtId="0" fontId="28" fillId="0" borderId="0" xfId="1" applyAlignment="1">
      <alignment wrapText="1"/>
    </xf>
    <xf numFmtId="0" fontId="28" fillId="0" borderId="0" xfId="1" applyAlignment="1">
      <alignment vertical="center" wrapText="1"/>
    </xf>
    <xf numFmtId="0" fontId="0" fillId="0" borderId="0" xfId="0" applyAlignment="1">
      <alignment vertical="center"/>
    </xf>
    <xf numFmtId="0" fontId="28" fillId="0" borderId="0" xfId="1" applyAlignment="1">
      <alignment vertical="center"/>
    </xf>
    <xf numFmtId="0" fontId="28" fillId="0" borderId="0" xfId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quotePrefix="1" applyAlignment="1">
      <alignment vertical="center" wrapText="1"/>
    </xf>
    <xf numFmtId="0" fontId="30" fillId="0" borderId="0" xfId="0" applyFont="1"/>
  </cellXfs>
  <cellStyles count="2">
    <cellStyle name="Hyperlink" xfId="1" builtinId="8"/>
    <cellStyle name="Normal" xfId="0" builtinId="0"/>
  </cellStyles>
  <dxfs count="68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Test Report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dLbl>
              <c:idx val="1"/>
              <c:layout>
                <c:manualLayout>
                  <c:x val="0.2722222222222222"/>
                  <c:y val="8.796296296296296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3"/>
                  <c:y val="-9.259259259259261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26944444444444432"/>
                  <c:y val="-9.259259259259261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TestCaseRports!$C$12:$F$12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Not Executed</c:v>
                </c:pt>
                <c:pt idx="3">
                  <c:v>Out Of Scope</c:v>
                </c:pt>
              </c:strCache>
            </c:strRef>
          </c:cat>
          <c:val>
            <c:numRef>
              <c:f>TestCaseRports!$C$14:$F$14</c:f>
              <c:numCache>
                <c:formatCode>General</c:formatCode>
                <c:ptCount val="4"/>
                <c:pt idx="0">
                  <c:v>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7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8</xdr:row>
      <xdr:rowOff>176212</xdr:rowOff>
    </xdr:from>
    <xdr:to>
      <xdr:col>14</xdr:col>
      <xdr:colOff>428625</xdr:colOff>
      <xdr:row>21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27.0.0.1:8000/api/auth/category/sub_category" TargetMode="External"/><Relationship Id="rId13" Type="http://schemas.openxmlformats.org/officeDocument/2006/relationships/hyperlink" Target="http://127.0.0.1:8000/api/auth/main_files" TargetMode="External"/><Relationship Id="rId3" Type="http://schemas.openxmlformats.org/officeDocument/2006/relationships/hyperlink" Target="http://127.0.0.1:8000/api/auth/profile" TargetMode="External"/><Relationship Id="rId7" Type="http://schemas.openxmlformats.org/officeDocument/2006/relationships/hyperlink" Target="http://127.0.0.1:8000/api/auth/category" TargetMode="External"/><Relationship Id="rId12" Type="http://schemas.openxmlformats.org/officeDocument/2006/relationships/hyperlink" Target="http://127.0.0.1:8000/api/auth/item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127.0.0.1:8000/api/auth/login" TargetMode="External"/><Relationship Id="rId16" Type="http://schemas.openxmlformats.org/officeDocument/2006/relationships/hyperlink" Target="http://127.0.0.1:8000/api/auth/update_category/11" TargetMode="External"/><Relationship Id="rId1" Type="http://schemas.openxmlformats.org/officeDocument/2006/relationships/hyperlink" Target="http://127.0.0.1:8000/api/auth/register" TargetMode="External"/><Relationship Id="rId6" Type="http://schemas.openxmlformats.org/officeDocument/2006/relationships/hyperlink" Target="http://127.0.0.1:8000/api/auth/product_store" TargetMode="External"/><Relationship Id="rId11" Type="http://schemas.openxmlformats.org/officeDocument/2006/relationships/hyperlink" Target="http://127.0.0.1:8000/api/auth/files" TargetMode="External"/><Relationship Id="rId5" Type="http://schemas.openxmlformats.org/officeDocument/2006/relationships/hyperlink" Target="http://127.0.0.1:8000/api/auth/location/?code=SU-00000004" TargetMode="External"/><Relationship Id="rId15" Type="http://schemas.openxmlformats.org/officeDocument/2006/relationships/hyperlink" Target="http://127.0.0.1:8000/api/auth/delete_product/12" TargetMode="External"/><Relationship Id="rId10" Type="http://schemas.openxmlformats.org/officeDocument/2006/relationships/hyperlink" Target="http://127.0.0.1:8000/api/auth/show_subcategory/?name=Hp%20Desktop" TargetMode="External"/><Relationship Id="rId4" Type="http://schemas.openxmlformats.org/officeDocument/2006/relationships/hyperlink" Target="http://127.0.0.1:8000/api/auth/location" TargetMode="External"/><Relationship Id="rId9" Type="http://schemas.openxmlformats.org/officeDocument/2006/relationships/hyperlink" Target="http://127.0.0.1:8000/api/auth/show_specific_product?title=product4" TargetMode="External"/><Relationship Id="rId14" Type="http://schemas.openxmlformats.org/officeDocument/2006/relationships/hyperlink" Target="http://127.0.0.1:8000/api/auth/search_item?items_id=1&amp;files_id=1&amp;productID=1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tabSelected="1" workbookViewId="0">
      <selection activeCell="G5" sqref="G5"/>
    </sheetView>
  </sheetViews>
  <sheetFormatPr defaultRowHeight="15"/>
  <cols>
    <col min="1" max="1" width="15.28515625" customWidth="1"/>
    <col min="2" max="2" width="23" customWidth="1"/>
    <col min="3" max="3" width="22.7109375" customWidth="1"/>
    <col min="4" max="4" width="19.85546875" style="39" customWidth="1"/>
    <col min="5" max="5" width="53.5703125" customWidth="1"/>
    <col min="6" max="6" width="21.140625" customWidth="1"/>
    <col min="7" max="7" width="26.7109375" customWidth="1"/>
    <col min="8" max="8" width="20.85546875" customWidth="1"/>
    <col min="9" max="9" width="19.42578125" customWidth="1"/>
    <col min="10" max="10" width="17.85546875" customWidth="1"/>
    <col min="11" max="11" width="25.28515625" customWidth="1"/>
    <col min="12" max="12" width="43.5703125" customWidth="1"/>
    <col min="14" max="14" width="17.140625" customWidth="1"/>
    <col min="15" max="15" width="31" customWidth="1"/>
  </cols>
  <sheetData>
    <row r="1" spans="1:20" ht="16.5" thickBot="1">
      <c r="A1" s="14" t="s">
        <v>0</v>
      </c>
      <c r="B1" s="135" t="s">
        <v>95</v>
      </c>
      <c r="C1" s="10" t="s">
        <v>1</v>
      </c>
      <c r="D1" s="122">
        <v>44864</v>
      </c>
      <c r="E1" s="72" t="s">
        <v>7</v>
      </c>
      <c r="F1" s="72"/>
    </row>
    <row r="2" spans="1:20">
      <c r="A2" s="13" t="s">
        <v>21</v>
      </c>
      <c r="B2" t="s">
        <v>96</v>
      </c>
      <c r="C2" s="10" t="s">
        <v>2</v>
      </c>
      <c r="D2" s="122">
        <v>44864</v>
      </c>
      <c r="E2" s="1" t="s">
        <v>8</v>
      </c>
      <c r="F2" s="2">
        <f>COUNTIF(M8:M202,"Passed")</f>
        <v>16</v>
      </c>
    </row>
    <row r="3" spans="1:20" ht="15.75" thickBot="1">
      <c r="A3" s="15" t="s">
        <v>22</v>
      </c>
      <c r="C3" s="10" t="s">
        <v>3</v>
      </c>
      <c r="D3" s="16" t="s">
        <v>6</v>
      </c>
      <c r="E3" s="3" t="s">
        <v>9</v>
      </c>
      <c r="F3" s="4">
        <f>COUNTIF(M8:M202,"Failed")</f>
        <v>0</v>
      </c>
    </row>
    <row r="4" spans="1:20">
      <c r="A4" s="12" t="s">
        <v>23</v>
      </c>
      <c r="C4" s="11" t="s">
        <v>4</v>
      </c>
      <c r="D4" s="16" t="s">
        <v>6</v>
      </c>
      <c r="E4" s="5" t="s">
        <v>10</v>
      </c>
      <c r="F4" s="4">
        <f>COUNTIF(M8:M202,"Not Executed")</f>
        <v>0</v>
      </c>
    </row>
    <row r="5" spans="1:20">
      <c r="C5" s="10" t="s">
        <v>5</v>
      </c>
      <c r="D5" s="16">
        <f>COUNTA(D9:D200)</f>
        <v>16</v>
      </c>
      <c r="E5" s="6" t="s">
        <v>11</v>
      </c>
      <c r="F5" s="7">
        <f>COUNTIF(M8:M202,"Out Of Scope")</f>
        <v>0</v>
      </c>
    </row>
    <row r="6" spans="1:20" ht="15.75" thickBot="1">
      <c r="E6" s="8" t="s">
        <v>12</v>
      </c>
      <c r="F6" s="9">
        <f>SUM(F2:F3)</f>
        <v>16</v>
      </c>
    </row>
    <row r="8" spans="1:20" s="70" customFormat="1" ht="30">
      <c r="A8" s="18" t="s">
        <v>20</v>
      </c>
      <c r="B8" s="68" t="s">
        <v>13</v>
      </c>
      <c r="C8" s="18" t="s">
        <v>109</v>
      </c>
      <c r="D8" s="18" t="s">
        <v>14</v>
      </c>
      <c r="E8" s="69" t="s">
        <v>108</v>
      </c>
      <c r="F8" s="69" t="s">
        <v>15</v>
      </c>
      <c r="G8" s="18" t="s">
        <v>16</v>
      </c>
      <c r="H8" s="18" t="s">
        <v>91</v>
      </c>
      <c r="I8" s="18" t="s">
        <v>93</v>
      </c>
      <c r="J8" s="18" t="s">
        <v>94</v>
      </c>
      <c r="K8" s="18" t="s">
        <v>17</v>
      </c>
      <c r="L8" s="18" t="s">
        <v>92</v>
      </c>
      <c r="M8" s="18" t="s">
        <v>18</v>
      </c>
      <c r="N8" s="18" t="s">
        <v>66</v>
      </c>
      <c r="O8" s="18" t="s">
        <v>19</v>
      </c>
      <c r="T8" s="71"/>
    </row>
    <row r="9" spans="1:20" ht="225">
      <c r="B9" s="126" t="s">
        <v>97</v>
      </c>
      <c r="C9" s="126" t="s">
        <v>139</v>
      </c>
      <c r="D9" s="16" t="s">
        <v>110</v>
      </c>
      <c r="E9" s="128" t="s">
        <v>111</v>
      </c>
      <c r="F9" s="131" t="s">
        <v>144</v>
      </c>
      <c r="G9" s="131" t="s">
        <v>145</v>
      </c>
      <c r="H9" s="16" t="s">
        <v>140</v>
      </c>
      <c r="I9" s="16">
        <v>201</v>
      </c>
      <c r="J9" s="16">
        <v>201</v>
      </c>
      <c r="K9" s="16" t="s">
        <v>141</v>
      </c>
      <c r="L9" s="131" t="s">
        <v>143</v>
      </c>
      <c r="M9" s="17" t="s">
        <v>24</v>
      </c>
    </row>
    <row r="10" spans="1:20" ht="285">
      <c r="B10" s="126" t="s">
        <v>98</v>
      </c>
      <c r="C10" s="126" t="s">
        <v>112</v>
      </c>
      <c r="D10" s="16" t="s">
        <v>110</v>
      </c>
      <c r="E10" s="128" t="s">
        <v>113</v>
      </c>
      <c r="F10" s="31" t="s">
        <v>146</v>
      </c>
      <c r="G10" s="131" t="s">
        <v>148</v>
      </c>
      <c r="H10" s="16" t="s">
        <v>140</v>
      </c>
      <c r="I10" s="16">
        <v>200</v>
      </c>
      <c r="J10" s="16">
        <v>200</v>
      </c>
      <c r="K10" s="16" t="s">
        <v>142</v>
      </c>
      <c r="L10" s="131" t="s">
        <v>147</v>
      </c>
      <c r="M10" s="17" t="s">
        <v>24</v>
      </c>
    </row>
    <row r="11" spans="1:20" ht="315">
      <c r="B11" s="126" t="s">
        <v>99</v>
      </c>
      <c r="C11" s="126" t="s">
        <v>115</v>
      </c>
      <c r="D11" s="16" t="s">
        <v>114</v>
      </c>
      <c r="E11" s="127" t="s">
        <v>117</v>
      </c>
      <c r="F11" s="126" t="s">
        <v>140</v>
      </c>
      <c r="G11" s="131" t="s">
        <v>149</v>
      </c>
      <c r="H11" s="16" t="s">
        <v>140</v>
      </c>
      <c r="I11" s="126" t="s">
        <v>150</v>
      </c>
      <c r="J11" s="126" t="s">
        <v>150</v>
      </c>
      <c r="K11" s="131" t="s">
        <v>151</v>
      </c>
      <c r="L11" s="131" t="s">
        <v>152</v>
      </c>
      <c r="M11" s="17" t="s">
        <v>24</v>
      </c>
    </row>
    <row r="12" spans="1:20" ht="405">
      <c r="B12" s="126" t="s">
        <v>100</v>
      </c>
      <c r="C12" s="126" t="s">
        <v>116</v>
      </c>
      <c r="D12" s="16" t="s">
        <v>110</v>
      </c>
      <c r="E12" s="127" t="s">
        <v>118</v>
      </c>
      <c r="F12" s="131" t="s">
        <v>153</v>
      </c>
      <c r="G12" s="131" t="s">
        <v>154</v>
      </c>
      <c r="H12" s="16" t="s">
        <v>140</v>
      </c>
      <c r="I12" s="16">
        <v>201</v>
      </c>
      <c r="J12" s="16">
        <v>201</v>
      </c>
      <c r="K12" s="131" t="s">
        <v>155</v>
      </c>
      <c r="L12" s="131" t="s">
        <v>156</v>
      </c>
      <c r="M12" s="17" t="s">
        <v>24</v>
      </c>
    </row>
    <row r="13" spans="1:20" ht="345.75" customHeight="1">
      <c r="B13" s="126" t="s">
        <v>101</v>
      </c>
      <c r="C13" s="129" t="s">
        <v>119</v>
      </c>
      <c r="D13" s="16" t="s">
        <v>114</v>
      </c>
      <c r="E13" s="128" t="s">
        <v>157</v>
      </c>
      <c r="F13" s="16" t="s">
        <v>140</v>
      </c>
      <c r="G13" s="131" t="s">
        <v>158</v>
      </c>
      <c r="H13" s="16" t="s">
        <v>140</v>
      </c>
      <c r="I13" s="132">
        <v>200</v>
      </c>
      <c r="J13" s="132">
        <v>200</v>
      </c>
      <c r="K13" s="133" t="s">
        <v>159</v>
      </c>
      <c r="L13" s="131" t="s">
        <v>160</v>
      </c>
      <c r="M13" s="17" t="s">
        <v>24</v>
      </c>
    </row>
    <row r="14" spans="1:20" ht="345">
      <c r="B14" s="126" t="s">
        <v>102</v>
      </c>
      <c r="C14" s="126" t="s">
        <v>161</v>
      </c>
      <c r="D14" s="16" t="s">
        <v>110</v>
      </c>
      <c r="E14" s="127" t="s">
        <v>120</v>
      </c>
      <c r="F14" s="131" t="s">
        <v>184</v>
      </c>
      <c r="G14" s="131" t="s">
        <v>185</v>
      </c>
      <c r="H14" s="16" t="s">
        <v>140</v>
      </c>
      <c r="I14" s="132">
        <v>201</v>
      </c>
      <c r="J14" s="132">
        <v>201</v>
      </c>
      <c r="K14" s="132" t="s">
        <v>186</v>
      </c>
      <c r="L14" s="131" t="s">
        <v>187</v>
      </c>
      <c r="M14" s="17" t="s">
        <v>24</v>
      </c>
    </row>
    <row r="15" spans="1:20" ht="90">
      <c r="B15" s="129" t="s">
        <v>103</v>
      </c>
      <c r="C15" s="129" t="s">
        <v>121</v>
      </c>
      <c r="D15" s="16" t="s">
        <v>110</v>
      </c>
      <c r="E15" s="127" t="s">
        <v>122</v>
      </c>
      <c r="F15" s="131" t="s">
        <v>173</v>
      </c>
      <c r="G15" s="131" t="s">
        <v>174</v>
      </c>
      <c r="H15" s="16" t="s">
        <v>140</v>
      </c>
      <c r="I15" s="132">
        <v>201</v>
      </c>
      <c r="J15" s="132">
        <v>201</v>
      </c>
      <c r="K15" s="132" t="s">
        <v>165</v>
      </c>
      <c r="L15" s="131" t="s">
        <v>175</v>
      </c>
      <c r="M15" s="17" t="s">
        <v>24</v>
      </c>
    </row>
    <row r="16" spans="1:20" ht="105">
      <c r="B16" t="s">
        <v>104</v>
      </c>
      <c r="C16" s="126" t="s">
        <v>124</v>
      </c>
      <c r="D16" s="16" t="s">
        <v>110</v>
      </c>
      <c r="E16" s="127" t="s">
        <v>123</v>
      </c>
      <c r="F16" s="131" t="s">
        <v>176</v>
      </c>
      <c r="G16" s="131" t="s">
        <v>177</v>
      </c>
      <c r="H16" s="16" t="s">
        <v>140</v>
      </c>
      <c r="I16" s="132">
        <v>201</v>
      </c>
      <c r="J16" s="132">
        <v>201</v>
      </c>
      <c r="K16" s="16" t="s">
        <v>178</v>
      </c>
      <c r="L16" s="31" t="s">
        <v>179</v>
      </c>
      <c r="M16" s="17" t="s">
        <v>24</v>
      </c>
    </row>
    <row r="17" spans="2:13" ht="390">
      <c r="B17" s="126" t="s">
        <v>105</v>
      </c>
      <c r="C17" s="130" t="s">
        <v>125</v>
      </c>
      <c r="D17" s="16" t="s">
        <v>114</v>
      </c>
      <c r="E17" s="128" t="s">
        <v>188</v>
      </c>
      <c r="F17" s="131" t="s">
        <v>140</v>
      </c>
      <c r="G17" s="131" t="s">
        <v>189</v>
      </c>
      <c r="H17" s="16" t="s">
        <v>140</v>
      </c>
      <c r="I17" s="132">
        <v>200</v>
      </c>
      <c r="J17" s="132">
        <v>200</v>
      </c>
      <c r="K17" s="16" t="s">
        <v>190</v>
      </c>
      <c r="L17" s="131" t="s">
        <v>191</v>
      </c>
      <c r="M17" s="17" t="s">
        <v>24</v>
      </c>
    </row>
    <row r="18" spans="2:13" ht="255">
      <c r="B18" s="126" t="s">
        <v>106</v>
      </c>
      <c r="C18" s="129" t="s">
        <v>126</v>
      </c>
      <c r="D18" s="16" t="s">
        <v>114</v>
      </c>
      <c r="E18" s="125" t="s">
        <v>180</v>
      </c>
      <c r="F18" s="126" t="s">
        <v>140</v>
      </c>
      <c r="G18" s="131" t="s">
        <v>182</v>
      </c>
      <c r="H18" s="16" t="s">
        <v>140</v>
      </c>
      <c r="I18" s="132">
        <v>200</v>
      </c>
      <c r="J18" s="132">
        <v>200</v>
      </c>
      <c r="K18" s="133" t="s">
        <v>181</v>
      </c>
      <c r="L18" s="131" t="s">
        <v>183</v>
      </c>
      <c r="M18" s="17" t="s">
        <v>24</v>
      </c>
    </row>
    <row r="19" spans="2:13" ht="345">
      <c r="B19" s="126" t="s">
        <v>107</v>
      </c>
      <c r="C19" s="126" t="s">
        <v>127</v>
      </c>
      <c r="D19" s="16" t="s">
        <v>110</v>
      </c>
      <c r="E19" s="127" t="s">
        <v>128</v>
      </c>
      <c r="F19" s="16" t="s">
        <v>140</v>
      </c>
      <c r="G19" s="31" t="s">
        <v>170</v>
      </c>
      <c r="H19" t="s">
        <v>140</v>
      </c>
      <c r="I19" s="16">
        <v>201</v>
      </c>
      <c r="J19" s="16">
        <v>201</v>
      </c>
      <c r="K19" s="16" t="s">
        <v>171</v>
      </c>
      <c r="L19" s="31" t="s">
        <v>172</v>
      </c>
      <c r="M19" s="17" t="s">
        <v>24</v>
      </c>
    </row>
    <row r="20" spans="2:13" ht="285">
      <c r="B20" s="126" t="s">
        <v>129</v>
      </c>
      <c r="C20" s="126" t="s">
        <v>163</v>
      </c>
      <c r="D20" s="16" t="s">
        <v>110</v>
      </c>
      <c r="E20" s="127" t="s">
        <v>131</v>
      </c>
      <c r="F20" s="131" t="s">
        <v>162</v>
      </c>
      <c r="G20" s="131" t="s">
        <v>164</v>
      </c>
      <c r="H20" s="16" t="s">
        <v>140</v>
      </c>
      <c r="I20" s="16">
        <v>201</v>
      </c>
      <c r="J20" s="16">
        <v>201</v>
      </c>
      <c r="K20" s="126" t="s">
        <v>165</v>
      </c>
      <c r="L20" s="131" t="s">
        <v>166</v>
      </c>
      <c r="M20" s="17" t="s">
        <v>24</v>
      </c>
    </row>
    <row r="21" spans="2:13" ht="120">
      <c r="B21" s="126" t="s">
        <v>130</v>
      </c>
      <c r="C21" s="126" t="s">
        <v>132</v>
      </c>
      <c r="D21" s="16" t="s">
        <v>110</v>
      </c>
      <c r="E21" s="127" t="s">
        <v>133</v>
      </c>
      <c r="F21" s="131" t="s">
        <v>168</v>
      </c>
      <c r="G21" s="131" t="s">
        <v>167</v>
      </c>
      <c r="H21" s="16" t="s">
        <v>140</v>
      </c>
      <c r="I21" s="16">
        <v>201</v>
      </c>
      <c r="J21" s="16">
        <v>201</v>
      </c>
      <c r="K21" s="16" t="s">
        <v>165</v>
      </c>
      <c r="L21" s="31" t="s">
        <v>169</v>
      </c>
      <c r="M21" s="17" t="s">
        <v>24</v>
      </c>
    </row>
    <row r="22" spans="2:13" ht="409.5">
      <c r="B22" s="126" t="s">
        <v>134</v>
      </c>
      <c r="C22" s="126" t="s">
        <v>135</v>
      </c>
      <c r="D22" s="16" t="s">
        <v>114</v>
      </c>
      <c r="E22" s="124" t="s">
        <v>192</v>
      </c>
      <c r="F22" s="131" t="s">
        <v>140</v>
      </c>
      <c r="G22" s="131" t="s">
        <v>193</v>
      </c>
      <c r="H22" s="16" t="s">
        <v>140</v>
      </c>
      <c r="I22" s="16">
        <v>200</v>
      </c>
      <c r="J22" s="16">
        <v>200</v>
      </c>
      <c r="K22" s="16" t="s">
        <v>165</v>
      </c>
      <c r="L22" s="131" t="s">
        <v>194</v>
      </c>
      <c r="M22" s="17" t="s">
        <v>24</v>
      </c>
    </row>
    <row r="23" spans="2:13" ht="75">
      <c r="B23" s="126" t="s">
        <v>204</v>
      </c>
      <c r="C23" s="126" t="s">
        <v>199</v>
      </c>
      <c r="D23" s="16" t="s">
        <v>136</v>
      </c>
      <c r="E23" s="127" t="s">
        <v>200</v>
      </c>
      <c r="F23" s="130" t="s">
        <v>201</v>
      </c>
      <c r="G23" s="131" t="s">
        <v>202</v>
      </c>
      <c r="H23" s="16" t="s">
        <v>140</v>
      </c>
      <c r="I23" s="16">
        <v>200</v>
      </c>
      <c r="J23" s="16">
        <v>200</v>
      </c>
      <c r="K23" s="16" t="s">
        <v>203</v>
      </c>
      <c r="L23" s="31" t="s">
        <v>195</v>
      </c>
      <c r="M23" s="17" t="s">
        <v>24</v>
      </c>
    </row>
    <row r="24" spans="2:13" ht="75">
      <c r="B24" s="126" t="s">
        <v>205</v>
      </c>
      <c r="C24" s="126" t="s">
        <v>137</v>
      </c>
      <c r="D24" s="16" t="s">
        <v>138</v>
      </c>
      <c r="E24" s="127" t="s">
        <v>196</v>
      </c>
      <c r="F24" s="131" t="s">
        <v>140</v>
      </c>
      <c r="G24" s="134" t="s">
        <v>197</v>
      </c>
      <c r="H24" s="16" t="s">
        <v>140</v>
      </c>
      <c r="I24" s="16">
        <v>200</v>
      </c>
      <c r="J24" s="16">
        <v>200</v>
      </c>
      <c r="K24" s="16" t="s">
        <v>198</v>
      </c>
      <c r="L24" s="131" t="s">
        <v>195</v>
      </c>
      <c r="M24" s="17" t="s">
        <v>24</v>
      </c>
    </row>
    <row r="25" spans="2:13">
      <c r="E25" s="123"/>
    </row>
  </sheetData>
  <mergeCells count="1">
    <mergeCell ref="E1:F1"/>
  </mergeCells>
  <conditionalFormatting sqref="M9 T8">
    <cfRule type="cellIs" dxfId="63" priority="61" operator="equal">
      <formula>"Passed"</formula>
    </cfRule>
    <cfRule type="cellIs" dxfId="62" priority="62" operator="equal">
      <formula>"Failed"</formula>
    </cfRule>
    <cfRule type="cellIs" dxfId="61" priority="63" operator="equal">
      <formula>"Not Executed"</formula>
    </cfRule>
    <cfRule type="cellIs" dxfId="60" priority="64" operator="equal">
      <formula>"Out of Scope"</formula>
    </cfRule>
  </conditionalFormatting>
  <conditionalFormatting sqref="M10">
    <cfRule type="cellIs" dxfId="59" priority="57" operator="equal">
      <formula>"Passed"</formula>
    </cfRule>
    <cfRule type="cellIs" dxfId="58" priority="58" operator="equal">
      <formula>"Failed"</formula>
    </cfRule>
    <cfRule type="cellIs" dxfId="57" priority="59" operator="equal">
      <formula>"Not Executed"</formula>
    </cfRule>
    <cfRule type="cellIs" dxfId="56" priority="60" operator="equal">
      <formula>"Out of Scope"</formula>
    </cfRule>
  </conditionalFormatting>
  <conditionalFormatting sqref="M11">
    <cfRule type="cellIs" dxfId="55" priority="53" operator="equal">
      <formula>"Passed"</formula>
    </cfRule>
    <cfRule type="cellIs" dxfId="54" priority="54" operator="equal">
      <formula>"Failed"</formula>
    </cfRule>
    <cfRule type="cellIs" dxfId="53" priority="55" operator="equal">
      <formula>"Not Executed"</formula>
    </cfRule>
    <cfRule type="cellIs" dxfId="52" priority="56" operator="equal">
      <formula>"Out of Scope"</formula>
    </cfRule>
  </conditionalFormatting>
  <conditionalFormatting sqref="M12">
    <cfRule type="cellIs" dxfId="51" priority="49" operator="equal">
      <formula>"Passed"</formula>
    </cfRule>
    <cfRule type="cellIs" dxfId="50" priority="50" operator="equal">
      <formula>"Failed"</formula>
    </cfRule>
    <cfRule type="cellIs" dxfId="49" priority="51" operator="equal">
      <formula>"Not Executed"</formula>
    </cfRule>
    <cfRule type="cellIs" dxfId="48" priority="52" operator="equal">
      <formula>"Out of Scope"</formula>
    </cfRule>
  </conditionalFormatting>
  <conditionalFormatting sqref="M13">
    <cfRule type="cellIs" dxfId="47" priority="45" operator="equal">
      <formula>"Passed"</formula>
    </cfRule>
    <cfRule type="cellIs" dxfId="46" priority="46" operator="equal">
      <formula>"Failed"</formula>
    </cfRule>
    <cfRule type="cellIs" dxfId="45" priority="47" operator="equal">
      <formula>"Not Executed"</formula>
    </cfRule>
    <cfRule type="cellIs" dxfId="44" priority="48" operator="equal">
      <formula>"Out of Scope"</formula>
    </cfRule>
  </conditionalFormatting>
  <conditionalFormatting sqref="M20">
    <cfRule type="cellIs" dxfId="43" priority="41" operator="equal">
      <formula>"Passed"</formula>
    </cfRule>
    <cfRule type="cellIs" dxfId="42" priority="42" operator="equal">
      <formula>"Failed"</formula>
    </cfRule>
    <cfRule type="cellIs" dxfId="41" priority="43" operator="equal">
      <formula>"Not Executed"</formula>
    </cfRule>
    <cfRule type="cellIs" dxfId="40" priority="44" operator="equal">
      <formula>"Out of Scope"</formula>
    </cfRule>
  </conditionalFormatting>
  <conditionalFormatting sqref="M21">
    <cfRule type="cellIs" dxfId="39" priority="37" operator="equal">
      <formula>"Passed"</formula>
    </cfRule>
    <cfRule type="cellIs" dxfId="38" priority="38" operator="equal">
      <formula>"Failed"</formula>
    </cfRule>
    <cfRule type="cellIs" dxfId="37" priority="39" operator="equal">
      <formula>"Not Executed"</formula>
    </cfRule>
    <cfRule type="cellIs" dxfId="36" priority="40" operator="equal">
      <formula>"Out of Scope"</formula>
    </cfRule>
  </conditionalFormatting>
  <conditionalFormatting sqref="M19">
    <cfRule type="cellIs" dxfId="35" priority="33" operator="equal">
      <formula>"Passed"</formula>
    </cfRule>
    <cfRule type="cellIs" dxfId="34" priority="34" operator="equal">
      <formula>"Failed"</formula>
    </cfRule>
    <cfRule type="cellIs" dxfId="33" priority="35" operator="equal">
      <formula>"Not Executed"</formula>
    </cfRule>
    <cfRule type="cellIs" dxfId="32" priority="36" operator="equal">
      <formula>"Out of Scope"</formula>
    </cfRule>
  </conditionalFormatting>
  <conditionalFormatting sqref="M16">
    <cfRule type="cellIs" dxfId="31" priority="29" operator="equal">
      <formula>"Passed"</formula>
    </cfRule>
    <cfRule type="cellIs" dxfId="30" priority="30" operator="equal">
      <formula>"Failed"</formula>
    </cfRule>
    <cfRule type="cellIs" dxfId="29" priority="31" operator="equal">
      <formula>"Not Executed"</formula>
    </cfRule>
    <cfRule type="cellIs" dxfId="28" priority="32" operator="equal">
      <formula>"Out of Scope"</formula>
    </cfRule>
  </conditionalFormatting>
  <conditionalFormatting sqref="M15">
    <cfRule type="cellIs" dxfId="27" priority="25" operator="equal">
      <formula>"Passed"</formula>
    </cfRule>
    <cfRule type="cellIs" dxfId="26" priority="26" operator="equal">
      <formula>"Failed"</formula>
    </cfRule>
    <cfRule type="cellIs" dxfId="25" priority="27" operator="equal">
      <formula>"Not Executed"</formula>
    </cfRule>
    <cfRule type="cellIs" dxfId="24" priority="28" operator="equal">
      <formula>"Out of Scope"</formula>
    </cfRule>
  </conditionalFormatting>
  <conditionalFormatting sqref="M18">
    <cfRule type="cellIs" dxfId="23" priority="21" operator="equal">
      <formula>"Passed"</formula>
    </cfRule>
    <cfRule type="cellIs" dxfId="22" priority="22" operator="equal">
      <formula>"Failed"</formula>
    </cfRule>
    <cfRule type="cellIs" dxfId="21" priority="23" operator="equal">
      <formula>"Not Executed"</formula>
    </cfRule>
    <cfRule type="cellIs" dxfId="20" priority="24" operator="equal">
      <formula>"Out of Scope"</formula>
    </cfRule>
  </conditionalFormatting>
  <conditionalFormatting sqref="M14">
    <cfRule type="cellIs" dxfId="19" priority="17" operator="equal">
      <formula>"Passed"</formula>
    </cfRule>
    <cfRule type="cellIs" dxfId="18" priority="18" operator="equal">
      <formula>"Failed"</formula>
    </cfRule>
    <cfRule type="cellIs" dxfId="17" priority="19" operator="equal">
      <formula>"Not Executed"</formula>
    </cfRule>
    <cfRule type="cellIs" dxfId="16" priority="20" operator="equal">
      <formula>"Out of Scope"</formula>
    </cfRule>
  </conditionalFormatting>
  <conditionalFormatting sqref="M17">
    <cfRule type="cellIs" dxfId="15" priority="13" operator="equal">
      <formula>"Passed"</formula>
    </cfRule>
    <cfRule type="cellIs" dxfId="14" priority="14" operator="equal">
      <formula>"Failed"</formula>
    </cfRule>
    <cfRule type="cellIs" dxfId="13" priority="15" operator="equal">
      <formula>"Not Executed"</formula>
    </cfRule>
    <cfRule type="cellIs" dxfId="12" priority="16" operator="equal">
      <formula>"Out of Scope"</formula>
    </cfRule>
  </conditionalFormatting>
  <conditionalFormatting sqref="M22">
    <cfRule type="cellIs" dxfId="11" priority="9" operator="equal">
      <formula>"Passed"</formula>
    </cfRule>
    <cfRule type="cellIs" dxfId="10" priority="10" operator="equal">
      <formula>"Failed"</formula>
    </cfRule>
    <cfRule type="cellIs" dxfId="9" priority="11" operator="equal">
      <formula>"Not Executed"</formula>
    </cfRule>
    <cfRule type="cellIs" dxfId="8" priority="12" operator="equal">
      <formula>"Out of Scope"</formula>
    </cfRule>
  </conditionalFormatting>
  <conditionalFormatting sqref="M24">
    <cfRule type="cellIs" dxfId="7" priority="5" operator="equal">
      <formula>"Passed"</formula>
    </cfRule>
    <cfRule type="cellIs" dxfId="6" priority="6" operator="equal">
      <formula>"Failed"</formula>
    </cfRule>
    <cfRule type="cellIs" dxfId="5" priority="7" operator="equal">
      <formula>"Not Executed"</formula>
    </cfRule>
    <cfRule type="cellIs" dxfId="4" priority="8" operator="equal">
      <formula>"Out of Scope"</formula>
    </cfRule>
  </conditionalFormatting>
  <conditionalFormatting sqref="M23">
    <cfRule type="cellIs" dxfId="3" priority="1" operator="equal">
      <formula>"Passed"</formula>
    </cfRule>
    <cfRule type="cellIs" dxfId="2" priority="2" operator="equal">
      <formula>"Failed"</formula>
    </cfRule>
    <cfRule type="cellIs" dxfId="1" priority="3" operator="equal">
      <formula>"Not Executed"</formula>
    </cfRule>
    <cfRule type="cellIs" dxfId="0" priority="4" operator="equal">
      <formula>"Out of Scope"</formula>
    </cfRule>
  </conditionalFormatting>
  <dataValidations count="1">
    <dataValidation type="list" allowBlank="1" sqref="T8 M9:M24">
      <formula1>"Passed,Failed,Not Executed,Out of Scope"</formula1>
    </dataValidation>
  </dataValidations>
  <hyperlinks>
    <hyperlink ref="E9" r:id="rId1"/>
    <hyperlink ref="E10" r:id="rId2"/>
    <hyperlink ref="E11" r:id="rId3"/>
    <hyperlink ref="E12" r:id="rId4"/>
    <hyperlink ref="E13" r:id="rId5"/>
    <hyperlink ref="E14" r:id="rId6"/>
    <hyperlink ref="E15" r:id="rId7"/>
    <hyperlink ref="E16" r:id="rId8"/>
    <hyperlink ref="E17" r:id="rId9"/>
    <hyperlink ref="E18" r:id="rId10"/>
    <hyperlink ref="E19" r:id="rId11"/>
    <hyperlink ref="E20" r:id="rId12"/>
    <hyperlink ref="E21" r:id="rId13"/>
    <hyperlink ref="E22" r:id="rId14"/>
    <hyperlink ref="E24" r:id="rId15"/>
    <hyperlink ref="E23" r:id="rId16"/>
  </hyperlinks>
  <pageMargins left="0.7" right="0.7" top="0.75" bottom="0.75" header="0.3" footer="0.3"/>
  <pageSetup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7"/>
  <sheetViews>
    <sheetView workbookViewId="0">
      <selection activeCell="C5" sqref="C5:H5"/>
    </sheetView>
  </sheetViews>
  <sheetFormatPr defaultRowHeight="15"/>
  <cols>
    <col min="2" max="2" width="16.7109375" style="31" customWidth="1"/>
    <col min="3" max="3" width="14.28515625" style="39" customWidth="1"/>
    <col min="5" max="5" width="12.5703125" customWidth="1"/>
    <col min="6" max="6" width="10.140625" customWidth="1"/>
    <col min="7" max="7" width="11" customWidth="1"/>
    <col min="8" max="8" width="13.5703125" style="42" customWidth="1"/>
    <col min="11" max="11" width="11.140625" customWidth="1"/>
    <col min="12" max="12" width="13.85546875" customWidth="1"/>
    <col min="14" max="14" width="19.7109375" customWidth="1"/>
  </cols>
  <sheetData>
    <row r="2" spans="2:14" ht="15.75" thickBot="1"/>
    <row r="3" spans="2:14" ht="45.75" thickBot="1">
      <c r="B3" s="105" t="s">
        <v>25</v>
      </c>
      <c r="C3" s="106"/>
      <c r="D3" s="106"/>
      <c r="E3" s="106"/>
      <c r="F3" s="106"/>
      <c r="G3" s="106"/>
      <c r="H3" s="107"/>
      <c r="K3" s="50" t="s">
        <v>47</v>
      </c>
      <c r="L3" s="51" t="s">
        <v>48</v>
      </c>
      <c r="N3" s="53" t="s">
        <v>51</v>
      </c>
    </row>
    <row r="4" spans="2:14" ht="21.75" thickBot="1">
      <c r="B4" s="32" t="s">
        <v>26</v>
      </c>
      <c r="C4" s="108" t="s">
        <v>207</v>
      </c>
      <c r="D4" s="109"/>
      <c r="E4" s="109"/>
      <c r="F4" s="109"/>
      <c r="G4" s="109"/>
      <c r="H4" s="109"/>
      <c r="K4" s="45">
        <f>C14</f>
        <v>16</v>
      </c>
      <c r="L4" s="52" t="s">
        <v>35</v>
      </c>
      <c r="N4" s="54">
        <v>1</v>
      </c>
    </row>
    <row r="5" spans="2:14">
      <c r="B5" s="33" t="s">
        <v>27</v>
      </c>
      <c r="C5" s="96" t="s">
        <v>96</v>
      </c>
      <c r="D5" s="97"/>
      <c r="E5" s="97"/>
      <c r="F5" s="97"/>
      <c r="G5" s="97"/>
      <c r="H5" s="97"/>
      <c r="K5" s="46">
        <f>D14</f>
        <v>0</v>
      </c>
      <c r="L5" s="52" t="s">
        <v>36</v>
      </c>
    </row>
    <row r="6" spans="2:14">
      <c r="B6" s="34" t="s">
        <v>28</v>
      </c>
      <c r="C6" s="96" t="s">
        <v>29</v>
      </c>
      <c r="D6" s="97"/>
      <c r="E6" s="97"/>
      <c r="F6" s="97"/>
      <c r="G6" s="97"/>
      <c r="H6" s="97"/>
      <c r="K6" s="47">
        <f>E14</f>
        <v>0</v>
      </c>
      <c r="L6" s="52" t="s">
        <v>37</v>
      </c>
    </row>
    <row r="7" spans="2:14">
      <c r="B7" s="34" t="s">
        <v>30</v>
      </c>
      <c r="C7" s="96" t="s">
        <v>6</v>
      </c>
      <c r="D7" s="97"/>
      <c r="E7" s="97"/>
      <c r="F7" s="97"/>
      <c r="G7" s="97"/>
      <c r="H7" s="97"/>
      <c r="K7" s="48">
        <f>F14</f>
        <v>0</v>
      </c>
      <c r="L7" s="52" t="s">
        <v>49</v>
      </c>
    </row>
    <row r="8" spans="2:14">
      <c r="B8" s="34" t="s">
        <v>31</v>
      </c>
      <c r="C8" s="96" t="s">
        <v>6</v>
      </c>
      <c r="D8" s="97"/>
      <c r="E8" s="97"/>
      <c r="F8" s="97"/>
      <c r="G8" s="97"/>
      <c r="H8" s="97"/>
      <c r="K8" s="49">
        <f>SUM(K4:K5)</f>
        <v>16</v>
      </c>
      <c r="L8" s="52" t="s">
        <v>50</v>
      </c>
    </row>
    <row r="9" spans="2:14">
      <c r="B9" s="34" t="s">
        <v>32</v>
      </c>
      <c r="C9" s="96" t="s">
        <v>6</v>
      </c>
      <c r="D9" s="97"/>
      <c r="E9" s="97"/>
      <c r="F9" s="97"/>
      <c r="G9" s="97"/>
      <c r="H9" s="97"/>
    </row>
    <row r="10" spans="2:14">
      <c r="B10" s="98" t="s">
        <v>33</v>
      </c>
      <c r="C10" s="99"/>
      <c r="D10" s="99"/>
      <c r="E10" s="99"/>
      <c r="F10" s="99"/>
      <c r="G10" s="99"/>
      <c r="H10" s="100"/>
    </row>
    <row r="11" spans="2:14" ht="15.75" thickBot="1">
      <c r="B11" s="101"/>
      <c r="C11" s="99"/>
      <c r="D11" s="99"/>
      <c r="E11" s="99"/>
      <c r="F11" s="99"/>
      <c r="G11" s="99"/>
      <c r="H11" s="100"/>
    </row>
    <row r="12" spans="2:14" ht="32.25" thickBot="1">
      <c r="B12" s="35" t="s">
        <v>34</v>
      </c>
      <c r="C12" s="38" t="s">
        <v>35</v>
      </c>
      <c r="D12" s="19" t="s">
        <v>36</v>
      </c>
      <c r="E12" s="20" t="s">
        <v>37</v>
      </c>
      <c r="F12" s="21" t="s">
        <v>11</v>
      </c>
      <c r="G12" s="22" t="s">
        <v>12</v>
      </c>
      <c r="H12" s="22" t="s">
        <v>38</v>
      </c>
    </row>
    <row r="13" spans="2:14">
      <c r="B13" s="36"/>
      <c r="C13" s="23">
        <f>TestCase!F2</f>
        <v>16</v>
      </c>
      <c r="D13" s="24">
        <f>TestCase!F3</f>
        <v>0</v>
      </c>
      <c r="E13" s="25">
        <f>TestCase!F4</f>
        <v>0</v>
      </c>
      <c r="F13" s="26">
        <f>TestCase!F5</f>
        <v>0</v>
      </c>
      <c r="G13" s="27">
        <f>TestCase!F6</f>
        <v>16</v>
      </c>
      <c r="H13" s="40">
        <f>TestCase!D5</f>
        <v>16</v>
      </c>
    </row>
    <row r="14" spans="2:14" ht="21.75" thickBot="1">
      <c r="B14" s="37" t="s">
        <v>39</v>
      </c>
      <c r="C14" s="28">
        <f>SUM(C13:C13)</f>
        <v>16</v>
      </c>
      <c r="D14" s="29">
        <f>SUM(D13:D13)</f>
        <v>0</v>
      </c>
      <c r="E14" s="28">
        <f>SUM(E13:E13)</f>
        <v>0</v>
      </c>
      <c r="F14" s="28">
        <f>SUM(F13:F13)</f>
        <v>0</v>
      </c>
      <c r="G14" s="30">
        <f>SUM(G13:G13)</f>
        <v>16</v>
      </c>
      <c r="H14" s="41">
        <f>SUM(H13:H13)</f>
        <v>16</v>
      </c>
    </row>
    <row r="17" spans="2:12">
      <c r="B17" s="102" t="s">
        <v>40</v>
      </c>
      <c r="C17" s="103"/>
      <c r="D17" s="103"/>
      <c r="E17" s="103"/>
      <c r="F17" s="103"/>
      <c r="G17" s="103"/>
      <c r="H17" s="104"/>
    </row>
    <row r="18" spans="2:12">
      <c r="B18" s="87" t="s">
        <v>41</v>
      </c>
      <c r="C18" s="88"/>
      <c r="D18" s="88"/>
      <c r="E18" s="89"/>
      <c r="F18" s="43" t="s">
        <v>42</v>
      </c>
      <c r="G18" s="87" t="s">
        <v>43</v>
      </c>
      <c r="H18" s="89"/>
    </row>
    <row r="19" spans="2:12">
      <c r="B19" s="93" t="s">
        <v>44</v>
      </c>
      <c r="C19" s="94"/>
      <c r="D19" s="94"/>
      <c r="E19" s="95"/>
      <c r="F19" s="44" t="s">
        <v>45</v>
      </c>
      <c r="G19" s="85" t="s">
        <v>45</v>
      </c>
      <c r="H19" s="86"/>
    </row>
    <row r="20" spans="2:12">
      <c r="B20" s="90" t="s">
        <v>46</v>
      </c>
      <c r="C20" s="91"/>
      <c r="D20" s="91"/>
      <c r="E20" s="92"/>
      <c r="F20" s="44" t="s">
        <v>45</v>
      </c>
      <c r="G20" s="85" t="s">
        <v>45</v>
      </c>
      <c r="H20" s="86"/>
    </row>
    <row r="24" spans="2:12" ht="17.25">
      <c r="B24" s="84" t="s">
        <v>67</v>
      </c>
      <c r="C24" s="84"/>
      <c r="D24" s="84"/>
      <c r="E24" s="84"/>
      <c r="F24" s="84"/>
      <c r="G24" s="84"/>
      <c r="H24" s="84"/>
    </row>
    <row r="25" spans="2:12" ht="15.75">
      <c r="B25" s="81" t="s">
        <v>68</v>
      </c>
      <c r="C25" s="81"/>
      <c r="D25" s="81"/>
      <c r="E25" s="82" t="s">
        <v>62</v>
      </c>
      <c r="F25" s="82"/>
      <c r="G25" s="82"/>
      <c r="H25" s="82"/>
    </row>
    <row r="26" spans="2:12" ht="30" customHeight="1">
      <c r="B26" s="74" t="s">
        <v>69</v>
      </c>
      <c r="C26" s="74"/>
      <c r="D26" s="74"/>
      <c r="E26" s="83" t="s">
        <v>74</v>
      </c>
      <c r="F26" s="83"/>
      <c r="G26" s="83"/>
      <c r="H26" s="83"/>
      <c r="J26" s="75" t="s">
        <v>79</v>
      </c>
      <c r="K26" s="75"/>
      <c r="L26" s="75"/>
    </row>
    <row r="27" spans="2:12" ht="30" customHeight="1">
      <c r="B27" s="74" t="s">
        <v>70</v>
      </c>
      <c r="C27" s="74"/>
      <c r="D27" s="74"/>
      <c r="E27" s="74" t="s">
        <v>75</v>
      </c>
      <c r="F27" s="74"/>
      <c r="G27" s="74"/>
      <c r="H27" s="74"/>
      <c r="J27" s="66" t="s">
        <v>80</v>
      </c>
      <c r="K27" s="76" t="s">
        <v>48</v>
      </c>
      <c r="L27" s="76"/>
    </row>
    <row r="28" spans="2:12" ht="30" customHeight="1">
      <c r="B28" s="74" t="s">
        <v>71</v>
      </c>
      <c r="C28" s="74"/>
      <c r="D28" s="74"/>
      <c r="E28" s="77" t="s">
        <v>76</v>
      </c>
      <c r="F28" s="77"/>
      <c r="G28" s="77"/>
      <c r="H28" s="77"/>
      <c r="J28" s="67">
        <v>200</v>
      </c>
      <c r="K28" s="79" t="s">
        <v>81</v>
      </c>
      <c r="L28" s="80"/>
    </row>
    <row r="29" spans="2:12" ht="30" customHeight="1">
      <c r="B29" s="74" t="s">
        <v>72</v>
      </c>
      <c r="C29" s="74"/>
      <c r="D29" s="74"/>
      <c r="E29" s="74" t="s">
        <v>77</v>
      </c>
      <c r="F29" s="74"/>
      <c r="G29" s="74"/>
      <c r="H29" s="74"/>
      <c r="J29" s="67">
        <v>201</v>
      </c>
      <c r="K29" s="65" t="s">
        <v>82</v>
      </c>
      <c r="L29" s="64"/>
    </row>
    <row r="30" spans="2:12" ht="30" customHeight="1">
      <c r="B30" s="74" t="s">
        <v>73</v>
      </c>
      <c r="C30" s="74"/>
      <c r="D30" s="74"/>
      <c r="E30" s="74" t="s">
        <v>78</v>
      </c>
      <c r="F30" s="74"/>
      <c r="G30" s="74"/>
      <c r="H30" s="74"/>
      <c r="J30" s="63">
        <v>202</v>
      </c>
      <c r="K30" s="77" t="s">
        <v>83</v>
      </c>
      <c r="L30" s="77"/>
    </row>
    <row r="31" spans="2:12">
      <c r="J31" s="63">
        <v>204</v>
      </c>
      <c r="K31" s="74" t="s">
        <v>84</v>
      </c>
      <c r="L31" s="74"/>
    </row>
    <row r="32" spans="2:12">
      <c r="J32" s="63">
        <v>301</v>
      </c>
      <c r="K32" s="78" t="s">
        <v>85</v>
      </c>
      <c r="L32" s="78"/>
    </row>
    <row r="33" spans="10:12">
      <c r="J33" s="67">
        <v>400</v>
      </c>
      <c r="K33" s="73" t="s">
        <v>86</v>
      </c>
      <c r="L33" s="73"/>
    </row>
    <row r="34" spans="10:12" ht="21.75" customHeight="1">
      <c r="J34" s="67">
        <v>401</v>
      </c>
      <c r="K34" s="74" t="s">
        <v>87</v>
      </c>
      <c r="L34" s="74"/>
    </row>
    <row r="35" spans="10:12">
      <c r="J35" s="63">
        <v>403</v>
      </c>
      <c r="K35" s="74" t="s">
        <v>88</v>
      </c>
      <c r="L35" s="74"/>
    </row>
    <row r="36" spans="10:12">
      <c r="J36" s="67">
        <v>404</v>
      </c>
      <c r="K36" s="73" t="s">
        <v>89</v>
      </c>
      <c r="L36" s="73"/>
    </row>
    <row r="37" spans="10:12" ht="24.75" customHeight="1">
      <c r="J37" s="67">
        <v>500</v>
      </c>
      <c r="K37" s="74" t="s">
        <v>90</v>
      </c>
      <c r="L37" s="74"/>
    </row>
  </sheetData>
  <mergeCells count="39">
    <mergeCell ref="C8:H8"/>
    <mergeCell ref="B3:H3"/>
    <mergeCell ref="C4:H4"/>
    <mergeCell ref="C5:H5"/>
    <mergeCell ref="C6:H6"/>
    <mergeCell ref="C7:H7"/>
    <mergeCell ref="G20:H20"/>
    <mergeCell ref="B18:E18"/>
    <mergeCell ref="B20:E20"/>
    <mergeCell ref="B19:E19"/>
    <mergeCell ref="C9:H9"/>
    <mergeCell ref="B10:H11"/>
    <mergeCell ref="B17:H17"/>
    <mergeCell ref="G18:H18"/>
    <mergeCell ref="G19:H19"/>
    <mergeCell ref="B24:H24"/>
    <mergeCell ref="B26:D26"/>
    <mergeCell ref="B27:D27"/>
    <mergeCell ref="B28:D28"/>
    <mergeCell ref="B29:D29"/>
    <mergeCell ref="B30:D30"/>
    <mergeCell ref="B25:D25"/>
    <mergeCell ref="E25:H25"/>
    <mergeCell ref="E26:H26"/>
    <mergeCell ref="E27:H27"/>
    <mergeCell ref="E28:H28"/>
    <mergeCell ref="E29:H29"/>
    <mergeCell ref="E30:H30"/>
    <mergeCell ref="J26:L26"/>
    <mergeCell ref="K27:L27"/>
    <mergeCell ref="K30:L30"/>
    <mergeCell ref="K31:L31"/>
    <mergeCell ref="K32:L32"/>
    <mergeCell ref="K28:L28"/>
    <mergeCell ref="K33:L33"/>
    <mergeCell ref="K34:L34"/>
    <mergeCell ref="K35:L35"/>
    <mergeCell ref="K36:L36"/>
    <mergeCell ref="K37:L3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5"/>
  <sheetViews>
    <sheetView workbookViewId="0">
      <selection activeCell="B3" sqref="B3:D3"/>
    </sheetView>
  </sheetViews>
  <sheetFormatPr defaultRowHeight="15"/>
  <cols>
    <col min="2" max="3" width="16.7109375" customWidth="1"/>
    <col min="4" max="4" width="32.5703125" customWidth="1"/>
  </cols>
  <sheetData>
    <row r="3" spans="2:4">
      <c r="B3" s="112" t="s">
        <v>206</v>
      </c>
      <c r="C3" s="113"/>
      <c r="D3" s="114"/>
    </row>
    <row r="4" spans="2:4">
      <c r="B4" s="118" t="s">
        <v>52</v>
      </c>
      <c r="C4" s="119"/>
      <c r="D4" s="55"/>
    </row>
    <row r="5" spans="2:4">
      <c r="B5" s="120" t="s">
        <v>53</v>
      </c>
      <c r="C5" s="121"/>
      <c r="D5" s="56"/>
    </row>
    <row r="6" spans="2:4">
      <c r="B6" s="115" t="s">
        <v>60</v>
      </c>
      <c r="C6" s="62" t="s">
        <v>54</v>
      </c>
      <c r="D6" s="61"/>
    </row>
    <row r="7" spans="2:4">
      <c r="B7" s="116"/>
      <c r="C7" s="62" t="s">
        <v>63</v>
      </c>
      <c r="D7" s="61"/>
    </row>
    <row r="8" spans="2:4">
      <c r="B8" s="116"/>
      <c r="C8" s="62" t="s">
        <v>61</v>
      </c>
      <c r="D8" s="61"/>
    </row>
    <row r="9" spans="2:4">
      <c r="B9" s="117"/>
      <c r="C9" s="62" t="s">
        <v>62</v>
      </c>
      <c r="D9" s="61"/>
    </row>
    <row r="10" spans="2:4">
      <c r="B10" s="110" t="s">
        <v>55</v>
      </c>
      <c r="C10" s="111"/>
      <c r="D10" s="57"/>
    </row>
    <row r="11" spans="2:4">
      <c r="B11" s="110" t="s">
        <v>56</v>
      </c>
      <c r="C11" s="111"/>
      <c r="D11" s="57"/>
    </row>
    <row r="12" spans="2:4">
      <c r="B12" s="115" t="s">
        <v>64</v>
      </c>
      <c r="C12" s="60" t="s">
        <v>65</v>
      </c>
      <c r="D12" s="57"/>
    </row>
    <row r="13" spans="2:4">
      <c r="B13" s="117"/>
      <c r="C13" s="60" t="s">
        <v>57</v>
      </c>
      <c r="D13" s="58"/>
    </row>
    <row r="14" spans="2:4">
      <c r="B14" s="110" t="s">
        <v>58</v>
      </c>
      <c r="C14" s="111"/>
      <c r="D14" s="59"/>
    </row>
    <row r="15" spans="2:4">
      <c r="B15" s="110" t="s">
        <v>59</v>
      </c>
      <c r="C15" s="111"/>
      <c r="D15" s="57" t="s">
        <v>6</v>
      </c>
    </row>
  </sheetData>
  <mergeCells count="9">
    <mergeCell ref="B14:C14"/>
    <mergeCell ref="B15:C15"/>
    <mergeCell ref="B11:C11"/>
    <mergeCell ref="B3:D3"/>
    <mergeCell ref="B6:B9"/>
    <mergeCell ref="B4:C4"/>
    <mergeCell ref="B5:C5"/>
    <mergeCell ref="B12:B13"/>
    <mergeCell ref="B10:C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</vt:lpstr>
      <vt:lpstr>TestCaseRports</vt:lpstr>
      <vt:lpstr>BugReport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2022-10-23T13:39:02Z</dcterms:created>
  <dcterms:modified xsi:type="dcterms:W3CDTF">2022-10-30T13:43:24Z</dcterms:modified>
</cp:coreProperties>
</file>