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IT training bd [SQA]\My Activities\Api testing with newman and postman\API TEST\heroBooker\"/>
    </mc:Choice>
  </mc:AlternateContent>
  <bookViews>
    <workbookView xWindow="0" yWindow="0" windowWidth="20490" windowHeight="7695"/>
  </bookViews>
  <sheets>
    <sheet name="TestCase" sheetId="1" r:id="rId1"/>
    <sheet name="BugRports" sheetId="2" r:id="rId2"/>
    <sheet name="BugReport" sheetId="3" r:id="rId3"/>
  </sheets>
  <calcPr calcId="152511"/>
</workbook>
</file>

<file path=xl/calcChain.xml><?xml version="1.0" encoding="utf-8"?>
<calcChain xmlns="http://schemas.openxmlformats.org/spreadsheetml/2006/main">
  <c r="K7" i="2" l="1"/>
  <c r="K6" i="2"/>
  <c r="N4" i="2"/>
  <c r="F5" i="1"/>
  <c r="F13" i="2" s="1"/>
  <c r="F14" i="2" s="1"/>
  <c r="D5" i="1"/>
  <c r="H13" i="2" s="1"/>
  <c r="H14" i="2" s="1"/>
  <c r="F4" i="1"/>
  <c r="E13" i="2" s="1"/>
  <c r="E14" i="2" s="1"/>
  <c r="F3" i="1"/>
  <c r="D13" i="2" s="1"/>
  <c r="D14" i="2" s="1"/>
  <c r="K5" i="2" s="1"/>
  <c r="F2" i="1"/>
  <c r="F6" i="1" s="1"/>
  <c r="G13" i="2" s="1"/>
  <c r="G14" i="2" s="1"/>
  <c r="C13" i="2" l="1"/>
  <c r="C14" i="2" s="1"/>
  <c r="K4" i="2" s="1"/>
  <c r="K8" i="2" s="1"/>
</calcChain>
</file>

<file path=xl/sharedStrings.xml><?xml version="1.0" encoding="utf-8"?>
<sst xmlns="http://schemas.openxmlformats.org/spreadsheetml/2006/main" count="191" uniqueCount="145">
  <si>
    <t>Product Name</t>
  </si>
  <si>
    <t>RESTfull-Booker.Herokuppa</t>
  </si>
  <si>
    <t>Test Case Start Date</t>
  </si>
  <si>
    <t>Test Case Summary</t>
  </si>
  <si>
    <t>Module Name</t>
  </si>
  <si>
    <t>Test Case End Date</t>
  </si>
  <si>
    <t xml:space="preserve">Passed </t>
  </si>
  <si>
    <t>Module URL</t>
  </si>
  <si>
    <t>Test Case Performed By</t>
  </si>
  <si>
    <t>Faysal Sarder</t>
  </si>
  <si>
    <t xml:space="preserve">Failed </t>
  </si>
  <si>
    <t>Feature Name</t>
  </si>
  <si>
    <t>Test Case Reviewed By</t>
  </si>
  <si>
    <t xml:space="preserve">Not Executed </t>
  </si>
  <si>
    <t xml:space="preserve">Total Test Case  </t>
  </si>
  <si>
    <t>Out Of Scope</t>
  </si>
  <si>
    <t>Total Executed</t>
  </si>
  <si>
    <t>FEATURE</t>
  </si>
  <si>
    <t>TEST CASE ID</t>
  </si>
  <si>
    <t>END POINT</t>
  </si>
  <si>
    <t>HTTP METHOD TYPE</t>
  </si>
  <si>
    <t>URI</t>
  </si>
  <si>
    <t>BODY</t>
  </si>
  <si>
    <t>SUCCESS RESPONSE</t>
  </si>
  <si>
    <t>FAILURE RESPONSE</t>
  </si>
  <si>
    <t>EXPECTED STATUS CODE</t>
  </si>
  <si>
    <t>ACTUAL STATUS CODE</t>
  </si>
  <si>
    <t>COMMENTS</t>
  </si>
  <si>
    <t>VALIDATION</t>
  </si>
  <si>
    <t>STATUS</t>
  </si>
  <si>
    <t>BUG SCREENSHOT</t>
  </si>
  <si>
    <t>DEV COMMENTS (IF ANY)</t>
  </si>
  <si>
    <t>TC-001</t>
  </si>
  <si>
    <t xml:space="preserve">https://restful-booker.herokuapp.com </t>
  </si>
  <si>
    <t>GET</t>
  </si>
  <si>
    <t xml:space="preserve">https://restful-booker.herokuapp.com/booking </t>
  </si>
  <si>
    <t>N/A</t>
  </si>
  <si>
    <t xml:space="preserve">Returns the ids of all the bookings </t>
  </si>
  <si>
    <r>
      <rPr>
        <b/>
        <sz val="11"/>
        <color theme="1"/>
        <rFont val="Calibri"/>
        <charset val="134"/>
        <scheme val="minor"/>
      </rPr>
      <t xml:space="preserve">booking </t>
    </r>
    <r>
      <rPr>
        <sz val="11"/>
        <color theme="1"/>
        <rFont val="Calibri"/>
        <charset val="134"/>
        <scheme val="minor"/>
      </rPr>
      <t>represent the page      Path Parameter= booking</t>
    </r>
  </si>
  <si>
    <t xml:space="preserve">tests["validation status code"]=responseCode.code=200;                                                                                      tests["Validation response Body"] = responseBody.has("2158");                            </t>
  </si>
  <si>
    <t>Passed</t>
  </si>
  <si>
    <t>TC-002</t>
  </si>
  <si>
    <t>https://restful-booker.herokuapp.com/booking?firstname=Jimmmmgggmm1&amp;lastname=Brown1</t>
  </si>
  <si>
    <t>Should be return booking with specific firstname and lastname</t>
  </si>
  <si>
    <r>
      <rPr>
        <b/>
        <sz val="11"/>
        <color theme="1"/>
        <rFont val="Calibri"/>
        <charset val="134"/>
        <scheme val="minor"/>
      </rPr>
      <t>sally</t>
    </r>
    <r>
      <rPr>
        <sz val="11"/>
        <color theme="1"/>
        <rFont val="Calibri"/>
        <charset val="134"/>
        <scheme val="minor"/>
      </rPr>
      <t xml:space="preserve"> represent the first name, brown represent the lastname of a booker, </t>
    </r>
    <r>
      <rPr>
        <b/>
        <sz val="11"/>
        <color theme="1"/>
        <rFont val="Calibri"/>
        <charset val="134"/>
        <scheme val="minor"/>
      </rPr>
      <t xml:space="preserve">query parameter </t>
    </r>
    <r>
      <rPr>
        <sz val="11"/>
        <color theme="1"/>
        <rFont val="Calibri"/>
        <charset val="134"/>
        <scheme val="minor"/>
      </rPr>
      <t>= firstname=sally&amp;lastname=brown</t>
    </r>
  </si>
  <si>
    <t>tests["validation status code"]=responseCode.code=200;           var response =JSON.parse(responseBody); tests["bookingid"]=response.bookingid==446;</t>
  </si>
  <si>
    <t>TC-003</t>
  </si>
  <si>
    <t xml:space="preserve">https://restful-booker.herokuapp.com/booking/560 </t>
  </si>
  <si>
    <t>Returen a single booking user</t>
  </si>
  <si>
    <t>560 represent the bookingid      Path Parameter: /560</t>
  </si>
  <si>
    <t>tests["validation status code"]=responseCode.code=200;    var response =JSON.parse(responseBody);                 tests["totalprice"]=response.totalprice == 333;      var response =JSON.parse(responseBody); 
 tests["totalprice"]=response.bookingdates.checkin == "2022-01-01";</t>
  </si>
  <si>
    <t>TC-004</t>
  </si>
  <si>
    <t>POST</t>
  </si>
  <si>
    <t>{"firstname": "Alex","lastname": "Hills","totalprice": 999,"depositpaid": true,"bookingdates": {"checkin": "2022-08-21","checkout": "2022-08-23"},"additionalneeds": "Lunch"}</t>
  </si>
  <si>
    <t>{ "bookingid": 4870,
"booking":{"firstname": "Alex","lastname": "Hills","totalprice": 999,"depositpaid": true,"bookingdates": {"checkin": "2022-08-21","checkout": "2022-08-23"},"additionalneeds": "Lunch"} }</t>
  </si>
  <si>
    <t>Create successfully</t>
  </si>
  <si>
    <t xml:space="preserve">tests["validation status code"]=responseCode.code=201;    var response =JSON.parse(responseBody);            tests["totalprice"]=response.booking.firstname== "Alex";     </t>
  </si>
  <si>
    <t>TC-005</t>
  </si>
  <si>
    <t>{"firstname": "Alex","lastname": "Hills","totalprice": 999,"depositpaid": 001,"bookingdates": {"checkin": "2022-08-21","checkout": "2022-08-23"},"additionalneeds": "Lunch"}</t>
  </si>
  <si>
    <t>Bad Request</t>
  </si>
  <si>
    <t>Create uncussessful</t>
  </si>
  <si>
    <t>tests["validation status code"]=responseCode.code=400;    </t>
  </si>
  <si>
    <t>TC-006</t>
  </si>
  <si>
    <t>PUT</t>
  </si>
  <si>
    <t>https://restful-booker.herokuapp.com/booking/4973</t>
  </si>
  <si>
    <t xml:space="preserve">   </t>
  </si>
  <si>
    <t>Forbidden</t>
  </si>
  <si>
    <r>
      <rPr>
        <sz val="11"/>
        <color theme="1"/>
        <rFont val="Calibri"/>
        <charset val="134"/>
        <scheme val="minor"/>
      </rPr>
      <t xml:space="preserve">Update lastname of booking       </t>
    </r>
    <r>
      <rPr>
        <b/>
        <sz val="11"/>
        <color theme="1"/>
        <rFont val="Calibri"/>
        <charset val="134"/>
        <scheme val="minor"/>
      </rPr>
      <t>path parameter</t>
    </r>
    <r>
      <rPr>
        <sz val="11"/>
        <color theme="1"/>
        <rFont val="Calibri"/>
        <charset val="134"/>
        <scheme val="minor"/>
      </rPr>
      <t>: /booking/4973</t>
    </r>
  </si>
  <si>
    <t>tests["validation status code"]=responseCode.code=200; </t>
  </si>
  <si>
    <t>Failed</t>
  </si>
  <si>
    <t>TC-007</t>
  </si>
  <si>
    <t>DELETE</t>
  </si>
  <si>
    <t>Delete bookingid</t>
  </si>
  <si>
    <t>Test Case Report</t>
  </si>
  <si>
    <t xml:space="preserve">Total No. </t>
  </si>
  <si>
    <t>Status</t>
  </si>
  <si>
    <t>No. Of Requirements or Features</t>
  </si>
  <si>
    <t xml:space="preserve">Project Name  - </t>
  </si>
  <si>
    <t>PASS</t>
  </si>
  <si>
    <t xml:space="preserve">Module Name  - </t>
  </si>
  <si>
    <t>FAIL</t>
  </si>
  <si>
    <t>Test Case Version</t>
  </si>
  <si>
    <t>-</t>
  </si>
  <si>
    <t>Not Executed</t>
  </si>
  <si>
    <t>Written By</t>
  </si>
  <si>
    <t>Out of Scope</t>
  </si>
  <si>
    <t>Executed By</t>
  </si>
  <si>
    <t>Executed</t>
  </si>
  <si>
    <t>Reviewed By</t>
  </si>
  <si>
    <t>TEST EXECUTION REPORT</t>
  </si>
  <si>
    <t>Test Features</t>
  </si>
  <si>
    <t>Total Test Cases</t>
  </si>
  <si>
    <t xml:space="preserve">Grand Total  </t>
  </si>
  <si>
    <t>LIMITATIONS</t>
  </si>
  <si>
    <t>Documents</t>
  </si>
  <si>
    <t xml:space="preserve">Received </t>
  </si>
  <si>
    <t>Useful</t>
  </si>
  <si>
    <t>PRD</t>
  </si>
  <si>
    <t>No</t>
  </si>
  <si>
    <t>USER STORY</t>
  </si>
  <si>
    <t>HTTP STATUS CODE</t>
  </si>
  <si>
    <t>Categories</t>
  </si>
  <si>
    <t>Description</t>
  </si>
  <si>
    <t>1xx Status Codes [Informational]</t>
  </si>
  <si>
    <t>Communicates transfer protocol-level information</t>
  </si>
  <si>
    <t>Some typical HTTP response status codes for success and failure</t>
  </si>
  <si>
    <t>2xx Status Codes [Success]</t>
  </si>
  <si>
    <t>Indicates that the client’s request was accepted successfully.</t>
  </si>
  <si>
    <t>Code</t>
  </si>
  <si>
    <t>3xx Status Codes [Redirection]</t>
  </si>
  <si>
    <t> Indicates that the client must take some additional action in order to complete their request.</t>
  </si>
  <si>
    <t>Everything is OK</t>
  </si>
  <si>
    <t>4xx Status Codes (Client Error)</t>
  </si>
  <si>
    <t>This category of error status codes points the finger at clients.</t>
  </si>
  <si>
    <t>Created Successfully</t>
  </si>
  <si>
    <t>5xx Status Codes (Server Error)</t>
  </si>
  <si>
    <t>The server takes responsibility for these error status codes.</t>
  </si>
  <si>
    <t>Accepted</t>
  </si>
  <si>
    <t>No Content</t>
  </si>
  <si>
    <t>Moved Permanently</t>
  </si>
  <si>
    <t>Unauthorized</t>
  </si>
  <si>
    <t>Not Found</t>
  </si>
  <si>
    <t>Internal Server Error</t>
  </si>
  <si>
    <t>Bug Report -1 [For TC-006]</t>
  </si>
  <si>
    <t>TC No.</t>
  </si>
  <si>
    <t>Issue</t>
  </si>
  <si>
    <t xml:space="preserve">Unable to update information </t>
  </si>
  <si>
    <t>BugDetails</t>
  </si>
  <si>
    <t>Reproducing Steps</t>
  </si>
  <si>
    <t xml:space="preserve">1. Open Postman                                         2. Click on your tested PUT request under collection                                          3. Placed updated part into Body of PUT request                                                          4. Press Sends button </t>
  </si>
  <si>
    <t>Expected Result</t>
  </si>
  <si>
    <t>Should be update recored &amp; provide status code 200 OK</t>
  </si>
  <si>
    <t>Actual Result</t>
  </si>
  <si>
    <t xml:space="preserve">403 Forbidden </t>
  </si>
  <si>
    <t xml:space="preserve">It shows 403 Forbidden response code but requested ID staying in the list of  bookingID </t>
  </si>
  <si>
    <t>Environment</t>
  </si>
  <si>
    <t xml:space="preserve">Production </t>
  </si>
  <si>
    <t>Module/Feature</t>
  </si>
  <si>
    <t>Bug Tracking</t>
  </si>
  <si>
    <t xml:space="preserve">Priority </t>
  </si>
  <si>
    <t>P1</t>
  </si>
  <si>
    <t>Severity</t>
  </si>
  <si>
    <t>S1</t>
  </si>
  <si>
    <t>Screenshot</t>
  </si>
  <si>
    <t>Responsible 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</si>
</sst>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Calibri"/>
      <charset val="134"/>
      <scheme val="minor"/>
    </font>
    <font>
      <b/>
      <sz val="10"/>
      <color rgb="FF000000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b/>
      <u/>
      <sz val="11"/>
      <color rgb="FF0000FF"/>
      <name val="Calibri"/>
      <charset val="134"/>
      <scheme val="minor"/>
    </font>
    <font>
      <b/>
      <sz val="24"/>
      <color rgb="FF000000"/>
      <name val="Algerian"/>
      <charset val="134"/>
    </font>
    <font>
      <sz val="10"/>
      <name val="Algerian"/>
      <charset val="134"/>
    </font>
    <font>
      <b/>
      <sz val="11"/>
      <name val="Calibri"/>
      <charset val="134"/>
    </font>
    <font>
      <b/>
      <sz val="16"/>
      <name val="Calibri"/>
      <charset val="134"/>
    </font>
    <font>
      <sz val="16"/>
      <name val="Calibri"/>
      <charset val="134"/>
    </font>
    <font>
      <sz val="10"/>
      <name val="Calibri"/>
      <charset val="134"/>
    </font>
    <font>
      <b/>
      <sz val="11"/>
      <color theme="0"/>
      <name val="Arial Black"/>
      <charset val="134"/>
    </font>
    <font>
      <sz val="10"/>
      <color theme="0"/>
      <name val="Arial Black"/>
      <charset val="134"/>
    </font>
    <font>
      <b/>
      <sz val="12"/>
      <name val="Calibri"/>
      <charset val="134"/>
    </font>
    <font>
      <sz val="11"/>
      <name val="Calibri"/>
      <charset val="134"/>
    </font>
    <font>
      <sz val="11"/>
      <color rgb="FF000000"/>
      <name val="Calibri"/>
      <charset val="134"/>
    </font>
    <font>
      <b/>
      <sz val="14"/>
      <name val="Calibri"/>
      <charset val="134"/>
    </font>
    <font>
      <b/>
      <sz val="11"/>
      <color theme="0"/>
      <name val="Calibri"/>
      <charset val="134"/>
    </font>
    <font>
      <sz val="10"/>
      <color theme="0"/>
      <name val="Calibri"/>
      <charset val="134"/>
    </font>
    <font>
      <b/>
      <sz val="12"/>
      <color theme="0"/>
      <name val="Algerian"/>
      <charset val="134"/>
    </font>
    <font>
      <b/>
      <sz val="12"/>
      <color theme="1"/>
      <name val="Calibri"/>
      <charset val="134"/>
      <scheme val="minor"/>
    </font>
    <font>
      <sz val="12"/>
      <color rgb="FF222222"/>
      <name val="Calibri"/>
      <charset val="134"/>
      <scheme val="minor"/>
    </font>
    <font>
      <b/>
      <sz val="11"/>
      <name val="Arial"/>
      <charset val="134"/>
    </font>
    <font>
      <b/>
      <sz val="11"/>
      <name val="Calibri"/>
      <charset val="134"/>
      <scheme val="minor"/>
    </font>
    <font>
      <b/>
      <sz val="10"/>
      <name val="Arial"/>
      <charset val="134"/>
    </font>
    <font>
      <sz val="10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0"/>
      <name val="Arial"/>
      <charset val="134"/>
    </font>
    <font>
      <b/>
      <sz val="12"/>
      <color theme="1"/>
      <name val="Bell MT"/>
      <charset val="134"/>
    </font>
    <font>
      <b/>
      <sz val="12"/>
      <color rgb="FF002060"/>
      <name val="Calibri"/>
      <charset val="134"/>
      <scheme val="minor"/>
    </font>
    <font>
      <b/>
      <sz val="12"/>
      <color theme="7" tint="0.59999389629810485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sz val="10"/>
      <name val="Verdana"/>
      <charset val="134"/>
    </font>
    <font>
      <b/>
      <sz val="11"/>
      <color rgb="FFFF0000"/>
      <name val="Calibri"/>
      <charset val="134"/>
      <scheme val="minor"/>
    </font>
    <font>
      <b/>
      <sz val="10"/>
      <name val="Verdana"/>
      <charset val="134"/>
    </font>
  </fonts>
  <fills count="3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rgb="FF00FF00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rgb="FFF2DBDB"/>
      </patternFill>
    </fill>
    <fill>
      <patternFill patternType="solid">
        <fgColor rgb="FFB6DDE8"/>
        <bgColor rgb="FFB6DDE8"/>
      </patternFill>
    </fill>
    <fill>
      <patternFill patternType="solid">
        <fgColor theme="0" tint="-0.499984740745262"/>
        <bgColor rgb="FFB6DDE8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F64B08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5" tint="0.39994506668294322"/>
        <bgColor rgb="FFCFE2F3"/>
      </patternFill>
    </fill>
    <fill>
      <patternFill patternType="solid">
        <fgColor theme="7" tint="0.59999389629810485"/>
        <bgColor rgb="FFFF9900"/>
      </patternFill>
    </fill>
    <fill>
      <patternFill patternType="solid">
        <fgColor rgb="FFFF9900"/>
        <bgColor rgb="FFFF9900"/>
      </patternFill>
    </fill>
    <fill>
      <patternFill patternType="solid">
        <fgColor theme="7" tint="0.79995117038483843"/>
        <bgColor rgb="FFD8D8D8"/>
      </patternFill>
    </fill>
    <fill>
      <patternFill patternType="solid">
        <fgColor theme="4" tint="-0.249977111117893"/>
        <bgColor rgb="FFB6DDE8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thin">
        <color rgb="FF000000"/>
      </right>
      <top style="medium">
        <color auto="1"/>
      </top>
      <bottom/>
      <diagonal/>
    </border>
    <border>
      <left/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3" fillId="0" borderId="0" applyNumberFormat="0" applyFill="0" applyBorder="0" applyAlignment="0" applyProtection="0">
      <alignment vertical="center"/>
    </xf>
  </cellStyleXfs>
  <cellXfs count="129">
    <xf numFmtId="0" fontId="0" fillId="0" borderId="0" xfId="0"/>
    <xf numFmtId="0" fontId="2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 vertical="center" wrapText="1"/>
    </xf>
    <xf numFmtId="0" fontId="3" fillId="4" borderId="4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4" fillId="0" borderId="4" xfId="1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7" fillId="7" borderId="11" xfId="0" applyFont="1" applyFill="1" applyBorder="1" applyAlignment="1">
      <alignment horizontal="left" vertical="center" wrapText="1"/>
    </xf>
    <xf numFmtId="0" fontId="7" fillId="7" borderId="4" xfId="0" applyFont="1" applyFill="1" applyBorder="1" applyAlignment="1">
      <alignment horizontal="left" vertical="center" wrapText="1"/>
    </xf>
    <xf numFmtId="0" fontId="7" fillId="7" borderId="12" xfId="0" applyFont="1" applyFill="1" applyBorder="1" applyAlignment="1">
      <alignment horizontal="left" vertical="center" wrapText="1"/>
    </xf>
    <xf numFmtId="0" fontId="13" fillId="11" borderId="14" xfId="0" applyFont="1" applyFill="1" applyBorder="1" applyAlignment="1">
      <alignment horizontal="left" vertical="center" wrapText="1"/>
    </xf>
    <xf numFmtId="0" fontId="13" fillId="11" borderId="15" xfId="0" applyFont="1" applyFill="1" applyBorder="1" applyAlignment="1">
      <alignment horizontal="center" vertical="center"/>
    </xf>
    <xf numFmtId="0" fontId="13" fillId="11" borderId="16" xfId="0" applyFont="1" applyFill="1" applyBorder="1" applyAlignment="1">
      <alignment horizontal="center" vertical="center" wrapText="1"/>
    </xf>
    <xf numFmtId="0" fontId="13" fillId="11" borderId="17" xfId="0" applyFont="1" applyFill="1" applyBorder="1" applyAlignment="1">
      <alignment horizontal="center" vertical="center" wrapText="1"/>
    </xf>
    <xf numFmtId="0" fontId="13" fillId="11" borderId="18" xfId="0" applyFont="1" applyFill="1" applyBorder="1" applyAlignment="1">
      <alignment horizontal="center" vertical="center" wrapText="1"/>
    </xf>
    <xf numFmtId="0" fontId="13" fillId="11" borderId="19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left" vertical="center" wrapText="1"/>
    </xf>
    <xf numFmtId="0" fontId="14" fillId="13" borderId="4" xfId="0" applyFont="1" applyFill="1" applyBorder="1" applyAlignment="1">
      <alignment horizontal="center" vertical="center"/>
    </xf>
    <xf numFmtId="0" fontId="14" fillId="14" borderId="0" xfId="0" applyFont="1" applyFill="1" applyBorder="1" applyAlignment="1">
      <alignment horizontal="center" vertical="center"/>
    </xf>
    <xf numFmtId="0" fontId="14" fillId="15" borderId="4" xfId="0" applyFont="1" applyFill="1" applyBorder="1" applyAlignment="1">
      <alignment horizontal="center" vertical="center"/>
    </xf>
    <xf numFmtId="0" fontId="14" fillId="16" borderId="4" xfId="0" applyFont="1" applyFill="1" applyBorder="1" applyAlignment="1">
      <alignment horizontal="center" vertical="center"/>
    </xf>
    <xf numFmtId="0" fontId="15" fillId="17" borderId="4" xfId="0" applyFont="1" applyFill="1" applyBorder="1" applyAlignment="1">
      <alignment horizontal="center" vertical="center"/>
    </xf>
    <xf numFmtId="0" fontId="15" fillId="18" borderId="4" xfId="0" applyFont="1" applyFill="1" applyBorder="1" applyAlignment="1">
      <alignment horizontal="center" vertical="center" wrapText="1"/>
    </xf>
    <xf numFmtId="0" fontId="16" fillId="19" borderId="20" xfId="0" applyFont="1" applyFill="1" applyBorder="1" applyAlignment="1">
      <alignment horizontal="left" vertical="center" wrapText="1"/>
    </xf>
    <xf numFmtId="0" fontId="8" fillId="19" borderId="20" xfId="0" applyFont="1" applyFill="1" applyBorder="1" applyAlignment="1">
      <alignment horizontal="center"/>
    </xf>
    <xf numFmtId="0" fontId="8" fillId="19" borderId="20" xfId="0" applyFont="1" applyFill="1" applyBorder="1" applyAlignment="1">
      <alignment horizontal="center" wrapText="1"/>
    </xf>
    <xf numFmtId="0" fontId="8" fillId="19" borderId="20" xfId="0" applyNumberFormat="1" applyFont="1" applyFill="1" applyBorder="1" applyAlignment="1">
      <alignment horizontal="center"/>
    </xf>
    <xf numFmtId="0" fontId="8" fillId="19" borderId="20" xfId="0" applyNumberFormat="1" applyFont="1" applyFill="1" applyBorder="1" applyAlignment="1">
      <alignment horizontal="center" wrapText="1"/>
    </xf>
    <xf numFmtId="0" fontId="7" fillId="8" borderId="24" xfId="0" applyFont="1" applyFill="1" applyBorder="1" applyAlignment="1">
      <alignment horizontal="center" vertical="top" wrapText="1"/>
    </xf>
    <xf numFmtId="0" fontId="14" fillId="12" borderId="24" xfId="0" applyFont="1" applyFill="1" applyBorder="1" applyAlignment="1">
      <alignment horizontal="center" vertical="top"/>
    </xf>
    <xf numFmtId="0" fontId="0" fillId="0" borderId="4" xfId="0" applyBorder="1" applyAlignment="1">
      <alignment horizontal="left" vertical="center"/>
    </xf>
    <xf numFmtId="0" fontId="22" fillId="0" borderId="24" xfId="0" applyFont="1" applyFill="1" applyBorder="1" applyAlignment="1">
      <alignment horizontal="center" vertical="center" wrapText="1"/>
    </xf>
    <xf numFmtId="0" fontId="22" fillId="0" borderId="25" xfId="0" applyFont="1" applyFill="1" applyBorder="1" applyAlignment="1">
      <alignment horizontal="center" vertical="center" wrapText="1"/>
    </xf>
    <xf numFmtId="0" fontId="23" fillId="24" borderId="4" xfId="0" applyFont="1" applyFill="1" applyBorder="1" applyAlignment="1">
      <alignment horizontal="center" vertical="center" wrapText="1"/>
    </xf>
    <xf numFmtId="0" fontId="24" fillId="25" borderId="21" xfId="0" applyFont="1" applyFill="1" applyBorder="1" applyAlignment="1">
      <alignment horizontal="center" wrapText="1"/>
    </xf>
    <xf numFmtId="0" fontId="25" fillId="0" borderId="4" xfId="0" applyFont="1" applyFill="1" applyBorder="1" applyAlignment="1">
      <alignment horizontal="center" wrapText="1"/>
    </xf>
    <xf numFmtId="0" fontId="26" fillId="26" borderId="20" xfId="0" applyFont="1" applyFill="1" applyBorder="1" applyAlignment="1">
      <alignment horizontal="center" vertical="center"/>
    </xf>
    <xf numFmtId="0" fontId="27" fillId="27" borderId="21" xfId="0" applyFont="1" applyFill="1" applyBorder="1" applyAlignment="1">
      <alignment horizontal="center" wrapText="1"/>
    </xf>
    <xf numFmtId="0" fontId="25" fillId="6" borderId="21" xfId="0" applyNumberFormat="1" applyFont="1" applyFill="1" applyBorder="1" applyAlignment="1">
      <alignment horizontal="center" wrapText="1"/>
    </xf>
    <xf numFmtId="0" fontId="29" fillId="29" borderId="4" xfId="0" applyFont="1" applyFill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26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30" fillId="31" borderId="26" xfId="0" applyFont="1" applyFill="1" applyBorder="1" applyAlignment="1">
      <alignment horizontal="left" vertical="center" wrapText="1"/>
    </xf>
    <xf numFmtId="0" fontId="31" fillId="31" borderId="3" xfId="0" applyFont="1" applyFill="1" applyBorder="1" applyAlignment="1">
      <alignment horizontal="left" vertical="center" wrapText="1"/>
    </xf>
    <xf numFmtId="15" fontId="0" fillId="0" borderId="0" xfId="0" applyNumberFormat="1" applyAlignment="1">
      <alignment horizontal="center" vertical="center"/>
    </xf>
    <xf numFmtId="0" fontId="32" fillId="31" borderId="27" xfId="0" applyFont="1" applyFill="1" applyBorder="1" applyAlignment="1">
      <alignment horizontal="left" vertical="center" wrapText="1"/>
    </xf>
    <xf numFmtId="0" fontId="32" fillId="32" borderId="26" xfId="0" applyFont="1" applyFill="1" applyBorder="1" applyAlignment="1">
      <alignment vertical="center" wrapText="1"/>
    </xf>
    <xf numFmtId="0" fontId="26" fillId="0" borderId="28" xfId="0" applyFont="1" applyBorder="1" applyAlignment="1">
      <alignment horizontal="center" vertical="center" wrapText="1"/>
    </xf>
    <xf numFmtId="0" fontId="32" fillId="31" borderId="29" xfId="0" applyFont="1" applyFill="1" applyBorder="1" applyAlignment="1">
      <alignment horizontal="left" vertical="center"/>
    </xf>
    <xf numFmtId="0" fontId="32" fillId="27" borderId="27" xfId="0" applyFont="1" applyFill="1" applyBorder="1" applyAlignment="1">
      <alignment vertical="center" wrapText="1"/>
    </xf>
    <xf numFmtId="0" fontId="26" fillId="0" borderId="30" xfId="0" applyFont="1" applyBorder="1" applyAlignment="1">
      <alignment horizontal="center" vertical="center" wrapText="1"/>
    </xf>
    <xf numFmtId="0" fontId="32" fillId="31" borderId="27" xfId="0" applyFont="1" applyFill="1" applyBorder="1" applyAlignment="1">
      <alignment horizontal="left" vertical="center"/>
    </xf>
    <xf numFmtId="0" fontId="32" fillId="31" borderId="3" xfId="0" applyFont="1" applyFill="1" applyBorder="1" applyAlignment="1">
      <alignment horizontal="left" vertical="center" wrapText="1"/>
    </xf>
    <xf numFmtId="0" fontId="0" fillId="28" borderId="27" xfId="0" applyFill="1" applyBorder="1" applyAlignment="1">
      <alignment vertical="center" wrapText="1"/>
    </xf>
    <xf numFmtId="0" fontId="32" fillId="33" borderId="27" xfId="0" applyFont="1" applyFill="1" applyBorder="1" applyAlignment="1">
      <alignment vertical="center" wrapText="1"/>
    </xf>
    <xf numFmtId="0" fontId="0" fillId="0" borderId="30" xfId="0" applyBorder="1" applyAlignment="1">
      <alignment horizontal="center" vertical="center" wrapText="1"/>
    </xf>
    <xf numFmtId="0" fontId="31" fillId="22" borderId="29" xfId="0" applyFont="1" applyFill="1" applyBorder="1" applyAlignment="1">
      <alignment vertical="center" wrapText="1"/>
    </xf>
    <xf numFmtId="0" fontId="26" fillId="34" borderId="31" xfId="0" applyNumberFormat="1" applyFont="1" applyFill="1" applyBorder="1" applyAlignment="1">
      <alignment horizontal="center" vertical="center" wrapText="1"/>
    </xf>
    <xf numFmtId="0" fontId="26" fillId="35" borderId="4" xfId="0" applyFont="1" applyFill="1" applyBorder="1" applyAlignment="1">
      <alignment horizontal="center" vertical="center" wrapText="1"/>
    </xf>
    <xf numFmtId="0" fontId="26" fillId="35" borderId="4" xfId="0" applyFont="1" applyFill="1" applyBorder="1" applyAlignment="1">
      <alignment horizontal="left" vertical="center" wrapText="1"/>
    </xf>
    <xf numFmtId="0" fontId="26" fillId="35" borderId="4" xfId="0" applyFont="1" applyFill="1" applyBorder="1" applyAlignment="1">
      <alignment horizontal="center" vertical="center"/>
    </xf>
    <xf numFmtId="0" fontId="33" fillId="0" borderId="0" xfId="1" applyAlignment="1">
      <alignment horizontal="center" vertical="center" wrapText="1"/>
    </xf>
    <xf numFmtId="0" fontId="33" fillId="0" borderId="0" xfId="1" applyAlignment="1">
      <alignment horizontal="left" vertical="center" wrapText="1"/>
    </xf>
    <xf numFmtId="0" fontId="33" fillId="0" borderId="0" xfId="1" applyAlignment="1">
      <alignment vertical="center" wrapText="1"/>
    </xf>
    <xf numFmtId="0" fontId="0" fillId="0" borderId="0" xfId="0" applyAlignment="1">
      <alignment horizontal="center" vertical="center" wrapText="1"/>
    </xf>
    <xf numFmtId="0" fontId="34" fillId="6" borderId="32" xfId="0" applyFont="1" applyFill="1" applyBorder="1" applyAlignment="1">
      <alignment horizontal="center" vertical="center"/>
    </xf>
    <xf numFmtId="0" fontId="0" fillId="0" borderId="0" xfId="0" applyAlignment="1">
      <alignment horizontal="left" vertical="distributed" wrapText="1"/>
    </xf>
    <xf numFmtId="0" fontId="35" fillId="0" borderId="0" xfId="0" applyFont="1" applyAlignment="1">
      <alignment horizontal="left" vertical="center" wrapText="1"/>
    </xf>
    <xf numFmtId="0" fontId="36" fillId="0" borderId="0" xfId="0" applyFont="1" applyFill="1" applyBorder="1" applyAlignment="1">
      <alignment horizontal="center" vertical="center"/>
    </xf>
    <xf numFmtId="0" fontId="26" fillId="6" borderId="5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/>
    </xf>
    <xf numFmtId="0" fontId="6" fillId="6" borderId="9" xfId="0" applyFont="1" applyFill="1" applyBorder="1" applyAlignment="1"/>
    <xf numFmtId="0" fontId="6" fillId="6" borderId="10" xfId="0" applyFont="1" applyFill="1" applyBorder="1" applyAlignment="1"/>
    <xf numFmtId="0" fontId="8" fillId="8" borderId="4" xfId="0" applyFont="1" applyFill="1" applyBorder="1" applyAlignment="1">
      <alignment horizontal="left" vertical="center" wrapText="1"/>
    </xf>
    <xf numFmtId="0" fontId="9" fillId="0" borderId="4" xfId="0" applyFont="1" applyFill="1" applyBorder="1" applyAlignment="1"/>
    <xf numFmtId="0" fontId="7" fillId="8" borderId="4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/>
    <xf numFmtId="0" fontId="17" fillId="20" borderId="21" xfId="0" applyFont="1" applyFill="1" applyBorder="1" applyAlignment="1">
      <alignment horizontal="center" wrapText="1"/>
    </xf>
    <xf numFmtId="0" fontId="18" fillId="21" borderId="22" xfId="0" applyFont="1" applyFill="1" applyBorder="1" applyAlignment="1"/>
    <xf numFmtId="0" fontId="18" fillId="21" borderId="23" xfId="0" applyFont="1" applyFill="1" applyBorder="1" applyAlignment="1"/>
    <xf numFmtId="0" fontId="7" fillId="8" borderId="21" xfId="0" applyFont="1" applyFill="1" applyBorder="1" applyAlignment="1">
      <alignment horizontal="center" vertical="top" wrapText="1"/>
    </xf>
    <xf numFmtId="0" fontId="7" fillId="8" borderId="22" xfId="0" applyFont="1" applyFill="1" applyBorder="1" applyAlignment="1">
      <alignment horizontal="center" vertical="top" wrapText="1"/>
    </xf>
    <xf numFmtId="0" fontId="7" fillId="8" borderId="23" xfId="0" applyFont="1" applyFill="1" applyBorder="1" applyAlignment="1">
      <alignment horizontal="center" vertical="top" wrapText="1"/>
    </xf>
    <xf numFmtId="0" fontId="14" fillId="12" borderId="21" xfId="0" applyFont="1" applyFill="1" applyBorder="1" applyAlignment="1">
      <alignment horizontal="center"/>
    </xf>
    <xf numFmtId="0" fontId="14" fillId="12" borderId="22" xfId="0" applyFont="1" applyFill="1" applyBorder="1" applyAlignment="1">
      <alignment horizontal="center"/>
    </xf>
    <xf numFmtId="0" fontId="14" fillId="12" borderId="23" xfId="0" applyFont="1" applyFill="1" applyBorder="1" applyAlignment="1">
      <alignment horizontal="center"/>
    </xf>
    <xf numFmtId="0" fontId="14" fillId="12" borderId="21" xfId="0" applyFont="1" applyFill="1" applyBorder="1" applyAlignment="1">
      <alignment horizontal="center" vertical="top"/>
    </xf>
    <xf numFmtId="0" fontId="14" fillId="12" borderId="23" xfId="0" applyFont="1" applyFill="1" applyBorder="1" applyAlignment="1">
      <alignment horizontal="center" vertical="top"/>
    </xf>
    <xf numFmtId="0" fontId="14" fillId="12" borderId="21" xfId="0" applyFont="1" applyFill="1" applyBorder="1" applyAlignment="1">
      <alignment horizontal="center" wrapText="1"/>
    </xf>
    <xf numFmtId="0" fontId="14" fillId="12" borderId="22" xfId="0" applyFont="1" applyFill="1" applyBorder="1" applyAlignment="1">
      <alignment horizontal="center" wrapText="1"/>
    </xf>
    <xf numFmtId="0" fontId="14" fillId="12" borderId="23" xfId="0" applyFont="1" applyFill="1" applyBorder="1" applyAlignment="1">
      <alignment horizontal="center" wrapText="1"/>
    </xf>
    <xf numFmtId="0" fontId="19" fillId="22" borderId="4" xfId="0" applyFont="1" applyFill="1" applyBorder="1" applyAlignment="1">
      <alignment horizontal="center" vertical="center" wrapText="1"/>
    </xf>
    <xf numFmtId="0" fontId="20" fillId="4" borderId="4" xfId="0" applyFont="1" applyFill="1" applyBorder="1" applyAlignment="1">
      <alignment horizontal="center" vertical="center" wrapText="1"/>
    </xf>
    <xf numFmtId="0" fontId="20" fillId="23" borderId="4" xfId="0" applyFont="1" applyFill="1" applyBorder="1" applyAlignment="1">
      <alignment horizontal="center"/>
    </xf>
    <xf numFmtId="0" fontId="0" fillId="0" borderId="4" xfId="0" applyBorder="1" applyAlignment="1">
      <alignment horizontal="left" vertical="center" wrapText="1"/>
    </xf>
    <xf numFmtId="0" fontId="21" fillId="0" borderId="4" xfId="0" applyFont="1" applyBorder="1" applyAlignment="1">
      <alignment horizontal="left" vertical="center" wrapText="1"/>
    </xf>
    <xf numFmtId="0" fontId="28" fillId="28" borderId="4" xfId="0" applyFont="1" applyFill="1" applyBorder="1" applyAlignment="1">
      <alignment horizontal="center" vertical="center" wrapText="1"/>
    </xf>
    <xf numFmtId="0" fontId="20" fillId="30" borderId="4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left" wrapText="1"/>
    </xf>
    <xf numFmtId="0" fontId="11" fillId="9" borderId="11" xfId="0" applyFont="1" applyFill="1" applyBorder="1" applyAlignment="1">
      <alignment horizontal="center" vertical="center" wrapText="1"/>
    </xf>
    <xf numFmtId="0" fontId="12" fillId="10" borderId="0" xfId="0" applyFont="1" applyFill="1" applyBorder="1" applyAlignment="1"/>
    <xf numFmtId="0" fontId="12" fillId="10" borderId="13" xfId="0" applyFont="1" applyFill="1" applyBorder="1" applyAlignment="1"/>
    <xf numFmtId="0" fontId="12" fillId="10" borderId="11" xfId="0" applyFont="1" applyFill="1" applyBorder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8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Test Case Report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37894603174603197"/>
          <c:y val="0.44715447154471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953570803649499"/>
          <c:y val="0.155593577721483"/>
          <c:w val="0.39870636170478702"/>
          <c:h val="0.67631923874859701"/>
        </c:manualLayout>
      </c:layout>
      <c:doughnutChart>
        <c:varyColors val="1"/>
        <c:ser>
          <c:idx val="1"/>
          <c:order val="0"/>
          <c:dPt>
            <c:idx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t>64%</a:t>
                    </a:r>
                    <a:endParaRPr lang="en-US" b="1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t>36%</a:t>
                    </a:r>
                    <a:endParaRPr lang="en-US">
                      <a:solidFill>
                        <a:schemeClr val="bg1"/>
                      </a:solidFill>
                    </a:endParaRP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t>0%</a:t>
                    </a:r>
                    <a:endParaRPr lang="en-US" b="1">
                      <a:solidFill>
                        <a:schemeClr val="bg1"/>
                      </a:solidFill>
                    </a:endParaRP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t>0%</a:t>
                    </a:r>
                    <a:endParaRPr lang="en-US" b="1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[1]Report!$C$16:$F$16</c:f>
              <c:numCache>
                <c:formatCode>General</c:formatCode>
                <c:ptCount val="4"/>
                <c:pt idx="0">
                  <c:v>30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[1]Report!$C$13:$F$13</c15:sqref>
                        </c15:formulaRef>
                      </c:ext>
                    </c:extLst>
                    <c:strCache>
                      <c:ptCount val="4"/>
                      <c:pt idx="0">
                        <c:v>PASS</c:v>
                      </c:pt>
                      <c:pt idx="1">
                        <c:v>FAIL</c:v>
                      </c:pt>
                      <c:pt idx="2">
                        <c:v>Not Executed</c:v>
                      </c:pt>
                      <c:pt idx="3">
                        <c:v>Out Of Scope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9</xdr:row>
      <xdr:rowOff>133350</xdr:rowOff>
    </xdr:from>
    <xdr:to>
      <xdr:col>17</xdr:col>
      <xdr:colOff>9525</xdr:colOff>
      <xdr:row>23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estful-booker.herokuapp.com/booking/560" TargetMode="External"/><Relationship Id="rId7" Type="http://schemas.openxmlformats.org/officeDocument/2006/relationships/hyperlink" Target="https://restful-booker.herokuapp.com/booking/4973" TargetMode="External"/><Relationship Id="rId2" Type="http://schemas.openxmlformats.org/officeDocument/2006/relationships/hyperlink" Target="https://restful-booker.herokuapp.com/booking" TargetMode="External"/><Relationship Id="rId1" Type="http://schemas.openxmlformats.org/officeDocument/2006/relationships/hyperlink" Target="https://restful-booker.herokuapp.com/" TargetMode="External"/><Relationship Id="rId6" Type="http://schemas.openxmlformats.org/officeDocument/2006/relationships/hyperlink" Target="https://restful-booker.herokuapp.com/booking/4973" TargetMode="External"/><Relationship Id="rId5" Type="http://schemas.openxmlformats.org/officeDocument/2006/relationships/hyperlink" Target="https://restful-booker.herokuapp.com/booking" TargetMode="External"/><Relationship Id="rId4" Type="http://schemas.openxmlformats.org/officeDocument/2006/relationships/hyperlink" Target="https://restful-booker.herokuapp.com/book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abSelected="1" topLeftCell="B7" workbookViewId="0">
      <selection activeCell="G9" sqref="G9"/>
    </sheetView>
  </sheetViews>
  <sheetFormatPr defaultColWidth="9" defaultRowHeight="15"/>
  <cols>
    <col min="1" max="1" width="15.28515625" customWidth="1"/>
    <col min="2" max="2" width="26.140625" style="49" customWidth="1"/>
    <col min="3" max="3" width="35.140625" customWidth="1"/>
    <col min="4" max="4" width="19.85546875" style="50" customWidth="1"/>
    <col min="5" max="5" width="43.7109375" customWidth="1"/>
    <col min="6" max="6" width="20.42578125" customWidth="1"/>
    <col min="7" max="7" width="20.7109375" customWidth="1"/>
    <col min="8" max="8" width="20.85546875" style="51" customWidth="1"/>
    <col min="9" max="9" width="19.42578125" style="50" customWidth="1"/>
    <col min="10" max="10" width="17.85546875" style="50" customWidth="1"/>
    <col min="11" max="11" width="28.5703125" customWidth="1"/>
    <col min="12" max="12" width="31.5703125" style="9" customWidth="1"/>
    <col min="13" max="13" width="15.140625" customWidth="1"/>
    <col min="14" max="14" width="17.140625" customWidth="1"/>
    <col min="15" max="15" width="31" customWidth="1"/>
  </cols>
  <sheetData>
    <row r="1" spans="1:20" ht="15.75">
      <c r="A1" s="52" t="s">
        <v>0</v>
      </c>
      <c r="B1" s="49" t="s">
        <v>1</v>
      </c>
      <c r="C1" s="53" t="s">
        <v>2</v>
      </c>
      <c r="D1" s="54">
        <v>44858</v>
      </c>
      <c r="E1" s="79" t="s">
        <v>3</v>
      </c>
      <c r="F1" s="79"/>
    </row>
    <row r="2" spans="1:20">
      <c r="A2" s="55" t="s">
        <v>4</v>
      </c>
      <c r="C2" s="53" t="s">
        <v>5</v>
      </c>
      <c r="D2" s="54">
        <v>44858</v>
      </c>
      <c r="E2" s="56" t="s">
        <v>6</v>
      </c>
      <c r="F2" s="57">
        <f>COUNTIF(M8:M202,"Passed")</f>
        <v>5</v>
      </c>
    </row>
    <row r="3" spans="1:20">
      <c r="A3" s="58" t="s">
        <v>7</v>
      </c>
      <c r="C3" s="53" t="s">
        <v>8</v>
      </c>
      <c r="D3" s="50" t="s">
        <v>9</v>
      </c>
      <c r="E3" s="59" t="s">
        <v>10</v>
      </c>
      <c r="F3" s="60">
        <f>COUNTIF(M8:M202,"Failed")</f>
        <v>2</v>
      </c>
    </row>
    <row r="4" spans="1:20">
      <c r="A4" s="61" t="s">
        <v>11</v>
      </c>
      <c r="C4" s="62" t="s">
        <v>12</v>
      </c>
      <c r="E4" s="63" t="s">
        <v>13</v>
      </c>
      <c r="F4" s="60">
        <f>COUNTIF(M8:M202,"Not Executed")</f>
        <v>0</v>
      </c>
    </row>
    <row r="5" spans="1:20">
      <c r="C5" s="53" t="s">
        <v>14</v>
      </c>
      <c r="D5" s="50">
        <f>COUNTA(C9:C200)</f>
        <v>7</v>
      </c>
      <c r="E5" s="64" t="s">
        <v>15</v>
      </c>
      <c r="F5" s="65">
        <f>COUNTIF(M8:M202,"Out Of Scope")</f>
        <v>0</v>
      </c>
    </row>
    <row r="6" spans="1:20">
      <c r="E6" s="66" t="s">
        <v>16</v>
      </c>
      <c r="F6" s="67">
        <f>SUM(F2:F3)</f>
        <v>7</v>
      </c>
    </row>
    <row r="8" spans="1:20" s="48" customFormat="1" ht="30">
      <c r="A8" s="68" t="s">
        <v>17</v>
      </c>
      <c r="B8" s="69" t="s">
        <v>18</v>
      </c>
      <c r="C8" s="68" t="s">
        <v>19</v>
      </c>
      <c r="D8" s="68" t="s">
        <v>20</v>
      </c>
      <c r="E8" s="70" t="s">
        <v>21</v>
      </c>
      <c r="F8" s="70" t="s">
        <v>22</v>
      </c>
      <c r="G8" s="68" t="s">
        <v>23</v>
      </c>
      <c r="H8" s="68" t="s">
        <v>24</v>
      </c>
      <c r="I8" s="68" t="s">
        <v>25</v>
      </c>
      <c r="J8" s="68" t="s">
        <v>26</v>
      </c>
      <c r="K8" s="68" t="s">
        <v>27</v>
      </c>
      <c r="L8" s="68" t="s">
        <v>28</v>
      </c>
      <c r="M8" s="68" t="s">
        <v>29</v>
      </c>
      <c r="N8" s="68" t="s">
        <v>30</v>
      </c>
      <c r="O8" s="68" t="s">
        <v>31</v>
      </c>
      <c r="T8" s="78"/>
    </row>
    <row r="9" spans="1:20" ht="75">
      <c r="B9" s="49" t="s">
        <v>32</v>
      </c>
      <c r="C9" s="71" t="s">
        <v>33</v>
      </c>
      <c r="D9" s="50" t="s">
        <v>34</v>
      </c>
      <c r="E9" s="72" t="s">
        <v>35</v>
      </c>
      <c r="F9" s="50" t="s">
        <v>36</v>
      </c>
      <c r="G9" s="51" t="s">
        <v>37</v>
      </c>
      <c r="H9" s="51" t="s">
        <v>36</v>
      </c>
      <c r="I9" s="50">
        <v>200</v>
      </c>
      <c r="J9" s="50">
        <v>200</v>
      </c>
      <c r="K9" s="9" t="s">
        <v>38</v>
      </c>
      <c r="L9" s="9" t="s">
        <v>39</v>
      </c>
      <c r="M9" s="75" t="s">
        <v>40</v>
      </c>
    </row>
    <row r="10" spans="1:20" ht="90">
      <c r="B10" s="49" t="s">
        <v>41</v>
      </c>
      <c r="C10" s="71" t="s">
        <v>33</v>
      </c>
      <c r="D10" s="50" t="s">
        <v>34</v>
      </c>
      <c r="E10" s="72" t="s">
        <v>42</v>
      </c>
      <c r="F10" s="50" t="s">
        <v>36</v>
      </c>
      <c r="G10" s="9" t="s">
        <v>43</v>
      </c>
      <c r="H10" s="51" t="s">
        <v>36</v>
      </c>
      <c r="I10" s="50">
        <v>200</v>
      </c>
      <c r="J10" s="50">
        <v>200</v>
      </c>
      <c r="K10" s="51" t="s">
        <v>44</v>
      </c>
      <c r="L10" s="76" t="s">
        <v>45</v>
      </c>
      <c r="M10" s="75" t="s">
        <v>40</v>
      </c>
    </row>
    <row r="11" spans="1:20" ht="165">
      <c r="B11" s="49" t="s">
        <v>46</v>
      </c>
      <c r="C11" s="71" t="s">
        <v>33</v>
      </c>
      <c r="D11" s="50" t="s">
        <v>34</v>
      </c>
      <c r="E11" s="72" t="s">
        <v>47</v>
      </c>
      <c r="F11" t="s">
        <v>36</v>
      </c>
      <c r="G11" s="9" t="s">
        <v>48</v>
      </c>
      <c r="H11" s="51" t="s">
        <v>36</v>
      </c>
      <c r="I11" s="50">
        <v>200</v>
      </c>
      <c r="J11" s="50">
        <v>200</v>
      </c>
      <c r="K11" s="51" t="s">
        <v>49</v>
      </c>
      <c r="L11" s="9" t="s">
        <v>50</v>
      </c>
      <c r="M11" s="75" t="s">
        <v>40</v>
      </c>
    </row>
    <row r="12" spans="1:20" ht="167.25" customHeight="1">
      <c r="B12" s="49" t="s">
        <v>51</v>
      </c>
      <c r="C12" s="71" t="s">
        <v>33</v>
      </c>
      <c r="D12" s="50" t="s">
        <v>52</v>
      </c>
      <c r="E12" s="73" t="s">
        <v>35</v>
      </c>
      <c r="F12" s="74" t="s">
        <v>53</v>
      </c>
      <c r="G12" s="74" t="s">
        <v>54</v>
      </c>
      <c r="H12" s="51" t="s">
        <v>36</v>
      </c>
      <c r="I12" s="50">
        <v>201</v>
      </c>
      <c r="J12" s="50">
        <v>201</v>
      </c>
      <c r="K12" s="49" t="s">
        <v>55</v>
      </c>
      <c r="L12" s="9" t="s">
        <v>56</v>
      </c>
      <c r="M12" s="75" t="s">
        <v>40</v>
      </c>
    </row>
    <row r="13" spans="1:20" ht="168.75" customHeight="1">
      <c r="B13" s="49" t="s">
        <v>57</v>
      </c>
      <c r="C13" s="71" t="s">
        <v>33</v>
      </c>
      <c r="D13" s="50" t="s">
        <v>52</v>
      </c>
      <c r="E13" s="71" t="s">
        <v>35</v>
      </c>
      <c r="F13" s="9" t="s">
        <v>58</v>
      </c>
      <c r="G13" s="49" t="s">
        <v>36</v>
      </c>
      <c r="H13" s="51" t="s">
        <v>59</v>
      </c>
      <c r="I13" s="50">
        <v>400</v>
      </c>
      <c r="J13" s="50">
        <v>400</v>
      </c>
      <c r="K13" s="51" t="s">
        <v>60</v>
      </c>
      <c r="L13" s="9" t="s">
        <v>61</v>
      </c>
      <c r="M13" s="75" t="s">
        <v>40</v>
      </c>
    </row>
    <row r="14" spans="1:20" ht="150">
      <c r="B14" s="49" t="s">
        <v>62</v>
      </c>
      <c r="C14" s="71" t="s">
        <v>33</v>
      </c>
      <c r="D14" s="50" t="s">
        <v>63</v>
      </c>
      <c r="E14" s="72" t="s">
        <v>64</v>
      </c>
      <c r="F14" s="9" t="s">
        <v>58</v>
      </c>
      <c r="G14" t="s">
        <v>65</v>
      </c>
      <c r="H14" s="51" t="s">
        <v>66</v>
      </c>
      <c r="I14" s="50">
        <v>200</v>
      </c>
      <c r="J14" s="50">
        <v>403</v>
      </c>
      <c r="K14" s="51" t="s">
        <v>67</v>
      </c>
      <c r="L14" s="77" t="s">
        <v>68</v>
      </c>
      <c r="M14" s="75" t="s">
        <v>69</v>
      </c>
    </row>
    <row r="15" spans="1:20" ht="30">
      <c r="B15" s="49" t="s">
        <v>70</v>
      </c>
      <c r="C15" s="71" t="s">
        <v>33</v>
      </c>
      <c r="D15" s="50" t="s">
        <v>71</v>
      </c>
      <c r="E15" s="72" t="s">
        <v>64</v>
      </c>
      <c r="G15" s="49" t="s">
        <v>36</v>
      </c>
      <c r="H15" s="51" t="s">
        <v>66</v>
      </c>
      <c r="I15" s="50">
        <v>200</v>
      </c>
      <c r="J15" s="50">
        <v>403</v>
      </c>
      <c r="K15" s="51" t="s">
        <v>72</v>
      </c>
      <c r="L15" s="77" t="s">
        <v>68</v>
      </c>
      <c r="M15" s="75" t="s">
        <v>69</v>
      </c>
    </row>
  </sheetData>
  <mergeCells count="1">
    <mergeCell ref="E1:F1"/>
  </mergeCells>
  <conditionalFormatting sqref="M10">
    <cfRule type="cellIs" dxfId="27" priority="21" operator="equal">
      <formula>"Passed"</formula>
    </cfRule>
    <cfRule type="cellIs" dxfId="26" priority="22" operator="equal">
      <formula>"Failed"</formula>
    </cfRule>
    <cfRule type="cellIs" dxfId="25" priority="23" operator="equal">
      <formula>"Not Executed"</formula>
    </cfRule>
    <cfRule type="cellIs" dxfId="24" priority="24" operator="equal">
      <formula>"Out of Scope"</formula>
    </cfRule>
  </conditionalFormatting>
  <conditionalFormatting sqref="M11">
    <cfRule type="cellIs" dxfId="23" priority="17" operator="equal">
      <formula>"Passed"</formula>
    </cfRule>
    <cfRule type="cellIs" dxfId="22" priority="18" operator="equal">
      <formula>"Failed"</formula>
    </cfRule>
    <cfRule type="cellIs" dxfId="21" priority="19" operator="equal">
      <formula>"Not Executed"</formula>
    </cfRule>
    <cfRule type="cellIs" dxfId="20" priority="20" operator="equal">
      <formula>"Out of Scope"</formula>
    </cfRule>
  </conditionalFormatting>
  <conditionalFormatting sqref="M12">
    <cfRule type="cellIs" dxfId="19" priority="13" operator="equal">
      <formula>"Passed"</formula>
    </cfRule>
    <cfRule type="cellIs" dxfId="18" priority="14" operator="equal">
      <formula>"Failed"</formula>
    </cfRule>
    <cfRule type="cellIs" dxfId="17" priority="15" operator="equal">
      <formula>"Not Executed"</formula>
    </cfRule>
    <cfRule type="cellIs" dxfId="16" priority="16" operator="equal">
      <formula>"Out of Scope"</formula>
    </cfRule>
  </conditionalFormatting>
  <conditionalFormatting sqref="M13">
    <cfRule type="cellIs" dxfId="15" priority="9" operator="equal">
      <formula>"Passed"</formula>
    </cfRule>
    <cfRule type="cellIs" dxfId="14" priority="10" operator="equal">
      <formula>"Failed"</formula>
    </cfRule>
    <cfRule type="cellIs" dxfId="13" priority="11" operator="equal">
      <formula>"Not Executed"</formula>
    </cfRule>
    <cfRule type="cellIs" dxfId="12" priority="12" operator="equal">
      <formula>"Out of Scope"</formula>
    </cfRule>
  </conditionalFormatting>
  <conditionalFormatting sqref="M14">
    <cfRule type="cellIs" dxfId="11" priority="5" operator="equal">
      <formula>"Passed"</formula>
    </cfRule>
    <cfRule type="cellIs" dxfId="10" priority="6" operator="equal">
      <formula>"Failed"</formula>
    </cfRule>
    <cfRule type="cellIs" dxfId="9" priority="7" operator="equal">
      <formula>"Not Executed"</formula>
    </cfRule>
    <cfRule type="cellIs" dxfId="8" priority="8" operator="equal">
      <formula>"Out of Scope"</formula>
    </cfRule>
  </conditionalFormatting>
  <conditionalFormatting sqref="M15">
    <cfRule type="cellIs" dxfId="7" priority="1" operator="equal">
      <formula>"Passed"</formula>
    </cfRule>
    <cfRule type="cellIs" dxfId="6" priority="2" operator="equal">
      <formula>"Failed"</formula>
    </cfRule>
    <cfRule type="cellIs" dxfId="5" priority="3" operator="equal">
      <formula>"Not Executed"</formula>
    </cfRule>
    <cfRule type="cellIs" dxfId="4" priority="4" operator="equal">
      <formula>"Out of Scope"</formula>
    </cfRule>
  </conditionalFormatting>
  <conditionalFormatting sqref="M9 T8">
    <cfRule type="cellIs" dxfId="3" priority="25" operator="equal">
      <formula>"Passed"</formula>
    </cfRule>
    <cfRule type="cellIs" dxfId="2" priority="26" operator="equal">
      <formula>"Failed"</formula>
    </cfRule>
    <cfRule type="cellIs" dxfId="1" priority="27" operator="equal">
      <formula>"Not Executed"</formula>
    </cfRule>
    <cfRule type="cellIs" dxfId="0" priority="28" operator="equal">
      <formula>"Out of Scope"</formula>
    </cfRule>
  </conditionalFormatting>
  <dataValidations count="1">
    <dataValidation type="list" allowBlank="1" sqref="T8 M9:M15">
      <formula1>"Passed,Failed,Not Executed,Out of Scope"</formula1>
    </dataValidation>
  </dataValidations>
  <hyperlinks>
    <hyperlink ref="C9" r:id="rId1"/>
    <hyperlink ref="E9" r:id="rId2"/>
    <hyperlink ref="E11" r:id="rId3"/>
    <hyperlink ref="E12" r:id="rId4"/>
    <hyperlink ref="E13" r:id="rId5"/>
    <hyperlink ref="E14" r:id="rId6"/>
    <hyperlink ref="E15" r:id="rId7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37"/>
  <sheetViews>
    <sheetView topLeftCell="A3" workbookViewId="0">
      <selection activeCell="H13" sqref="H13"/>
    </sheetView>
  </sheetViews>
  <sheetFormatPr defaultColWidth="9" defaultRowHeight="15"/>
  <cols>
    <col min="2" max="2" width="16.7109375" style="9" customWidth="1"/>
    <col min="3" max="3" width="14.28515625" style="10" customWidth="1"/>
    <col min="5" max="5" width="12.5703125" customWidth="1"/>
    <col min="6" max="6" width="10.140625" customWidth="1"/>
    <col min="7" max="7" width="11" customWidth="1"/>
    <col min="8" max="8" width="13.5703125" style="11" customWidth="1"/>
    <col min="11" max="11" width="11.140625" customWidth="1"/>
    <col min="12" max="12" width="13.85546875" customWidth="1"/>
    <col min="14" max="14" width="19.7109375" customWidth="1"/>
  </cols>
  <sheetData>
    <row r="3" spans="2:14" ht="45">
      <c r="B3" s="80" t="s">
        <v>73</v>
      </c>
      <c r="C3" s="81"/>
      <c r="D3" s="81"/>
      <c r="E3" s="81"/>
      <c r="F3" s="81"/>
      <c r="G3" s="81"/>
      <c r="H3" s="82"/>
      <c r="K3" s="36" t="s">
        <v>74</v>
      </c>
      <c r="L3" s="37" t="s">
        <v>75</v>
      </c>
      <c r="N3" s="38" t="s">
        <v>76</v>
      </c>
    </row>
    <row r="4" spans="2:14" ht="21">
      <c r="B4" s="12" t="s">
        <v>77</v>
      </c>
      <c r="C4" s="83" t="s">
        <v>1</v>
      </c>
      <c r="D4" s="84"/>
      <c r="E4" s="84"/>
      <c r="F4" s="84"/>
      <c r="G4" s="84"/>
      <c r="H4" s="84"/>
      <c r="K4" s="39">
        <f>C14</f>
        <v>5</v>
      </c>
      <c r="L4" s="40" t="s">
        <v>78</v>
      </c>
      <c r="N4" s="41">
        <f>COUNTA(B12:B13)</f>
        <v>1</v>
      </c>
    </row>
    <row r="5" spans="2:14">
      <c r="B5" s="13" t="s">
        <v>79</v>
      </c>
      <c r="C5" s="85"/>
      <c r="D5" s="86"/>
      <c r="E5" s="86"/>
      <c r="F5" s="86"/>
      <c r="G5" s="86"/>
      <c r="H5" s="86"/>
      <c r="K5" s="42">
        <f>D14</f>
        <v>2</v>
      </c>
      <c r="L5" s="40" t="s">
        <v>80</v>
      </c>
    </row>
    <row r="6" spans="2:14">
      <c r="B6" s="14" t="s">
        <v>81</v>
      </c>
      <c r="C6" s="85" t="s">
        <v>82</v>
      </c>
      <c r="D6" s="86"/>
      <c r="E6" s="86"/>
      <c r="F6" s="86"/>
      <c r="G6" s="86"/>
      <c r="H6" s="86"/>
      <c r="K6" s="42">
        <f t="shared" ref="K6:K7" si="0">D15</f>
        <v>0</v>
      </c>
      <c r="L6" s="40" t="s">
        <v>83</v>
      </c>
    </row>
    <row r="7" spans="2:14">
      <c r="B7" s="14" t="s">
        <v>84</v>
      </c>
      <c r="C7" s="85" t="s">
        <v>9</v>
      </c>
      <c r="D7" s="86"/>
      <c r="E7" s="86"/>
      <c r="F7" s="86"/>
      <c r="G7" s="86"/>
      <c r="H7" s="86"/>
      <c r="K7" s="42">
        <f t="shared" si="0"/>
        <v>0</v>
      </c>
      <c r="L7" s="40" t="s">
        <v>85</v>
      </c>
    </row>
    <row r="8" spans="2:14">
      <c r="B8" s="14" t="s">
        <v>86</v>
      </c>
      <c r="C8" s="85" t="s">
        <v>9</v>
      </c>
      <c r="D8" s="86"/>
      <c r="E8" s="86"/>
      <c r="F8" s="86"/>
      <c r="G8" s="86"/>
      <c r="H8" s="86"/>
      <c r="K8" s="43">
        <f>SUM(K4:K5)</f>
        <v>7</v>
      </c>
      <c r="L8" s="40" t="s">
        <v>87</v>
      </c>
    </row>
    <row r="9" spans="2:14">
      <c r="B9" s="14" t="s">
        <v>88</v>
      </c>
      <c r="C9" s="85" t="s">
        <v>9</v>
      </c>
      <c r="D9" s="86"/>
      <c r="E9" s="86"/>
      <c r="F9" s="86"/>
      <c r="G9" s="86"/>
      <c r="H9" s="86"/>
    </row>
    <row r="10" spans="2:14">
      <c r="B10" s="113" t="s">
        <v>89</v>
      </c>
      <c r="C10" s="114"/>
      <c r="D10" s="114"/>
      <c r="E10" s="114"/>
      <c r="F10" s="114"/>
      <c r="G10" s="114"/>
      <c r="H10" s="115"/>
    </row>
    <row r="11" spans="2:14">
      <c r="B11" s="116"/>
      <c r="C11" s="114"/>
      <c r="D11" s="114"/>
      <c r="E11" s="114"/>
      <c r="F11" s="114"/>
      <c r="G11" s="114"/>
      <c r="H11" s="115"/>
    </row>
    <row r="12" spans="2:14" ht="31.5">
      <c r="B12" s="15" t="s">
        <v>90</v>
      </c>
      <c r="C12" s="16" t="s">
        <v>78</v>
      </c>
      <c r="D12" s="17" t="s">
        <v>80</v>
      </c>
      <c r="E12" s="18" t="s">
        <v>83</v>
      </c>
      <c r="F12" s="19" t="s">
        <v>15</v>
      </c>
      <c r="G12" s="20" t="s">
        <v>16</v>
      </c>
      <c r="H12" s="20" t="s">
        <v>91</v>
      </c>
    </row>
    <row r="13" spans="2:14">
      <c r="B13" s="21"/>
      <c r="C13" s="22">
        <f>TestCase!F2</f>
        <v>5</v>
      </c>
      <c r="D13" s="23">
        <f>TestCase!F3</f>
        <v>2</v>
      </c>
      <c r="E13" s="24">
        <f>TestCase!F4</f>
        <v>0</v>
      </c>
      <c r="F13" s="25">
        <f>TestCase!F5</f>
        <v>0</v>
      </c>
      <c r="G13" s="26">
        <f>TestCase!F6</f>
        <v>7</v>
      </c>
      <c r="H13" s="27">
        <f>TestCase!D5</f>
        <v>7</v>
      </c>
    </row>
    <row r="14" spans="2:14" ht="21">
      <c r="B14" s="28" t="s">
        <v>92</v>
      </c>
      <c r="C14" s="29">
        <f t="shared" ref="C14:H14" si="1">SUM(C13:C13)</f>
        <v>5</v>
      </c>
      <c r="D14" s="30">
        <f t="shared" si="1"/>
        <v>2</v>
      </c>
      <c r="E14" s="29">
        <f t="shared" si="1"/>
        <v>0</v>
      </c>
      <c r="F14" s="29">
        <f t="shared" si="1"/>
        <v>0</v>
      </c>
      <c r="G14" s="31">
        <f t="shared" si="1"/>
        <v>7</v>
      </c>
      <c r="H14" s="32">
        <f t="shared" si="1"/>
        <v>7</v>
      </c>
    </row>
    <row r="17" spans="2:12">
      <c r="B17" s="87" t="s">
        <v>93</v>
      </c>
      <c r="C17" s="88"/>
      <c r="D17" s="88"/>
      <c r="E17" s="88"/>
      <c r="F17" s="88"/>
      <c r="G17" s="88"/>
      <c r="H17" s="89"/>
    </row>
    <row r="18" spans="2:12">
      <c r="B18" s="90" t="s">
        <v>94</v>
      </c>
      <c r="C18" s="91"/>
      <c r="D18" s="91"/>
      <c r="E18" s="92"/>
      <c r="F18" s="33" t="s">
        <v>95</v>
      </c>
      <c r="G18" s="90" t="s">
        <v>96</v>
      </c>
      <c r="H18" s="92"/>
    </row>
    <row r="19" spans="2:12">
      <c r="B19" s="93" t="s">
        <v>97</v>
      </c>
      <c r="C19" s="94"/>
      <c r="D19" s="94"/>
      <c r="E19" s="95"/>
      <c r="F19" s="34" t="s">
        <v>98</v>
      </c>
      <c r="G19" s="96" t="s">
        <v>98</v>
      </c>
      <c r="H19" s="97"/>
    </row>
    <row r="20" spans="2:12">
      <c r="B20" s="98" t="s">
        <v>99</v>
      </c>
      <c r="C20" s="99"/>
      <c r="D20" s="99"/>
      <c r="E20" s="100"/>
      <c r="F20" s="34" t="s">
        <v>98</v>
      </c>
      <c r="G20" s="96" t="s">
        <v>98</v>
      </c>
      <c r="H20" s="97"/>
    </row>
    <row r="24" spans="2:12" ht="17.25">
      <c r="B24" s="101" t="s">
        <v>100</v>
      </c>
      <c r="C24" s="101"/>
      <c r="D24" s="101"/>
      <c r="E24" s="101"/>
      <c r="F24" s="101"/>
      <c r="G24" s="101"/>
      <c r="H24" s="101"/>
    </row>
    <row r="25" spans="2:12" ht="15.75">
      <c r="B25" s="102" t="s">
        <v>101</v>
      </c>
      <c r="C25" s="102"/>
      <c r="D25" s="102"/>
      <c r="E25" s="103" t="s">
        <v>102</v>
      </c>
      <c r="F25" s="103"/>
      <c r="G25" s="103"/>
      <c r="H25" s="103"/>
    </row>
    <row r="26" spans="2:12" ht="30" customHeight="1">
      <c r="B26" s="104" t="s">
        <v>103</v>
      </c>
      <c r="C26" s="104"/>
      <c r="D26" s="104"/>
      <c r="E26" s="105" t="s">
        <v>104</v>
      </c>
      <c r="F26" s="105"/>
      <c r="G26" s="105"/>
      <c r="H26" s="105"/>
      <c r="J26" s="106" t="s">
        <v>105</v>
      </c>
      <c r="K26" s="106"/>
      <c r="L26" s="106"/>
    </row>
    <row r="27" spans="2:12" ht="30" customHeight="1">
      <c r="B27" s="104" t="s">
        <v>106</v>
      </c>
      <c r="C27" s="104"/>
      <c r="D27" s="104"/>
      <c r="E27" s="104" t="s">
        <v>107</v>
      </c>
      <c r="F27" s="104"/>
      <c r="G27" s="104"/>
      <c r="H27" s="104"/>
      <c r="J27" s="44" t="s">
        <v>108</v>
      </c>
      <c r="K27" s="107" t="s">
        <v>75</v>
      </c>
      <c r="L27" s="107"/>
    </row>
    <row r="28" spans="2:12" ht="30" customHeight="1">
      <c r="B28" s="104" t="s">
        <v>109</v>
      </c>
      <c r="C28" s="104"/>
      <c r="D28" s="104"/>
      <c r="E28" s="108" t="s">
        <v>110</v>
      </c>
      <c r="F28" s="108"/>
      <c r="G28" s="108"/>
      <c r="H28" s="108"/>
      <c r="J28" s="45">
        <v>200</v>
      </c>
      <c r="K28" s="109" t="s">
        <v>111</v>
      </c>
      <c r="L28" s="110"/>
    </row>
    <row r="29" spans="2:12" ht="30" customHeight="1">
      <c r="B29" s="104" t="s">
        <v>112</v>
      </c>
      <c r="C29" s="104"/>
      <c r="D29" s="104"/>
      <c r="E29" s="104" t="s">
        <v>113</v>
      </c>
      <c r="F29" s="104"/>
      <c r="G29" s="104"/>
      <c r="H29" s="104"/>
      <c r="J29" s="45">
        <v>201</v>
      </c>
      <c r="K29" s="35" t="s">
        <v>114</v>
      </c>
      <c r="L29" s="46"/>
    </row>
    <row r="30" spans="2:12" ht="30" customHeight="1">
      <c r="B30" s="104" t="s">
        <v>115</v>
      </c>
      <c r="C30" s="104"/>
      <c r="D30" s="104"/>
      <c r="E30" s="104" t="s">
        <v>116</v>
      </c>
      <c r="F30" s="104"/>
      <c r="G30" s="104"/>
      <c r="H30" s="104"/>
      <c r="J30" s="47">
        <v>202</v>
      </c>
      <c r="K30" s="108" t="s">
        <v>117</v>
      </c>
      <c r="L30" s="108"/>
    </row>
    <row r="31" spans="2:12">
      <c r="J31" s="47">
        <v>204</v>
      </c>
      <c r="K31" s="104" t="s">
        <v>118</v>
      </c>
      <c r="L31" s="104"/>
    </row>
    <row r="32" spans="2:12">
      <c r="J32" s="47">
        <v>301</v>
      </c>
      <c r="K32" s="111" t="s">
        <v>119</v>
      </c>
      <c r="L32" s="111"/>
    </row>
    <row r="33" spans="10:12">
      <c r="J33" s="45">
        <v>400</v>
      </c>
      <c r="K33" s="112" t="s">
        <v>59</v>
      </c>
      <c r="L33" s="112"/>
    </row>
    <row r="34" spans="10:12" ht="21.75" customHeight="1">
      <c r="J34" s="45">
        <v>401</v>
      </c>
      <c r="K34" s="104" t="s">
        <v>120</v>
      </c>
      <c r="L34" s="104"/>
    </row>
    <row r="35" spans="10:12">
      <c r="J35" s="47">
        <v>403</v>
      </c>
      <c r="K35" s="104" t="s">
        <v>66</v>
      </c>
      <c r="L35" s="104"/>
    </row>
    <row r="36" spans="10:12">
      <c r="J36" s="45">
        <v>404</v>
      </c>
      <c r="K36" s="112" t="s">
        <v>121</v>
      </c>
      <c r="L36" s="112"/>
    </row>
    <row r="37" spans="10:12" ht="24.75" customHeight="1">
      <c r="J37" s="45">
        <v>500</v>
      </c>
      <c r="K37" s="104" t="s">
        <v>122</v>
      </c>
      <c r="L37" s="104"/>
    </row>
  </sheetData>
  <mergeCells count="39">
    <mergeCell ref="K36:L36"/>
    <mergeCell ref="K37:L37"/>
    <mergeCell ref="B10:H11"/>
    <mergeCell ref="K31:L31"/>
    <mergeCell ref="K32:L32"/>
    <mergeCell ref="K33:L33"/>
    <mergeCell ref="K34:L34"/>
    <mergeCell ref="K35:L35"/>
    <mergeCell ref="B29:D29"/>
    <mergeCell ref="E29:H29"/>
    <mergeCell ref="B30:D30"/>
    <mergeCell ref="E30:H30"/>
    <mergeCell ref="K30:L30"/>
    <mergeCell ref="B27:D27"/>
    <mergeCell ref="E27:H27"/>
    <mergeCell ref="K27:L27"/>
    <mergeCell ref="B28:D28"/>
    <mergeCell ref="E28:H28"/>
    <mergeCell ref="K28:L28"/>
    <mergeCell ref="B25:D25"/>
    <mergeCell ref="E25:H25"/>
    <mergeCell ref="B26:D26"/>
    <mergeCell ref="E26:H26"/>
    <mergeCell ref="J26:L26"/>
    <mergeCell ref="B19:E19"/>
    <mergeCell ref="G19:H19"/>
    <mergeCell ref="B20:E20"/>
    <mergeCell ref="G20:H20"/>
    <mergeCell ref="B24:H24"/>
    <mergeCell ref="C8:H8"/>
    <mergeCell ref="C9:H9"/>
    <mergeCell ref="B17:H17"/>
    <mergeCell ref="B18:E18"/>
    <mergeCell ref="G18:H18"/>
    <mergeCell ref="B3:H3"/>
    <mergeCell ref="C4:H4"/>
    <mergeCell ref="C5:H5"/>
    <mergeCell ref="C6:H6"/>
    <mergeCell ref="C7:H7"/>
  </mergeCells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5"/>
  <sheetViews>
    <sheetView topLeftCell="A6" workbookViewId="0">
      <selection activeCell="H8" sqref="H8"/>
    </sheetView>
  </sheetViews>
  <sheetFormatPr defaultColWidth="9" defaultRowHeight="15"/>
  <cols>
    <col min="2" max="3" width="16.7109375" customWidth="1"/>
    <col min="4" max="4" width="32.5703125" customWidth="1"/>
  </cols>
  <sheetData>
    <row r="3" spans="2:4">
      <c r="B3" s="117" t="s">
        <v>123</v>
      </c>
      <c r="C3" s="118"/>
      <c r="D3" s="119"/>
    </row>
    <row r="4" spans="2:4">
      <c r="B4" s="120" t="s">
        <v>124</v>
      </c>
      <c r="C4" s="121"/>
      <c r="D4" s="1" t="s">
        <v>62</v>
      </c>
    </row>
    <row r="5" spans="2:4">
      <c r="B5" s="122" t="s">
        <v>125</v>
      </c>
      <c r="C5" s="123"/>
      <c r="D5" s="2" t="s">
        <v>126</v>
      </c>
    </row>
    <row r="6" spans="2:4" ht="76.5">
      <c r="B6" s="126" t="s">
        <v>127</v>
      </c>
      <c r="C6" s="3" t="s">
        <v>128</v>
      </c>
      <c r="D6" s="4" t="s">
        <v>129</v>
      </c>
    </row>
    <row r="7" spans="2:4" ht="25.5">
      <c r="B7" s="127"/>
      <c r="C7" s="3" t="s">
        <v>130</v>
      </c>
      <c r="D7" s="4" t="s">
        <v>131</v>
      </c>
    </row>
    <row r="8" spans="2:4">
      <c r="B8" s="127"/>
      <c r="C8" s="3" t="s">
        <v>132</v>
      </c>
      <c r="D8" s="4" t="s">
        <v>133</v>
      </c>
    </row>
    <row r="9" spans="2:4" ht="38.25">
      <c r="B9" s="128"/>
      <c r="C9" s="3" t="s">
        <v>102</v>
      </c>
      <c r="D9" s="4" t="s">
        <v>134</v>
      </c>
    </row>
    <row r="10" spans="2:4">
      <c r="B10" s="124" t="s">
        <v>135</v>
      </c>
      <c r="C10" s="125"/>
      <c r="D10" s="5" t="s">
        <v>136</v>
      </c>
    </row>
    <row r="11" spans="2:4">
      <c r="B11" s="124" t="s">
        <v>137</v>
      </c>
      <c r="C11" s="125"/>
      <c r="D11" s="5"/>
    </row>
    <row r="12" spans="2:4">
      <c r="B12" s="126" t="s">
        <v>138</v>
      </c>
      <c r="C12" s="6" t="s">
        <v>139</v>
      </c>
      <c r="D12" s="5" t="s">
        <v>140</v>
      </c>
    </row>
    <row r="13" spans="2:4">
      <c r="B13" s="128"/>
      <c r="C13" s="6" t="s">
        <v>141</v>
      </c>
      <c r="D13" s="7" t="s">
        <v>142</v>
      </c>
    </row>
    <row r="14" spans="2:4">
      <c r="B14" s="124" t="s">
        <v>143</v>
      </c>
      <c r="C14" s="125"/>
      <c r="D14" s="8"/>
    </row>
    <row r="15" spans="2:4">
      <c r="B15" s="124" t="s">
        <v>144</v>
      </c>
      <c r="C15" s="125"/>
      <c r="D15" s="5" t="s">
        <v>9</v>
      </c>
    </row>
  </sheetData>
  <mergeCells count="9">
    <mergeCell ref="B14:C14"/>
    <mergeCell ref="B15:C15"/>
    <mergeCell ref="B6:B9"/>
    <mergeCell ref="B12:B13"/>
    <mergeCell ref="B3:D3"/>
    <mergeCell ref="B4:C4"/>
    <mergeCell ref="B5:C5"/>
    <mergeCell ref="B10:C10"/>
    <mergeCell ref="B11:C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</vt:lpstr>
      <vt:lpstr>BugRports</vt:lpstr>
      <vt:lpstr>BugReport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2022-10-23T13:39:00Z</dcterms:created>
  <dcterms:modified xsi:type="dcterms:W3CDTF">2022-10-30T07:29:46Z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4E3A1EB664DD4AD8822E70B0FE1BE2F9</vt:lpwstr>
  </property>
  <property fmtid="{D5CDD505-2E9C-101B-9397-08002B2CF9AE}" pid="3" name="KSOProductBuildVer">
    <vt:lpwstr>1033-11.2.0.11380</vt:lpwstr>
  </property>
</Properties>
</file>