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activeTab="6"/>
  </bookViews>
  <sheets>
    <sheet name="Q-1(c)" sheetId="3" r:id="rId1"/>
    <sheet name="Q-1(d,e)" sheetId="4" r:id="rId2"/>
    <sheet name="Q-1(a)" sheetId="1" r:id="rId3"/>
    <sheet name="Q-1(b)" sheetId="11" r:id="rId4"/>
    <sheet name="Q-2(a,b,c,d)" sheetId="12" r:id="rId5"/>
    <sheet name="Q-3(A,B)" sheetId="13" r:id="rId6"/>
    <sheet name="Q-4" sheetId="14" r:id="rId7"/>
    <sheet name="Raw Data" sheetId="15" r:id="rId8"/>
  </sheets>
  <externalReferences>
    <externalReference r:id="rId10"/>
  </externalReferences>
  <definedNames>
    <definedName name="_xlcn.WorksheetConnection_Sheet1A3G791" hidden="1">'[1]Raw Data'!$A$3:$G$79</definedName>
  </definedNames>
  <calcPr calcId="19102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<sst xmlns="http://schemas.openxmlformats.org/spreadsheetml/2006/main" count="890" uniqueCount="89">
  <si>
    <t>c)</t>
  </si>
  <si>
    <t>Row Labels</t>
  </si>
  <si>
    <t>Sum of Total Sales (BDT)</t>
  </si>
  <si>
    <t>Barishal</t>
  </si>
  <si>
    <t>Chittagong</t>
  </si>
  <si>
    <t>Dhaka</t>
  </si>
  <si>
    <t>Khulna</t>
  </si>
  <si>
    <t>Rajshahi</t>
  </si>
  <si>
    <t>Sylhet</t>
  </si>
  <si>
    <t>Grand Total</t>
  </si>
  <si>
    <t>Desktop</t>
  </si>
  <si>
    <t>Laptop</t>
  </si>
  <si>
    <t>Smartphone</t>
  </si>
  <si>
    <t>Tablet</t>
  </si>
  <si>
    <t>d)</t>
  </si>
  <si>
    <t>e)</t>
  </si>
  <si>
    <t>Sum of Quantity</t>
  </si>
  <si>
    <t>Arif Hossain</t>
  </si>
  <si>
    <t>Sales report of XYZ company</t>
  </si>
  <si>
    <t>Date</t>
  </si>
  <si>
    <t>Region</t>
  </si>
  <si>
    <t>Sales Rep</t>
  </si>
  <si>
    <t>Product</t>
  </si>
  <si>
    <t>Quantity</t>
  </si>
  <si>
    <t>Unit Price (BDT)</t>
  </si>
  <si>
    <t>Total Sales (BDT)</t>
  </si>
  <si>
    <t>Oishi Das</t>
  </si>
  <si>
    <t>Parvez Hasan</t>
  </si>
  <si>
    <t>Nabila Sultana</t>
  </si>
  <si>
    <t>Eva Karim</t>
  </si>
  <si>
    <t>Farhan Islam</t>
  </si>
  <si>
    <t>Grand total=</t>
  </si>
  <si>
    <t>2(a)</t>
  </si>
  <si>
    <t>Statistic sales representative</t>
  </si>
  <si>
    <t>January</t>
  </si>
  <si>
    <t>ID</t>
  </si>
  <si>
    <t>Name</t>
  </si>
  <si>
    <t>Salary</t>
  </si>
  <si>
    <t>Sales</t>
  </si>
  <si>
    <t>Bonous</t>
  </si>
  <si>
    <t>Total</t>
  </si>
  <si>
    <t>2)d</t>
  </si>
  <si>
    <t>January Total</t>
  </si>
  <si>
    <t>February Total</t>
  </si>
  <si>
    <t>March Total</t>
  </si>
  <si>
    <t>Average</t>
  </si>
  <si>
    <t>2(b,c)</t>
  </si>
  <si>
    <t>3.(A)</t>
  </si>
  <si>
    <t>Expences</t>
  </si>
  <si>
    <t>Retail profit</t>
  </si>
  <si>
    <t>Profit/Loss</t>
  </si>
  <si>
    <t>3.(B)</t>
  </si>
  <si>
    <t>February</t>
  </si>
  <si>
    <t>Item</t>
  </si>
  <si>
    <t>Category</t>
  </si>
  <si>
    <t>Unit price</t>
  </si>
  <si>
    <t>Office rent</t>
  </si>
  <si>
    <t>Rent expences</t>
  </si>
  <si>
    <t>Advertisement</t>
  </si>
  <si>
    <t xml:space="preserve"> Marketing expences</t>
  </si>
  <si>
    <t>Warehouse rent</t>
  </si>
  <si>
    <t>Internet</t>
  </si>
  <si>
    <t>Office expences</t>
  </si>
  <si>
    <t>Staff salary</t>
  </si>
  <si>
    <t>Operation expences</t>
  </si>
  <si>
    <t>Administration</t>
  </si>
  <si>
    <t>Computer bill</t>
  </si>
  <si>
    <t>Voucher</t>
  </si>
  <si>
    <t>Printing materails</t>
  </si>
  <si>
    <t>Additional cost</t>
  </si>
  <si>
    <t>March</t>
  </si>
  <si>
    <t>Total product count
 for January</t>
  </si>
  <si>
    <t>Total product count
 for February</t>
  </si>
  <si>
    <t>Total product count 
for March</t>
  </si>
  <si>
    <t>Yearly report</t>
  </si>
  <si>
    <t xml:space="preserve">Month </t>
  </si>
  <si>
    <t xml:space="preserve">Expenses </t>
  </si>
  <si>
    <t xml:space="preserve">Sales </t>
  </si>
  <si>
    <t xml:space="preserve">Profit </t>
  </si>
  <si>
    <t xml:space="preserve">January 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</si>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</sst>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1"/>
      <color theme="1"/>
      <name val="Aptos Narrow"/>
      <charset val="134"/>
      <scheme val="minor"/>
    </font>
    <font>
      <b/>
      <sz val="11"/>
      <color theme="1"/>
      <name val="Aptos Narrow"/>
      <charset val="134"/>
      <scheme val="minor"/>
    </font>
    <font>
      <b/>
      <sz val="12"/>
      <color theme="1"/>
      <name val="Times New Roman"/>
      <charset val="134"/>
    </font>
    <font>
      <sz val="12"/>
      <color theme="1"/>
      <name val="Times New Roman"/>
      <charset val="134"/>
    </font>
    <font>
      <b/>
      <sz val="18"/>
      <color theme="1"/>
      <name val="Times New Roman"/>
      <charset val="134"/>
    </font>
    <font>
      <sz val="11"/>
      <color theme="1"/>
      <name val="Times New Roman"/>
      <charset val="134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7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theme="4" tint="0.39997558519241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0" borderId="14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1" borderId="17" applyNumberFormat="0" applyAlignment="0" applyProtection="0">
      <alignment vertical="center"/>
    </xf>
    <xf numFmtId="0" fontId="15" fillId="12" borderId="18" applyNumberFormat="0" applyAlignment="0" applyProtection="0">
      <alignment vertical="center"/>
    </xf>
    <xf numFmtId="0" fontId="16" fillId="12" borderId="17" applyNumberFormat="0" applyAlignment="0" applyProtection="0">
      <alignment vertical="center"/>
    </xf>
    <xf numFmtId="0" fontId="17" fillId="13" borderId="19" applyNumberFormat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</cellStyleXfs>
  <cellXfs count="48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58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0" xfId="0" applyFont="1" applyFill="1" applyAlignment="1"/>
    <xf numFmtId="0" fontId="0" fillId="5" borderId="0" xfId="0" applyFont="1" applyFill="1" applyAlignment="1">
      <alignment horizontal="left" indent="9"/>
    </xf>
    <xf numFmtId="0" fontId="0" fillId="5" borderId="0" xfId="0" applyFont="1" applyFill="1" applyAlignment="1">
      <alignment horizontal="left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0" borderId="2" xfId="0" applyFont="1" applyFill="1" applyBorder="1" applyAlignment="1">
      <alignment wrapText="1"/>
    </xf>
    <xf numFmtId="0" fontId="0" fillId="0" borderId="3" xfId="0" applyNumberFormat="1" applyFont="1" applyFill="1" applyBorder="1" applyAlignment="1"/>
    <xf numFmtId="0" fontId="0" fillId="0" borderId="1" xfId="0" applyFont="1" applyFill="1" applyBorder="1" applyAlignment="1">
      <alignment vertical="center"/>
    </xf>
    <xf numFmtId="0" fontId="0" fillId="0" borderId="4" xfId="0" applyFont="1" applyFill="1" applyBorder="1" applyAlignment="1">
      <alignment wrapText="1"/>
    </xf>
    <xf numFmtId="0" fontId="0" fillId="0" borderId="5" xfId="0" applyFont="1" applyFill="1" applyBorder="1" applyAlignment="1">
      <alignment wrapText="1"/>
    </xf>
    <xf numFmtId="0" fontId="0" fillId="0" borderId="6" xfId="0" applyNumberFormat="1" applyFont="1" applyFill="1" applyBorder="1" applyAlignment="1"/>
    <xf numFmtId="0" fontId="0" fillId="0" borderId="7" xfId="0" applyNumberFormat="1" applyFont="1" applyFill="1" applyBorder="1" applyAlignment="1"/>
    <xf numFmtId="0" fontId="0" fillId="6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0" borderId="1" xfId="0" applyFont="1" applyFill="1" applyBorder="1" applyAlignment="1"/>
    <xf numFmtId="0" fontId="1" fillId="0" borderId="8" xfId="0" applyFont="1" applyFill="1" applyBorder="1" applyAlignment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0" xfId="0" applyNumberFormat="1" applyFont="1" applyBorder="1" applyAlignment="1">
      <alignment horizontal="center" vertical="center"/>
    </xf>
    <xf numFmtId="0" fontId="1" fillId="0" borderId="11" xfId="0" applyNumberFormat="1" applyFont="1" applyBorder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1" xfId="0" applyNumberFormat="1" applyFont="1" applyBorder="1"/>
    <xf numFmtId="0" fontId="3" fillId="0" borderId="12" xfId="0" applyFont="1" applyBorder="1" applyAlignment="1">
      <alignment horizontal="left"/>
    </xf>
    <xf numFmtId="0" fontId="3" fillId="0" borderId="13" xfId="0" applyNumberFormat="1" applyFont="1" applyBorder="1"/>
    <xf numFmtId="0" fontId="0" fillId="0" borderId="0" xfId="0" applyFill="1" applyBorder="1" applyAlignment="1">
      <alignment horizontal="left"/>
    </xf>
    <xf numFmtId="0" fontId="0" fillId="9" borderId="1" xfId="0" applyFill="1" applyBorder="1"/>
    <xf numFmtId="0" fontId="0" fillId="0" borderId="1" xfId="0" applyBorder="1"/>
    <xf numFmtId="0" fontId="1" fillId="0" borderId="1" xfId="0" applyFont="1" applyBorder="1"/>
    <xf numFmtId="0" fontId="3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44">
    <dxf>
      <font>
        <name val="Times New Roman"/>
        <scheme val="none"/>
      </font>
    </dxf>
    <dxf>
      <font>
        <sz val="12"/>
      </font>
    </dxf>
    <dxf>
      <font>
        <b val="1"/>
      </font>
    </dxf>
    <dxf>
      <font>
        <b val="0"/>
      </font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Times New Roman"/>
        <scheme val="none"/>
      </font>
    </dxf>
    <dxf>
      <font>
        <sz val="12"/>
      </font>
    </dxf>
    <dxf>
      <border>
        <top/>
      </border>
    </dxf>
    <dxf>
      <border>
        <top/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/>
    <dxf/>
    <dxf/>
    <dxf/>
    <dxf/>
    <dxf/>
    <dxf/>
    <dxf/>
    <dxf/>
    <dxf>
      <fill>
        <patternFill patternType="solid">
          <bgColor rgb="FFFF0000"/>
        </patternFill>
      </fill>
    </dxf>
    <dxf>
      <fill>
        <patternFill patternType="solid">
          <bgColor theme="9" tint="0.6"/>
        </patternFill>
      </fill>
    </dxf>
    <dxf>
      <fill>
        <patternFill patternType="solid">
          <bgColor rgb="FFFFFF00"/>
        </patternFill>
      </fill>
    </dxf>
    <dxf>
      <font>
        <color rgb="FFC00000"/>
      </font>
      <fill>
        <patternFill patternType="solid">
          <bgColor theme="0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rgb="FFB5E6A2"/>
        </patternFill>
      </fill>
    </dxf>
    <dxf>
      <fill>
        <patternFill patternType="solid">
          <bgColor theme="9" tint="0.4"/>
        </patternFill>
      </fill>
    </dxf>
    <dxf>
      <fill>
        <patternFill patternType="solid">
          <bgColor rgb="FF89D66A"/>
        </patternFill>
      </fill>
    </dxf>
  </dxfs>
  <tableStyles count="0" defaultTableStyle="TableStyleMedium2" defaultPivotStyle="PivotStyleLight16"/>
  <colors>
    <mruColors>
      <color rgb="00B5E6A2"/>
      <color rgb="0089D66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pivotCacheDefinition" Target="pivotCache/pivotCacheDefinition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[21-ID-26(1).xlsx]Q-1(c)!PivotTable2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'Q-1(c)'!$B$3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0301615480786562"/>
                  <c:y val="0.0260502889232378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0681085263145214"/>
                  <c:y val="0.0103846440514679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219693225543306"/>
                  <c:y val="-0.01056348117815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185257107898347"/>
                  <c:y val="-0.01937383300109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00732226676711099"/>
                  <c:y val="-0.021657310113173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0378701730123449"/>
                  <c:y val="0.041460552945667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'Q-1(c)'!$A$4:$A$10</c:f>
              <c:strCache>
                <c:ptCount val="6"/>
                <c:pt idx="0">
                  <c:v>Barishal</c:v>
                </c:pt>
                <c:pt idx="1">
                  <c:v>Chittagong</c:v>
                </c:pt>
                <c:pt idx="2">
                  <c:v>Dhaka</c:v>
                </c:pt>
                <c:pt idx="3">
                  <c:v>Khulna</c:v>
                </c:pt>
                <c:pt idx="4">
                  <c:v>Rajshahi</c:v>
                </c:pt>
                <c:pt idx="5">
                  <c:v>Sylhet</c:v>
                </c:pt>
              </c:strCache>
            </c:strRef>
          </c:cat>
          <c:val>
            <c:numRef>
              <c:f>'Q-1(c)'!$B$4:$B$10</c:f>
              <c:numCache>
                <c:formatCode>General</c:formatCode>
                <c:ptCount val="6"/>
                <c:pt idx="0">
                  <c:v>5010000</c:v>
                </c:pt>
                <c:pt idx="1">
                  <c:v>4340000</c:v>
                </c:pt>
                <c:pt idx="2">
                  <c:v>5850000</c:v>
                </c:pt>
                <c:pt idx="3">
                  <c:v>4110000</c:v>
                </c:pt>
                <c:pt idx="4">
                  <c:v>4760000</c:v>
                </c:pt>
                <c:pt idx="5">
                  <c:v>4600000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[21-ID-26(1).xlsx]Q-1(d,e)!PivotTable3</c:name>
    <c:fmtId val="5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r>
              <a:t>Total Sales (BDT)</a:t>
            </a:r>
          </a:p>
        </c:rich>
      </c:tx>
      <c:layout>
        <c:manualLayout>
          <c:xMode val="edge"/>
          <c:yMode val="edge"/>
          <c:x val="0.351513157894737"/>
          <c:y val="0.036111110117700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1263157894737"/>
          <c:y val="0.218055555555556"/>
          <c:w val="0.736894736842105"/>
          <c:h val="0.5806944444444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'Q-1(d,e)'!$B$1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0.00315789473684211"/>
                  <c:y val="-0.18333333333333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0315789473684211"/>
                  <c:y val="-0.29166666666666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0315789473684211"/>
                  <c:y val="-0.16388888888888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0473684210526316"/>
                  <c:y val="-0.10555555555555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'Q-1(d,e)'!$A$2:$A$6</c:f>
              <c:strCache>
                <c:ptCount val="4"/>
                <c:pt idx="0">
                  <c:v>Desktop</c:v>
                </c:pt>
                <c:pt idx="1">
                  <c:v>Laptop</c:v>
                </c:pt>
                <c:pt idx="2">
                  <c:v>Smartphone</c:v>
                </c:pt>
                <c:pt idx="3">
                  <c:v>Tablet</c:v>
                </c:pt>
              </c:strCache>
            </c:strRef>
          </c:cat>
          <c:val>
            <c:numRef>
              <c:f>'Q-1(d,e)'!$B$2:$B$6</c:f>
              <c:numCache>
                <c:formatCode>General</c:formatCode>
                <c:ptCount val="4"/>
                <c:pt idx="0">
                  <c:v>6950000</c:v>
                </c:pt>
                <c:pt idx="1">
                  <c:v>12250000</c:v>
                </c:pt>
                <c:pt idx="2">
                  <c:v>6150000</c:v>
                </c:pt>
                <c:pt idx="3">
                  <c:v>3320000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100"/>
        <c:axId val="454743090"/>
        <c:axId val="321857408"/>
      </c:barChart>
      <c:catAx>
        <c:axId val="454743090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defRPr>
              </a:pPr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321857408"/>
        <c:crosses val="autoZero"/>
        <c:auto val="1"/>
        <c:lblAlgn val="ctr"/>
        <c:lblOffset val="100"/>
        <c:noMultiLvlLbl val="0"/>
      </c:catAx>
      <c:valAx>
        <c:axId val="32185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45474309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r>
              <a:t> Total Salary Chart</a:t>
            </a:r>
            <a:endParaRPr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endParaRPr>
          </a:p>
        </c:rich>
      </c:tx>
      <c:layout>
        <c:manualLayout>
          <c:xMode val="edge"/>
          <c:yMode val="edge"/>
          <c:x val="0.322697368421053"/>
          <c:y val="0.041666666666666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31"/>
          <c:y val="0.176388888888889"/>
          <c:w val="0.721894736842105"/>
          <c:h val="0.607268518518518"/>
        </c:manualLayout>
      </c:layout>
      <c:barChart>
        <c:barDir val="bar"/>
        <c:grouping val="clustered"/>
        <c:varyColors val="0"/>
        <c:ser>
          <c:idx val="3"/>
          <c:order val="3"/>
          <c:tx>
            <c:strRef>
              <c:f>'Q-2(a,b,c,d)'!$G$3:$G$5</c:f>
              <c:strCache>
                <c:ptCount val="1"/>
                <c:pt idx="0">
                  <c:v>Statistic sales representative January Total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'Q-2(a,b,c,d)'!$B$6:$C$11</c:f>
              <c:multiLvlStrCache>
                <c:ptCount val="6"/>
                <c:lvl>
                  <c:pt idx="0">
                    <c:v>Arif Hossain</c:v>
                  </c:pt>
                  <c:pt idx="1">
                    <c:v>Eva Karim</c:v>
                  </c:pt>
                  <c:pt idx="2">
                    <c:v>Farhan Islam</c:v>
                  </c:pt>
                  <c:pt idx="3">
                    <c:v>Nabila Sultana</c:v>
                  </c:pt>
                  <c:pt idx="4">
                    <c:v>Oishi Das</c:v>
                  </c:pt>
                  <c:pt idx="5">
                    <c:v>Parvez Hasan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</c:lvl>
              </c:multiLvlStrCache>
            </c:multiLvlStrRef>
          </c:cat>
          <c:val>
            <c:numRef>
              <c:f>'Q-2(a,b,c,d)'!$G$6:$G$11</c:f>
              <c:numCache>
                <c:formatCode>General</c:formatCode>
                <c:ptCount val="6"/>
                <c:pt idx="0">
                  <c:v>170800</c:v>
                </c:pt>
                <c:pt idx="1">
                  <c:v>87600</c:v>
                </c:pt>
                <c:pt idx="2">
                  <c:v>72000</c:v>
                </c:pt>
                <c:pt idx="3">
                  <c:v>364000</c:v>
                </c:pt>
                <c:pt idx="4">
                  <c:v>80400</c:v>
                </c:pt>
                <c:pt idx="5">
                  <c:v>122000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102842350"/>
        <c:axId val="66119881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'Q-2(a,b,c,d)'!$D$3:$D$5</c15:sqref>
                        </c15:formulaRef>
                      </c:ext>
                    </c:extLst>
                    <c:strCache>
                      <c:ptCount val="1"/>
                      <c:pt idx="0">
                        <c:v>Statistic sales representative January Salary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multiLvl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'Q-2(a,b,c,d)'!$B$6:$C$11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Arif Hossain</c:v>
                        </c:pt>
                        <c:pt idx="1">
                          <c:v>Eva Karim</c:v>
                        </c:pt>
                        <c:pt idx="2">
                          <c:v>Farhan Islam</c:v>
                        </c:pt>
                        <c:pt idx="3">
                          <c:v>Nabila Sultana</c:v>
                        </c:pt>
                        <c:pt idx="4">
                          <c:v>Oishi Das</c:v>
                        </c:pt>
                        <c:pt idx="5">
                          <c:v>Parvez Hasan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'Q-2(a,b,c,d)'!$D$6:$D$11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30000</c:v>
                      </c:pt>
                      <c:pt idx="1">
                        <c:v>30000</c:v>
                      </c:pt>
                      <c:pt idx="2">
                        <c:v>30000</c:v>
                      </c:pt>
                      <c:pt idx="3">
                        <c:v>30000</c:v>
                      </c:pt>
                      <c:pt idx="4">
                        <c:v>30000</c:v>
                      </c:pt>
                      <c:pt idx="5">
                        <c:v>30000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'Q-2(a,b,c,d)'!$E$3:$E$5</c15:sqref>
                        </c15:formulaRef>
                      </c:ext>
                    </c:extLst>
                    <c:strCache>
                      <c:ptCount val="1"/>
                      <c:pt idx="0">
                        <c:v>Statistic sales representative January Sales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multiLvl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'Q-2(a,b,c,d)'!$B$6:$C$11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Arif Hossain</c:v>
                        </c:pt>
                        <c:pt idx="1">
                          <c:v>Eva Karim</c:v>
                        </c:pt>
                        <c:pt idx="2">
                          <c:v>Farhan Islam</c:v>
                        </c:pt>
                        <c:pt idx="3">
                          <c:v>Nabila Sultana</c:v>
                        </c:pt>
                        <c:pt idx="4">
                          <c:v>Oishi Das</c:v>
                        </c:pt>
                        <c:pt idx="5">
                          <c:v>Parvez Hasan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'Q-2(a,b,c,d)'!$E$6:$E$11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1760000</c:v>
                      </c:pt>
                      <c:pt idx="1">
                        <c:v>960000</c:v>
                      </c:pt>
                      <c:pt idx="2">
                        <c:v>700000</c:v>
                      </c:pt>
                      <c:pt idx="3">
                        <c:v>3340000</c:v>
                      </c:pt>
                      <c:pt idx="4">
                        <c:v>840000</c:v>
                      </c:pt>
                      <c:pt idx="5">
                        <c:v>1150000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'Q-2(a,b,c,d)'!$F$3:$F$5</c15:sqref>
                        </c15:formulaRef>
                      </c:ext>
                    </c:extLst>
                    <c:strCache>
                      <c:ptCount val="1"/>
                      <c:pt idx="0">
                        <c:v>Statistic sales representative January Bonous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multiLvl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'Q-2(a,b,c,d)'!$B$6:$C$11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Arif Hossain</c:v>
                        </c:pt>
                        <c:pt idx="1">
                          <c:v>Eva Karim</c:v>
                        </c:pt>
                        <c:pt idx="2">
                          <c:v>Farhan Islam</c:v>
                        </c:pt>
                        <c:pt idx="3">
                          <c:v>Nabila Sultana</c:v>
                        </c:pt>
                        <c:pt idx="4">
                          <c:v>Oishi Das</c:v>
                        </c:pt>
                        <c:pt idx="5">
                          <c:v>Parvez Hasan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'Q-2(a,b,c,d)'!$F$6:$F$11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140800</c:v>
                      </c:pt>
                      <c:pt idx="1">
                        <c:v>57600</c:v>
                      </c:pt>
                      <c:pt idx="2">
                        <c:v>42000</c:v>
                      </c:pt>
                      <c:pt idx="3">
                        <c:v>334000</c:v>
                      </c:pt>
                      <c:pt idx="4">
                        <c:v>50400</c:v>
                      </c:pt>
                      <c:pt idx="5">
                        <c:v>92000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0284235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661198811"/>
        <c:crosses val="autoZero"/>
        <c:auto val="1"/>
        <c:lblAlgn val="ctr"/>
        <c:lblOffset val="100"/>
        <c:noMultiLvlLbl val="0"/>
      </c:catAx>
      <c:valAx>
        <c:axId val="6611988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10284235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>
        <c:manualLayout>
          <c:xMode val="edge"/>
          <c:yMode val="edge"/>
          <c:x val="0.279342105263158"/>
          <c:y val="0.88402777777777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r>
              <a:rPr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rPr>
              <a:t>Yearly report</a:t>
            </a:r>
            <a:endParaRPr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3368421052632"/>
          <c:y val="0.1625"/>
          <c:w val="0.786631578947368"/>
          <c:h val="0.4664409722222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'Q-4'!$C$3:$C$6</c:f>
              <c:strCache>
                <c:ptCount val="1"/>
                <c:pt idx="0">
                  <c:v>Yearly report Expenses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'Q-4'!$B$7:$B$18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'Q-4'!$C$7:$C$18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</c:ser>
        <c:ser>
          <c:idx val="1"/>
          <c:order val="1"/>
          <c:tx>
            <c:strRef>
              <c:f>'Q-4'!$D$3:$D$6</c:f>
              <c:strCache>
                <c:ptCount val="1"/>
                <c:pt idx="0">
                  <c:v>Yearly report Sales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'Q-4'!$B$7:$B$18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'Q-4'!$D$7:$D$18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</c:ser>
        <c:ser>
          <c:idx val="2"/>
          <c:order val="2"/>
          <c:tx>
            <c:strRef>
              <c:f>'Q-4'!$E$3:$E$6</c:f>
              <c:strCache>
                <c:ptCount val="1"/>
                <c:pt idx="0">
                  <c:v>Yearly report Profit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'Q-4'!$B$7:$B$18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'Q-4'!$E$7:$E$18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558836185"/>
        <c:axId val="694434756"/>
      </c:barChart>
      <c:catAx>
        <c:axId val="55883618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b="1"/>
                  <a:t>Month</a:t>
                </a:r>
                <a:endParaRPr b="1"/>
              </a:p>
            </c:rich>
          </c:tx>
          <c:layout>
            <c:manualLayout>
              <c:xMode val="edge"/>
              <c:yMode val="edge"/>
              <c:x val="0.398855263157895"/>
              <c:y val="0.789583333333333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694434756"/>
        <c:crosses val="autoZero"/>
        <c:auto val="1"/>
        <c:lblAlgn val="ctr"/>
        <c:lblOffset val="100"/>
        <c:noMultiLvlLbl val="0"/>
      </c:catAx>
      <c:valAx>
        <c:axId val="6944347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b="1"/>
                  <a:t>Amount</a:t>
                </a:r>
                <a:endParaRPr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55883618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r>
              <a:rPr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rPr>
              <a:t>Yearly report</a:t>
            </a:r>
            <a:endParaRPr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endParaRPr>
          </a:p>
        </c:rich>
      </c:tx>
      <c:layout>
        <c:manualLayout>
          <c:xMode val="edge"/>
          <c:yMode val="edge"/>
          <c:x val="0.406513157894737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'Q-4'!$C$3:$C$6</c:f>
              <c:strCache>
                <c:ptCount val="1"/>
                <c:pt idx="0">
                  <c:v>Yearly report Expenses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'Q-4'!$B$7:$B$18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'Q-4'!$C$7:$C$18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'Q-4'!$D$3:$D$6</c:f>
              <c:strCache>
                <c:ptCount val="1"/>
                <c:pt idx="0">
                  <c:v>Yearly report Sales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'Q-4'!$B$7:$B$18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'Q-4'!$D$7:$D$18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'Q-4'!$E$3:$E$6</c:f>
              <c:strCache>
                <c:ptCount val="1"/>
                <c:pt idx="0">
                  <c:v>Yearly report Profit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'Q-4'!$B$7:$B$18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'Q-4'!$E$7:$E$18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2077948"/>
        <c:axId val="969578764"/>
      </c:lineChart>
      <c:catAx>
        <c:axId val="1420779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969578764"/>
        <c:crosses val="autoZero"/>
        <c:auto val="1"/>
        <c:lblAlgn val="ctr"/>
        <c:lblOffset val="100"/>
        <c:noMultiLvlLbl val="0"/>
      </c:catAx>
      <c:valAx>
        <c:axId val="9695787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1420779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>
        <c:manualLayout>
          <c:xMode val="edge"/>
          <c:yMode val="edge"/>
          <c:x val="0.133157894736842"/>
          <c:y val="0.89282407407407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>
        <c:manualLayout>
          <c:layoutTarget val="inner"/>
          <c:xMode val="edge"/>
          <c:yMode val="edge"/>
          <c:x val="0.0173684210526316"/>
          <c:y val="0.292592592592593"/>
          <c:w val="0.789473684210526"/>
          <c:h val="0.641666666666667"/>
        </c:manualLayout>
      </c:layout>
      <c:pie3DChart>
        <c:varyColors val="1"/>
        <c:ser>
          <c:idx val="0"/>
          <c:order val="0"/>
          <c:tx>
            <c:strRef>
              <c:f>'Q-4'!$C$3:$C$6</c:f>
              <c:strCache>
                <c:ptCount val="1"/>
                <c:pt idx="0">
                  <c:v>Yearly report Expenses 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/>
                      </a:solidFill>
                      <a:latin typeface="Times New Roman" panose="02020603050405020304" charset="0"/>
                      <a:ea typeface="Times New Roman" panose="02020603050405020304" charset="0"/>
                      <a:cs typeface="Times New Roman" panose="02020603050405020304" charset="0"/>
                      <a:sym typeface="Times New Roman" panose="02020603050405020304" charset="0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/>
                      </a:solidFill>
                      <a:latin typeface="Times New Roman" panose="02020603050405020304" charset="0"/>
                      <a:ea typeface="Times New Roman" panose="02020603050405020304" charset="0"/>
                      <a:cs typeface="Times New Roman" panose="02020603050405020304" charset="0"/>
                      <a:sym typeface="Times New Roman" panose="02020603050405020304" charset="0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3"/>
                      </a:solidFill>
                      <a:latin typeface="Times New Roman" panose="02020603050405020304" charset="0"/>
                      <a:ea typeface="Times New Roman" panose="02020603050405020304" charset="0"/>
                      <a:cs typeface="Times New Roman" panose="02020603050405020304" charset="0"/>
                      <a:sym typeface="Times New Roman" panose="02020603050405020304" charset="0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4"/>
                      </a:solidFill>
                      <a:latin typeface="Times New Roman" panose="02020603050405020304" charset="0"/>
                      <a:ea typeface="Times New Roman" panose="02020603050405020304" charset="0"/>
                      <a:cs typeface="Times New Roman" panose="02020603050405020304" charset="0"/>
                      <a:sym typeface="Times New Roman" panose="02020603050405020304" charset="0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5"/>
                      </a:solidFill>
                      <a:latin typeface="Times New Roman" panose="02020603050405020304" charset="0"/>
                      <a:ea typeface="Times New Roman" panose="02020603050405020304" charset="0"/>
                      <a:cs typeface="Times New Roman" panose="02020603050405020304" charset="0"/>
                      <a:sym typeface="Times New Roman" panose="02020603050405020304" charset="0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6"/>
                      </a:solidFill>
                      <a:latin typeface="Times New Roman" panose="02020603050405020304" charset="0"/>
                      <a:ea typeface="Times New Roman" panose="02020603050405020304" charset="0"/>
                      <a:cs typeface="Times New Roman" panose="02020603050405020304" charset="0"/>
                      <a:sym typeface="Times New Roman" panose="02020603050405020304" charset="0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Times New Roman" panose="02020603050405020304" charset="0"/>
                      <a:ea typeface="Times New Roman" panose="02020603050405020304" charset="0"/>
                      <a:cs typeface="Times New Roman" panose="02020603050405020304" charset="0"/>
                      <a:sym typeface="Times New Roman" panose="02020603050405020304" charset="0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Times New Roman" panose="02020603050405020304" charset="0"/>
                      <a:ea typeface="Times New Roman" panose="02020603050405020304" charset="0"/>
                      <a:cs typeface="Times New Roman" panose="02020603050405020304" charset="0"/>
                      <a:sym typeface="Times New Roman" panose="02020603050405020304" charset="0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Times New Roman" panose="02020603050405020304" charset="0"/>
                      <a:ea typeface="Times New Roman" panose="02020603050405020304" charset="0"/>
                      <a:cs typeface="Times New Roman" panose="02020603050405020304" charset="0"/>
                      <a:sym typeface="Times New Roman" panose="02020603050405020304" charset="0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Times New Roman" panose="02020603050405020304" charset="0"/>
                      <a:ea typeface="Times New Roman" panose="02020603050405020304" charset="0"/>
                      <a:cs typeface="Times New Roman" panose="02020603050405020304" charset="0"/>
                      <a:sym typeface="Times New Roman" panose="02020603050405020304" charset="0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Times New Roman" panose="02020603050405020304" charset="0"/>
                      <a:ea typeface="Times New Roman" panose="02020603050405020304" charset="0"/>
                      <a:cs typeface="Times New Roman" panose="02020603050405020304" charset="0"/>
                      <a:sym typeface="Times New Roman" panose="02020603050405020304" charset="0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Times New Roman" panose="02020603050405020304" charset="0"/>
                      <a:ea typeface="Times New Roman" panose="02020603050405020304" charset="0"/>
                      <a:cs typeface="Times New Roman" panose="02020603050405020304" charset="0"/>
                      <a:sym typeface="Times New Roman" panose="02020603050405020304" charset="0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spc="0" baseline="0">
                    <a:solidFill>
                      <a:schemeClr val="accent1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'Q-4'!$B$7:$B$18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'Q-4'!$C$7:$C$18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</c:ser>
        <c:ser>
          <c:idx val="1"/>
          <c:order val="1"/>
          <c:tx>
            <c:strRef>
              <c:f>'Q-4'!$D$3:$D$6</c:f>
              <c:strCache>
                <c:ptCount val="1"/>
                <c:pt idx="0">
                  <c:v>Yearly report Sales 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spc="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'Q-4'!$B$7:$B$18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'Q-4'!$D$7:$D$18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</c:ser>
        <c:ser>
          <c:idx val="2"/>
          <c:order val="2"/>
          <c:tx>
            <c:strRef>
              <c:f>'Q-4'!$E$3:$E$6</c:f>
              <c:strCache>
                <c:ptCount val="1"/>
                <c:pt idx="0">
                  <c:v>Yearly report Profit 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spc="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'Q-4'!$B$7:$B$18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'Q-4'!$E$7:$E$18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8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9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r>
              <a:rPr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rPr>
              <a:t>Yearly report</a:t>
            </a:r>
            <a:endParaRPr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2052631578947"/>
          <c:y val="0.181944444444444"/>
          <c:w val="0.800513157894737"/>
          <c:h val="0.640284288194444"/>
        </c:manualLayout>
      </c:layout>
      <c:scatterChart>
        <c:scatterStyle val="marker"/>
        <c:varyColors val="0"/>
        <c:ser>
          <c:idx val="0"/>
          <c:order val="0"/>
          <c:tx>
            <c:strRef>
              <c:f>'Q-4'!$C$3:$C$6</c:f>
              <c:strCache>
                <c:ptCount val="1"/>
                <c:pt idx="0">
                  <c:v>Yearly report Expenses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strRef>
              <c:f>'Q-4'!$B$7:$B$18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'Q-4'!$C$7:$C$18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'Q-4'!$D$3:$D$6</c:f>
              <c:strCache>
                <c:ptCount val="1"/>
                <c:pt idx="0">
                  <c:v>Yearly report Sales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'Q-4'!$B$7:$B$18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'Q-4'!$D$7:$D$18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'Q-4'!$E$3:$E$6</c:f>
              <c:strCache>
                <c:ptCount val="1"/>
                <c:pt idx="0">
                  <c:v>Yearly report Profit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'Q-4'!$B$7:$B$18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'Q-4'!$E$7:$E$18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630548"/>
        <c:axId val="267421120"/>
      </c:scatterChart>
      <c:valAx>
        <c:axId val="9096305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>
                    <a:latin typeface="Times New Roman" panose="02020603050405020304" charset="0"/>
                    <a:cs typeface="Times New Roman" panose="02020603050405020304" charset="0"/>
                  </a:rPr>
                  <a:t>Month</a:t>
                </a:r>
                <a:r>
                  <a:rPr>
                    <a:latin typeface="Times New Roman" panose="02020603050405020304" charset="0"/>
                    <a:cs typeface="Times New Roman" panose="02020603050405020304" charset="0"/>
                  </a:rPr>
                  <a:t> </a:t>
                </a:r>
                <a:endParaRPr>
                  <a:latin typeface="Times New Roman" panose="02020603050405020304" charset="0"/>
                  <a:cs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421120"/>
        <c:crosses val="autoZero"/>
        <c:crossBetween val="midCat"/>
      </c:valAx>
      <c:valAx>
        <c:axId val="26742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>
                    <a:latin typeface="Times New Roman" panose="02020603050405020304" charset="0"/>
                    <a:cs typeface="Times New Roman" panose="02020603050405020304" charset="0"/>
                  </a:rPr>
                  <a:t>Amount</a:t>
                </a:r>
                <a:r>
                  <a:rPr>
                    <a:latin typeface="Times New Roman" panose="02020603050405020304" charset="0"/>
                    <a:cs typeface="Times New Roman" panose="02020603050405020304" charset="0"/>
                  </a:rPr>
                  <a:t> </a:t>
                </a:r>
                <a:endParaRPr>
                  <a:latin typeface="Times New Roman" panose="02020603050405020304" charset="0"/>
                  <a:cs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909630548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>
        <c:manualLayout>
          <c:xMode val="edge"/>
          <c:yMode val="edge"/>
          <c:x val="0.127236842105263"/>
          <c:y val="0.91018518518518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4" Type="http://schemas.openxmlformats.org/officeDocument/2006/relationships/chart" Target="../charts/chart7.xml"/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195580</xdr:colOff>
      <xdr:row>6</xdr:row>
      <xdr:rowOff>114300</xdr:rowOff>
    </xdr:from>
    <xdr:to>
      <xdr:col>9</xdr:col>
      <xdr:colOff>220980</xdr:colOff>
      <xdr:row>21</xdr:row>
      <xdr:rowOff>137160</xdr:rowOff>
    </xdr:to>
    <xdr:graphicFrame>
      <xdr:nvGraphicFramePr>
        <xdr:cNvPr id="3" name="Chart 2"/>
        <xdr:cNvGraphicFramePr/>
      </xdr:nvGraphicFramePr>
      <xdr:xfrm>
        <a:off x="3098165" y="12573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12065</xdr:colOff>
      <xdr:row>6</xdr:row>
      <xdr:rowOff>7620</xdr:rowOff>
    </xdr:from>
    <xdr:to>
      <xdr:col>11</xdr:col>
      <xdr:colOff>57150</xdr:colOff>
      <xdr:row>23</xdr:row>
      <xdr:rowOff>122555</xdr:rowOff>
    </xdr:to>
    <xdr:graphicFrame>
      <xdr:nvGraphicFramePr>
        <xdr:cNvPr id="4" name="Chart 3"/>
        <xdr:cNvGraphicFramePr/>
      </xdr:nvGraphicFramePr>
      <xdr:xfrm>
        <a:off x="4004310" y="1322070"/>
        <a:ext cx="5531485" cy="30943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5080</xdr:colOff>
      <xdr:row>13</xdr:row>
      <xdr:rowOff>167640</xdr:rowOff>
    </xdr:from>
    <xdr:to>
      <xdr:col>7</xdr:col>
      <xdr:colOff>213360</xdr:colOff>
      <xdr:row>29</xdr:row>
      <xdr:rowOff>106680</xdr:rowOff>
    </xdr:to>
    <xdr:graphicFrame>
      <xdr:nvGraphicFramePr>
        <xdr:cNvPr id="4" name="Chart 3"/>
        <xdr:cNvGraphicFramePr/>
      </xdr:nvGraphicFramePr>
      <xdr:xfrm>
        <a:off x="675640" y="244602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652780</xdr:colOff>
      <xdr:row>19</xdr:row>
      <xdr:rowOff>152400</xdr:rowOff>
    </xdr:from>
    <xdr:to>
      <xdr:col>8</xdr:col>
      <xdr:colOff>114300</xdr:colOff>
      <xdr:row>35</xdr:row>
      <xdr:rowOff>91440</xdr:rowOff>
    </xdr:to>
    <xdr:graphicFrame>
      <xdr:nvGraphicFramePr>
        <xdr:cNvPr id="2" name="Chart 1"/>
        <xdr:cNvGraphicFramePr/>
      </xdr:nvGraphicFramePr>
      <xdr:xfrm>
        <a:off x="652780" y="348234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213360</xdr:colOff>
      <xdr:row>20</xdr:row>
      <xdr:rowOff>0</xdr:rowOff>
    </xdr:from>
    <xdr:to>
      <xdr:col>16</xdr:col>
      <xdr:colOff>345440</xdr:colOff>
      <xdr:row>35</xdr:row>
      <xdr:rowOff>114300</xdr:rowOff>
    </xdr:to>
    <xdr:graphicFrame>
      <xdr:nvGraphicFramePr>
        <xdr:cNvPr id="4" name="Chart 3"/>
        <xdr:cNvGraphicFramePr/>
      </xdr:nvGraphicFramePr>
      <xdr:xfrm>
        <a:off x="6248400" y="35052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15240</xdr:colOff>
      <xdr:row>38</xdr:row>
      <xdr:rowOff>43180</xdr:rowOff>
    </xdr:from>
    <xdr:to>
      <xdr:col>8</xdr:col>
      <xdr:colOff>147320</xdr:colOff>
      <xdr:row>53</xdr:row>
      <xdr:rowOff>157480</xdr:rowOff>
    </xdr:to>
    <xdr:graphicFrame>
      <xdr:nvGraphicFramePr>
        <xdr:cNvPr id="5" name="Chart 4"/>
        <xdr:cNvGraphicFramePr/>
      </xdr:nvGraphicFramePr>
      <xdr:xfrm>
        <a:off x="685800" y="670306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38</xdr:row>
      <xdr:rowOff>7620</xdr:rowOff>
    </xdr:from>
    <xdr:to>
      <xdr:col>16</xdr:col>
      <xdr:colOff>132080</xdr:colOff>
      <xdr:row>53</xdr:row>
      <xdr:rowOff>121920</xdr:rowOff>
    </xdr:to>
    <xdr:graphicFrame>
      <xdr:nvGraphicFramePr>
        <xdr:cNvPr id="6" name="Chart 5"/>
        <xdr:cNvGraphicFramePr/>
      </xdr:nvGraphicFramePr>
      <xdr:xfrm>
        <a:off x="6035040" y="66675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HP\AppData\Local\Microsoft\Windows\INetCache\IE\HMZY6IG0\Nil[2]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Question 4"/>
      <sheetName val="Question 3"/>
      <sheetName val="Question 2"/>
      <sheetName val="Q-1(E)"/>
      <sheetName val="Q-1(D)"/>
      <sheetName val="Q-1(C)"/>
      <sheetName val="Q-1(B)"/>
      <sheetName val="Q-1(A)"/>
      <sheetName val="Raw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560.7543953704" refreshedBy="CSEian" recordCount="76">
  <cacheSource type="worksheet">
    <worksheetSource ref="A3:G79" sheet="Q-1(a)"/>
  </cacheSource>
  <cacheFields count="7">
    <cacheField name="Date" numFmtId="58"/>
    <cacheField name="Region" numFmtId="0">
      <sharedItems count="6">
        <s v="Barishal"/>
        <s v="Chittagong"/>
        <s v="Khulna"/>
        <s v="Rajshahi"/>
        <s v="Sylhet"/>
        <s v="Dhaka"/>
      </sharedItems>
    </cacheField>
    <cacheField name="Sales Rep" numFmtId="0"/>
    <cacheField name="Product" numFmtId="0">
      <sharedItems count="4">
        <s v="Laptop"/>
        <s v="Desktop"/>
        <s v="Tablet"/>
        <s v="Smartphone"/>
      </sharedItems>
    </cacheField>
    <cacheField name="Quantity" numFmtId="0"/>
    <cacheField name="Unit Price (BDT)" numFmtId="0"/>
    <cacheField name="Total Sales (BDT)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">
  <r>
    <m/>
    <x v="4294967295"/>
    <m/>
    <x v="4294967295"/>
    <m/>
    <m/>
    <m/>
  </r>
  <r>
    <m/>
    <x v="4294967295"/>
    <m/>
    <x v="4294967295"/>
    <m/>
    <m/>
    <m/>
  </r>
  <r>
    <m/>
    <x v="4294967295"/>
    <m/>
    <x v="4294967295"/>
    <m/>
    <m/>
    <m/>
  </r>
  <r>
    <m/>
    <x v="4294967295"/>
    <m/>
    <x v="4294967295"/>
    <m/>
    <m/>
    <m/>
  </r>
  <r>
    <m/>
    <x v="4294967295"/>
    <m/>
    <x v="4294967295"/>
    <m/>
    <m/>
    <m/>
  </r>
  <r>
    <m/>
    <x v="4294967295"/>
    <m/>
    <x v="4294967295"/>
    <m/>
    <m/>
    <m/>
  </r>
  <r>
    <m/>
    <x v="4294967295"/>
    <m/>
    <x v="4294967295"/>
    <m/>
    <m/>
    <m/>
  </r>
  <r>
    <m/>
    <x v="4294967295"/>
    <m/>
    <x v="4294967295"/>
    <m/>
    <m/>
    <m/>
  </r>
  <r>
    <m/>
    <x v="4294967295"/>
    <m/>
    <x v="4294967295"/>
    <m/>
    <m/>
    <m/>
  </r>
  <r>
    <m/>
    <x v="4294967295"/>
    <m/>
    <x v="4294967295"/>
    <m/>
    <m/>
    <m/>
  </r>
  <r>
    <m/>
    <x v="4294967295"/>
    <m/>
    <x v="4294967295"/>
    <m/>
    <m/>
    <m/>
  </r>
  <r>
    <m/>
    <x v="4294967295"/>
    <m/>
    <x v="4294967295"/>
    <m/>
    <m/>
    <m/>
  </r>
  <r>
    <m/>
    <x v="4294967295"/>
    <m/>
    <x v="4294967295"/>
    <m/>
    <m/>
    <m/>
  </r>
  <r>
    <m/>
    <x v="4294967295"/>
    <m/>
    <x v="4294967295"/>
    <m/>
    <m/>
    <m/>
  </r>
  <r>
    <m/>
    <x v="4294967295"/>
    <m/>
    <x v="4294967295"/>
    <m/>
    <m/>
    <m/>
  </r>
  <r>
    <m/>
    <x v="4294967295"/>
    <m/>
    <x v="4294967295"/>
    <m/>
    <m/>
    <m/>
  </r>
  <r>
    <m/>
    <x v="4294967295"/>
    <m/>
    <x v="4294967295"/>
    <m/>
    <m/>
    <m/>
  </r>
  <r>
    <m/>
    <x v="4294967295"/>
    <m/>
    <x v="4294967295"/>
    <m/>
    <m/>
    <m/>
  </r>
  <r>
    <m/>
    <x v="4294967295"/>
    <m/>
    <x v="4294967295"/>
    <m/>
    <m/>
    <m/>
  </r>
  <r>
    <m/>
    <x v="4294967295"/>
    <m/>
    <x v="4294967295"/>
    <m/>
    <m/>
    <m/>
  </r>
  <r>
    <m/>
    <x v="4294967295"/>
    <m/>
    <x v="4294967295"/>
    <m/>
    <m/>
    <m/>
  </r>
  <r>
    <m/>
    <x v="4294967295"/>
    <m/>
    <x v="4294967295"/>
    <m/>
    <m/>
    <m/>
  </r>
  <r>
    <m/>
    <x v="4294967295"/>
    <m/>
    <x v="4294967295"/>
    <m/>
    <m/>
    <m/>
  </r>
  <r>
    <m/>
    <x v="4294967295"/>
    <m/>
    <x v="4294967295"/>
    <m/>
    <m/>
    <m/>
  </r>
  <r>
    <m/>
    <x v="4294967295"/>
    <m/>
    <x v="4294967295"/>
    <m/>
    <m/>
    <m/>
  </r>
  <r>
    <m/>
    <x v="4294967295"/>
    <m/>
    <x v="4294967295"/>
    <m/>
    <m/>
    <m/>
  </r>
  <r>
    <m/>
    <x v="4294967295"/>
    <m/>
    <x v="4294967295"/>
    <m/>
    <m/>
    <m/>
  </r>
  <r>
    <m/>
    <x v="4294967295"/>
    <m/>
    <x v="4294967295"/>
    <m/>
    <m/>
    <m/>
  </r>
  <r>
    <m/>
    <x v="4294967295"/>
    <m/>
    <x v="4294967295"/>
    <m/>
    <m/>
    <m/>
  </r>
  <r>
    <m/>
    <x v="4294967295"/>
    <m/>
    <x v="4294967295"/>
    <m/>
    <m/>
    <m/>
  </r>
  <r>
    <m/>
    <x v="4294967295"/>
    <m/>
    <x v="4294967295"/>
    <m/>
    <m/>
    <m/>
  </r>
  <r>
    <m/>
    <x v="4294967295"/>
    <m/>
    <x v="4294967295"/>
    <m/>
    <m/>
    <m/>
  </r>
  <r>
    <m/>
    <x v="4294967295"/>
    <m/>
    <x v="4294967295"/>
    <m/>
    <m/>
    <m/>
  </r>
  <r>
    <m/>
    <x v="4294967295"/>
    <m/>
    <x v="4294967295"/>
    <m/>
    <m/>
    <m/>
  </r>
  <r>
    <m/>
    <x v="4294967295"/>
    <m/>
    <x v="4294967295"/>
    <m/>
    <m/>
    <m/>
  </r>
  <r>
    <m/>
    <x v="4294967295"/>
    <m/>
    <x v="4294967295"/>
    <m/>
    <m/>
    <m/>
  </r>
  <r>
    <m/>
    <x v="4294967295"/>
    <m/>
    <x v="4294967295"/>
    <m/>
    <m/>
    <m/>
  </r>
  <r>
    <m/>
    <x v="4294967295"/>
    <m/>
    <x v="4294967295"/>
    <m/>
    <m/>
    <m/>
  </r>
  <r>
    <m/>
    <x v="4294967295"/>
    <m/>
    <x v="4294967295"/>
    <m/>
    <m/>
    <m/>
  </r>
  <r>
    <m/>
    <x v="4294967295"/>
    <m/>
    <x v="4294967295"/>
    <m/>
    <m/>
    <m/>
  </r>
  <r>
    <m/>
    <x v="4294967295"/>
    <m/>
    <x v="4294967295"/>
    <m/>
    <m/>
    <m/>
  </r>
  <r>
    <m/>
    <x v="4294967295"/>
    <m/>
    <x v="4294967295"/>
    <m/>
    <m/>
    <m/>
  </r>
  <r>
    <m/>
    <x v="4294967295"/>
    <m/>
    <x v="4294967295"/>
    <m/>
    <m/>
    <m/>
  </r>
  <r>
    <m/>
    <x v="4294967295"/>
    <m/>
    <x v="4294967295"/>
    <m/>
    <m/>
    <m/>
  </r>
  <r>
    <m/>
    <x v="4294967295"/>
    <m/>
    <x v="4294967295"/>
    <m/>
    <m/>
    <m/>
  </r>
  <r>
    <m/>
    <x v="4294967295"/>
    <m/>
    <x v="4294967295"/>
    <m/>
    <m/>
    <m/>
  </r>
  <r>
    <m/>
    <x v="4294967295"/>
    <m/>
    <x v="4294967295"/>
    <m/>
    <m/>
    <m/>
  </r>
  <r>
    <m/>
    <x v="4294967295"/>
    <m/>
    <x v="4294967295"/>
    <m/>
    <m/>
    <m/>
  </r>
  <r>
    <m/>
    <x v="4294967295"/>
    <m/>
    <x v="4294967295"/>
    <m/>
    <m/>
    <m/>
  </r>
  <r>
    <m/>
    <x v="4294967295"/>
    <m/>
    <x v="4294967295"/>
    <m/>
    <m/>
    <m/>
  </r>
  <r>
    <m/>
    <x v="4294967295"/>
    <m/>
    <x v="4294967295"/>
    <m/>
    <m/>
    <m/>
  </r>
  <r>
    <m/>
    <x v="4294967295"/>
    <m/>
    <x v="4294967295"/>
    <m/>
    <m/>
    <m/>
  </r>
  <r>
    <m/>
    <x v="4294967295"/>
    <m/>
    <x v="4294967295"/>
    <m/>
    <m/>
    <m/>
  </r>
  <r>
    <m/>
    <x v="4294967295"/>
    <m/>
    <x v="4294967295"/>
    <m/>
    <m/>
    <m/>
  </r>
  <r>
    <m/>
    <x v="4294967295"/>
    <m/>
    <x v="4294967295"/>
    <m/>
    <m/>
    <m/>
  </r>
  <r>
    <m/>
    <x v="4294967295"/>
    <m/>
    <x v="4294967295"/>
    <m/>
    <m/>
    <m/>
  </r>
  <r>
    <m/>
    <x v="4294967295"/>
    <m/>
    <x v="4294967295"/>
    <m/>
    <m/>
    <m/>
  </r>
  <r>
    <m/>
    <x v="4294967295"/>
    <m/>
    <x v="4294967295"/>
    <m/>
    <m/>
    <m/>
  </r>
  <r>
    <m/>
    <x v="4294967295"/>
    <m/>
    <x v="4294967295"/>
    <m/>
    <m/>
    <m/>
  </r>
  <r>
    <m/>
    <x v="4294967295"/>
    <m/>
    <x v="4294967295"/>
    <m/>
    <m/>
    <m/>
  </r>
  <r>
    <m/>
    <x v="4294967295"/>
    <m/>
    <x v="4294967295"/>
    <m/>
    <m/>
    <m/>
  </r>
  <r>
    <m/>
    <x v="4294967295"/>
    <m/>
    <x v="4294967295"/>
    <m/>
    <m/>
    <m/>
  </r>
  <r>
    <m/>
    <x v="4294967295"/>
    <m/>
    <x v="4294967295"/>
    <m/>
    <m/>
    <m/>
  </r>
  <r>
    <m/>
    <x v="4294967295"/>
    <m/>
    <x v="4294967295"/>
    <m/>
    <m/>
    <m/>
  </r>
  <r>
    <m/>
    <x v="4294967295"/>
    <m/>
    <x v="4294967295"/>
    <m/>
    <m/>
    <m/>
  </r>
  <r>
    <m/>
    <x v="4294967295"/>
    <m/>
    <x v="4294967295"/>
    <m/>
    <m/>
    <m/>
  </r>
  <r>
    <m/>
    <x v="4294967295"/>
    <m/>
    <x v="4294967295"/>
    <m/>
    <m/>
    <m/>
  </r>
  <r>
    <m/>
    <x v="4294967295"/>
    <m/>
    <x v="4294967295"/>
    <m/>
    <m/>
    <m/>
  </r>
  <r>
    <m/>
    <x v="4294967295"/>
    <m/>
    <x v="4294967295"/>
    <m/>
    <m/>
    <m/>
  </r>
  <r>
    <m/>
    <x v="4294967295"/>
    <m/>
    <x v="4294967295"/>
    <m/>
    <m/>
    <m/>
  </r>
  <r>
    <m/>
    <x v="4294967295"/>
    <m/>
    <x v="4294967295"/>
    <m/>
    <m/>
    <m/>
  </r>
  <r>
    <m/>
    <x v="4294967295"/>
    <m/>
    <x v="4294967295"/>
    <m/>
    <m/>
    <m/>
  </r>
  <r>
    <m/>
    <x v="4294967295"/>
    <m/>
    <x v="4294967295"/>
    <m/>
    <m/>
    <m/>
  </r>
  <r>
    <m/>
    <x v="4294967295"/>
    <m/>
    <x v="4294967295"/>
    <m/>
    <m/>
    <m/>
  </r>
  <r>
    <m/>
    <x v="4294967295"/>
    <m/>
    <x v="4294967295"/>
    <m/>
    <m/>
    <m/>
  </r>
  <r>
    <m/>
    <x v="4294967295"/>
    <m/>
    <x v="429496729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2">
  <location ref="A3:B10" firstHeaderRow="1" firstDataRow="1" firstDataCol="1"/>
  <pivotFields count="7">
    <pivotField numFmtId="58" showAll="0"/>
    <pivotField axis="axisRow" sortType="ascending" showAll="0">
      <items count="7">
        <item x="0"/>
        <item x="1"/>
        <item x="5"/>
        <item x="2"/>
        <item x="3"/>
        <item x="4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 (BDT)" fld="6" baseField="0" baseItem="0"/>
  </dataFields>
  <formats count="6">
    <format dxfId="0">
      <pivotArea type="all" dataOnly="0" outline="0" fieldPosition="0"/>
    </format>
    <format dxfId="1">
      <pivotArea type="all" dataOnly="0" outline="0" fieldPosition="0"/>
    </format>
    <format dxfId="2">
      <pivotArea type="all" dataOnly="0" outline="0" fieldPosition="0"/>
    </format>
    <format dxfId="3">
      <pivotArea type="all" dataOnly="0" outline="0" fieldPosition="0"/>
    </format>
    <format dxfId="4">
      <pivotArea type="all" dataOnly="0" outline="0" fieldPosition="0"/>
    </format>
    <format dxfId="5">
      <pivotArea type="all" dataOnly="0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7">
  <location ref="A1:B6" firstHeaderRow="1" firstDataRow="1" firstDataCol="1"/>
  <pivotFields count="7">
    <pivotField numFmtId="58" showAll="0"/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formats count="30">
    <format dxfId="6">
      <pivotArea type="all" dataOnly="0" outline="0" fieldPosition="0"/>
    </format>
    <format dxfId="7">
      <pivotArea outline="0" collapsedLevelsAreSubtotals="1" fieldPosition="0"/>
    </format>
    <format dxfId="8">
      <pivotArea field="3" type="button" dataOnly="0" labelOnly="1" outline="0" fieldPosition="0"/>
    </format>
    <format dxfId="9">
      <pivotArea dataOnly="0" labelOnly="1" fieldPosition="0">
        <references count="1">
          <reference field="3" count="0"/>
        </references>
      </pivotArea>
    </format>
    <format dxfId="10">
      <pivotArea dataOnly="0" labelOnly="1" grandRow="1" outline="0" fieldPosition="0"/>
    </format>
    <format dxfId="11">
      <pivotArea dataOnly="0" labelOnly="1" outline="0" fieldPosition="0"/>
    </format>
    <format dxfId="12">
      <pivotArea type="all" dataOnly="0" outline="0" fieldPosition="0"/>
    </format>
    <format dxfId="13">
      <pivotArea type="all" dataOnly="0" outline="0" fieldPosition="0"/>
    </format>
    <format dxfId="14">
      <pivotArea dataOnly="0" labelOnly="1" grandRow="1" fieldPosition="0"/>
    </format>
    <format dxfId="15">
      <pivotArea grandRow="1" collapsedLevelsAreSubtotals="1" fieldPosition="0"/>
    </format>
    <format dxfId="16">
      <pivotArea field="3" type="button" dataOnly="0" labelOnly="1" outline="0" fieldPosition="0"/>
    </format>
    <format dxfId="17">
      <pivotArea dataOnly="0" labelOnly="1" fieldPosition="0">
        <references count="1">
          <reference field="3" count="1">
            <x v="0"/>
          </reference>
        </references>
      </pivotArea>
    </format>
    <format dxfId="18">
      <pivotArea dataOnly="0" labelOnly="1" fieldPosition="0">
        <references count="1">
          <reference field="3" count="1">
            <x v="1"/>
          </reference>
        </references>
      </pivotArea>
    </format>
    <format dxfId="19">
      <pivotArea dataOnly="0" labelOnly="1" fieldPosition="0">
        <references count="1">
          <reference field="3" count="1">
            <x v="2"/>
          </reference>
        </references>
      </pivotArea>
    </format>
    <format dxfId="20">
      <pivotArea dataOnly="0" labelOnly="1" fieldPosition="0">
        <references count="1">
          <reference field="3" count="1">
            <x v="3"/>
          </reference>
        </references>
      </pivotArea>
    </format>
    <format dxfId="21">
      <pivotArea dataOnly="0" axis="axisValues" fieldPosition="0"/>
    </format>
    <format dxfId="22">
      <pivotArea collapsedLevelsAreSubtotals="1" fieldPosition="0">
        <references count="1">
          <reference field="3" count="1" selected="0">
            <x v="0"/>
          </reference>
        </references>
      </pivotArea>
    </format>
    <format dxfId="23">
      <pivotArea collapsedLevelsAreSubtotals="1" fieldPosition="0">
        <references count="1">
          <reference field="3" count="1" selected="0">
            <x v="1"/>
          </reference>
        </references>
      </pivotArea>
    </format>
    <format dxfId="24">
      <pivotArea collapsedLevelsAreSubtotals="1" fieldPosition="0">
        <references count="1">
          <reference field="3" count="1" selected="0">
            <x v="2"/>
          </reference>
        </references>
      </pivotArea>
    </format>
    <format dxfId="25">
      <pivotArea collapsedLevelsAreSubtotals="1" fieldPosition="0">
        <references count="1">
          <reference field="3" count="1" selected="0">
            <x v="3"/>
          </reference>
        </references>
      </pivotArea>
    </format>
    <format dxfId="26">
      <pivotArea field="3" type="button" dataOnly="0" labelOnly="1" outline="0" fieldPosition="0"/>
    </format>
    <format dxfId="27">
      <pivotArea dataOnly="0" labelOnly="1" fieldPosition="0">
        <references count="1">
          <reference field="3" count="1">
            <x v="0"/>
          </reference>
        </references>
      </pivotArea>
    </format>
    <format dxfId="28">
      <pivotArea dataOnly="0" labelOnly="1" fieldPosition="0">
        <references count="1">
          <reference field="3" count="1">
            <x v="1"/>
          </reference>
        </references>
      </pivotArea>
    </format>
    <format dxfId="29">
      <pivotArea dataOnly="0" labelOnly="1" fieldPosition="0">
        <references count="1">
          <reference field="3" count="1">
            <x v="2"/>
          </reference>
        </references>
      </pivotArea>
    </format>
    <format dxfId="30">
      <pivotArea dataOnly="0" labelOnly="1" fieldPosition="0">
        <references count="1">
          <reference field="3" count="1">
            <x v="3"/>
          </reference>
        </references>
      </pivotArea>
    </format>
    <format dxfId="31">
      <pivotArea dataOnly="0" axis="axisValues" fieldPosition="0"/>
    </format>
    <format dxfId="32">
      <pivotArea collapsedLevelsAreSubtotals="1" fieldPosition="0">
        <references count="1">
          <reference field="3" count="1" selected="0">
            <x v="0"/>
          </reference>
        </references>
      </pivotArea>
    </format>
    <format dxfId="33">
      <pivotArea collapsedLevelsAreSubtotals="1" fieldPosition="0">
        <references count="1">
          <reference field="3" count="1" selected="0">
            <x v="1"/>
          </reference>
        </references>
      </pivotArea>
    </format>
    <format dxfId="34">
      <pivotArea collapsedLevelsAreSubtotals="1" fieldPosition="0">
        <references count="1">
          <reference field="3" count="1" selected="0">
            <x v="2"/>
          </reference>
        </references>
      </pivotArea>
    </format>
    <format dxfId="35">
      <pivotArea collapsedLevelsAreSubtotals="1" fieldPosition="0">
        <references count="1">
          <reference field="3" count="1" selected="0">
            <x v="3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workbookViewId="0">
      <selection activeCell="A25" sqref="A25"/>
    </sheetView>
  </sheetViews>
  <sheetFormatPr defaultColWidth="9" defaultRowHeight="13.8" outlineLevelCol="2"/>
  <cols>
    <col min="1" max="1" width="13.425" customWidth="1"/>
    <col min="2" max="2" width="24.6666666666667" customWidth="1"/>
  </cols>
  <sheetData>
    <row r="1" spans="1:1">
      <c r="A1" t="s">
        <v>0</v>
      </c>
    </row>
    <row r="3" ht="15.6" spans="1:3">
      <c r="A3" s="38" t="s">
        <v>1</v>
      </c>
      <c r="B3" s="38" t="s">
        <v>2</v>
      </c>
      <c r="C3" s="47"/>
    </row>
    <row r="4" ht="15.6" spans="1:3">
      <c r="A4" s="39" t="s">
        <v>3</v>
      </c>
      <c r="B4" s="40">
        <v>5010000</v>
      </c>
      <c r="C4" s="47"/>
    </row>
    <row r="5" ht="15.6" spans="1:3">
      <c r="A5" s="39" t="s">
        <v>4</v>
      </c>
      <c r="B5" s="40">
        <v>4340000</v>
      </c>
      <c r="C5" s="47"/>
    </row>
    <row r="6" ht="15.6" spans="1:3">
      <c r="A6" s="39" t="s">
        <v>5</v>
      </c>
      <c r="B6" s="40">
        <v>5850000</v>
      </c>
      <c r="C6" s="47"/>
    </row>
    <row r="7" ht="15.6" spans="1:3">
      <c r="A7" s="39" t="s">
        <v>6</v>
      </c>
      <c r="B7" s="40">
        <v>4110000</v>
      </c>
      <c r="C7" s="47"/>
    </row>
    <row r="8" ht="15.6" spans="1:3">
      <c r="A8" s="39" t="s">
        <v>7</v>
      </c>
      <c r="B8" s="40">
        <v>4760000</v>
      </c>
      <c r="C8" s="47"/>
    </row>
    <row r="9" ht="15.6" spans="1:3">
      <c r="A9" s="39" t="s">
        <v>8</v>
      </c>
      <c r="B9" s="40">
        <v>4600000</v>
      </c>
      <c r="C9" s="47"/>
    </row>
    <row r="10" ht="15.6" spans="1:3">
      <c r="A10" s="39" t="s">
        <v>9</v>
      </c>
      <c r="B10" s="40">
        <v>28670000</v>
      </c>
      <c r="C10" s="47"/>
    </row>
  </sheetData>
  <pageMargins left="0.7" right="0.7" top="0.75" bottom="0.75" header="0.3" footer="0.3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1"/>
  <sheetViews>
    <sheetView zoomScale="85" zoomScaleNormal="85" topLeftCell="A4" workbookViewId="0">
      <selection activeCell="H19" sqref="H19"/>
    </sheetView>
  </sheetViews>
  <sheetFormatPr defaultColWidth="9" defaultRowHeight="13.8" outlineLevelCol="1"/>
  <cols>
    <col min="1" max="1" width="15.5" customWidth="1"/>
    <col min="2" max="2" width="27.8916666666667" customWidth="1"/>
  </cols>
  <sheetData>
    <row r="1" ht="25.5" customHeight="1" spans="1:2">
      <c r="A1" s="38" t="s">
        <v>1</v>
      </c>
      <c r="B1" s="38" t="s">
        <v>2</v>
      </c>
    </row>
    <row r="2" ht="15.6" spans="1:2">
      <c r="A2" s="39" t="s">
        <v>10</v>
      </c>
      <c r="B2" s="40">
        <v>6950000</v>
      </c>
    </row>
    <row r="3" ht="15.6" spans="1:2">
      <c r="A3" s="39" t="s">
        <v>11</v>
      </c>
      <c r="B3" s="40">
        <v>12250000</v>
      </c>
    </row>
    <row r="4" ht="15.6" spans="1:2">
      <c r="A4" s="39" t="s">
        <v>12</v>
      </c>
      <c r="B4" s="40">
        <v>6150000</v>
      </c>
    </row>
    <row r="5" ht="15.6" spans="1:2">
      <c r="A5" s="39" t="s">
        <v>13</v>
      </c>
      <c r="B5" s="40">
        <v>3320000</v>
      </c>
    </row>
    <row r="6" ht="15.6" spans="1:2">
      <c r="A6" s="41" t="s">
        <v>9</v>
      </c>
      <c r="B6" s="42">
        <v>28670000</v>
      </c>
    </row>
    <row r="8" spans="1:1">
      <c r="A8" s="43" t="s">
        <v>14</v>
      </c>
    </row>
    <row r="26" spans="1:1">
      <c r="A26" t="s">
        <v>15</v>
      </c>
    </row>
    <row r="27" spans="1:2">
      <c r="A27" s="44" t="s">
        <v>1</v>
      </c>
      <c r="B27" s="44" t="s">
        <v>16</v>
      </c>
    </row>
    <row r="28" spans="1:2">
      <c r="A28" s="45" t="s">
        <v>17</v>
      </c>
      <c r="B28" s="45">
        <v>42</v>
      </c>
    </row>
    <row r="29" spans="1:2">
      <c r="A29" s="45" t="s">
        <v>12</v>
      </c>
      <c r="B29" s="45">
        <v>42</v>
      </c>
    </row>
    <row r="30" spans="1:2">
      <c r="A30" s="46" t="s">
        <v>9</v>
      </c>
      <c r="B30" s="46">
        <v>42</v>
      </c>
    </row>
    <row r="31" spans="1:2">
      <c r="A31" s="45"/>
      <c r="B31" s="45"/>
    </row>
  </sheetData>
  <pageMargins left="0.7" right="0.7" top="0.75" bottom="0.75" header="0.3" footer="0.3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9"/>
  <sheetViews>
    <sheetView topLeftCell="A73" workbookViewId="0">
      <selection activeCell="A1" sqref="A1:G79"/>
    </sheetView>
  </sheetViews>
  <sheetFormatPr defaultColWidth="9" defaultRowHeight="13.8"/>
  <cols>
    <col min="1" max="2" width="9.14166666666667" customWidth="1"/>
    <col min="3" max="3" width="11.575" customWidth="1"/>
    <col min="4" max="4" width="11.1416666666667" customWidth="1"/>
    <col min="5" max="5" width="10.1083333333333" customWidth="1"/>
    <col min="6" max="6" width="17.8916666666667" customWidth="1"/>
    <col min="7" max="7" width="20.1083333333333" customWidth="1"/>
  </cols>
  <sheetData>
    <row r="1" spans="1:8">
      <c r="A1" s="1" t="s">
        <v>18</v>
      </c>
      <c r="B1" s="1"/>
      <c r="C1" s="1"/>
      <c r="D1" s="1"/>
      <c r="E1" s="1"/>
      <c r="F1" s="1"/>
      <c r="G1" s="1"/>
      <c r="H1" s="35"/>
    </row>
    <row r="2" spans="1:8">
      <c r="A2" s="1"/>
      <c r="B2" s="1"/>
      <c r="C2" s="1"/>
      <c r="D2" s="1"/>
      <c r="E2" s="1"/>
      <c r="F2" s="1"/>
      <c r="G2" s="1"/>
      <c r="H2" s="35"/>
    </row>
    <row r="3" ht="15.6" spans="1:9">
      <c r="A3" s="2" t="s">
        <v>19</v>
      </c>
      <c r="B3" s="2" t="s">
        <v>20</v>
      </c>
      <c r="C3" s="2" t="s">
        <v>21</v>
      </c>
      <c r="D3" s="2" t="s">
        <v>22</v>
      </c>
      <c r="E3" s="2" t="s">
        <v>23</v>
      </c>
      <c r="F3" s="2" t="s">
        <v>24</v>
      </c>
      <c r="G3" s="2" t="s">
        <v>25</v>
      </c>
      <c r="H3" s="36"/>
      <c r="I3" s="37"/>
    </row>
    <row r="4" ht="15.6" spans="1:9">
      <c r="A4" s="3">
        <v>45296</v>
      </c>
      <c r="B4" s="4" t="s">
        <v>3</v>
      </c>
      <c r="C4" s="4" t="s">
        <v>17</v>
      </c>
      <c r="D4" s="4" t="s">
        <v>11</v>
      </c>
      <c r="E4" s="4">
        <v>5</v>
      </c>
      <c r="F4" s="4">
        <v>70000</v>
      </c>
      <c r="G4" s="4">
        <v>350000</v>
      </c>
      <c r="H4" s="37"/>
      <c r="I4" s="37"/>
    </row>
    <row r="5" ht="15.6" spans="1:9">
      <c r="A5" s="3">
        <v>45297</v>
      </c>
      <c r="B5" s="4" t="s">
        <v>4</v>
      </c>
      <c r="C5" s="4" t="s">
        <v>26</v>
      </c>
      <c r="D5" s="4" t="s">
        <v>10</v>
      </c>
      <c r="E5" s="4">
        <v>10</v>
      </c>
      <c r="F5" s="4">
        <v>50000</v>
      </c>
      <c r="G5" s="4">
        <v>500000</v>
      </c>
      <c r="H5" s="37"/>
      <c r="I5" s="37"/>
    </row>
    <row r="6" ht="15.6" spans="1:9">
      <c r="A6" s="3">
        <v>45298</v>
      </c>
      <c r="B6" s="4" t="s">
        <v>6</v>
      </c>
      <c r="C6" s="4" t="s">
        <v>27</v>
      </c>
      <c r="D6" s="4" t="s">
        <v>13</v>
      </c>
      <c r="E6" s="4">
        <v>7</v>
      </c>
      <c r="F6" s="4">
        <v>20000</v>
      </c>
      <c r="G6" s="4">
        <v>140000</v>
      </c>
      <c r="H6" s="37"/>
      <c r="I6" s="37"/>
    </row>
    <row r="7" ht="15.6" spans="1:9">
      <c r="A7" s="3">
        <v>45299</v>
      </c>
      <c r="B7" s="4" t="s">
        <v>7</v>
      </c>
      <c r="C7" s="4" t="s">
        <v>28</v>
      </c>
      <c r="D7" s="4" t="s">
        <v>12</v>
      </c>
      <c r="E7" s="4">
        <v>15</v>
      </c>
      <c r="F7" s="4">
        <v>30000</v>
      </c>
      <c r="G7" s="4">
        <v>450000</v>
      </c>
      <c r="H7" s="37"/>
      <c r="I7" s="37"/>
    </row>
    <row r="8" ht="15.6" spans="1:9">
      <c r="A8" s="3">
        <v>45300</v>
      </c>
      <c r="B8" s="4" t="s">
        <v>8</v>
      </c>
      <c r="C8" s="4" t="s">
        <v>29</v>
      </c>
      <c r="D8" s="4" t="s">
        <v>11</v>
      </c>
      <c r="E8" s="4">
        <v>3</v>
      </c>
      <c r="F8" s="4">
        <v>70000</v>
      </c>
      <c r="G8" s="4">
        <v>210000</v>
      </c>
      <c r="H8" s="37"/>
      <c r="I8" s="37"/>
    </row>
    <row r="9" ht="15.6" spans="1:9">
      <c r="A9" s="3">
        <v>45301</v>
      </c>
      <c r="B9" s="4" t="s">
        <v>5</v>
      </c>
      <c r="C9" s="4" t="s">
        <v>30</v>
      </c>
      <c r="D9" s="4" t="s">
        <v>10</v>
      </c>
      <c r="E9" s="4">
        <v>6</v>
      </c>
      <c r="F9" s="4">
        <v>50000</v>
      </c>
      <c r="G9" s="4">
        <v>300000</v>
      </c>
      <c r="H9" s="37"/>
      <c r="I9" s="37"/>
    </row>
    <row r="10" ht="15.6" spans="1:9">
      <c r="A10" s="3">
        <v>45302</v>
      </c>
      <c r="B10" s="4" t="s">
        <v>4</v>
      </c>
      <c r="C10" s="4" t="s">
        <v>27</v>
      </c>
      <c r="D10" s="4" t="s">
        <v>13</v>
      </c>
      <c r="E10" s="4">
        <v>4</v>
      </c>
      <c r="F10" s="4">
        <v>20000</v>
      </c>
      <c r="G10" s="4">
        <v>80000</v>
      </c>
      <c r="H10" s="37"/>
      <c r="I10" s="37"/>
    </row>
    <row r="11" ht="15.6" spans="1:9">
      <c r="A11" s="3">
        <v>45303</v>
      </c>
      <c r="B11" s="4" t="s">
        <v>6</v>
      </c>
      <c r="C11" s="4" t="s">
        <v>28</v>
      </c>
      <c r="D11" s="4" t="s">
        <v>12</v>
      </c>
      <c r="E11" s="4">
        <v>10</v>
      </c>
      <c r="F11" s="4">
        <v>30000</v>
      </c>
      <c r="G11" s="4">
        <v>300000</v>
      </c>
      <c r="H11" s="37"/>
      <c r="I11" s="37"/>
    </row>
    <row r="12" ht="15.6" spans="1:9">
      <c r="A12" s="3">
        <v>45304</v>
      </c>
      <c r="B12" s="4" t="s">
        <v>3</v>
      </c>
      <c r="C12" s="4" t="s">
        <v>17</v>
      </c>
      <c r="D12" s="4" t="s">
        <v>11</v>
      </c>
      <c r="E12" s="4">
        <v>8</v>
      </c>
      <c r="F12" s="4">
        <v>70000</v>
      </c>
      <c r="G12" s="4">
        <v>560000</v>
      </c>
      <c r="H12" s="37"/>
      <c r="I12" s="37"/>
    </row>
    <row r="13" ht="15.6" spans="1:9">
      <c r="A13" s="3">
        <v>45305</v>
      </c>
      <c r="B13" s="4" t="s">
        <v>8</v>
      </c>
      <c r="C13" s="4" t="s">
        <v>17</v>
      </c>
      <c r="D13" s="4" t="s">
        <v>10</v>
      </c>
      <c r="E13" s="4">
        <v>12</v>
      </c>
      <c r="F13" s="4">
        <v>50000</v>
      </c>
      <c r="G13" s="4">
        <v>600000</v>
      </c>
      <c r="H13" s="37"/>
      <c r="I13" s="37"/>
    </row>
    <row r="14" ht="15.6" spans="1:9">
      <c r="A14" s="3">
        <v>45306</v>
      </c>
      <c r="B14" s="4" t="s">
        <v>5</v>
      </c>
      <c r="C14" s="4" t="s">
        <v>26</v>
      </c>
      <c r="D14" s="4" t="s">
        <v>13</v>
      </c>
      <c r="E14" s="4">
        <v>9</v>
      </c>
      <c r="F14" s="4">
        <v>20000</v>
      </c>
      <c r="G14" s="4">
        <v>180000</v>
      </c>
      <c r="H14" s="37"/>
      <c r="I14" s="37"/>
    </row>
    <row r="15" ht="15.6" spans="1:9">
      <c r="A15" s="3">
        <v>45307</v>
      </c>
      <c r="B15" s="4" t="s">
        <v>4</v>
      </c>
      <c r="C15" s="4" t="s">
        <v>27</v>
      </c>
      <c r="D15" s="4" t="s">
        <v>12</v>
      </c>
      <c r="E15" s="4">
        <v>5</v>
      </c>
      <c r="F15" s="4">
        <v>30000</v>
      </c>
      <c r="G15" s="4">
        <v>150000</v>
      </c>
      <c r="H15" s="37"/>
      <c r="I15" s="37"/>
    </row>
    <row r="16" ht="15.6" spans="1:9">
      <c r="A16" s="3">
        <v>45308</v>
      </c>
      <c r="B16" s="4" t="s">
        <v>6</v>
      </c>
      <c r="C16" s="4" t="s">
        <v>28</v>
      </c>
      <c r="D16" s="4" t="s">
        <v>11</v>
      </c>
      <c r="E16" s="4">
        <v>11</v>
      </c>
      <c r="F16" s="4">
        <v>70000</v>
      </c>
      <c r="G16" s="4">
        <v>770000</v>
      </c>
      <c r="H16" s="37"/>
      <c r="I16" s="37"/>
    </row>
    <row r="17" ht="15.6" spans="1:9">
      <c r="A17" s="3">
        <v>45309</v>
      </c>
      <c r="B17" s="4" t="s">
        <v>7</v>
      </c>
      <c r="C17" s="4" t="s">
        <v>29</v>
      </c>
      <c r="D17" s="4" t="s">
        <v>10</v>
      </c>
      <c r="E17" s="4">
        <v>7</v>
      </c>
      <c r="F17" s="4">
        <v>50000</v>
      </c>
      <c r="G17" s="4">
        <v>350000</v>
      </c>
      <c r="H17" s="37"/>
      <c r="I17" s="37"/>
    </row>
    <row r="18" ht="15.6" spans="1:9">
      <c r="A18" s="3">
        <v>45310</v>
      </c>
      <c r="B18" s="4" t="s">
        <v>8</v>
      </c>
      <c r="C18" s="4" t="s">
        <v>30</v>
      </c>
      <c r="D18" s="4" t="s">
        <v>13</v>
      </c>
      <c r="E18" s="4">
        <v>6</v>
      </c>
      <c r="F18" s="4">
        <v>20000</v>
      </c>
      <c r="G18" s="4">
        <v>120000</v>
      </c>
      <c r="H18" s="37"/>
      <c r="I18" s="37"/>
    </row>
    <row r="19" ht="15.6" spans="1:9">
      <c r="A19" s="3">
        <v>45311</v>
      </c>
      <c r="B19" s="4" t="s">
        <v>5</v>
      </c>
      <c r="C19" s="4" t="s">
        <v>27</v>
      </c>
      <c r="D19" s="4" t="s">
        <v>12</v>
      </c>
      <c r="E19" s="4">
        <v>13</v>
      </c>
      <c r="F19" s="4">
        <v>30000</v>
      </c>
      <c r="G19" s="4">
        <v>390000</v>
      </c>
      <c r="H19" s="37"/>
      <c r="I19" s="37"/>
    </row>
    <row r="20" ht="15.6" spans="1:9">
      <c r="A20" s="3">
        <v>45312</v>
      </c>
      <c r="B20" s="4" t="s">
        <v>3</v>
      </c>
      <c r="C20" s="4" t="s">
        <v>28</v>
      </c>
      <c r="D20" s="4" t="s">
        <v>11</v>
      </c>
      <c r="E20" s="4">
        <v>9</v>
      </c>
      <c r="F20" s="4">
        <v>70000</v>
      </c>
      <c r="G20" s="4">
        <v>630000</v>
      </c>
      <c r="H20" s="37"/>
      <c r="I20" s="37"/>
    </row>
    <row r="21" ht="15.6" spans="1:9">
      <c r="A21" s="3">
        <v>45313</v>
      </c>
      <c r="B21" s="4" t="s">
        <v>6</v>
      </c>
      <c r="C21" s="4" t="s">
        <v>29</v>
      </c>
      <c r="D21" s="4" t="s">
        <v>10</v>
      </c>
      <c r="E21" s="4">
        <v>8</v>
      </c>
      <c r="F21" s="4">
        <v>50000</v>
      </c>
      <c r="G21" s="4">
        <v>400000</v>
      </c>
      <c r="H21" s="37"/>
      <c r="I21" s="37"/>
    </row>
    <row r="22" ht="15.6" spans="1:9">
      <c r="A22" s="3">
        <v>45314</v>
      </c>
      <c r="B22" s="4" t="s">
        <v>7</v>
      </c>
      <c r="C22" s="4" t="s">
        <v>30</v>
      </c>
      <c r="D22" s="4" t="s">
        <v>13</v>
      </c>
      <c r="E22" s="4">
        <v>14</v>
      </c>
      <c r="F22" s="4">
        <v>20000</v>
      </c>
      <c r="G22" s="4">
        <v>280000</v>
      </c>
      <c r="H22" s="37"/>
      <c r="I22" s="37"/>
    </row>
    <row r="23" ht="15.6" spans="1:9">
      <c r="A23" s="3">
        <v>45315</v>
      </c>
      <c r="B23" s="4" t="s">
        <v>8</v>
      </c>
      <c r="C23" s="4" t="s">
        <v>27</v>
      </c>
      <c r="D23" s="4" t="s">
        <v>12</v>
      </c>
      <c r="E23" s="4">
        <v>7</v>
      </c>
      <c r="F23" s="4">
        <v>30000</v>
      </c>
      <c r="G23" s="4">
        <v>210000</v>
      </c>
      <c r="H23" s="37"/>
      <c r="I23" s="37"/>
    </row>
    <row r="24" ht="15.6" spans="1:9">
      <c r="A24" s="3">
        <v>45316</v>
      </c>
      <c r="B24" s="4" t="s">
        <v>5</v>
      </c>
      <c r="C24" s="4" t="s">
        <v>28</v>
      </c>
      <c r="D24" s="4" t="s">
        <v>11</v>
      </c>
      <c r="E24" s="4">
        <v>10</v>
      </c>
      <c r="F24" s="4">
        <v>70000</v>
      </c>
      <c r="G24" s="4">
        <v>700000</v>
      </c>
      <c r="H24" s="37"/>
      <c r="I24" s="37"/>
    </row>
    <row r="25" ht="15.6" spans="1:9">
      <c r="A25" s="3">
        <v>45317</v>
      </c>
      <c r="B25" s="4" t="s">
        <v>4</v>
      </c>
      <c r="C25" s="4" t="s">
        <v>17</v>
      </c>
      <c r="D25" s="4" t="s">
        <v>10</v>
      </c>
      <c r="E25" s="4">
        <v>5</v>
      </c>
      <c r="F25" s="4">
        <v>50000</v>
      </c>
      <c r="G25" s="4">
        <v>250000</v>
      </c>
      <c r="H25" s="37"/>
      <c r="I25" s="37"/>
    </row>
    <row r="26" ht="15.6" spans="1:9">
      <c r="A26" s="3">
        <v>45318</v>
      </c>
      <c r="B26" s="4" t="s">
        <v>3</v>
      </c>
      <c r="C26" s="4" t="s">
        <v>26</v>
      </c>
      <c r="D26" s="4" t="s">
        <v>13</v>
      </c>
      <c r="E26" s="4">
        <v>8</v>
      </c>
      <c r="F26" s="4">
        <v>20000</v>
      </c>
      <c r="G26" s="4">
        <v>160000</v>
      </c>
      <c r="H26" s="37"/>
      <c r="I26" s="37"/>
    </row>
    <row r="27" ht="15.6" spans="1:9">
      <c r="A27" s="3">
        <v>45319</v>
      </c>
      <c r="B27" s="4" t="s">
        <v>7</v>
      </c>
      <c r="C27" s="4" t="s">
        <v>27</v>
      </c>
      <c r="D27" s="4" t="s">
        <v>12</v>
      </c>
      <c r="E27" s="4">
        <v>6</v>
      </c>
      <c r="F27" s="4">
        <v>30000</v>
      </c>
      <c r="G27" s="4">
        <v>180000</v>
      </c>
      <c r="H27" s="37"/>
      <c r="I27" s="37"/>
    </row>
    <row r="28" ht="15.6" spans="1:9">
      <c r="A28" s="3">
        <v>45320</v>
      </c>
      <c r="B28" s="4" t="s">
        <v>8</v>
      </c>
      <c r="C28" s="4" t="s">
        <v>28</v>
      </c>
      <c r="D28" s="4" t="s">
        <v>11</v>
      </c>
      <c r="E28" s="4">
        <v>7</v>
      </c>
      <c r="F28" s="4">
        <v>70000</v>
      </c>
      <c r="G28" s="4">
        <v>490000</v>
      </c>
      <c r="H28" s="37"/>
      <c r="I28" s="37"/>
    </row>
    <row r="29" ht="15.6" spans="1:9">
      <c r="A29" s="3">
        <v>45323</v>
      </c>
      <c r="B29" s="4" t="s">
        <v>5</v>
      </c>
      <c r="C29" s="4" t="s">
        <v>29</v>
      </c>
      <c r="D29" s="4" t="s">
        <v>11</v>
      </c>
      <c r="E29" s="4">
        <v>8</v>
      </c>
      <c r="F29" s="4">
        <v>70000</v>
      </c>
      <c r="G29" s="4">
        <v>560000</v>
      </c>
      <c r="H29" s="37"/>
      <c r="I29" s="37"/>
    </row>
    <row r="30" ht="15.6" spans="1:9">
      <c r="A30" s="3">
        <v>45324</v>
      </c>
      <c r="B30" s="4" t="s">
        <v>4</v>
      </c>
      <c r="C30" s="4" t="s">
        <v>30</v>
      </c>
      <c r="D30" s="4" t="s">
        <v>10</v>
      </c>
      <c r="E30" s="4">
        <v>6</v>
      </c>
      <c r="F30" s="4">
        <v>50000</v>
      </c>
      <c r="G30" s="4">
        <v>300000</v>
      </c>
      <c r="H30" s="37"/>
      <c r="I30" s="37"/>
    </row>
    <row r="31" ht="15.6" spans="1:9">
      <c r="A31" s="3">
        <v>45325</v>
      </c>
      <c r="B31" s="4" t="s">
        <v>6</v>
      </c>
      <c r="C31" s="4" t="s">
        <v>27</v>
      </c>
      <c r="D31" s="4" t="s">
        <v>13</v>
      </c>
      <c r="E31" s="4">
        <v>10</v>
      </c>
      <c r="F31" s="4">
        <v>20000</v>
      </c>
      <c r="G31" s="4">
        <v>200000</v>
      </c>
      <c r="H31" s="37"/>
      <c r="I31" s="37"/>
    </row>
    <row r="32" ht="15.6" spans="1:9">
      <c r="A32" s="3">
        <v>45326</v>
      </c>
      <c r="B32" s="4" t="s">
        <v>7</v>
      </c>
      <c r="C32" s="4" t="s">
        <v>17</v>
      </c>
      <c r="D32" s="4" t="s">
        <v>12</v>
      </c>
      <c r="E32" s="4">
        <v>20</v>
      </c>
      <c r="F32" s="4">
        <v>30000</v>
      </c>
      <c r="G32" s="4">
        <v>600000</v>
      </c>
      <c r="H32" s="37"/>
      <c r="I32" s="37"/>
    </row>
    <row r="33" ht="15.6" spans="1:9">
      <c r="A33" s="3">
        <v>45327</v>
      </c>
      <c r="B33" s="4" t="s">
        <v>3</v>
      </c>
      <c r="C33" s="4" t="s">
        <v>29</v>
      </c>
      <c r="D33" s="4" t="s">
        <v>11</v>
      </c>
      <c r="E33" s="4">
        <v>4</v>
      </c>
      <c r="F33" s="4">
        <v>70000</v>
      </c>
      <c r="G33" s="4">
        <v>280000</v>
      </c>
      <c r="H33" s="37"/>
      <c r="I33" s="37"/>
    </row>
    <row r="34" ht="15.6" spans="1:9">
      <c r="A34" s="3">
        <v>45328</v>
      </c>
      <c r="B34" s="4" t="s">
        <v>5</v>
      </c>
      <c r="C34" s="4" t="s">
        <v>30</v>
      </c>
      <c r="D34" s="4" t="s">
        <v>10</v>
      </c>
      <c r="E34" s="4">
        <v>9</v>
      </c>
      <c r="F34" s="4">
        <v>50000</v>
      </c>
      <c r="G34" s="4">
        <v>450000</v>
      </c>
      <c r="H34" s="37"/>
      <c r="I34" s="37"/>
    </row>
    <row r="35" ht="15.6" spans="1:9">
      <c r="A35" s="3">
        <v>45329</v>
      </c>
      <c r="B35" s="4" t="s">
        <v>4</v>
      </c>
      <c r="C35" s="4" t="s">
        <v>29</v>
      </c>
      <c r="D35" s="4" t="s">
        <v>13</v>
      </c>
      <c r="E35" s="4">
        <v>5</v>
      </c>
      <c r="F35" s="4">
        <v>20000</v>
      </c>
      <c r="G35" s="4">
        <v>100000</v>
      </c>
      <c r="H35" s="37"/>
      <c r="I35" s="37"/>
    </row>
    <row r="36" ht="15.6" spans="1:9">
      <c r="A36" s="3">
        <v>45330</v>
      </c>
      <c r="B36" s="4" t="s">
        <v>3</v>
      </c>
      <c r="C36" s="4" t="s">
        <v>30</v>
      </c>
      <c r="D36" s="4" t="s">
        <v>12</v>
      </c>
      <c r="E36" s="4">
        <v>15</v>
      </c>
      <c r="F36" s="4">
        <v>30000</v>
      </c>
      <c r="G36" s="4">
        <v>450000</v>
      </c>
      <c r="H36" s="37"/>
      <c r="I36" s="37"/>
    </row>
    <row r="37" ht="15.6" spans="1:9">
      <c r="A37" s="3">
        <v>45331</v>
      </c>
      <c r="B37" s="4" t="s">
        <v>7</v>
      </c>
      <c r="C37" s="4" t="s">
        <v>27</v>
      </c>
      <c r="D37" s="4" t="s">
        <v>11</v>
      </c>
      <c r="E37" s="4">
        <v>7</v>
      </c>
      <c r="F37" s="4">
        <v>70000</v>
      </c>
      <c r="G37" s="4">
        <v>490000</v>
      </c>
      <c r="H37" s="37"/>
      <c r="I37" s="37"/>
    </row>
    <row r="38" ht="15.6" spans="1:9">
      <c r="A38" s="3">
        <v>45332</v>
      </c>
      <c r="B38" s="4" t="s">
        <v>8</v>
      </c>
      <c r="C38" s="4" t="s">
        <v>28</v>
      </c>
      <c r="D38" s="4" t="s">
        <v>10</v>
      </c>
      <c r="E38" s="4">
        <v>11</v>
      </c>
      <c r="F38" s="4">
        <v>50000</v>
      </c>
      <c r="G38" s="4">
        <v>550000</v>
      </c>
      <c r="H38" s="37"/>
      <c r="I38" s="37"/>
    </row>
    <row r="39" ht="15.6" spans="1:9">
      <c r="A39" s="3">
        <v>45333</v>
      </c>
      <c r="B39" s="4" t="s">
        <v>5</v>
      </c>
      <c r="C39" s="4" t="s">
        <v>17</v>
      </c>
      <c r="D39" s="4" t="s">
        <v>13</v>
      </c>
      <c r="E39" s="4">
        <v>12</v>
      </c>
      <c r="F39" s="4">
        <v>20000</v>
      </c>
      <c r="G39" s="4">
        <v>240000</v>
      </c>
      <c r="H39" s="37"/>
      <c r="I39" s="37"/>
    </row>
    <row r="40" ht="15.6" spans="1:9">
      <c r="A40" s="3">
        <v>45334</v>
      </c>
      <c r="B40" s="4" t="s">
        <v>4</v>
      </c>
      <c r="C40" s="4" t="s">
        <v>17</v>
      </c>
      <c r="D40" s="4" t="s">
        <v>12</v>
      </c>
      <c r="E40" s="4">
        <v>10</v>
      </c>
      <c r="F40" s="4">
        <v>30000</v>
      </c>
      <c r="G40" s="4">
        <v>300000</v>
      </c>
      <c r="H40" s="37"/>
      <c r="I40" s="37"/>
    </row>
    <row r="41" ht="15.6" spans="1:9">
      <c r="A41" s="3">
        <v>45335</v>
      </c>
      <c r="B41" s="4" t="s">
        <v>6</v>
      </c>
      <c r="C41" s="4" t="s">
        <v>26</v>
      </c>
      <c r="D41" s="4" t="s">
        <v>11</v>
      </c>
      <c r="E41" s="4">
        <v>9</v>
      </c>
      <c r="F41" s="4">
        <v>70000</v>
      </c>
      <c r="G41" s="4">
        <v>630000</v>
      </c>
      <c r="H41" s="37"/>
      <c r="I41" s="37"/>
    </row>
    <row r="42" ht="15.6" spans="1:9">
      <c r="A42" s="3">
        <v>45336</v>
      </c>
      <c r="B42" s="4" t="s">
        <v>7</v>
      </c>
      <c r="C42" s="4" t="s">
        <v>27</v>
      </c>
      <c r="D42" s="4" t="s">
        <v>10</v>
      </c>
      <c r="E42" s="4">
        <v>8</v>
      </c>
      <c r="F42" s="4">
        <v>50000</v>
      </c>
      <c r="G42" s="4">
        <v>400000</v>
      </c>
      <c r="H42" s="37"/>
      <c r="I42" s="37"/>
    </row>
    <row r="43" ht="15.6" spans="1:9">
      <c r="A43" s="3">
        <v>45337</v>
      </c>
      <c r="B43" s="4" t="s">
        <v>8</v>
      </c>
      <c r="C43" s="4" t="s">
        <v>28</v>
      </c>
      <c r="D43" s="4" t="s">
        <v>13</v>
      </c>
      <c r="E43" s="4">
        <v>11</v>
      </c>
      <c r="F43" s="4">
        <v>20000</v>
      </c>
      <c r="G43" s="4">
        <v>220000</v>
      </c>
      <c r="H43" s="37"/>
      <c r="I43" s="37"/>
    </row>
    <row r="44" ht="15.6" spans="1:9">
      <c r="A44" s="3">
        <v>45338</v>
      </c>
      <c r="B44" s="4" t="s">
        <v>3</v>
      </c>
      <c r="C44" s="4" t="s">
        <v>29</v>
      </c>
      <c r="D44" s="4" t="s">
        <v>12</v>
      </c>
      <c r="E44" s="4">
        <v>14</v>
      </c>
      <c r="F44" s="4">
        <v>30000</v>
      </c>
      <c r="G44" s="4">
        <v>420000</v>
      </c>
      <c r="H44" s="37"/>
      <c r="I44" s="37"/>
    </row>
    <row r="45" ht="15.6" spans="1:9">
      <c r="A45" s="3">
        <v>45339</v>
      </c>
      <c r="B45" s="4" t="s">
        <v>4</v>
      </c>
      <c r="C45" s="4" t="s">
        <v>30</v>
      </c>
      <c r="D45" s="4" t="s">
        <v>11</v>
      </c>
      <c r="E45" s="4">
        <v>10</v>
      </c>
      <c r="F45" s="4">
        <v>70000</v>
      </c>
      <c r="G45" s="4">
        <v>700000</v>
      </c>
      <c r="H45" s="37"/>
      <c r="I45" s="37"/>
    </row>
    <row r="46" ht="15.6" spans="1:9">
      <c r="A46" s="3">
        <v>45340</v>
      </c>
      <c r="B46" s="4" t="s">
        <v>6</v>
      </c>
      <c r="C46" s="4" t="s">
        <v>27</v>
      </c>
      <c r="D46" s="4" t="s">
        <v>10</v>
      </c>
      <c r="E46" s="4">
        <v>9</v>
      </c>
      <c r="F46" s="4">
        <v>50000</v>
      </c>
      <c r="G46" s="4">
        <v>450000</v>
      </c>
      <c r="H46" s="37"/>
      <c r="I46" s="37"/>
    </row>
    <row r="47" ht="15.6" spans="1:9">
      <c r="A47" s="3">
        <v>45341</v>
      </c>
      <c r="B47" s="4" t="s">
        <v>7</v>
      </c>
      <c r="C47" s="4" t="s">
        <v>28</v>
      </c>
      <c r="D47" s="4" t="s">
        <v>13</v>
      </c>
      <c r="E47" s="4">
        <v>13</v>
      </c>
      <c r="F47" s="4">
        <v>20000</v>
      </c>
      <c r="G47" s="4">
        <v>260000</v>
      </c>
      <c r="H47" s="37"/>
      <c r="I47" s="37"/>
    </row>
    <row r="48" ht="15.6" spans="1:9">
      <c r="A48" s="3">
        <v>45342</v>
      </c>
      <c r="B48" s="4" t="s">
        <v>8</v>
      </c>
      <c r="C48" s="4" t="s">
        <v>29</v>
      </c>
      <c r="D48" s="4" t="s">
        <v>12</v>
      </c>
      <c r="E48" s="4">
        <v>8</v>
      </c>
      <c r="F48" s="4">
        <v>30000</v>
      </c>
      <c r="G48" s="4">
        <v>240000</v>
      </c>
      <c r="H48" s="37"/>
      <c r="I48" s="37"/>
    </row>
    <row r="49" ht="15.6" spans="1:9">
      <c r="A49" s="3">
        <v>45343</v>
      </c>
      <c r="B49" s="4" t="s">
        <v>5</v>
      </c>
      <c r="C49" s="4" t="s">
        <v>30</v>
      </c>
      <c r="D49" s="4" t="s">
        <v>11</v>
      </c>
      <c r="E49" s="4">
        <v>12</v>
      </c>
      <c r="F49" s="4">
        <v>70000</v>
      </c>
      <c r="G49" s="4">
        <v>840000</v>
      </c>
      <c r="H49" s="37"/>
      <c r="I49" s="37"/>
    </row>
    <row r="50" ht="15.6" spans="1:9">
      <c r="A50" s="3">
        <v>45344</v>
      </c>
      <c r="B50" s="4" t="s">
        <v>4</v>
      </c>
      <c r="C50" s="4" t="s">
        <v>27</v>
      </c>
      <c r="D50" s="4" t="s">
        <v>10</v>
      </c>
      <c r="E50" s="4">
        <v>7</v>
      </c>
      <c r="F50" s="4">
        <v>50000</v>
      </c>
      <c r="G50" s="4">
        <v>350000</v>
      </c>
      <c r="H50" s="37"/>
      <c r="I50" s="37"/>
    </row>
    <row r="51" ht="15.6" spans="1:9">
      <c r="A51" s="3">
        <v>45345</v>
      </c>
      <c r="B51" s="4" t="s">
        <v>6</v>
      </c>
      <c r="C51" s="4" t="s">
        <v>28</v>
      </c>
      <c r="D51" s="4" t="s">
        <v>13</v>
      </c>
      <c r="E51" s="4">
        <v>9</v>
      </c>
      <c r="F51" s="4">
        <v>20000</v>
      </c>
      <c r="G51" s="4">
        <v>180000</v>
      </c>
      <c r="H51" s="37"/>
      <c r="I51" s="37"/>
    </row>
    <row r="52" ht="15.6" spans="1:9">
      <c r="A52" s="3">
        <v>45346</v>
      </c>
      <c r="B52" s="4" t="s">
        <v>3</v>
      </c>
      <c r="C52" s="4" t="s">
        <v>17</v>
      </c>
      <c r="D52" s="4" t="s">
        <v>12</v>
      </c>
      <c r="E52" s="4">
        <v>12</v>
      </c>
      <c r="F52" s="4">
        <v>30000</v>
      </c>
      <c r="G52" s="4">
        <v>360000</v>
      </c>
      <c r="H52" s="37"/>
      <c r="I52" s="37"/>
    </row>
    <row r="53" ht="15.6" spans="1:9">
      <c r="A53" s="3">
        <v>45347</v>
      </c>
      <c r="B53" s="4" t="s">
        <v>8</v>
      </c>
      <c r="C53" s="4" t="s">
        <v>26</v>
      </c>
      <c r="D53" s="4" t="s">
        <v>11</v>
      </c>
      <c r="E53" s="4">
        <v>5</v>
      </c>
      <c r="F53" s="4">
        <v>70000</v>
      </c>
      <c r="G53" s="4">
        <v>350000</v>
      </c>
      <c r="H53" s="37"/>
      <c r="I53" s="37"/>
    </row>
    <row r="54" ht="15.6" spans="1:9">
      <c r="A54" s="3">
        <v>45352</v>
      </c>
      <c r="B54" s="4" t="s">
        <v>5</v>
      </c>
      <c r="C54" s="4" t="s">
        <v>17</v>
      </c>
      <c r="D54" s="4" t="s">
        <v>11</v>
      </c>
      <c r="E54" s="4">
        <v>12</v>
      </c>
      <c r="F54" s="4">
        <v>70000</v>
      </c>
      <c r="G54" s="4">
        <v>840000</v>
      </c>
      <c r="H54" s="37"/>
      <c r="I54" s="37"/>
    </row>
    <row r="55" ht="15.6" spans="1:9">
      <c r="A55" s="3">
        <v>45353</v>
      </c>
      <c r="B55" s="4" t="s">
        <v>4</v>
      </c>
      <c r="C55" s="4" t="s">
        <v>17</v>
      </c>
      <c r="D55" s="4" t="s">
        <v>10</v>
      </c>
      <c r="E55" s="4">
        <v>8</v>
      </c>
      <c r="F55" s="4">
        <v>50000</v>
      </c>
      <c r="G55" s="4">
        <v>400000</v>
      </c>
      <c r="H55" s="37"/>
      <c r="I55" s="37"/>
    </row>
    <row r="56" ht="15.6" spans="1:9">
      <c r="A56" s="3">
        <v>45354</v>
      </c>
      <c r="B56" s="4" t="s">
        <v>6</v>
      </c>
      <c r="C56" s="4" t="s">
        <v>29</v>
      </c>
      <c r="D56" s="4" t="s">
        <v>13</v>
      </c>
      <c r="E56" s="4">
        <v>7</v>
      </c>
      <c r="F56" s="4">
        <v>20000</v>
      </c>
      <c r="G56" s="4">
        <v>140000</v>
      </c>
      <c r="H56" s="37"/>
      <c r="I56" s="37"/>
    </row>
    <row r="57" ht="15.6" spans="1:9">
      <c r="A57" s="3">
        <v>45355</v>
      </c>
      <c r="B57" s="4" t="s">
        <v>7</v>
      </c>
      <c r="C57" s="4" t="s">
        <v>30</v>
      </c>
      <c r="D57" s="4" t="s">
        <v>12</v>
      </c>
      <c r="E57" s="4">
        <v>9</v>
      </c>
      <c r="F57" s="4">
        <v>30000</v>
      </c>
      <c r="G57" s="4">
        <v>270000</v>
      </c>
      <c r="H57" s="37"/>
      <c r="I57" s="37"/>
    </row>
    <row r="58" ht="15.6" spans="1:9">
      <c r="A58" s="3">
        <v>45356</v>
      </c>
      <c r="B58" s="4" t="s">
        <v>8</v>
      </c>
      <c r="C58" s="4" t="s">
        <v>29</v>
      </c>
      <c r="D58" s="4" t="s">
        <v>11</v>
      </c>
      <c r="E58" s="4">
        <v>6</v>
      </c>
      <c r="F58" s="4">
        <v>70000</v>
      </c>
      <c r="G58" s="4">
        <v>420000</v>
      </c>
      <c r="H58" s="37"/>
      <c r="I58" s="37"/>
    </row>
    <row r="59" ht="15.6" spans="1:9">
      <c r="A59" s="3">
        <v>45357</v>
      </c>
      <c r="B59" s="4" t="s">
        <v>3</v>
      </c>
      <c r="C59" s="4" t="s">
        <v>30</v>
      </c>
      <c r="D59" s="4" t="s">
        <v>10</v>
      </c>
      <c r="E59" s="4">
        <v>10</v>
      </c>
      <c r="F59" s="4">
        <v>50000</v>
      </c>
      <c r="G59" s="4">
        <v>500000</v>
      </c>
      <c r="H59" s="37"/>
      <c r="I59" s="37"/>
    </row>
    <row r="60" ht="15.6" spans="1:9">
      <c r="A60" s="3">
        <v>45358</v>
      </c>
      <c r="B60" s="4" t="s">
        <v>4</v>
      </c>
      <c r="C60" s="4" t="s">
        <v>27</v>
      </c>
      <c r="D60" s="4" t="s">
        <v>13</v>
      </c>
      <c r="E60" s="4">
        <v>8</v>
      </c>
      <c r="F60" s="4">
        <v>20000</v>
      </c>
      <c r="G60" s="4">
        <v>160000</v>
      </c>
      <c r="H60" s="37"/>
      <c r="I60" s="37"/>
    </row>
    <row r="61" ht="15.6" spans="1:9">
      <c r="A61" s="3">
        <v>45359</v>
      </c>
      <c r="B61" s="4" t="s">
        <v>3</v>
      </c>
      <c r="C61" s="4" t="s">
        <v>28</v>
      </c>
      <c r="D61" s="4" t="s">
        <v>12</v>
      </c>
      <c r="E61" s="4">
        <v>13</v>
      </c>
      <c r="F61" s="4">
        <v>30000</v>
      </c>
      <c r="G61" s="4">
        <v>390000</v>
      </c>
      <c r="H61" s="37"/>
      <c r="I61" s="37"/>
    </row>
    <row r="62" ht="15.6" spans="1:9">
      <c r="A62" s="3">
        <v>45360</v>
      </c>
      <c r="B62" s="4" t="s">
        <v>7</v>
      </c>
      <c r="C62" s="4" t="s">
        <v>17</v>
      </c>
      <c r="D62" s="4" t="s">
        <v>11</v>
      </c>
      <c r="E62" s="4">
        <v>9</v>
      </c>
      <c r="F62" s="4">
        <v>70000</v>
      </c>
      <c r="G62" s="4">
        <v>630000</v>
      </c>
      <c r="H62" s="37"/>
      <c r="I62" s="37"/>
    </row>
    <row r="63" ht="15.6" spans="1:9">
      <c r="A63" s="3">
        <v>45361</v>
      </c>
      <c r="B63" s="4" t="s">
        <v>8</v>
      </c>
      <c r="C63" s="4" t="s">
        <v>27</v>
      </c>
      <c r="D63" s="4" t="s">
        <v>10</v>
      </c>
      <c r="E63" s="4">
        <v>5</v>
      </c>
      <c r="F63" s="4">
        <v>50000</v>
      </c>
      <c r="G63" s="4">
        <v>250000</v>
      </c>
      <c r="H63" s="37"/>
      <c r="I63" s="37"/>
    </row>
    <row r="64" ht="15.6" spans="1:9">
      <c r="A64" s="3">
        <v>45362</v>
      </c>
      <c r="B64" s="4" t="s">
        <v>5</v>
      </c>
      <c r="C64" s="4" t="s">
        <v>26</v>
      </c>
      <c r="D64" s="4" t="s">
        <v>13</v>
      </c>
      <c r="E64" s="4">
        <v>11</v>
      </c>
      <c r="F64" s="4">
        <v>20000</v>
      </c>
      <c r="G64" s="4">
        <v>220000</v>
      </c>
      <c r="H64" s="37"/>
      <c r="I64" s="37"/>
    </row>
    <row r="65" ht="15.6" spans="1:9">
      <c r="A65" s="3">
        <v>45363</v>
      </c>
      <c r="B65" s="4" t="s">
        <v>4</v>
      </c>
      <c r="C65" s="4" t="s">
        <v>27</v>
      </c>
      <c r="D65" s="4" t="s">
        <v>12</v>
      </c>
      <c r="E65" s="4">
        <v>14</v>
      </c>
      <c r="F65" s="4">
        <v>30000</v>
      </c>
      <c r="G65" s="4">
        <v>420000</v>
      </c>
      <c r="H65" s="37"/>
      <c r="I65" s="37"/>
    </row>
    <row r="66" ht="15.6" spans="1:9">
      <c r="A66" s="3">
        <v>45364</v>
      </c>
      <c r="B66" s="4" t="s">
        <v>6</v>
      </c>
      <c r="C66" s="4" t="s">
        <v>28</v>
      </c>
      <c r="D66" s="4" t="s">
        <v>11</v>
      </c>
      <c r="E66" s="4">
        <v>10</v>
      </c>
      <c r="F66" s="4">
        <v>70000</v>
      </c>
      <c r="G66" s="4">
        <v>700000</v>
      </c>
      <c r="H66" s="37"/>
      <c r="I66" s="37"/>
    </row>
    <row r="67" ht="15.6" spans="1:9">
      <c r="A67" s="3">
        <v>45365</v>
      </c>
      <c r="B67" s="4" t="s">
        <v>7</v>
      </c>
      <c r="C67" s="4" t="s">
        <v>29</v>
      </c>
      <c r="D67" s="4" t="s">
        <v>10</v>
      </c>
      <c r="E67" s="4">
        <v>6</v>
      </c>
      <c r="F67" s="4">
        <v>50000</v>
      </c>
      <c r="G67" s="4">
        <v>300000</v>
      </c>
      <c r="H67" s="37"/>
      <c r="I67" s="37"/>
    </row>
    <row r="68" ht="15.6" spans="1:9">
      <c r="A68" s="3">
        <v>45366</v>
      </c>
      <c r="B68" s="4" t="s">
        <v>3</v>
      </c>
      <c r="C68" s="4" t="s">
        <v>30</v>
      </c>
      <c r="D68" s="4" t="s">
        <v>13</v>
      </c>
      <c r="E68" s="4">
        <v>8</v>
      </c>
      <c r="F68" s="4">
        <v>20000</v>
      </c>
      <c r="G68" s="4">
        <v>160000</v>
      </c>
      <c r="H68" s="37"/>
      <c r="I68" s="37"/>
    </row>
    <row r="69" ht="15.6" spans="1:9">
      <c r="A69" s="3">
        <v>45367</v>
      </c>
      <c r="B69" s="4" t="s">
        <v>5</v>
      </c>
      <c r="C69" s="4" t="s">
        <v>27</v>
      </c>
      <c r="D69" s="4" t="s">
        <v>12</v>
      </c>
      <c r="E69" s="4">
        <v>12</v>
      </c>
      <c r="F69" s="4">
        <v>30000</v>
      </c>
      <c r="G69" s="4">
        <v>360000</v>
      </c>
      <c r="H69" s="37"/>
      <c r="I69" s="37"/>
    </row>
    <row r="70" ht="15.6" spans="1:9">
      <c r="A70" s="3">
        <v>45368</v>
      </c>
      <c r="B70" s="4" t="s">
        <v>4</v>
      </c>
      <c r="C70" s="4" t="s">
        <v>28</v>
      </c>
      <c r="D70" s="4" t="s">
        <v>11</v>
      </c>
      <c r="E70" s="4">
        <v>9</v>
      </c>
      <c r="F70" s="4">
        <v>70000</v>
      </c>
      <c r="G70" s="4">
        <v>630000</v>
      </c>
      <c r="H70" s="37"/>
      <c r="I70" s="37"/>
    </row>
    <row r="71" ht="15.6" spans="1:9">
      <c r="A71" s="3">
        <v>45369</v>
      </c>
      <c r="B71" s="4" t="s">
        <v>3</v>
      </c>
      <c r="C71" s="4" t="s">
        <v>26</v>
      </c>
      <c r="D71" s="4" t="s">
        <v>10</v>
      </c>
      <c r="E71" s="4">
        <v>7</v>
      </c>
      <c r="F71" s="4">
        <v>50000</v>
      </c>
      <c r="G71" s="4">
        <v>350000</v>
      </c>
      <c r="H71" s="37"/>
      <c r="I71" s="37"/>
    </row>
    <row r="72" ht="15.6" spans="1:9">
      <c r="A72" s="3">
        <v>45370</v>
      </c>
      <c r="B72" s="4" t="s">
        <v>7</v>
      </c>
      <c r="C72" s="4" t="s">
        <v>27</v>
      </c>
      <c r="D72" s="4" t="s">
        <v>13</v>
      </c>
      <c r="E72" s="4">
        <v>14</v>
      </c>
      <c r="F72" s="4">
        <v>20000</v>
      </c>
      <c r="G72" s="4">
        <v>280000</v>
      </c>
      <c r="H72" s="37"/>
      <c r="I72" s="37"/>
    </row>
    <row r="73" ht="15.6" spans="1:9">
      <c r="A73" s="3">
        <v>45371</v>
      </c>
      <c r="B73" s="4" t="s">
        <v>8</v>
      </c>
      <c r="C73" s="4" t="s">
        <v>28</v>
      </c>
      <c r="D73" s="4" t="s">
        <v>12</v>
      </c>
      <c r="E73" s="4">
        <v>8</v>
      </c>
      <c r="F73" s="4">
        <v>30000</v>
      </c>
      <c r="G73" s="4">
        <v>240000</v>
      </c>
      <c r="H73" s="37"/>
      <c r="I73" s="37"/>
    </row>
    <row r="74" ht="15.6" spans="1:9">
      <c r="A74" s="3">
        <v>45372</v>
      </c>
      <c r="B74" s="4" t="s">
        <v>5</v>
      </c>
      <c r="C74" s="4" t="s">
        <v>29</v>
      </c>
      <c r="D74" s="4" t="s">
        <v>11</v>
      </c>
      <c r="E74" s="4">
        <v>11</v>
      </c>
      <c r="F74" s="4">
        <v>70000</v>
      </c>
      <c r="G74" s="4">
        <v>770000</v>
      </c>
      <c r="H74" s="37"/>
      <c r="I74" s="37"/>
    </row>
    <row r="75" ht="15.6" spans="1:9">
      <c r="A75" s="3">
        <v>45373</v>
      </c>
      <c r="B75" s="4" t="s">
        <v>3</v>
      </c>
      <c r="C75" s="4" t="s">
        <v>30</v>
      </c>
      <c r="D75" s="4" t="s">
        <v>10</v>
      </c>
      <c r="E75" s="4">
        <v>5</v>
      </c>
      <c r="F75" s="4">
        <v>50000</v>
      </c>
      <c r="G75" s="4">
        <v>250000</v>
      </c>
      <c r="H75" s="37"/>
      <c r="I75" s="37"/>
    </row>
    <row r="76" ht="15.6" spans="1:9">
      <c r="A76" s="3">
        <v>45374</v>
      </c>
      <c r="B76" s="4" t="s">
        <v>6</v>
      </c>
      <c r="C76" s="4" t="s">
        <v>27</v>
      </c>
      <c r="D76" s="4" t="s">
        <v>13</v>
      </c>
      <c r="E76" s="4">
        <v>10</v>
      </c>
      <c r="F76" s="4">
        <v>20000</v>
      </c>
      <c r="G76" s="4">
        <v>200000</v>
      </c>
      <c r="H76" s="37"/>
      <c r="I76" s="37"/>
    </row>
    <row r="77" ht="15.6" spans="1:9">
      <c r="A77" s="3">
        <v>45375</v>
      </c>
      <c r="B77" s="4" t="s">
        <v>7</v>
      </c>
      <c r="C77" s="4" t="s">
        <v>28</v>
      </c>
      <c r="D77" s="4" t="s">
        <v>12</v>
      </c>
      <c r="E77" s="4">
        <v>9</v>
      </c>
      <c r="F77" s="4">
        <v>30000</v>
      </c>
      <c r="G77" s="4">
        <v>270000</v>
      </c>
      <c r="H77" s="37"/>
      <c r="I77" s="37"/>
    </row>
    <row r="78" ht="15.6" spans="1:9">
      <c r="A78" s="3">
        <v>45376</v>
      </c>
      <c r="B78" s="4" t="s">
        <v>8</v>
      </c>
      <c r="C78" s="4" t="s">
        <v>30</v>
      </c>
      <c r="D78" s="4" t="s">
        <v>11</v>
      </c>
      <c r="E78" s="4">
        <v>10</v>
      </c>
      <c r="F78" s="4">
        <v>70000</v>
      </c>
      <c r="G78" s="4">
        <v>700000</v>
      </c>
      <c r="H78" s="37"/>
      <c r="I78" s="37"/>
    </row>
    <row r="79" ht="15.6" spans="1:9">
      <c r="A79" s="3">
        <v>45381</v>
      </c>
      <c r="B79" s="4" t="s">
        <v>3</v>
      </c>
      <c r="C79" s="4" t="s">
        <v>28</v>
      </c>
      <c r="D79" s="4" t="s">
        <v>12</v>
      </c>
      <c r="E79" s="4">
        <v>5</v>
      </c>
      <c r="F79" s="4">
        <v>30000</v>
      </c>
      <c r="G79" s="4">
        <v>150000</v>
      </c>
      <c r="H79" s="37"/>
      <c r="I79" s="37"/>
    </row>
  </sheetData>
  <mergeCells count="1">
    <mergeCell ref="A1:G2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0"/>
  <sheetViews>
    <sheetView topLeftCell="A64" workbookViewId="0">
      <selection activeCell="G80" sqref="G80"/>
    </sheetView>
  </sheetViews>
  <sheetFormatPr defaultColWidth="8.8" defaultRowHeight="13.8" outlineLevelCol="6"/>
  <cols>
    <col min="1" max="1" width="10.1" customWidth="1"/>
    <col min="2" max="2" width="9.6" customWidth="1"/>
    <col min="3" max="3" width="12" customWidth="1"/>
    <col min="4" max="4" width="11.8" customWidth="1"/>
    <col min="5" max="5" width="10" customWidth="1"/>
    <col min="6" max="6" width="16.4" customWidth="1"/>
    <col min="7" max="7" width="16.6" customWidth="1"/>
  </cols>
  <sheetData>
    <row r="1" spans="1:7">
      <c r="A1" s="1" t="s">
        <v>18</v>
      </c>
      <c r="B1" s="1"/>
      <c r="C1" s="1"/>
      <c r="D1" s="1"/>
      <c r="E1" s="1"/>
      <c r="F1" s="1"/>
      <c r="G1" s="1"/>
    </row>
    <row r="2" spans="1:7">
      <c r="A2" s="1"/>
      <c r="B2" s="1"/>
      <c r="C2" s="1"/>
      <c r="D2" s="1"/>
      <c r="E2" s="1"/>
      <c r="F2" s="1"/>
      <c r="G2" s="1"/>
    </row>
    <row r="3" ht="15.6" spans="1:7">
      <c r="A3" s="2" t="s">
        <v>19</v>
      </c>
      <c r="B3" s="2" t="s">
        <v>20</v>
      </c>
      <c r="C3" s="2" t="s">
        <v>21</v>
      </c>
      <c r="D3" s="2" t="s">
        <v>22</v>
      </c>
      <c r="E3" s="2" t="s">
        <v>23</v>
      </c>
      <c r="F3" s="2" t="s">
        <v>24</v>
      </c>
      <c r="G3" s="2" t="s">
        <v>25</v>
      </c>
    </row>
    <row r="4" ht="15.6" spans="1:7">
      <c r="A4" s="3">
        <v>45296</v>
      </c>
      <c r="B4" s="4" t="s">
        <v>3</v>
      </c>
      <c r="C4" s="4" t="s">
        <v>17</v>
      </c>
      <c r="D4" s="4" t="s">
        <v>11</v>
      </c>
      <c r="E4" s="4">
        <v>5</v>
      </c>
      <c r="F4" s="4">
        <v>70000</v>
      </c>
      <c r="G4" s="4">
        <v>350000</v>
      </c>
    </row>
    <row r="5" ht="15.6" spans="1:7">
      <c r="A5" s="3">
        <v>45297</v>
      </c>
      <c r="B5" s="4" t="s">
        <v>4</v>
      </c>
      <c r="C5" s="4" t="s">
        <v>26</v>
      </c>
      <c r="D5" s="4" t="s">
        <v>10</v>
      </c>
      <c r="E5" s="4">
        <v>10</v>
      </c>
      <c r="F5" s="4">
        <v>50000</v>
      </c>
      <c r="G5" s="4">
        <v>500000</v>
      </c>
    </row>
    <row r="6" ht="15.6" spans="1:7">
      <c r="A6" s="3">
        <v>45298</v>
      </c>
      <c r="B6" s="4" t="s">
        <v>6</v>
      </c>
      <c r="C6" s="4" t="s">
        <v>27</v>
      </c>
      <c r="D6" s="4" t="s">
        <v>13</v>
      </c>
      <c r="E6" s="4">
        <v>7</v>
      </c>
      <c r="F6" s="4">
        <v>20000</v>
      </c>
      <c r="G6" s="4">
        <v>140000</v>
      </c>
    </row>
    <row r="7" ht="15.6" spans="1:7">
      <c r="A7" s="3">
        <v>45299</v>
      </c>
      <c r="B7" s="4" t="s">
        <v>7</v>
      </c>
      <c r="C7" s="4" t="s">
        <v>28</v>
      </c>
      <c r="D7" s="4" t="s">
        <v>12</v>
      </c>
      <c r="E7" s="4">
        <v>15</v>
      </c>
      <c r="F7" s="4">
        <v>30000</v>
      </c>
      <c r="G7" s="4">
        <v>450000</v>
      </c>
    </row>
    <row r="8" ht="15.6" spans="1:7">
      <c r="A8" s="3">
        <v>45300</v>
      </c>
      <c r="B8" s="4" t="s">
        <v>8</v>
      </c>
      <c r="C8" s="4" t="s">
        <v>29</v>
      </c>
      <c r="D8" s="4" t="s">
        <v>11</v>
      </c>
      <c r="E8" s="4">
        <v>3</v>
      </c>
      <c r="F8" s="4">
        <v>70000</v>
      </c>
      <c r="G8" s="4">
        <v>210000</v>
      </c>
    </row>
    <row r="9" ht="15.6" spans="1:7">
      <c r="A9" s="3">
        <v>45301</v>
      </c>
      <c r="B9" s="4" t="s">
        <v>5</v>
      </c>
      <c r="C9" s="4" t="s">
        <v>30</v>
      </c>
      <c r="D9" s="4" t="s">
        <v>10</v>
      </c>
      <c r="E9" s="4">
        <v>6</v>
      </c>
      <c r="F9" s="4">
        <v>50000</v>
      </c>
      <c r="G9" s="4">
        <v>300000</v>
      </c>
    </row>
    <row r="10" ht="15.6" spans="1:7">
      <c r="A10" s="3">
        <v>45302</v>
      </c>
      <c r="B10" s="4" t="s">
        <v>4</v>
      </c>
      <c r="C10" s="4" t="s">
        <v>27</v>
      </c>
      <c r="D10" s="4" t="s">
        <v>13</v>
      </c>
      <c r="E10" s="4">
        <v>4</v>
      </c>
      <c r="F10" s="4">
        <v>20000</v>
      </c>
      <c r="G10" s="4">
        <v>80000</v>
      </c>
    </row>
    <row r="11" ht="15.6" spans="1:7">
      <c r="A11" s="3">
        <v>45303</v>
      </c>
      <c r="B11" s="4" t="s">
        <v>6</v>
      </c>
      <c r="C11" s="4" t="s">
        <v>28</v>
      </c>
      <c r="D11" s="4" t="s">
        <v>12</v>
      </c>
      <c r="E11" s="4">
        <v>10</v>
      </c>
      <c r="F11" s="4">
        <v>30000</v>
      </c>
      <c r="G11" s="4">
        <v>300000</v>
      </c>
    </row>
    <row r="12" ht="15.6" spans="1:7">
      <c r="A12" s="3">
        <v>45304</v>
      </c>
      <c r="B12" s="4" t="s">
        <v>3</v>
      </c>
      <c r="C12" s="4" t="s">
        <v>17</v>
      </c>
      <c r="D12" s="4" t="s">
        <v>11</v>
      </c>
      <c r="E12" s="4">
        <v>8</v>
      </c>
      <c r="F12" s="4">
        <v>70000</v>
      </c>
      <c r="G12" s="4">
        <v>560000</v>
      </c>
    </row>
    <row r="13" ht="15.6" spans="1:7">
      <c r="A13" s="3">
        <v>45305</v>
      </c>
      <c r="B13" s="4" t="s">
        <v>8</v>
      </c>
      <c r="C13" s="4" t="s">
        <v>17</v>
      </c>
      <c r="D13" s="4" t="s">
        <v>10</v>
      </c>
      <c r="E13" s="4">
        <v>12</v>
      </c>
      <c r="F13" s="4">
        <v>50000</v>
      </c>
      <c r="G13" s="4">
        <v>600000</v>
      </c>
    </row>
    <row r="14" ht="15.6" spans="1:7">
      <c r="A14" s="3">
        <v>45306</v>
      </c>
      <c r="B14" s="4" t="s">
        <v>5</v>
      </c>
      <c r="C14" s="4" t="s">
        <v>26</v>
      </c>
      <c r="D14" s="4" t="s">
        <v>13</v>
      </c>
      <c r="E14" s="4">
        <v>9</v>
      </c>
      <c r="F14" s="4">
        <v>20000</v>
      </c>
      <c r="G14" s="4">
        <v>180000</v>
      </c>
    </row>
    <row r="15" ht="15.6" spans="1:7">
      <c r="A15" s="3">
        <v>45307</v>
      </c>
      <c r="B15" s="4" t="s">
        <v>4</v>
      </c>
      <c r="C15" s="4" t="s">
        <v>27</v>
      </c>
      <c r="D15" s="4" t="s">
        <v>12</v>
      </c>
      <c r="E15" s="4">
        <v>5</v>
      </c>
      <c r="F15" s="4">
        <v>30000</v>
      </c>
      <c r="G15" s="4">
        <v>150000</v>
      </c>
    </row>
    <row r="16" ht="15.6" spans="1:7">
      <c r="A16" s="3">
        <v>45308</v>
      </c>
      <c r="B16" s="4" t="s">
        <v>6</v>
      </c>
      <c r="C16" s="4" t="s">
        <v>28</v>
      </c>
      <c r="D16" s="4" t="s">
        <v>11</v>
      </c>
      <c r="E16" s="4">
        <v>11</v>
      </c>
      <c r="F16" s="4">
        <v>70000</v>
      </c>
      <c r="G16" s="4">
        <v>770000</v>
      </c>
    </row>
    <row r="17" ht="15.6" spans="1:7">
      <c r="A17" s="3">
        <v>45309</v>
      </c>
      <c r="B17" s="4" t="s">
        <v>7</v>
      </c>
      <c r="C17" s="4" t="s">
        <v>29</v>
      </c>
      <c r="D17" s="4" t="s">
        <v>10</v>
      </c>
      <c r="E17" s="4">
        <v>7</v>
      </c>
      <c r="F17" s="4">
        <v>50000</v>
      </c>
      <c r="G17" s="4">
        <v>350000</v>
      </c>
    </row>
    <row r="18" ht="15.6" spans="1:7">
      <c r="A18" s="3">
        <v>45310</v>
      </c>
      <c r="B18" s="4" t="s">
        <v>8</v>
      </c>
      <c r="C18" s="4" t="s">
        <v>30</v>
      </c>
      <c r="D18" s="4" t="s">
        <v>13</v>
      </c>
      <c r="E18" s="4">
        <v>6</v>
      </c>
      <c r="F18" s="4">
        <v>20000</v>
      </c>
      <c r="G18" s="4">
        <v>120000</v>
      </c>
    </row>
    <row r="19" ht="15.6" spans="1:7">
      <c r="A19" s="3">
        <v>45311</v>
      </c>
      <c r="B19" s="4" t="s">
        <v>5</v>
      </c>
      <c r="C19" s="4" t="s">
        <v>27</v>
      </c>
      <c r="D19" s="4" t="s">
        <v>12</v>
      </c>
      <c r="E19" s="4">
        <v>13</v>
      </c>
      <c r="F19" s="4">
        <v>30000</v>
      </c>
      <c r="G19" s="4">
        <v>390000</v>
      </c>
    </row>
    <row r="20" ht="15.6" spans="1:7">
      <c r="A20" s="3">
        <v>45312</v>
      </c>
      <c r="B20" s="4" t="s">
        <v>3</v>
      </c>
      <c r="C20" s="4" t="s">
        <v>28</v>
      </c>
      <c r="D20" s="4" t="s">
        <v>11</v>
      </c>
      <c r="E20" s="4">
        <v>9</v>
      </c>
      <c r="F20" s="4">
        <v>70000</v>
      </c>
      <c r="G20" s="4">
        <v>630000</v>
      </c>
    </row>
    <row r="21" ht="15.6" spans="1:7">
      <c r="A21" s="3">
        <v>45313</v>
      </c>
      <c r="B21" s="4" t="s">
        <v>6</v>
      </c>
      <c r="C21" s="4" t="s">
        <v>29</v>
      </c>
      <c r="D21" s="4" t="s">
        <v>10</v>
      </c>
      <c r="E21" s="4">
        <v>8</v>
      </c>
      <c r="F21" s="4">
        <v>50000</v>
      </c>
      <c r="G21" s="4">
        <v>400000</v>
      </c>
    </row>
    <row r="22" ht="15.6" spans="1:7">
      <c r="A22" s="3">
        <v>45314</v>
      </c>
      <c r="B22" s="4" t="s">
        <v>7</v>
      </c>
      <c r="C22" s="4" t="s">
        <v>30</v>
      </c>
      <c r="D22" s="4" t="s">
        <v>13</v>
      </c>
      <c r="E22" s="4">
        <v>14</v>
      </c>
      <c r="F22" s="4">
        <v>20000</v>
      </c>
      <c r="G22" s="4">
        <v>280000</v>
      </c>
    </row>
    <row r="23" ht="15.6" spans="1:7">
      <c r="A23" s="3">
        <v>45315</v>
      </c>
      <c r="B23" s="4" t="s">
        <v>8</v>
      </c>
      <c r="C23" s="4" t="s">
        <v>27</v>
      </c>
      <c r="D23" s="4" t="s">
        <v>12</v>
      </c>
      <c r="E23" s="4">
        <v>7</v>
      </c>
      <c r="F23" s="4">
        <v>30000</v>
      </c>
      <c r="G23" s="4">
        <v>210000</v>
      </c>
    </row>
    <row r="24" ht="15.6" spans="1:7">
      <c r="A24" s="3">
        <v>45316</v>
      </c>
      <c r="B24" s="4" t="s">
        <v>5</v>
      </c>
      <c r="C24" s="4" t="s">
        <v>28</v>
      </c>
      <c r="D24" s="4" t="s">
        <v>11</v>
      </c>
      <c r="E24" s="4">
        <v>10</v>
      </c>
      <c r="F24" s="4">
        <v>70000</v>
      </c>
      <c r="G24" s="4">
        <v>700000</v>
      </c>
    </row>
    <row r="25" ht="15.6" spans="1:7">
      <c r="A25" s="3">
        <v>45317</v>
      </c>
      <c r="B25" s="4" t="s">
        <v>4</v>
      </c>
      <c r="C25" s="4" t="s">
        <v>17</v>
      </c>
      <c r="D25" s="4" t="s">
        <v>10</v>
      </c>
      <c r="E25" s="4">
        <v>5</v>
      </c>
      <c r="F25" s="4">
        <v>50000</v>
      </c>
      <c r="G25" s="4">
        <v>250000</v>
      </c>
    </row>
    <row r="26" ht="15.6" spans="1:7">
      <c r="A26" s="3">
        <v>45318</v>
      </c>
      <c r="B26" s="4" t="s">
        <v>3</v>
      </c>
      <c r="C26" s="4" t="s">
        <v>26</v>
      </c>
      <c r="D26" s="4" t="s">
        <v>13</v>
      </c>
      <c r="E26" s="4">
        <v>8</v>
      </c>
      <c r="F26" s="4">
        <v>20000</v>
      </c>
      <c r="G26" s="4">
        <v>160000</v>
      </c>
    </row>
    <row r="27" ht="15.6" spans="1:7">
      <c r="A27" s="3">
        <v>45319</v>
      </c>
      <c r="B27" s="4" t="s">
        <v>7</v>
      </c>
      <c r="C27" s="4" t="s">
        <v>27</v>
      </c>
      <c r="D27" s="4" t="s">
        <v>12</v>
      </c>
      <c r="E27" s="4">
        <v>6</v>
      </c>
      <c r="F27" s="4">
        <v>30000</v>
      </c>
      <c r="G27" s="4">
        <v>180000</v>
      </c>
    </row>
    <row r="28" ht="15.6" spans="1:7">
      <c r="A28" s="3">
        <v>45320</v>
      </c>
      <c r="B28" s="4" t="s">
        <v>8</v>
      </c>
      <c r="C28" s="4" t="s">
        <v>28</v>
      </c>
      <c r="D28" s="4" t="s">
        <v>11</v>
      </c>
      <c r="E28" s="4">
        <v>7</v>
      </c>
      <c r="F28" s="4">
        <v>70000</v>
      </c>
      <c r="G28" s="4">
        <v>490000</v>
      </c>
    </row>
    <row r="29" ht="15.6" spans="1:7">
      <c r="A29" s="3">
        <v>45323</v>
      </c>
      <c r="B29" s="4" t="s">
        <v>5</v>
      </c>
      <c r="C29" s="4" t="s">
        <v>29</v>
      </c>
      <c r="D29" s="4" t="s">
        <v>11</v>
      </c>
      <c r="E29" s="4">
        <v>8</v>
      </c>
      <c r="F29" s="4">
        <v>70000</v>
      </c>
      <c r="G29" s="4">
        <v>560000</v>
      </c>
    </row>
    <row r="30" ht="15.6" spans="1:7">
      <c r="A30" s="3">
        <v>45324</v>
      </c>
      <c r="B30" s="4" t="s">
        <v>4</v>
      </c>
      <c r="C30" s="4" t="s">
        <v>30</v>
      </c>
      <c r="D30" s="4" t="s">
        <v>10</v>
      </c>
      <c r="E30" s="4">
        <v>6</v>
      </c>
      <c r="F30" s="4">
        <v>50000</v>
      </c>
      <c r="G30" s="4">
        <v>300000</v>
      </c>
    </row>
    <row r="31" ht="15.6" spans="1:7">
      <c r="A31" s="3">
        <v>45325</v>
      </c>
      <c r="B31" s="4" t="s">
        <v>6</v>
      </c>
      <c r="C31" s="4" t="s">
        <v>27</v>
      </c>
      <c r="D31" s="4" t="s">
        <v>13</v>
      </c>
      <c r="E31" s="4">
        <v>10</v>
      </c>
      <c r="F31" s="4">
        <v>20000</v>
      </c>
      <c r="G31" s="4">
        <v>200000</v>
      </c>
    </row>
    <row r="32" ht="15.6" spans="1:7">
      <c r="A32" s="3">
        <v>45326</v>
      </c>
      <c r="B32" s="4" t="s">
        <v>7</v>
      </c>
      <c r="C32" s="4" t="s">
        <v>17</v>
      </c>
      <c r="D32" s="4" t="s">
        <v>12</v>
      </c>
      <c r="E32" s="4">
        <v>20</v>
      </c>
      <c r="F32" s="4">
        <v>30000</v>
      </c>
      <c r="G32" s="4">
        <v>600000</v>
      </c>
    </row>
    <row r="33" ht="15.6" spans="1:7">
      <c r="A33" s="3">
        <v>45327</v>
      </c>
      <c r="B33" s="4" t="s">
        <v>3</v>
      </c>
      <c r="C33" s="4" t="s">
        <v>29</v>
      </c>
      <c r="D33" s="4" t="s">
        <v>11</v>
      </c>
      <c r="E33" s="4">
        <v>4</v>
      </c>
      <c r="F33" s="4">
        <v>70000</v>
      </c>
      <c r="G33" s="4">
        <v>280000</v>
      </c>
    </row>
    <row r="34" ht="15.6" spans="1:7">
      <c r="A34" s="3">
        <v>45328</v>
      </c>
      <c r="B34" s="4" t="s">
        <v>5</v>
      </c>
      <c r="C34" s="4" t="s">
        <v>30</v>
      </c>
      <c r="D34" s="4" t="s">
        <v>10</v>
      </c>
      <c r="E34" s="4">
        <v>9</v>
      </c>
      <c r="F34" s="4">
        <v>50000</v>
      </c>
      <c r="G34" s="4">
        <v>450000</v>
      </c>
    </row>
    <row r="35" ht="15.6" spans="1:7">
      <c r="A35" s="3">
        <v>45329</v>
      </c>
      <c r="B35" s="4" t="s">
        <v>4</v>
      </c>
      <c r="C35" s="4" t="s">
        <v>29</v>
      </c>
      <c r="D35" s="4" t="s">
        <v>13</v>
      </c>
      <c r="E35" s="4">
        <v>5</v>
      </c>
      <c r="F35" s="4">
        <v>20000</v>
      </c>
      <c r="G35" s="4">
        <v>100000</v>
      </c>
    </row>
    <row r="36" ht="15.6" spans="1:7">
      <c r="A36" s="3">
        <v>45330</v>
      </c>
      <c r="B36" s="4" t="s">
        <v>3</v>
      </c>
      <c r="C36" s="4" t="s">
        <v>30</v>
      </c>
      <c r="D36" s="4" t="s">
        <v>12</v>
      </c>
      <c r="E36" s="4">
        <v>15</v>
      </c>
      <c r="F36" s="4">
        <v>30000</v>
      </c>
      <c r="G36" s="4">
        <v>450000</v>
      </c>
    </row>
    <row r="37" ht="15.6" spans="1:7">
      <c r="A37" s="3">
        <v>45331</v>
      </c>
      <c r="B37" s="4" t="s">
        <v>7</v>
      </c>
      <c r="C37" s="4" t="s">
        <v>27</v>
      </c>
      <c r="D37" s="4" t="s">
        <v>11</v>
      </c>
      <c r="E37" s="4">
        <v>7</v>
      </c>
      <c r="F37" s="4">
        <v>70000</v>
      </c>
      <c r="G37" s="4">
        <v>490000</v>
      </c>
    </row>
    <row r="38" ht="15.6" spans="1:7">
      <c r="A38" s="3">
        <v>45332</v>
      </c>
      <c r="B38" s="4" t="s">
        <v>8</v>
      </c>
      <c r="C38" s="4" t="s">
        <v>28</v>
      </c>
      <c r="D38" s="4" t="s">
        <v>10</v>
      </c>
      <c r="E38" s="4">
        <v>11</v>
      </c>
      <c r="F38" s="4">
        <v>50000</v>
      </c>
      <c r="G38" s="4">
        <v>550000</v>
      </c>
    </row>
    <row r="39" ht="15.6" spans="1:7">
      <c r="A39" s="3">
        <v>45333</v>
      </c>
      <c r="B39" s="4" t="s">
        <v>5</v>
      </c>
      <c r="C39" s="4" t="s">
        <v>17</v>
      </c>
      <c r="D39" s="4" t="s">
        <v>13</v>
      </c>
      <c r="E39" s="4">
        <v>12</v>
      </c>
      <c r="F39" s="4">
        <v>20000</v>
      </c>
      <c r="G39" s="4">
        <v>240000</v>
      </c>
    </row>
    <row r="40" ht="15.6" spans="1:7">
      <c r="A40" s="3">
        <v>45334</v>
      </c>
      <c r="B40" s="4" t="s">
        <v>4</v>
      </c>
      <c r="C40" s="4" t="s">
        <v>17</v>
      </c>
      <c r="D40" s="4" t="s">
        <v>12</v>
      </c>
      <c r="E40" s="4">
        <v>10</v>
      </c>
      <c r="F40" s="4">
        <v>30000</v>
      </c>
      <c r="G40" s="4">
        <v>300000</v>
      </c>
    </row>
    <row r="41" ht="15.6" spans="1:7">
      <c r="A41" s="3">
        <v>45335</v>
      </c>
      <c r="B41" s="4" t="s">
        <v>6</v>
      </c>
      <c r="C41" s="4" t="s">
        <v>26</v>
      </c>
      <c r="D41" s="4" t="s">
        <v>11</v>
      </c>
      <c r="E41" s="4">
        <v>9</v>
      </c>
      <c r="F41" s="4">
        <v>70000</v>
      </c>
      <c r="G41" s="4">
        <v>630000</v>
      </c>
    </row>
    <row r="42" ht="15.6" spans="1:7">
      <c r="A42" s="3">
        <v>45336</v>
      </c>
      <c r="B42" s="4" t="s">
        <v>7</v>
      </c>
      <c r="C42" s="4" t="s">
        <v>27</v>
      </c>
      <c r="D42" s="4" t="s">
        <v>10</v>
      </c>
      <c r="E42" s="4">
        <v>8</v>
      </c>
      <c r="F42" s="4">
        <v>50000</v>
      </c>
      <c r="G42" s="4">
        <v>400000</v>
      </c>
    </row>
    <row r="43" ht="15.6" spans="1:7">
      <c r="A43" s="3">
        <v>45337</v>
      </c>
      <c r="B43" s="4" t="s">
        <v>8</v>
      </c>
      <c r="C43" s="4" t="s">
        <v>28</v>
      </c>
      <c r="D43" s="4" t="s">
        <v>13</v>
      </c>
      <c r="E43" s="4">
        <v>11</v>
      </c>
      <c r="F43" s="4">
        <v>20000</v>
      </c>
      <c r="G43" s="4">
        <v>220000</v>
      </c>
    </row>
    <row r="44" ht="15.6" spans="1:7">
      <c r="A44" s="3">
        <v>45338</v>
      </c>
      <c r="B44" s="4" t="s">
        <v>3</v>
      </c>
      <c r="C44" s="4" t="s">
        <v>29</v>
      </c>
      <c r="D44" s="4" t="s">
        <v>12</v>
      </c>
      <c r="E44" s="4">
        <v>14</v>
      </c>
      <c r="F44" s="4">
        <v>30000</v>
      </c>
      <c r="G44" s="4">
        <v>420000</v>
      </c>
    </row>
    <row r="45" ht="15.6" spans="1:7">
      <c r="A45" s="3">
        <v>45339</v>
      </c>
      <c r="B45" s="4" t="s">
        <v>4</v>
      </c>
      <c r="C45" s="4" t="s">
        <v>30</v>
      </c>
      <c r="D45" s="4" t="s">
        <v>11</v>
      </c>
      <c r="E45" s="4">
        <v>10</v>
      </c>
      <c r="F45" s="4">
        <v>70000</v>
      </c>
      <c r="G45" s="4">
        <v>700000</v>
      </c>
    </row>
    <row r="46" ht="15.6" spans="1:7">
      <c r="A46" s="3">
        <v>45340</v>
      </c>
      <c r="B46" s="4" t="s">
        <v>6</v>
      </c>
      <c r="C46" s="4" t="s">
        <v>27</v>
      </c>
      <c r="D46" s="4" t="s">
        <v>10</v>
      </c>
      <c r="E46" s="4">
        <v>9</v>
      </c>
      <c r="F46" s="4">
        <v>50000</v>
      </c>
      <c r="G46" s="4">
        <v>450000</v>
      </c>
    </row>
    <row r="47" ht="15.6" spans="1:7">
      <c r="A47" s="3">
        <v>45341</v>
      </c>
      <c r="B47" s="4" t="s">
        <v>7</v>
      </c>
      <c r="C47" s="4" t="s">
        <v>28</v>
      </c>
      <c r="D47" s="4" t="s">
        <v>13</v>
      </c>
      <c r="E47" s="4">
        <v>13</v>
      </c>
      <c r="F47" s="4">
        <v>20000</v>
      </c>
      <c r="G47" s="4">
        <v>260000</v>
      </c>
    </row>
    <row r="48" ht="15.6" spans="1:7">
      <c r="A48" s="3">
        <v>45342</v>
      </c>
      <c r="B48" s="4" t="s">
        <v>8</v>
      </c>
      <c r="C48" s="4" t="s">
        <v>29</v>
      </c>
      <c r="D48" s="4" t="s">
        <v>12</v>
      </c>
      <c r="E48" s="4">
        <v>8</v>
      </c>
      <c r="F48" s="4">
        <v>30000</v>
      </c>
      <c r="G48" s="4">
        <v>240000</v>
      </c>
    </row>
    <row r="49" ht="15.6" spans="1:7">
      <c r="A49" s="3">
        <v>45343</v>
      </c>
      <c r="B49" s="4" t="s">
        <v>5</v>
      </c>
      <c r="C49" s="4" t="s">
        <v>30</v>
      </c>
      <c r="D49" s="4" t="s">
        <v>11</v>
      </c>
      <c r="E49" s="4">
        <v>12</v>
      </c>
      <c r="F49" s="4">
        <v>70000</v>
      </c>
      <c r="G49" s="4">
        <v>840000</v>
      </c>
    </row>
    <row r="50" ht="15.6" spans="1:7">
      <c r="A50" s="3">
        <v>45344</v>
      </c>
      <c r="B50" s="4" t="s">
        <v>4</v>
      </c>
      <c r="C50" s="4" t="s">
        <v>27</v>
      </c>
      <c r="D50" s="4" t="s">
        <v>10</v>
      </c>
      <c r="E50" s="4">
        <v>7</v>
      </c>
      <c r="F50" s="4">
        <v>50000</v>
      </c>
      <c r="G50" s="4">
        <v>350000</v>
      </c>
    </row>
    <row r="51" ht="15.6" spans="1:7">
      <c r="A51" s="3">
        <v>45345</v>
      </c>
      <c r="B51" s="4" t="s">
        <v>6</v>
      </c>
      <c r="C51" s="4" t="s">
        <v>28</v>
      </c>
      <c r="D51" s="4" t="s">
        <v>13</v>
      </c>
      <c r="E51" s="4">
        <v>9</v>
      </c>
      <c r="F51" s="4">
        <v>20000</v>
      </c>
      <c r="G51" s="4">
        <v>180000</v>
      </c>
    </row>
    <row r="52" ht="15.6" spans="1:7">
      <c r="A52" s="3">
        <v>45346</v>
      </c>
      <c r="B52" s="4" t="s">
        <v>3</v>
      </c>
      <c r="C52" s="4" t="s">
        <v>17</v>
      </c>
      <c r="D52" s="4" t="s">
        <v>12</v>
      </c>
      <c r="E52" s="4">
        <v>12</v>
      </c>
      <c r="F52" s="4">
        <v>30000</v>
      </c>
      <c r="G52" s="4">
        <v>360000</v>
      </c>
    </row>
    <row r="53" ht="15.6" spans="1:7">
      <c r="A53" s="3">
        <v>45347</v>
      </c>
      <c r="B53" s="4" t="s">
        <v>8</v>
      </c>
      <c r="C53" s="4" t="s">
        <v>26</v>
      </c>
      <c r="D53" s="4" t="s">
        <v>11</v>
      </c>
      <c r="E53" s="4">
        <v>5</v>
      </c>
      <c r="F53" s="4">
        <v>70000</v>
      </c>
      <c r="G53" s="4">
        <v>350000</v>
      </c>
    </row>
    <row r="54" ht="15.6" spans="1:7">
      <c r="A54" s="3">
        <v>45352</v>
      </c>
      <c r="B54" s="4" t="s">
        <v>5</v>
      </c>
      <c r="C54" s="4" t="s">
        <v>17</v>
      </c>
      <c r="D54" s="4" t="s">
        <v>11</v>
      </c>
      <c r="E54" s="4">
        <v>12</v>
      </c>
      <c r="F54" s="4">
        <v>70000</v>
      </c>
      <c r="G54" s="4">
        <v>840000</v>
      </c>
    </row>
    <row r="55" ht="15.6" spans="1:7">
      <c r="A55" s="3">
        <v>45353</v>
      </c>
      <c r="B55" s="4" t="s">
        <v>4</v>
      </c>
      <c r="C55" s="4" t="s">
        <v>17</v>
      </c>
      <c r="D55" s="4" t="s">
        <v>10</v>
      </c>
      <c r="E55" s="4">
        <v>8</v>
      </c>
      <c r="F55" s="4">
        <v>50000</v>
      </c>
      <c r="G55" s="4">
        <v>400000</v>
      </c>
    </row>
    <row r="56" ht="15.6" spans="1:7">
      <c r="A56" s="3">
        <v>45354</v>
      </c>
      <c r="B56" s="4" t="s">
        <v>6</v>
      </c>
      <c r="C56" s="4" t="s">
        <v>29</v>
      </c>
      <c r="D56" s="4" t="s">
        <v>13</v>
      </c>
      <c r="E56" s="4">
        <v>7</v>
      </c>
      <c r="F56" s="4">
        <v>20000</v>
      </c>
      <c r="G56" s="4">
        <v>140000</v>
      </c>
    </row>
    <row r="57" ht="15.6" spans="1:7">
      <c r="A57" s="3">
        <v>45355</v>
      </c>
      <c r="B57" s="4" t="s">
        <v>7</v>
      </c>
      <c r="C57" s="4" t="s">
        <v>30</v>
      </c>
      <c r="D57" s="4" t="s">
        <v>12</v>
      </c>
      <c r="E57" s="4">
        <v>9</v>
      </c>
      <c r="F57" s="4">
        <v>30000</v>
      </c>
      <c r="G57" s="4">
        <v>270000</v>
      </c>
    </row>
    <row r="58" ht="15.6" spans="1:7">
      <c r="A58" s="3">
        <v>45356</v>
      </c>
      <c r="B58" s="4" t="s">
        <v>8</v>
      </c>
      <c r="C58" s="4" t="s">
        <v>29</v>
      </c>
      <c r="D58" s="4" t="s">
        <v>11</v>
      </c>
      <c r="E58" s="4">
        <v>6</v>
      </c>
      <c r="F58" s="4">
        <v>70000</v>
      </c>
      <c r="G58" s="4">
        <v>420000</v>
      </c>
    </row>
    <row r="59" ht="15.6" spans="1:7">
      <c r="A59" s="3">
        <v>45357</v>
      </c>
      <c r="B59" s="4" t="s">
        <v>3</v>
      </c>
      <c r="C59" s="4" t="s">
        <v>30</v>
      </c>
      <c r="D59" s="4" t="s">
        <v>10</v>
      </c>
      <c r="E59" s="4">
        <v>10</v>
      </c>
      <c r="F59" s="4">
        <v>50000</v>
      </c>
      <c r="G59" s="4">
        <v>500000</v>
      </c>
    </row>
    <row r="60" ht="15.6" spans="1:7">
      <c r="A60" s="3">
        <v>45358</v>
      </c>
      <c r="B60" s="4" t="s">
        <v>4</v>
      </c>
      <c r="C60" s="4" t="s">
        <v>27</v>
      </c>
      <c r="D60" s="4" t="s">
        <v>13</v>
      </c>
      <c r="E60" s="4">
        <v>8</v>
      </c>
      <c r="F60" s="4">
        <v>20000</v>
      </c>
      <c r="G60" s="4">
        <v>160000</v>
      </c>
    </row>
    <row r="61" ht="15.6" spans="1:7">
      <c r="A61" s="3">
        <v>45359</v>
      </c>
      <c r="B61" s="4" t="s">
        <v>3</v>
      </c>
      <c r="C61" s="4" t="s">
        <v>28</v>
      </c>
      <c r="D61" s="4" t="s">
        <v>12</v>
      </c>
      <c r="E61" s="4">
        <v>13</v>
      </c>
      <c r="F61" s="4">
        <v>30000</v>
      </c>
      <c r="G61" s="4">
        <v>390000</v>
      </c>
    </row>
    <row r="62" ht="15.6" spans="1:7">
      <c r="A62" s="3">
        <v>45360</v>
      </c>
      <c r="B62" s="4" t="s">
        <v>7</v>
      </c>
      <c r="C62" s="4" t="s">
        <v>17</v>
      </c>
      <c r="D62" s="4" t="s">
        <v>11</v>
      </c>
      <c r="E62" s="4">
        <v>9</v>
      </c>
      <c r="F62" s="4">
        <v>70000</v>
      </c>
      <c r="G62" s="4">
        <v>630000</v>
      </c>
    </row>
    <row r="63" ht="15.6" spans="1:7">
      <c r="A63" s="3">
        <v>45361</v>
      </c>
      <c r="B63" s="4" t="s">
        <v>8</v>
      </c>
      <c r="C63" s="4" t="s">
        <v>27</v>
      </c>
      <c r="D63" s="4" t="s">
        <v>10</v>
      </c>
      <c r="E63" s="4">
        <v>5</v>
      </c>
      <c r="F63" s="4">
        <v>50000</v>
      </c>
      <c r="G63" s="4">
        <v>250000</v>
      </c>
    </row>
    <row r="64" ht="15.6" spans="1:7">
      <c r="A64" s="3">
        <v>45362</v>
      </c>
      <c r="B64" s="4" t="s">
        <v>5</v>
      </c>
      <c r="C64" s="4" t="s">
        <v>26</v>
      </c>
      <c r="D64" s="4" t="s">
        <v>13</v>
      </c>
      <c r="E64" s="4">
        <v>11</v>
      </c>
      <c r="F64" s="4">
        <v>20000</v>
      </c>
      <c r="G64" s="4">
        <v>220000</v>
      </c>
    </row>
    <row r="65" ht="15.6" spans="1:7">
      <c r="A65" s="3">
        <v>45363</v>
      </c>
      <c r="B65" s="4" t="s">
        <v>4</v>
      </c>
      <c r="C65" s="4" t="s">
        <v>27</v>
      </c>
      <c r="D65" s="4" t="s">
        <v>12</v>
      </c>
      <c r="E65" s="4">
        <v>14</v>
      </c>
      <c r="F65" s="4">
        <v>30000</v>
      </c>
      <c r="G65" s="4">
        <v>420000</v>
      </c>
    </row>
    <row r="66" ht="15.6" spans="1:7">
      <c r="A66" s="3">
        <v>45364</v>
      </c>
      <c r="B66" s="4" t="s">
        <v>6</v>
      </c>
      <c r="C66" s="4" t="s">
        <v>28</v>
      </c>
      <c r="D66" s="4" t="s">
        <v>11</v>
      </c>
      <c r="E66" s="4">
        <v>10</v>
      </c>
      <c r="F66" s="4">
        <v>70000</v>
      </c>
      <c r="G66" s="4">
        <v>700000</v>
      </c>
    </row>
    <row r="67" ht="15.6" spans="1:7">
      <c r="A67" s="3">
        <v>45365</v>
      </c>
      <c r="B67" s="4" t="s">
        <v>7</v>
      </c>
      <c r="C67" s="4" t="s">
        <v>29</v>
      </c>
      <c r="D67" s="4" t="s">
        <v>10</v>
      </c>
      <c r="E67" s="4">
        <v>6</v>
      </c>
      <c r="F67" s="4">
        <v>50000</v>
      </c>
      <c r="G67" s="4">
        <v>300000</v>
      </c>
    </row>
    <row r="68" ht="15.6" spans="1:7">
      <c r="A68" s="3">
        <v>45366</v>
      </c>
      <c r="B68" s="4" t="s">
        <v>3</v>
      </c>
      <c r="C68" s="4" t="s">
        <v>30</v>
      </c>
      <c r="D68" s="4" t="s">
        <v>13</v>
      </c>
      <c r="E68" s="4">
        <v>8</v>
      </c>
      <c r="F68" s="4">
        <v>20000</v>
      </c>
      <c r="G68" s="4">
        <v>160000</v>
      </c>
    </row>
    <row r="69" ht="15.6" spans="1:7">
      <c r="A69" s="3">
        <v>45367</v>
      </c>
      <c r="B69" s="4" t="s">
        <v>5</v>
      </c>
      <c r="C69" s="4" t="s">
        <v>27</v>
      </c>
      <c r="D69" s="4" t="s">
        <v>12</v>
      </c>
      <c r="E69" s="4">
        <v>12</v>
      </c>
      <c r="F69" s="4">
        <v>30000</v>
      </c>
      <c r="G69" s="4">
        <v>360000</v>
      </c>
    </row>
    <row r="70" ht="15.6" spans="1:7">
      <c r="A70" s="3">
        <v>45368</v>
      </c>
      <c r="B70" s="4" t="s">
        <v>4</v>
      </c>
      <c r="C70" s="4" t="s">
        <v>28</v>
      </c>
      <c r="D70" s="4" t="s">
        <v>11</v>
      </c>
      <c r="E70" s="4">
        <v>9</v>
      </c>
      <c r="F70" s="4">
        <v>70000</v>
      </c>
      <c r="G70" s="4">
        <v>630000</v>
      </c>
    </row>
    <row r="71" ht="15.6" spans="1:7">
      <c r="A71" s="3">
        <v>45369</v>
      </c>
      <c r="B71" s="4" t="s">
        <v>3</v>
      </c>
      <c r="C71" s="4" t="s">
        <v>26</v>
      </c>
      <c r="D71" s="4" t="s">
        <v>10</v>
      </c>
      <c r="E71" s="4">
        <v>7</v>
      </c>
      <c r="F71" s="4">
        <v>50000</v>
      </c>
      <c r="G71" s="4">
        <v>350000</v>
      </c>
    </row>
    <row r="72" ht="15.6" spans="1:7">
      <c r="A72" s="3">
        <v>45370</v>
      </c>
      <c r="B72" s="4" t="s">
        <v>7</v>
      </c>
      <c r="C72" s="4" t="s">
        <v>27</v>
      </c>
      <c r="D72" s="4" t="s">
        <v>13</v>
      </c>
      <c r="E72" s="4">
        <v>14</v>
      </c>
      <c r="F72" s="4">
        <v>20000</v>
      </c>
      <c r="G72" s="4">
        <v>280000</v>
      </c>
    </row>
    <row r="73" ht="15.6" spans="1:7">
      <c r="A73" s="3">
        <v>45371</v>
      </c>
      <c r="B73" s="4" t="s">
        <v>8</v>
      </c>
      <c r="C73" s="4" t="s">
        <v>28</v>
      </c>
      <c r="D73" s="4" t="s">
        <v>12</v>
      </c>
      <c r="E73" s="4">
        <v>8</v>
      </c>
      <c r="F73" s="4">
        <v>30000</v>
      </c>
      <c r="G73" s="4">
        <v>240000</v>
      </c>
    </row>
    <row r="74" ht="15.6" spans="1:7">
      <c r="A74" s="3">
        <v>45372</v>
      </c>
      <c r="B74" s="4" t="s">
        <v>5</v>
      </c>
      <c r="C74" s="4" t="s">
        <v>29</v>
      </c>
      <c r="D74" s="4" t="s">
        <v>11</v>
      </c>
      <c r="E74" s="4">
        <v>11</v>
      </c>
      <c r="F74" s="4">
        <v>70000</v>
      </c>
      <c r="G74" s="4">
        <v>770000</v>
      </c>
    </row>
    <row r="75" ht="15.6" spans="1:7">
      <c r="A75" s="3">
        <v>45373</v>
      </c>
      <c r="B75" s="4" t="s">
        <v>3</v>
      </c>
      <c r="C75" s="4" t="s">
        <v>30</v>
      </c>
      <c r="D75" s="4" t="s">
        <v>10</v>
      </c>
      <c r="E75" s="4">
        <v>5</v>
      </c>
      <c r="F75" s="4">
        <v>50000</v>
      </c>
      <c r="G75" s="4">
        <v>250000</v>
      </c>
    </row>
    <row r="76" ht="15.6" spans="1:7">
      <c r="A76" s="3">
        <v>45374</v>
      </c>
      <c r="B76" s="4" t="s">
        <v>6</v>
      </c>
      <c r="C76" s="4" t="s">
        <v>27</v>
      </c>
      <c r="D76" s="4" t="s">
        <v>13</v>
      </c>
      <c r="E76" s="4">
        <v>10</v>
      </c>
      <c r="F76" s="4">
        <v>20000</v>
      </c>
      <c r="G76" s="4">
        <v>200000</v>
      </c>
    </row>
    <row r="77" ht="15.6" spans="1:7">
      <c r="A77" s="3">
        <v>45375</v>
      </c>
      <c r="B77" s="4" t="s">
        <v>7</v>
      </c>
      <c r="C77" s="4" t="s">
        <v>28</v>
      </c>
      <c r="D77" s="4" t="s">
        <v>12</v>
      </c>
      <c r="E77" s="4">
        <v>9</v>
      </c>
      <c r="F77" s="4">
        <v>30000</v>
      </c>
      <c r="G77" s="4">
        <v>270000</v>
      </c>
    </row>
    <row r="78" ht="15.6" spans="1:7">
      <c r="A78" s="3">
        <v>45376</v>
      </c>
      <c r="B78" s="4" t="s">
        <v>8</v>
      </c>
      <c r="C78" s="4" t="s">
        <v>30</v>
      </c>
      <c r="D78" s="4" t="s">
        <v>11</v>
      </c>
      <c r="E78" s="4">
        <v>10</v>
      </c>
      <c r="F78" s="4">
        <v>70000</v>
      </c>
      <c r="G78" s="4">
        <v>700000</v>
      </c>
    </row>
    <row r="79" ht="15.6" spans="1:7">
      <c r="A79" s="3">
        <v>45381</v>
      </c>
      <c r="B79" s="4" t="s">
        <v>3</v>
      </c>
      <c r="C79" s="4" t="s">
        <v>28</v>
      </c>
      <c r="D79" s="4" t="s">
        <v>12</v>
      </c>
      <c r="E79" s="4">
        <v>5</v>
      </c>
      <c r="F79" s="4">
        <v>30000</v>
      </c>
      <c r="G79" s="4">
        <v>150000</v>
      </c>
    </row>
    <row r="80" ht="23" customHeight="1" spans="1:7">
      <c r="A80" s="31" t="s">
        <v>31</v>
      </c>
      <c r="B80" s="32"/>
      <c r="C80" s="32"/>
      <c r="D80" s="32"/>
      <c r="E80" s="33">
        <f>SUM(E4:E79)</f>
        <v>685</v>
      </c>
      <c r="F80" s="33">
        <f>SUM(F4:F79)</f>
        <v>3300000</v>
      </c>
      <c r="G80" s="34">
        <f>SUM(G4:G79)</f>
        <v>28670000</v>
      </c>
    </row>
  </sheetData>
  <mergeCells count="2">
    <mergeCell ref="A80:D80"/>
    <mergeCell ref="A1:G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15"/>
  <sheetViews>
    <sheetView workbookViewId="0">
      <selection activeCell="K18" sqref="K18"/>
    </sheetView>
  </sheetViews>
  <sheetFormatPr defaultColWidth="8.8" defaultRowHeight="13.8"/>
  <cols>
    <col min="3" max="3" width="14.9" customWidth="1"/>
    <col min="4" max="4" width="9.9" customWidth="1"/>
    <col min="5" max="5" width="9.4" customWidth="1"/>
    <col min="12" max="12" width="13.7" customWidth="1"/>
    <col min="16" max="16" width="12.6" customWidth="1"/>
    <col min="17" max="17" width="15.1" customWidth="1"/>
    <col min="18" max="18" width="12.5" customWidth="1"/>
    <col min="19" max="19" width="9.7" customWidth="1"/>
  </cols>
  <sheetData>
    <row r="2" spans="1:1">
      <c r="A2" t="s">
        <v>32</v>
      </c>
    </row>
    <row r="3" spans="2:7">
      <c r="B3" s="24" t="s">
        <v>33</v>
      </c>
      <c r="C3" s="24"/>
      <c r="D3" s="24"/>
      <c r="E3" s="24"/>
      <c r="F3" s="24"/>
      <c r="G3" s="24"/>
    </row>
    <row r="4" spans="2:7">
      <c r="B4" s="25" t="s">
        <v>34</v>
      </c>
      <c r="C4" s="25"/>
      <c r="D4" s="25"/>
      <c r="E4" s="25"/>
      <c r="F4" s="25"/>
      <c r="G4" s="25"/>
    </row>
    <row r="5" spans="2:7">
      <c r="B5" s="7" t="s">
        <v>35</v>
      </c>
      <c r="C5" s="26" t="s">
        <v>36</v>
      </c>
      <c r="D5" s="26" t="s">
        <v>37</v>
      </c>
      <c r="E5" s="26" t="s">
        <v>38</v>
      </c>
      <c r="F5" s="26" t="s">
        <v>39</v>
      </c>
      <c r="G5" s="26" t="s">
        <v>40</v>
      </c>
    </row>
    <row r="6" spans="2:19">
      <c r="B6" s="7">
        <v>1</v>
      </c>
      <c r="C6" s="27" t="s">
        <v>17</v>
      </c>
      <c r="D6" s="7">
        <v>30000</v>
      </c>
      <c r="E6" s="26">
        <v>1760000</v>
      </c>
      <c r="F6" s="7">
        <f t="shared" ref="F6:F11" si="0">IF(E6&gt;=2000000,E6*10%,IF(AND(E6&gt;=1000000,E6&lt;2000000),E6*8%,IF(E6&lt;1000000,E6*6%)))</f>
        <v>140800</v>
      </c>
      <c r="G6" s="7">
        <f t="shared" ref="G6:G11" si="1">D6+F6</f>
        <v>170800</v>
      </c>
      <c r="J6" s="28" t="s">
        <v>41</v>
      </c>
      <c r="K6" s="7" t="s">
        <v>35</v>
      </c>
      <c r="L6" s="7" t="s">
        <v>36</v>
      </c>
      <c r="M6" s="7" t="s">
        <v>37</v>
      </c>
      <c r="N6" s="7" t="s">
        <v>38</v>
      </c>
      <c r="O6" s="7" t="s">
        <v>39</v>
      </c>
      <c r="P6" s="7" t="s">
        <v>42</v>
      </c>
      <c r="Q6" s="7" t="s">
        <v>43</v>
      </c>
      <c r="R6" s="7" t="s">
        <v>44</v>
      </c>
      <c r="S6" s="7" t="s">
        <v>45</v>
      </c>
    </row>
    <row r="7" spans="2:19">
      <c r="B7" s="7">
        <v>2</v>
      </c>
      <c r="C7" s="27" t="s">
        <v>29</v>
      </c>
      <c r="D7" s="7">
        <v>30000</v>
      </c>
      <c r="E7" s="26">
        <v>960000</v>
      </c>
      <c r="F7" s="7">
        <f t="shared" si="0"/>
        <v>57600</v>
      </c>
      <c r="G7" s="7">
        <f t="shared" si="1"/>
        <v>87600</v>
      </c>
      <c r="J7" s="28"/>
      <c r="K7" s="7">
        <v>1</v>
      </c>
      <c r="L7" s="27" t="s">
        <v>17</v>
      </c>
      <c r="M7" s="7">
        <v>30000</v>
      </c>
      <c r="N7" s="29">
        <v>1760000</v>
      </c>
      <c r="O7" s="7">
        <f t="shared" ref="O7:O12" si="2">IF(N7&gt;=2000000,N7*10%,IF(AND(N7&gt;=1000000,N7&lt;2000000),N7*8%,IF(N7&lt;1000000,N7*6%)))</f>
        <v>140800</v>
      </c>
      <c r="P7" s="7">
        <f t="shared" ref="P7:P12" si="3">M7+O7</f>
        <v>170800</v>
      </c>
      <c r="Q7" s="7">
        <v>150000</v>
      </c>
      <c r="R7" s="7">
        <v>179600</v>
      </c>
      <c r="S7" s="7">
        <f t="shared" ref="S7:S12" si="4">ROUND(AVERAGE(P7:R7),0)</f>
        <v>166800</v>
      </c>
    </row>
    <row r="8" spans="2:19">
      <c r="B8" s="7">
        <v>3</v>
      </c>
      <c r="C8" s="27" t="s">
        <v>30</v>
      </c>
      <c r="D8" s="7">
        <v>30000</v>
      </c>
      <c r="E8" s="26">
        <v>700000</v>
      </c>
      <c r="F8" s="7">
        <f t="shared" si="0"/>
        <v>42000</v>
      </c>
      <c r="G8" s="7">
        <f t="shared" si="1"/>
        <v>72000</v>
      </c>
      <c r="J8" s="28"/>
      <c r="K8" s="7">
        <v>2</v>
      </c>
      <c r="L8" s="27" t="s">
        <v>29</v>
      </c>
      <c r="M8" s="7">
        <v>30000</v>
      </c>
      <c r="N8" s="29">
        <v>960000</v>
      </c>
      <c r="O8" s="7">
        <f t="shared" si="2"/>
        <v>57600</v>
      </c>
      <c r="P8" s="7">
        <f t="shared" si="3"/>
        <v>87600</v>
      </c>
      <c r="Q8" s="7">
        <v>158000</v>
      </c>
      <c r="R8" s="7">
        <v>160400</v>
      </c>
      <c r="S8" s="7">
        <f t="shared" si="4"/>
        <v>135333</v>
      </c>
    </row>
    <row r="9" spans="2:19">
      <c r="B9" s="7">
        <v>4</v>
      </c>
      <c r="C9" s="27" t="s">
        <v>28</v>
      </c>
      <c r="D9" s="7">
        <v>30000</v>
      </c>
      <c r="E9" s="26">
        <v>3340000</v>
      </c>
      <c r="F9" s="7">
        <f t="shared" si="0"/>
        <v>334000</v>
      </c>
      <c r="G9" s="7">
        <f t="shared" si="1"/>
        <v>364000</v>
      </c>
      <c r="J9" s="28"/>
      <c r="K9" s="7">
        <v>3</v>
      </c>
      <c r="L9" s="27" t="s">
        <v>30</v>
      </c>
      <c r="M9" s="7">
        <v>30000</v>
      </c>
      <c r="N9" s="29">
        <v>700000</v>
      </c>
      <c r="O9" s="7">
        <f t="shared" si="2"/>
        <v>42000</v>
      </c>
      <c r="P9" s="7">
        <f t="shared" si="3"/>
        <v>72000</v>
      </c>
      <c r="Q9" s="7">
        <v>304000</v>
      </c>
      <c r="R9" s="7">
        <v>180400</v>
      </c>
      <c r="S9" s="7">
        <f t="shared" si="4"/>
        <v>185467</v>
      </c>
    </row>
    <row r="10" spans="2:19">
      <c r="B10" s="7">
        <v>5</v>
      </c>
      <c r="C10" s="27" t="s">
        <v>26</v>
      </c>
      <c r="D10" s="7">
        <v>30000</v>
      </c>
      <c r="E10" s="26">
        <v>840000</v>
      </c>
      <c r="F10" s="7">
        <f t="shared" si="0"/>
        <v>50400</v>
      </c>
      <c r="G10" s="7">
        <f t="shared" si="1"/>
        <v>80400</v>
      </c>
      <c r="J10" s="28"/>
      <c r="K10" s="7">
        <v>4</v>
      </c>
      <c r="L10" s="27" t="s">
        <v>28</v>
      </c>
      <c r="M10" s="7">
        <v>30000</v>
      </c>
      <c r="N10" s="29">
        <v>3340000</v>
      </c>
      <c r="O10" s="7">
        <f t="shared" si="2"/>
        <v>334000</v>
      </c>
      <c r="P10" s="7">
        <f t="shared" si="3"/>
        <v>364000</v>
      </c>
      <c r="Q10" s="7">
        <v>126800</v>
      </c>
      <c r="R10" s="7">
        <v>268000</v>
      </c>
      <c r="S10" s="7">
        <f t="shared" si="4"/>
        <v>252933</v>
      </c>
    </row>
    <row r="11" spans="2:19">
      <c r="B11" s="7">
        <v>6</v>
      </c>
      <c r="C11" s="27" t="s">
        <v>27</v>
      </c>
      <c r="D11" s="7">
        <v>30000</v>
      </c>
      <c r="E11" s="26">
        <v>1150000</v>
      </c>
      <c r="F11" s="7">
        <f t="shared" si="0"/>
        <v>92000</v>
      </c>
      <c r="G11" s="7">
        <f t="shared" si="1"/>
        <v>122000</v>
      </c>
      <c r="J11" s="28"/>
      <c r="K11" s="7">
        <v>5</v>
      </c>
      <c r="L11" s="27" t="s">
        <v>26</v>
      </c>
      <c r="M11" s="7">
        <v>30000</v>
      </c>
      <c r="N11" s="29">
        <v>840000</v>
      </c>
      <c r="O11" s="7">
        <f t="shared" si="2"/>
        <v>50400</v>
      </c>
      <c r="P11" s="7">
        <f t="shared" si="3"/>
        <v>80400</v>
      </c>
      <c r="Q11" s="7">
        <v>88800</v>
      </c>
      <c r="R11" s="7">
        <v>64200</v>
      </c>
      <c r="S11" s="7">
        <f t="shared" si="4"/>
        <v>77800</v>
      </c>
    </row>
    <row r="12" spans="10:19">
      <c r="J12" s="28"/>
      <c r="K12" s="7">
        <v>6</v>
      </c>
      <c r="L12" s="27" t="s">
        <v>27</v>
      </c>
      <c r="M12" s="7">
        <v>30000</v>
      </c>
      <c r="N12" s="29">
        <v>1150000</v>
      </c>
      <c r="O12" s="7">
        <f t="shared" si="2"/>
        <v>92000</v>
      </c>
      <c r="P12" s="7">
        <f t="shared" si="3"/>
        <v>122000</v>
      </c>
      <c r="Q12" s="7">
        <v>181200</v>
      </c>
      <c r="R12" s="7">
        <v>163600</v>
      </c>
      <c r="S12" s="7">
        <f t="shared" si="4"/>
        <v>155600</v>
      </c>
    </row>
    <row r="13" spans="10:19">
      <c r="J13" s="28"/>
      <c r="K13" s="28"/>
      <c r="L13" s="28"/>
      <c r="M13" s="28"/>
      <c r="N13" s="30"/>
      <c r="O13" s="28"/>
      <c r="P13" s="28"/>
      <c r="Q13" s="28"/>
      <c r="R13" s="28"/>
      <c r="S13" s="28"/>
    </row>
    <row r="15" spans="1:1">
      <c r="A15" t="s">
        <v>46</v>
      </c>
    </row>
  </sheetData>
  <mergeCells count="2">
    <mergeCell ref="B3:G3"/>
    <mergeCell ref="B4:G4"/>
  </mergeCells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41"/>
  <sheetViews>
    <sheetView topLeftCell="B13" workbookViewId="0">
      <selection activeCell="F29" sqref="F29"/>
    </sheetView>
  </sheetViews>
  <sheetFormatPr defaultColWidth="8.8" defaultRowHeight="13.8"/>
  <cols>
    <col min="2" max="2" width="14.9" customWidth="1"/>
    <col min="3" max="3" width="18.8" customWidth="1"/>
    <col min="4" max="4" width="17.5" customWidth="1"/>
    <col min="5" max="5" width="12.3" customWidth="1"/>
    <col min="8" max="8" width="14.8" customWidth="1"/>
    <col min="9" max="9" width="17.6" customWidth="1"/>
    <col min="11" max="11" width="9.5" customWidth="1"/>
    <col min="12" max="12" width="10.5" customWidth="1"/>
  </cols>
  <sheetData>
    <row r="2" spans="1:5">
      <c r="A2" t="s">
        <v>47</v>
      </c>
      <c r="B2" s="7" t="s">
        <v>48</v>
      </c>
      <c r="C2" s="7" t="s">
        <v>38</v>
      </c>
      <c r="D2" s="8" t="s">
        <v>49</v>
      </c>
      <c r="E2" s="8" t="s">
        <v>50</v>
      </c>
    </row>
    <row r="3" spans="2:5">
      <c r="B3" s="7">
        <v>7854500</v>
      </c>
      <c r="C3" s="7">
        <v>8750000</v>
      </c>
      <c r="D3" s="8">
        <f>C3-B3</f>
        <v>895500</v>
      </c>
      <c r="E3" s="9" t="str">
        <f>IF(C3&gt;B3,"Profit","Loss")</f>
        <v>Profit</v>
      </c>
    </row>
    <row r="4" spans="2:5">
      <c r="B4" s="7">
        <v>9998300</v>
      </c>
      <c r="C4" s="7">
        <v>9920000</v>
      </c>
      <c r="D4" s="8">
        <f>C4-B4</f>
        <v>-78300</v>
      </c>
      <c r="E4" s="9" t="str">
        <f>IF(C4&gt;B4,"Profit","Loss")</f>
        <v>Loss</v>
      </c>
    </row>
    <row r="5" spans="2:5">
      <c r="B5" s="7">
        <v>8985700</v>
      </c>
      <c r="C5" s="7">
        <v>10000000</v>
      </c>
      <c r="D5" s="8">
        <f>C5-B5</f>
        <v>1014300</v>
      </c>
      <c r="E5" s="9" t="str">
        <f>IF(C5&gt;B5,"Profit","Loss")</f>
        <v>Profit</v>
      </c>
    </row>
    <row r="9" spans="1:12">
      <c r="A9" t="s">
        <v>51</v>
      </c>
      <c r="B9" s="10"/>
      <c r="C9" s="11" t="s">
        <v>34</v>
      </c>
      <c r="D9" s="10"/>
      <c r="E9" s="10"/>
      <c r="F9" s="10"/>
      <c r="H9" s="12"/>
      <c r="I9" s="12" t="s">
        <v>52</v>
      </c>
      <c r="J9" s="12"/>
      <c r="K9" s="12"/>
      <c r="L9" s="12"/>
    </row>
    <row r="10" spans="2:12">
      <c r="B10" s="13" t="s">
        <v>53</v>
      </c>
      <c r="C10" s="13" t="s">
        <v>54</v>
      </c>
      <c r="D10" s="13" t="s">
        <v>23</v>
      </c>
      <c r="E10" s="13" t="s">
        <v>55</v>
      </c>
      <c r="F10" s="13" t="s">
        <v>40</v>
      </c>
      <c r="H10" s="14" t="s">
        <v>53</v>
      </c>
      <c r="I10" s="14" t="s">
        <v>54</v>
      </c>
      <c r="J10" s="14" t="s">
        <v>23</v>
      </c>
      <c r="K10" s="14" t="s">
        <v>55</v>
      </c>
      <c r="L10" s="14" t="s">
        <v>40</v>
      </c>
    </row>
    <row r="11" spans="2:12">
      <c r="B11" s="15" t="s">
        <v>11</v>
      </c>
      <c r="C11" s="15" t="s">
        <v>22</v>
      </c>
      <c r="D11" s="16">
        <v>53</v>
      </c>
      <c r="E11" s="16">
        <v>60000</v>
      </c>
      <c r="F11" s="13">
        <f>E11*D11</f>
        <v>3180000</v>
      </c>
      <c r="H11" s="14" t="s">
        <v>11</v>
      </c>
      <c r="I11" s="14" t="s">
        <v>22</v>
      </c>
      <c r="J11" s="19">
        <v>55</v>
      </c>
      <c r="K11" s="19">
        <v>60000</v>
      </c>
      <c r="L11" s="19">
        <f>K11*J11</f>
        <v>3300000</v>
      </c>
    </row>
    <row r="12" spans="2:12">
      <c r="B12" s="15" t="s">
        <v>10</v>
      </c>
      <c r="C12" s="15" t="s">
        <v>22</v>
      </c>
      <c r="D12" s="16">
        <v>48</v>
      </c>
      <c r="E12" s="16">
        <v>45000</v>
      </c>
      <c r="F12" s="13">
        <v>2160000</v>
      </c>
      <c r="H12" s="14" t="s">
        <v>10</v>
      </c>
      <c r="I12" s="14" t="s">
        <v>22</v>
      </c>
      <c r="J12" s="19">
        <v>50</v>
      </c>
      <c r="K12" s="19">
        <v>45000</v>
      </c>
      <c r="L12" s="19">
        <v>2250000</v>
      </c>
    </row>
    <row r="13" spans="2:12">
      <c r="B13" s="15" t="s">
        <v>12</v>
      </c>
      <c r="C13" s="15" t="s">
        <v>22</v>
      </c>
      <c r="D13" s="16">
        <v>56</v>
      </c>
      <c r="E13" s="16">
        <v>26000</v>
      </c>
      <c r="F13" s="13">
        <v>1456000</v>
      </c>
      <c r="H13" s="14" t="s">
        <v>12</v>
      </c>
      <c r="I13" s="14" t="s">
        <v>22</v>
      </c>
      <c r="J13" s="19">
        <v>79</v>
      </c>
      <c r="K13" s="19">
        <v>26000</v>
      </c>
      <c r="L13" s="19">
        <v>2054000</v>
      </c>
    </row>
    <row r="14" spans="2:12">
      <c r="B14" s="15" t="s">
        <v>13</v>
      </c>
      <c r="C14" s="15" t="s">
        <v>22</v>
      </c>
      <c r="D14" s="16">
        <v>48</v>
      </c>
      <c r="E14" s="16">
        <v>17000</v>
      </c>
      <c r="F14" s="13">
        <v>816000</v>
      </c>
      <c r="H14" s="14" t="s">
        <v>13</v>
      </c>
      <c r="I14" s="14" t="s">
        <v>22</v>
      </c>
      <c r="J14" s="19">
        <v>60</v>
      </c>
      <c r="K14" s="19">
        <v>17000</v>
      </c>
      <c r="L14" s="19">
        <v>1020000</v>
      </c>
    </row>
    <row r="15" spans="2:12">
      <c r="B15" s="15" t="s">
        <v>56</v>
      </c>
      <c r="C15" s="15" t="s">
        <v>57</v>
      </c>
      <c r="D15" s="16"/>
      <c r="E15" s="16"/>
      <c r="F15" s="13">
        <v>12000</v>
      </c>
      <c r="H15" s="14" t="s">
        <v>56</v>
      </c>
      <c r="I15" s="14" t="s">
        <v>57</v>
      </c>
      <c r="J15" s="19"/>
      <c r="K15" s="19"/>
      <c r="L15" s="19">
        <v>12000</v>
      </c>
    </row>
    <row r="16" spans="2:12">
      <c r="B16" s="15" t="s">
        <v>58</v>
      </c>
      <c r="C16" s="15" t="s">
        <v>59</v>
      </c>
      <c r="D16" s="16"/>
      <c r="E16" s="16"/>
      <c r="F16" s="13">
        <v>5000</v>
      </c>
      <c r="H16" s="14" t="s">
        <v>58</v>
      </c>
      <c r="I16" s="14" t="s">
        <v>59</v>
      </c>
      <c r="J16" s="19"/>
      <c r="K16" s="19"/>
      <c r="L16" s="19">
        <v>8000</v>
      </c>
    </row>
    <row r="17" spans="2:12">
      <c r="B17" s="15" t="s">
        <v>60</v>
      </c>
      <c r="C17" s="15" t="s">
        <v>57</v>
      </c>
      <c r="D17" s="16"/>
      <c r="E17" s="16"/>
      <c r="F17" s="13">
        <v>8000</v>
      </c>
      <c r="H17" s="14" t="s">
        <v>60</v>
      </c>
      <c r="I17" s="14" t="s">
        <v>57</v>
      </c>
      <c r="J17" s="19"/>
      <c r="K17" s="19"/>
      <c r="L17" s="19">
        <v>8000</v>
      </c>
    </row>
    <row r="18" spans="2:12">
      <c r="B18" s="15" t="s">
        <v>61</v>
      </c>
      <c r="C18" s="15" t="s">
        <v>62</v>
      </c>
      <c r="D18" s="16"/>
      <c r="E18" s="16"/>
      <c r="F18" s="13">
        <v>1500</v>
      </c>
      <c r="H18" s="14" t="s">
        <v>61</v>
      </c>
      <c r="I18" s="14" t="s">
        <v>62</v>
      </c>
      <c r="J18" s="19"/>
      <c r="K18" s="19"/>
      <c r="L18" s="19">
        <v>1500</v>
      </c>
    </row>
    <row r="19" spans="2:12">
      <c r="B19" s="15" t="s">
        <v>63</v>
      </c>
      <c r="C19" s="15" t="s">
        <v>64</v>
      </c>
      <c r="D19" s="16">
        <v>5</v>
      </c>
      <c r="E19" s="16">
        <v>30000</v>
      </c>
      <c r="F19" s="13">
        <v>150000</v>
      </c>
      <c r="H19" s="14" t="s">
        <v>63</v>
      </c>
      <c r="I19" s="14" t="s">
        <v>64</v>
      </c>
      <c r="J19" s="19">
        <v>5</v>
      </c>
      <c r="K19" s="19">
        <v>30000</v>
      </c>
      <c r="L19" s="19">
        <v>150000</v>
      </c>
    </row>
    <row r="20" spans="2:12">
      <c r="B20" s="15" t="s">
        <v>65</v>
      </c>
      <c r="C20" s="15" t="s">
        <v>64</v>
      </c>
      <c r="D20" s="16"/>
      <c r="E20" s="16"/>
      <c r="F20" s="13">
        <v>20000</v>
      </c>
      <c r="H20" s="14" t="s">
        <v>65</v>
      </c>
      <c r="I20" s="14" t="s">
        <v>64</v>
      </c>
      <c r="J20" s="19"/>
      <c r="K20" s="19"/>
      <c r="L20" s="19">
        <v>20000</v>
      </c>
    </row>
    <row r="21" spans="2:12">
      <c r="B21" s="15" t="s">
        <v>66</v>
      </c>
      <c r="C21" s="15" t="s">
        <v>62</v>
      </c>
      <c r="D21" s="16"/>
      <c r="E21" s="16"/>
      <c r="F21" s="13">
        <v>2000</v>
      </c>
      <c r="H21" s="14" t="s">
        <v>66</v>
      </c>
      <c r="I21" s="14" t="s">
        <v>62</v>
      </c>
      <c r="J21" s="19"/>
      <c r="K21" s="19"/>
      <c r="L21" s="19">
        <v>3000</v>
      </c>
    </row>
    <row r="22" spans="2:12">
      <c r="B22" s="15" t="s">
        <v>67</v>
      </c>
      <c r="C22" s="15" t="s">
        <v>59</v>
      </c>
      <c r="D22" s="16"/>
      <c r="E22" s="16"/>
      <c r="F22" s="13">
        <v>3000</v>
      </c>
      <c r="H22" s="14" t="s">
        <v>67</v>
      </c>
      <c r="I22" s="14" t="s">
        <v>59</v>
      </c>
      <c r="J22" s="19"/>
      <c r="K22" s="19"/>
      <c r="L22" s="19">
        <v>1000</v>
      </c>
    </row>
    <row r="23" spans="2:12">
      <c r="B23" s="15" t="s">
        <v>68</v>
      </c>
      <c r="C23" s="15" t="s">
        <v>62</v>
      </c>
      <c r="D23" s="16"/>
      <c r="E23" s="16"/>
      <c r="F23" s="13">
        <v>1000</v>
      </c>
      <c r="H23" s="14" t="s">
        <v>68</v>
      </c>
      <c r="I23" s="14" t="s">
        <v>62</v>
      </c>
      <c r="J23" s="19"/>
      <c r="K23" s="19"/>
      <c r="L23" s="19">
        <v>800</v>
      </c>
    </row>
    <row r="24" spans="2:12">
      <c r="B24" s="15" t="s">
        <v>69</v>
      </c>
      <c r="C24" s="15"/>
      <c r="D24" s="16"/>
      <c r="E24" s="16"/>
      <c r="F24" s="13">
        <v>40000</v>
      </c>
      <c r="H24" s="14" t="s">
        <v>69</v>
      </c>
      <c r="I24" s="14"/>
      <c r="J24" s="19"/>
      <c r="K24" s="19"/>
      <c r="L24" s="19">
        <v>1170000</v>
      </c>
    </row>
    <row r="26" ht="14.55" spans="2:6">
      <c r="B26" s="10"/>
      <c r="C26" s="11" t="s">
        <v>70</v>
      </c>
      <c r="D26" s="10"/>
      <c r="E26" s="10"/>
      <c r="F26" s="10"/>
    </row>
    <row r="27" ht="55.2" spans="2:10">
      <c r="B27" s="13" t="s">
        <v>53</v>
      </c>
      <c r="C27" s="13" t="s">
        <v>54</v>
      </c>
      <c r="D27" s="13" t="s">
        <v>23</v>
      </c>
      <c r="E27" s="13" t="s">
        <v>55</v>
      </c>
      <c r="F27" s="13" t="s">
        <v>40</v>
      </c>
      <c r="H27" s="17" t="s">
        <v>71</v>
      </c>
      <c r="I27" s="20" t="s">
        <v>72</v>
      </c>
      <c r="J27" s="21" t="s">
        <v>73</v>
      </c>
    </row>
    <row r="28" spans="2:10">
      <c r="B28" s="15" t="s">
        <v>11</v>
      </c>
      <c r="C28" s="15" t="s">
        <v>22</v>
      </c>
      <c r="D28" s="16">
        <v>67</v>
      </c>
      <c r="E28" s="16">
        <v>60000</v>
      </c>
      <c r="F28" s="13">
        <f>E28*D28</f>
        <v>4020000</v>
      </c>
      <c r="H28" s="18">
        <f>SUM(D11:D19)</f>
        <v>210</v>
      </c>
      <c r="I28" s="22">
        <f>SUM(J11:J19)</f>
        <v>249</v>
      </c>
      <c r="J28" s="23">
        <f>SUM(D28:D36)</f>
        <v>241</v>
      </c>
    </row>
    <row r="29" spans="2:6">
      <c r="B29" s="15" t="s">
        <v>10</v>
      </c>
      <c r="C29" s="15" t="s">
        <v>22</v>
      </c>
      <c r="D29" s="16">
        <v>41</v>
      </c>
      <c r="E29" s="16">
        <v>45000</v>
      </c>
      <c r="F29" s="13">
        <v>1845000</v>
      </c>
    </row>
    <row r="30" spans="2:6">
      <c r="B30" s="15" t="s">
        <v>12</v>
      </c>
      <c r="C30" s="15" t="s">
        <v>22</v>
      </c>
      <c r="D30" s="16">
        <v>70</v>
      </c>
      <c r="E30" s="16">
        <v>26000</v>
      </c>
      <c r="F30" s="13">
        <v>1820000</v>
      </c>
    </row>
    <row r="31" spans="2:6">
      <c r="B31" s="15" t="s">
        <v>13</v>
      </c>
      <c r="C31" s="15" t="s">
        <v>22</v>
      </c>
      <c r="D31" s="16">
        <v>58</v>
      </c>
      <c r="E31" s="16">
        <v>17000</v>
      </c>
      <c r="F31" s="13">
        <v>986000</v>
      </c>
    </row>
    <row r="32" spans="2:6">
      <c r="B32" s="15" t="s">
        <v>56</v>
      </c>
      <c r="C32" s="15" t="s">
        <v>57</v>
      </c>
      <c r="D32" s="16"/>
      <c r="E32" s="16"/>
      <c r="F32" s="13">
        <v>13000</v>
      </c>
    </row>
    <row r="33" spans="2:6">
      <c r="B33" s="15" t="s">
        <v>58</v>
      </c>
      <c r="C33" s="15" t="s">
        <v>59</v>
      </c>
      <c r="D33" s="16"/>
      <c r="E33" s="16"/>
      <c r="F33" s="13">
        <v>2000</v>
      </c>
    </row>
    <row r="34" spans="2:6">
      <c r="B34" s="15" t="s">
        <v>60</v>
      </c>
      <c r="C34" s="15" t="s">
        <v>57</v>
      </c>
      <c r="D34" s="16"/>
      <c r="E34" s="16"/>
      <c r="F34" s="13">
        <v>8000</v>
      </c>
    </row>
    <row r="35" spans="2:6">
      <c r="B35" s="15" t="s">
        <v>61</v>
      </c>
      <c r="C35" s="15" t="s">
        <v>62</v>
      </c>
      <c r="D35" s="16"/>
      <c r="E35" s="16"/>
      <c r="F35" s="13">
        <v>1500</v>
      </c>
    </row>
    <row r="36" spans="2:6">
      <c r="B36" s="15" t="s">
        <v>63</v>
      </c>
      <c r="C36" s="15" t="s">
        <v>64</v>
      </c>
      <c r="D36" s="16">
        <v>5</v>
      </c>
      <c r="E36" s="16">
        <v>30000</v>
      </c>
      <c r="F36" s="13">
        <v>150000</v>
      </c>
    </row>
    <row r="37" spans="2:6">
      <c r="B37" s="15" t="s">
        <v>65</v>
      </c>
      <c r="C37" s="15" t="s">
        <v>64</v>
      </c>
      <c r="D37" s="16"/>
      <c r="E37" s="16"/>
      <c r="F37" s="13">
        <v>20000</v>
      </c>
    </row>
    <row r="38" spans="2:6">
      <c r="B38" s="15" t="s">
        <v>66</v>
      </c>
      <c r="C38" s="15" t="s">
        <v>62</v>
      </c>
      <c r="D38" s="16"/>
      <c r="E38" s="16"/>
      <c r="F38" s="13">
        <v>2000</v>
      </c>
    </row>
    <row r="39" spans="2:6">
      <c r="B39" s="15" t="s">
        <v>67</v>
      </c>
      <c r="C39" s="15" t="s">
        <v>59</v>
      </c>
      <c r="D39" s="16"/>
      <c r="E39" s="16"/>
      <c r="F39" s="13">
        <v>7000</v>
      </c>
    </row>
    <row r="40" spans="2:6">
      <c r="B40" s="15" t="s">
        <v>68</v>
      </c>
      <c r="C40" s="15" t="s">
        <v>62</v>
      </c>
      <c r="D40" s="16"/>
      <c r="E40" s="16"/>
      <c r="F40" s="13">
        <v>1200</v>
      </c>
    </row>
    <row r="41" spans="2:6">
      <c r="B41" s="15" t="s">
        <v>69</v>
      </c>
      <c r="C41" s="15"/>
      <c r="D41" s="16"/>
      <c r="E41" s="16"/>
      <c r="F41" s="13">
        <v>110000</v>
      </c>
    </row>
  </sheetData>
  <conditionalFormatting sqref="E4">
    <cfRule type="expression" dxfId="36" priority="1">
      <formula>E4="loss"</formula>
    </cfRule>
  </conditionalFormatting>
  <conditionalFormatting sqref="E2:E5">
    <cfRule type="expression" dxfId="37" priority="18">
      <formula>IF(C3&gt;B3,"Profit","Loss")</formula>
    </cfRule>
  </conditionalFormatting>
  <conditionalFormatting sqref="E3:E5">
    <cfRule type="expression" dxfId="37" priority="2">
      <formula>E3="profit"</formula>
    </cfRule>
    <cfRule type="colorScale" priority="15">
      <colorScale>
        <cfvo type="min"/>
        <cfvo type="max"/>
        <color rgb="FFFF7128"/>
        <color rgb="FFFFEF9C"/>
      </colorScale>
    </cfRule>
    <cfRule type="expression" dxfId="36" priority="9" stopIfTrue="1">
      <formula>IF(C3&gt;B3,"Profit","Loss")</formula>
    </cfRule>
    <cfRule type="expression" dxfId="38" priority="4">
      <formula>E3="profit"</formula>
    </cfRule>
    <cfRule type="expression" dxfId="39" priority="23">
      <formula>IF(C3&gt;B3,"Profit","Loss")</formula>
    </cfRule>
    <cfRule type="expression" dxfId="40" priority="22">
      <formula>IF(C3&gt;B3,"Profit","Loss")</formula>
    </cfRule>
    <cfRule type="expression" dxfId="37" priority="21" stopIfTrue="1">
      <formula>IF(C3&gt;B3,"Profit","Loss")</formula>
    </cfRule>
    <cfRule type="colorScale" priority="20">
      <colorScale>
        <cfvo type="min"/>
        <cfvo type="max"/>
        <color theme="9" tint="0.6"/>
        <color rgb="FFFFEF9C"/>
      </colorScale>
    </cfRule>
    <cfRule type="expression" dxfId="41" priority="19">
      <formula>IF(C3&gt;B3,"Profit","Loss")</formula>
    </cfRule>
    <cfRule type="expression" dxfId="37" priority="17" stopIfTrue="1">
      <formula>"profit"</formula>
    </cfRule>
    <cfRule type="expression" dxfId="42" priority="16" stopIfTrue="1">
      <formula>IF(C3&gt;B3,"Profit","Loss")</formula>
    </cfRule>
    <cfRule type="expression" dxfId="37" priority="14" stopIfTrue="1">
      <formula>IF(C4&gt;B4,"Profit","Loss")</formula>
    </cfRule>
    <cfRule type="colorScale" priority="13">
      <colorScale>
        <cfvo type="min"/>
        <cfvo type="max"/>
        <color theme="9" tint="0.4"/>
        <color rgb="FFC00000"/>
      </colorScale>
    </cfRule>
    <cfRule type="colorScale" priority="12">
      <colorScale>
        <cfvo type="min"/>
        <cfvo type="max"/>
        <color theme="9" tint="0.4"/>
        <color rgb="FFFFEF9C"/>
      </colorScale>
    </cfRule>
    <cfRule type="expression" dxfId="43" priority="11" stopIfTrue="1">
      <formula>IF(C3&gt;B3,"Profit","Loss")</formula>
    </cfRule>
    <cfRule type="expression" dxfId="37" priority="10" stopIfTrue="1">
      <formula>IF(C3&gt;B3,"Profit","Loss")</formula>
    </cfRule>
    <cfRule type="expression" dxfId="36" priority="7" stopIfTrue="1">
      <formula>IF(C4&gt;B4,"Profit","Loss")</formula>
    </cfRule>
    <cfRule type="expression" dxfId="36" priority="6">
      <formula>IF(C3&gt;B3,"Profit","Loss")</formula>
    </cfRule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18"/>
  <sheetViews>
    <sheetView tabSelected="1" topLeftCell="B9" workbookViewId="0">
      <selection activeCell="O58" sqref="O58"/>
    </sheetView>
  </sheetViews>
  <sheetFormatPr defaultColWidth="8.8" defaultRowHeight="13.8" outlineLevelCol="4"/>
  <sheetData>
    <row r="3" spans="2:5">
      <c r="B3" s="5" t="s">
        <v>74</v>
      </c>
      <c r="C3" s="5"/>
      <c r="D3" s="5"/>
      <c r="E3" s="5"/>
    </row>
    <row r="4" spans="2:5">
      <c r="B4" s="5"/>
      <c r="C4" s="5"/>
      <c r="D4" s="5"/>
      <c r="E4" s="5"/>
    </row>
    <row r="5" spans="2:5">
      <c r="B5" s="5"/>
      <c r="C5" s="5"/>
      <c r="D5" s="5"/>
      <c r="E5" s="5"/>
    </row>
    <row r="6" spans="2:5">
      <c r="B6" s="6" t="s">
        <v>75</v>
      </c>
      <c r="C6" s="6" t="s">
        <v>76</v>
      </c>
      <c r="D6" s="6" t="s">
        <v>77</v>
      </c>
      <c r="E6" s="6" t="s">
        <v>78</v>
      </c>
    </row>
    <row r="7" spans="2:5">
      <c r="B7" s="6" t="s">
        <v>79</v>
      </c>
      <c r="C7" s="6">
        <v>9288500</v>
      </c>
      <c r="D7" s="6">
        <v>8750000</v>
      </c>
      <c r="E7" s="6">
        <f t="shared" ref="E7:E18" si="0">D7-C7</f>
        <v>-538500</v>
      </c>
    </row>
    <row r="8" spans="2:5">
      <c r="B8" s="6" t="s">
        <v>52</v>
      </c>
      <c r="C8" s="6">
        <v>9744300</v>
      </c>
      <c r="D8" s="6">
        <v>9920000</v>
      </c>
      <c r="E8" s="6">
        <f t="shared" si="0"/>
        <v>175700</v>
      </c>
    </row>
    <row r="9" spans="2:5">
      <c r="B9" s="6" t="s">
        <v>70</v>
      </c>
      <c r="C9" s="6">
        <v>8904700</v>
      </c>
      <c r="D9" s="6">
        <v>10000000</v>
      </c>
      <c r="E9" s="6">
        <f t="shared" si="0"/>
        <v>1095300</v>
      </c>
    </row>
    <row r="10" spans="2:5">
      <c r="B10" s="6" t="s">
        <v>80</v>
      </c>
      <c r="C10" s="6">
        <v>7345200</v>
      </c>
      <c r="D10" s="6">
        <v>7957400</v>
      </c>
      <c r="E10" s="6">
        <f t="shared" si="0"/>
        <v>612200</v>
      </c>
    </row>
    <row r="11" spans="2:5">
      <c r="B11" s="6" t="s">
        <v>81</v>
      </c>
      <c r="C11" s="6">
        <v>8987000</v>
      </c>
      <c r="D11" s="6">
        <v>9876500</v>
      </c>
      <c r="E11" s="6">
        <f t="shared" si="0"/>
        <v>889500</v>
      </c>
    </row>
    <row r="12" spans="2:5">
      <c r="B12" s="6" t="s">
        <v>82</v>
      </c>
      <c r="C12" s="6">
        <v>5215400</v>
      </c>
      <c r="D12" s="6">
        <v>5164500</v>
      </c>
      <c r="E12" s="6">
        <f t="shared" si="0"/>
        <v>-50900</v>
      </c>
    </row>
    <row r="13" spans="2:5">
      <c r="B13" s="6" t="s">
        <v>83</v>
      </c>
      <c r="C13" s="6">
        <v>9976500</v>
      </c>
      <c r="D13" s="6">
        <v>11543600</v>
      </c>
      <c r="E13" s="6">
        <f t="shared" si="0"/>
        <v>1567100</v>
      </c>
    </row>
    <row r="14" spans="2:5">
      <c r="B14" s="6" t="s">
        <v>84</v>
      </c>
      <c r="C14" s="6">
        <v>7976700</v>
      </c>
      <c r="D14" s="6">
        <v>8087900</v>
      </c>
      <c r="E14" s="6">
        <f t="shared" si="0"/>
        <v>111200</v>
      </c>
    </row>
    <row r="15" spans="2:5">
      <c r="B15" s="6" t="s">
        <v>85</v>
      </c>
      <c r="C15" s="6">
        <v>9879000</v>
      </c>
      <c r="D15" s="6">
        <v>9969800</v>
      </c>
      <c r="E15" s="6">
        <f t="shared" si="0"/>
        <v>90800</v>
      </c>
    </row>
    <row r="16" spans="2:5">
      <c r="B16" s="6" t="s">
        <v>86</v>
      </c>
      <c r="C16" s="6">
        <v>6234800</v>
      </c>
      <c r="D16" s="6">
        <v>7024000</v>
      </c>
      <c r="E16" s="6">
        <f t="shared" si="0"/>
        <v>789200</v>
      </c>
    </row>
    <row r="17" spans="2:5">
      <c r="B17" s="6" t="s">
        <v>87</v>
      </c>
      <c r="C17" s="6">
        <v>4534800</v>
      </c>
      <c r="D17" s="6">
        <v>4809300</v>
      </c>
      <c r="E17" s="6">
        <f t="shared" si="0"/>
        <v>274500</v>
      </c>
    </row>
    <row r="18" spans="2:5">
      <c r="B18" s="6" t="s">
        <v>88</v>
      </c>
      <c r="C18" s="6">
        <v>8348700</v>
      </c>
      <c r="D18" s="6">
        <v>8834800</v>
      </c>
      <c r="E18" s="6">
        <f t="shared" si="0"/>
        <v>486100</v>
      </c>
    </row>
  </sheetData>
  <mergeCells count="1">
    <mergeCell ref="B3:E5"/>
  </mergeCells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G83"/>
  <sheetViews>
    <sheetView topLeftCell="A76" workbookViewId="0">
      <selection activeCell="A4" sqref="A$1:A$1048576"/>
    </sheetView>
  </sheetViews>
  <sheetFormatPr defaultColWidth="8.8" defaultRowHeight="13.8" outlineLevelCol="6"/>
  <cols>
    <col min="1" max="2" width="10.2" customWidth="1"/>
    <col min="3" max="3" width="14.8" customWidth="1"/>
    <col min="6" max="6" width="16.5" customWidth="1"/>
    <col min="7" max="7" width="17.5" customWidth="1"/>
  </cols>
  <sheetData>
    <row r="5" spans="1:7">
      <c r="A5" s="1" t="s">
        <v>18</v>
      </c>
      <c r="B5" s="1"/>
      <c r="C5" s="1"/>
      <c r="D5" s="1"/>
      <c r="E5" s="1"/>
      <c r="F5" s="1"/>
      <c r="G5" s="1"/>
    </row>
    <row r="6" spans="1:7">
      <c r="A6" s="1"/>
      <c r="B6" s="1"/>
      <c r="C6" s="1"/>
      <c r="D6" s="1"/>
      <c r="E6" s="1"/>
      <c r="F6" s="1"/>
      <c r="G6" s="1"/>
    </row>
    <row r="7" ht="15.6" spans="1:7">
      <c r="A7" s="2" t="s">
        <v>19</v>
      </c>
      <c r="B7" s="2" t="s">
        <v>20</v>
      </c>
      <c r="C7" s="2" t="s">
        <v>21</v>
      </c>
      <c r="D7" s="2" t="s">
        <v>22</v>
      </c>
      <c r="E7" s="2" t="s">
        <v>23</v>
      </c>
      <c r="F7" s="2" t="s">
        <v>24</v>
      </c>
      <c r="G7" s="2" t="s">
        <v>25</v>
      </c>
    </row>
    <row r="8" ht="15.6" spans="1:7">
      <c r="A8" s="3">
        <v>45296</v>
      </c>
      <c r="B8" s="4" t="s">
        <v>3</v>
      </c>
      <c r="C8" s="4" t="s">
        <v>17</v>
      </c>
      <c r="D8" s="4" t="s">
        <v>11</v>
      </c>
      <c r="E8" s="4">
        <v>5</v>
      </c>
      <c r="F8" s="4">
        <v>70000</v>
      </c>
      <c r="G8" s="4">
        <v>350000</v>
      </c>
    </row>
    <row r="9" ht="15.6" spans="1:7">
      <c r="A9" s="3">
        <v>45297</v>
      </c>
      <c r="B9" s="4" t="s">
        <v>4</v>
      </c>
      <c r="C9" s="4" t="s">
        <v>26</v>
      </c>
      <c r="D9" s="4" t="s">
        <v>10</v>
      </c>
      <c r="E9" s="4">
        <v>10</v>
      </c>
      <c r="F9" s="4">
        <v>50000</v>
      </c>
      <c r="G9" s="4">
        <v>500000</v>
      </c>
    </row>
    <row r="10" ht="15.6" spans="1:7">
      <c r="A10" s="3">
        <v>45298</v>
      </c>
      <c r="B10" s="4" t="s">
        <v>6</v>
      </c>
      <c r="C10" s="4" t="s">
        <v>27</v>
      </c>
      <c r="D10" s="4" t="s">
        <v>13</v>
      </c>
      <c r="E10" s="4">
        <v>7</v>
      </c>
      <c r="F10" s="4">
        <v>20000</v>
      </c>
      <c r="G10" s="4">
        <v>140000</v>
      </c>
    </row>
    <row r="11" ht="15.6" spans="1:7">
      <c r="A11" s="3">
        <v>45299</v>
      </c>
      <c r="B11" s="4" t="s">
        <v>7</v>
      </c>
      <c r="C11" s="4" t="s">
        <v>28</v>
      </c>
      <c r="D11" s="4" t="s">
        <v>12</v>
      </c>
      <c r="E11" s="4">
        <v>15</v>
      </c>
      <c r="F11" s="4">
        <v>30000</v>
      </c>
      <c r="G11" s="4">
        <v>450000</v>
      </c>
    </row>
    <row r="12" ht="15.6" spans="1:7">
      <c r="A12" s="3">
        <v>45300</v>
      </c>
      <c r="B12" s="4" t="s">
        <v>8</v>
      </c>
      <c r="C12" s="4" t="s">
        <v>29</v>
      </c>
      <c r="D12" s="4" t="s">
        <v>11</v>
      </c>
      <c r="E12" s="4">
        <v>3</v>
      </c>
      <c r="F12" s="4">
        <v>70000</v>
      </c>
      <c r="G12" s="4">
        <v>210000</v>
      </c>
    </row>
    <row r="13" ht="15.6" spans="1:7">
      <c r="A13" s="3">
        <v>45301</v>
      </c>
      <c r="B13" s="4" t="s">
        <v>5</v>
      </c>
      <c r="C13" s="4" t="s">
        <v>30</v>
      </c>
      <c r="D13" s="4" t="s">
        <v>10</v>
      </c>
      <c r="E13" s="4">
        <v>6</v>
      </c>
      <c r="F13" s="4">
        <v>50000</v>
      </c>
      <c r="G13" s="4">
        <v>300000</v>
      </c>
    </row>
    <row r="14" ht="15.6" spans="1:7">
      <c r="A14" s="3">
        <v>45302</v>
      </c>
      <c r="B14" s="4" t="s">
        <v>4</v>
      </c>
      <c r="C14" s="4" t="s">
        <v>27</v>
      </c>
      <c r="D14" s="4" t="s">
        <v>13</v>
      </c>
      <c r="E14" s="4">
        <v>4</v>
      </c>
      <c r="F14" s="4">
        <v>20000</v>
      </c>
      <c r="G14" s="4">
        <v>80000</v>
      </c>
    </row>
    <row r="15" ht="15.6" spans="1:7">
      <c r="A15" s="3">
        <v>45303</v>
      </c>
      <c r="B15" s="4" t="s">
        <v>6</v>
      </c>
      <c r="C15" s="4" t="s">
        <v>28</v>
      </c>
      <c r="D15" s="4" t="s">
        <v>12</v>
      </c>
      <c r="E15" s="4">
        <v>10</v>
      </c>
      <c r="F15" s="4">
        <v>30000</v>
      </c>
      <c r="G15" s="4">
        <v>300000</v>
      </c>
    </row>
    <row r="16" ht="15.6" spans="1:7">
      <c r="A16" s="3">
        <v>45304</v>
      </c>
      <c r="B16" s="4" t="s">
        <v>3</v>
      </c>
      <c r="C16" s="4" t="s">
        <v>17</v>
      </c>
      <c r="D16" s="4" t="s">
        <v>11</v>
      </c>
      <c r="E16" s="4">
        <v>8</v>
      </c>
      <c r="F16" s="4">
        <v>70000</v>
      </c>
      <c r="G16" s="4">
        <v>560000</v>
      </c>
    </row>
    <row r="17" ht="15.6" spans="1:7">
      <c r="A17" s="3">
        <v>45305</v>
      </c>
      <c r="B17" s="4" t="s">
        <v>8</v>
      </c>
      <c r="C17" s="4" t="s">
        <v>17</v>
      </c>
      <c r="D17" s="4" t="s">
        <v>10</v>
      </c>
      <c r="E17" s="4">
        <v>12</v>
      </c>
      <c r="F17" s="4">
        <v>50000</v>
      </c>
      <c r="G17" s="4">
        <v>600000</v>
      </c>
    </row>
    <row r="18" ht="15.6" spans="1:7">
      <c r="A18" s="3">
        <v>45306</v>
      </c>
      <c r="B18" s="4" t="s">
        <v>5</v>
      </c>
      <c r="C18" s="4" t="s">
        <v>26</v>
      </c>
      <c r="D18" s="4" t="s">
        <v>13</v>
      </c>
      <c r="E18" s="4">
        <v>9</v>
      </c>
      <c r="F18" s="4">
        <v>20000</v>
      </c>
      <c r="G18" s="4">
        <v>180000</v>
      </c>
    </row>
    <row r="19" ht="15.6" spans="1:7">
      <c r="A19" s="3">
        <v>45307</v>
      </c>
      <c r="B19" s="4" t="s">
        <v>4</v>
      </c>
      <c r="C19" s="4" t="s">
        <v>27</v>
      </c>
      <c r="D19" s="4" t="s">
        <v>12</v>
      </c>
      <c r="E19" s="4">
        <v>5</v>
      </c>
      <c r="F19" s="4">
        <v>30000</v>
      </c>
      <c r="G19" s="4">
        <v>150000</v>
      </c>
    </row>
    <row r="20" ht="15.6" spans="1:7">
      <c r="A20" s="3">
        <v>45308</v>
      </c>
      <c r="B20" s="4" t="s">
        <v>6</v>
      </c>
      <c r="C20" s="4" t="s">
        <v>28</v>
      </c>
      <c r="D20" s="4" t="s">
        <v>11</v>
      </c>
      <c r="E20" s="4">
        <v>11</v>
      </c>
      <c r="F20" s="4">
        <v>70000</v>
      </c>
      <c r="G20" s="4">
        <v>770000</v>
      </c>
    </row>
    <row r="21" ht="15.6" spans="1:7">
      <c r="A21" s="3">
        <v>45309</v>
      </c>
      <c r="B21" s="4" t="s">
        <v>7</v>
      </c>
      <c r="C21" s="4" t="s">
        <v>29</v>
      </c>
      <c r="D21" s="4" t="s">
        <v>10</v>
      </c>
      <c r="E21" s="4">
        <v>7</v>
      </c>
      <c r="F21" s="4">
        <v>50000</v>
      </c>
      <c r="G21" s="4">
        <v>350000</v>
      </c>
    </row>
    <row r="22" ht="15.6" spans="1:7">
      <c r="A22" s="3">
        <v>45310</v>
      </c>
      <c r="B22" s="4" t="s">
        <v>8</v>
      </c>
      <c r="C22" s="4" t="s">
        <v>30</v>
      </c>
      <c r="D22" s="4" t="s">
        <v>13</v>
      </c>
      <c r="E22" s="4">
        <v>6</v>
      </c>
      <c r="F22" s="4">
        <v>20000</v>
      </c>
      <c r="G22" s="4">
        <v>120000</v>
      </c>
    </row>
    <row r="23" ht="15.6" spans="1:7">
      <c r="A23" s="3">
        <v>45311</v>
      </c>
      <c r="B23" s="4" t="s">
        <v>5</v>
      </c>
      <c r="C23" s="4" t="s">
        <v>27</v>
      </c>
      <c r="D23" s="4" t="s">
        <v>12</v>
      </c>
      <c r="E23" s="4">
        <v>13</v>
      </c>
      <c r="F23" s="4">
        <v>30000</v>
      </c>
      <c r="G23" s="4">
        <v>390000</v>
      </c>
    </row>
    <row r="24" ht="15.6" spans="1:7">
      <c r="A24" s="3">
        <v>45312</v>
      </c>
      <c r="B24" s="4" t="s">
        <v>3</v>
      </c>
      <c r="C24" s="4" t="s">
        <v>28</v>
      </c>
      <c r="D24" s="4" t="s">
        <v>11</v>
      </c>
      <c r="E24" s="4">
        <v>9</v>
      </c>
      <c r="F24" s="4">
        <v>70000</v>
      </c>
      <c r="G24" s="4">
        <v>630000</v>
      </c>
    </row>
    <row r="25" ht="15.6" spans="1:7">
      <c r="A25" s="3">
        <v>45313</v>
      </c>
      <c r="B25" s="4" t="s">
        <v>6</v>
      </c>
      <c r="C25" s="4" t="s">
        <v>29</v>
      </c>
      <c r="D25" s="4" t="s">
        <v>10</v>
      </c>
      <c r="E25" s="4">
        <v>8</v>
      </c>
      <c r="F25" s="4">
        <v>50000</v>
      </c>
      <c r="G25" s="4">
        <v>400000</v>
      </c>
    </row>
    <row r="26" ht="15.6" spans="1:7">
      <c r="A26" s="3">
        <v>45314</v>
      </c>
      <c r="B26" s="4" t="s">
        <v>7</v>
      </c>
      <c r="C26" s="4" t="s">
        <v>30</v>
      </c>
      <c r="D26" s="4" t="s">
        <v>13</v>
      </c>
      <c r="E26" s="4">
        <v>14</v>
      </c>
      <c r="F26" s="4">
        <v>20000</v>
      </c>
      <c r="G26" s="4">
        <v>280000</v>
      </c>
    </row>
    <row r="27" ht="15.6" spans="1:7">
      <c r="A27" s="3">
        <v>45315</v>
      </c>
      <c r="B27" s="4" t="s">
        <v>8</v>
      </c>
      <c r="C27" s="4" t="s">
        <v>27</v>
      </c>
      <c r="D27" s="4" t="s">
        <v>12</v>
      </c>
      <c r="E27" s="4">
        <v>7</v>
      </c>
      <c r="F27" s="4">
        <v>30000</v>
      </c>
      <c r="G27" s="4">
        <v>210000</v>
      </c>
    </row>
    <row r="28" ht="15.6" spans="1:7">
      <c r="A28" s="3">
        <v>45316</v>
      </c>
      <c r="B28" s="4" t="s">
        <v>5</v>
      </c>
      <c r="C28" s="4" t="s">
        <v>28</v>
      </c>
      <c r="D28" s="4" t="s">
        <v>11</v>
      </c>
      <c r="E28" s="4">
        <v>10</v>
      </c>
      <c r="F28" s="4">
        <v>70000</v>
      </c>
      <c r="G28" s="4">
        <v>700000</v>
      </c>
    </row>
    <row r="29" ht="15.6" spans="1:7">
      <c r="A29" s="3">
        <v>45317</v>
      </c>
      <c r="B29" s="4" t="s">
        <v>4</v>
      </c>
      <c r="C29" s="4" t="s">
        <v>17</v>
      </c>
      <c r="D29" s="4" t="s">
        <v>10</v>
      </c>
      <c r="E29" s="4">
        <v>5</v>
      </c>
      <c r="F29" s="4">
        <v>50000</v>
      </c>
      <c r="G29" s="4">
        <v>250000</v>
      </c>
    </row>
    <row r="30" ht="15.6" spans="1:7">
      <c r="A30" s="3">
        <v>45318</v>
      </c>
      <c r="B30" s="4" t="s">
        <v>3</v>
      </c>
      <c r="C30" s="4" t="s">
        <v>26</v>
      </c>
      <c r="D30" s="4" t="s">
        <v>13</v>
      </c>
      <c r="E30" s="4">
        <v>8</v>
      </c>
      <c r="F30" s="4">
        <v>20000</v>
      </c>
      <c r="G30" s="4">
        <v>160000</v>
      </c>
    </row>
    <row r="31" ht="15.6" spans="1:7">
      <c r="A31" s="3">
        <v>45319</v>
      </c>
      <c r="B31" s="4" t="s">
        <v>7</v>
      </c>
      <c r="C31" s="4" t="s">
        <v>27</v>
      </c>
      <c r="D31" s="4" t="s">
        <v>12</v>
      </c>
      <c r="E31" s="4">
        <v>6</v>
      </c>
      <c r="F31" s="4">
        <v>30000</v>
      </c>
      <c r="G31" s="4">
        <v>180000</v>
      </c>
    </row>
    <row r="32" ht="15.6" spans="1:7">
      <c r="A32" s="3">
        <v>45320</v>
      </c>
      <c r="B32" s="4" t="s">
        <v>8</v>
      </c>
      <c r="C32" s="4" t="s">
        <v>28</v>
      </c>
      <c r="D32" s="4" t="s">
        <v>11</v>
      </c>
      <c r="E32" s="4">
        <v>7</v>
      </c>
      <c r="F32" s="4">
        <v>70000</v>
      </c>
      <c r="G32" s="4">
        <v>490000</v>
      </c>
    </row>
    <row r="33" ht="15.6" spans="1:7">
      <c r="A33" s="3">
        <v>45323</v>
      </c>
      <c r="B33" s="4" t="s">
        <v>5</v>
      </c>
      <c r="C33" s="4" t="s">
        <v>29</v>
      </c>
      <c r="D33" s="4" t="s">
        <v>11</v>
      </c>
      <c r="E33" s="4">
        <v>8</v>
      </c>
      <c r="F33" s="4">
        <v>70000</v>
      </c>
      <c r="G33" s="4">
        <v>560000</v>
      </c>
    </row>
    <row r="34" ht="15.6" spans="1:7">
      <c r="A34" s="3">
        <v>45324</v>
      </c>
      <c r="B34" s="4" t="s">
        <v>4</v>
      </c>
      <c r="C34" s="4" t="s">
        <v>30</v>
      </c>
      <c r="D34" s="4" t="s">
        <v>10</v>
      </c>
      <c r="E34" s="4">
        <v>6</v>
      </c>
      <c r="F34" s="4">
        <v>50000</v>
      </c>
      <c r="G34" s="4">
        <v>300000</v>
      </c>
    </row>
    <row r="35" ht="15.6" spans="1:7">
      <c r="A35" s="3">
        <v>45325</v>
      </c>
      <c r="B35" s="4" t="s">
        <v>6</v>
      </c>
      <c r="C35" s="4" t="s">
        <v>27</v>
      </c>
      <c r="D35" s="4" t="s">
        <v>13</v>
      </c>
      <c r="E35" s="4">
        <v>10</v>
      </c>
      <c r="F35" s="4">
        <v>20000</v>
      </c>
      <c r="G35" s="4">
        <v>200000</v>
      </c>
    </row>
    <row r="36" ht="15.6" spans="1:7">
      <c r="A36" s="3">
        <v>45326</v>
      </c>
      <c r="B36" s="4" t="s">
        <v>7</v>
      </c>
      <c r="C36" s="4" t="s">
        <v>17</v>
      </c>
      <c r="D36" s="4" t="s">
        <v>12</v>
      </c>
      <c r="E36" s="4">
        <v>20</v>
      </c>
      <c r="F36" s="4">
        <v>30000</v>
      </c>
      <c r="G36" s="4">
        <v>600000</v>
      </c>
    </row>
    <row r="37" ht="15.6" spans="1:7">
      <c r="A37" s="3">
        <v>45327</v>
      </c>
      <c r="B37" s="4" t="s">
        <v>3</v>
      </c>
      <c r="C37" s="4" t="s">
        <v>29</v>
      </c>
      <c r="D37" s="4" t="s">
        <v>11</v>
      </c>
      <c r="E37" s="4">
        <v>4</v>
      </c>
      <c r="F37" s="4">
        <v>70000</v>
      </c>
      <c r="G37" s="4">
        <v>280000</v>
      </c>
    </row>
    <row r="38" ht="15.6" spans="1:7">
      <c r="A38" s="3">
        <v>45328</v>
      </c>
      <c r="B38" s="4" t="s">
        <v>5</v>
      </c>
      <c r="C38" s="4" t="s">
        <v>30</v>
      </c>
      <c r="D38" s="4" t="s">
        <v>10</v>
      </c>
      <c r="E38" s="4">
        <v>9</v>
      </c>
      <c r="F38" s="4">
        <v>50000</v>
      </c>
      <c r="G38" s="4">
        <v>450000</v>
      </c>
    </row>
    <row r="39" ht="15.6" spans="1:7">
      <c r="A39" s="3">
        <v>45329</v>
      </c>
      <c r="B39" s="4" t="s">
        <v>4</v>
      </c>
      <c r="C39" s="4" t="s">
        <v>29</v>
      </c>
      <c r="D39" s="4" t="s">
        <v>13</v>
      </c>
      <c r="E39" s="4">
        <v>5</v>
      </c>
      <c r="F39" s="4">
        <v>20000</v>
      </c>
      <c r="G39" s="4">
        <v>100000</v>
      </c>
    </row>
    <row r="40" ht="15.6" spans="1:7">
      <c r="A40" s="3">
        <v>45330</v>
      </c>
      <c r="B40" s="4" t="s">
        <v>3</v>
      </c>
      <c r="C40" s="4" t="s">
        <v>30</v>
      </c>
      <c r="D40" s="4" t="s">
        <v>12</v>
      </c>
      <c r="E40" s="4">
        <v>15</v>
      </c>
      <c r="F40" s="4">
        <v>30000</v>
      </c>
      <c r="G40" s="4">
        <v>450000</v>
      </c>
    </row>
    <row r="41" ht="15.6" spans="1:7">
      <c r="A41" s="3">
        <v>45331</v>
      </c>
      <c r="B41" s="4" t="s">
        <v>7</v>
      </c>
      <c r="C41" s="4" t="s">
        <v>27</v>
      </c>
      <c r="D41" s="4" t="s">
        <v>11</v>
      </c>
      <c r="E41" s="4">
        <v>7</v>
      </c>
      <c r="F41" s="4">
        <v>70000</v>
      </c>
      <c r="G41" s="4">
        <v>490000</v>
      </c>
    </row>
    <row r="42" ht="15.6" spans="1:7">
      <c r="A42" s="3">
        <v>45332</v>
      </c>
      <c r="B42" s="4" t="s">
        <v>8</v>
      </c>
      <c r="C42" s="4" t="s">
        <v>28</v>
      </c>
      <c r="D42" s="4" t="s">
        <v>10</v>
      </c>
      <c r="E42" s="4">
        <v>11</v>
      </c>
      <c r="F42" s="4">
        <v>50000</v>
      </c>
      <c r="G42" s="4">
        <v>550000</v>
      </c>
    </row>
    <row r="43" ht="15.6" spans="1:7">
      <c r="A43" s="3">
        <v>45333</v>
      </c>
      <c r="B43" s="4" t="s">
        <v>5</v>
      </c>
      <c r="C43" s="4" t="s">
        <v>17</v>
      </c>
      <c r="D43" s="4" t="s">
        <v>13</v>
      </c>
      <c r="E43" s="4">
        <v>12</v>
      </c>
      <c r="F43" s="4">
        <v>20000</v>
      </c>
      <c r="G43" s="4">
        <v>240000</v>
      </c>
    </row>
    <row r="44" ht="15.6" spans="1:7">
      <c r="A44" s="3">
        <v>45334</v>
      </c>
      <c r="B44" s="4" t="s">
        <v>4</v>
      </c>
      <c r="C44" s="4" t="s">
        <v>17</v>
      </c>
      <c r="D44" s="4" t="s">
        <v>12</v>
      </c>
      <c r="E44" s="4">
        <v>10</v>
      </c>
      <c r="F44" s="4">
        <v>30000</v>
      </c>
      <c r="G44" s="4">
        <v>300000</v>
      </c>
    </row>
    <row r="45" ht="15.6" spans="1:7">
      <c r="A45" s="3">
        <v>45335</v>
      </c>
      <c r="B45" s="4" t="s">
        <v>6</v>
      </c>
      <c r="C45" s="4" t="s">
        <v>26</v>
      </c>
      <c r="D45" s="4" t="s">
        <v>11</v>
      </c>
      <c r="E45" s="4">
        <v>9</v>
      </c>
      <c r="F45" s="4">
        <v>70000</v>
      </c>
      <c r="G45" s="4">
        <v>630000</v>
      </c>
    </row>
    <row r="46" ht="15.6" spans="1:7">
      <c r="A46" s="3">
        <v>45336</v>
      </c>
      <c r="B46" s="4" t="s">
        <v>7</v>
      </c>
      <c r="C46" s="4" t="s">
        <v>27</v>
      </c>
      <c r="D46" s="4" t="s">
        <v>10</v>
      </c>
      <c r="E46" s="4">
        <v>8</v>
      </c>
      <c r="F46" s="4">
        <v>50000</v>
      </c>
      <c r="G46" s="4">
        <v>400000</v>
      </c>
    </row>
    <row r="47" ht="15.6" spans="1:7">
      <c r="A47" s="3">
        <v>45337</v>
      </c>
      <c r="B47" s="4" t="s">
        <v>8</v>
      </c>
      <c r="C47" s="4" t="s">
        <v>28</v>
      </c>
      <c r="D47" s="4" t="s">
        <v>13</v>
      </c>
      <c r="E47" s="4">
        <v>11</v>
      </c>
      <c r="F47" s="4">
        <v>20000</v>
      </c>
      <c r="G47" s="4">
        <v>220000</v>
      </c>
    </row>
    <row r="48" ht="15.6" spans="1:7">
      <c r="A48" s="3">
        <v>45338</v>
      </c>
      <c r="B48" s="4" t="s">
        <v>3</v>
      </c>
      <c r="C48" s="4" t="s">
        <v>29</v>
      </c>
      <c r="D48" s="4" t="s">
        <v>12</v>
      </c>
      <c r="E48" s="4">
        <v>14</v>
      </c>
      <c r="F48" s="4">
        <v>30000</v>
      </c>
      <c r="G48" s="4">
        <v>420000</v>
      </c>
    </row>
    <row r="49" ht="15.6" spans="1:7">
      <c r="A49" s="3">
        <v>45339</v>
      </c>
      <c r="B49" s="4" t="s">
        <v>4</v>
      </c>
      <c r="C49" s="4" t="s">
        <v>30</v>
      </c>
      <c r="D49" s="4" t="s">
        <v>11</v>
      </c>
      <c r="E49" s="4">
        <v>10</v>
      </c>
      <c r="F49" s="4">
        <v>70000</v>
      </c>
      <c r="G49" s="4">
        <v>700000</v>
      </c>
    </row>
    <row r="50" ht="15.6" spans="1:7">
      <c r="A50" s="3">
        <v>45340</v>
      </c>
      <c r="B50" s="4" t="s">
        <v>6</v>
      </c>
      <c r="C50" s="4" t="s">
        <v>27</v>
      </c>
      <c r="D50" s="4" t="s">
        <v>10</v>
      </c>
      <c r="E50" s="4">
        <v>9</v>
      </c>
      <c r="F50" s="4">
        <v>50000</v>
      </c>
      <c r="G50" s="4">
        <v>450000</v>
      </c>
    </row>
    <row r="51" ht="15.6" spans="1:7">
      <c r="A51" s="3">
        <v>45341</v>
      </c>
      <c r="B51" s="4" t="s">
        <v>7</v>
      </c>
      <c r="C51" s="4" t="s">
        <v>28</v>
      </c>
      <c r="D51" s="4" t="s">
        <v>13</v>
      </c>
      <c r="E51" s="4">
        <v>13</v>
      </c>
      <c r="F51" s="4">
        <v>20000</v>
      </c>
      <c r="G51" s="4">
        <v>260000</v>
      </c>
    </row>
    <row r="52" ht="15.6" spans="1:7">
      <c r="A52" s="3">
        <v>45342</v>
      </c>
      <c r="B52" s="4" t="s">
        <v>8</v>
      </c>
      <c r="C52" s="4" t="s">
        <v>29</v>
      </c>
      <c r="D52" s="4" t="s">
        <v>12</v>
      </c>
      <c r="E52" s="4">
        <v>8</v>
      </c>
      <c r="F52" s="4">
        <v>30000</v>
      </c>
      <c r="G52" s="4">
        <v>240000</v>
      </c>
    </row>
    <row r="53" ht="15.6" spans="1:7">
      <c r="A53" s="3">
        <v>45343</v>
      </c>
      <c r="B53" s="4" t="s">
        <v>5</v>
      </c>
      <c r="C53" s="4" t="s">
        <v>30</v>
      </c>
      <c r="D53" s="4" t="s">
        <v>11</v>
      </c>
      <c r="E53" s="4">
        <v>12</v>
      </c>
      <c r="F53" s="4">
        <v>70000</v>
      </c>
      <c r="G53" s="4">
        <v>840000</v>
      </c>
    </row>
    <row r="54" ht="15.6" spans="1:7">
      <c r="A54" s="3">
        <v>45344</v>
      </c>
      <c r="B54" s="4" t="s">
        <v>4</v>
      </c>
      <c r="C54" s="4" t="s">
        <v>27</v>
      </c>
      <c r="D54" s="4" t="s">
        <v>10</v>
      </c>
      <c r="E54" s="4">
        <v>7</v>
      </c>
      <c r="F54" s="4">
        <v>50000</v>
      </c>
      <c r="G54" s="4">
        <v>350000</v>
      </c>
    </row>
    <row r="55" ht="15.6" spans="1:7">
      <c r="A55" s="3">
        <v>45345</v>
      </c>
      <c r="B55" s="4" t="s">
        <v>6</v>
      </c>
      <c r="C55" s="4" t="s">
        <v>28</v>
      </c>
      <c r="D55" s="4" t="s">
        <v>13</v>
      </c>
      <c r="E55" s="4">
        <v>9</v>
      </c>
      <c r="F55" s="4">
        <v>20000</v>
      </c>
      <c r="G55" s="4">
        <v>180000</v>
      </c>
    </row>
    <row r="56" ht="15.6" spans="1:7">
      <c r="A56" s="3">
        <v>45346</v>
      </c>
      <c r="B56" s="4" t="s">
        <v>3</v>
      </c>
      <c r="C56" s="4" t="s">
        <v>17</v>
      </c>
      <c r="D56" s="4" t="s">
        <v>12</v>
      </c>
      <c r="E56" s="4">
        <v>12</v>
      </c>
      <c r="F56" s="4">
        <v>30000</v>
      </c>
      <c r="G56" s="4">
        <v>360000</v>
      </c>
    </row>
    <row r="57" ht="15.6" spans="1:7">
      <c r="A57" s="3">
        <v>45347</v>
      </c>
      <c r="B57" s="4" t="s">
        <v>8</v>
      </c>
      <c r="C57" s="4" t="s">
        <v>26</v>
      </c>
      <c r="D57" s="4" t="s">
        <v>11</v>
      </c>
      <c r="E57" s="4">
        <v>5</v>
      </c>
      <c r="F57" s="4">
        <v>70000</v>
      </c>
      <c r="G57" s="4">
        <v>350000</v>
      </c>
    </row>
    <row r="58" ht="15.6" spans="1:7">
      <c r="A58" s="3">
        <v>45352</v>
      </c>
      <c r="B58" s="4" t="s">
        <v>5</v>
      </c>
      <c r="C58" s="4" t="s">
        <v>17</v>
      </c>
      <c r="D58" s="4" t="s">
        <v>11</v>
      </c>
      <c r="E58" s="4">
        <v>12</v>
      </c>
      <c r="F58" s="4">
        <v>70000</v>
      </c>
      <c r="G58" s="4">
        <v>840000</v>
      </c>
    </row>
    <row r="59" ht="15.6" spans="1:7">
      <c r="A59" s="3">
        <v>45353</v>
      </c>
      <c r="B59" s="4" t="s">
        <v>4</v>
      </c>
      <c r="C59" s="4" t="s">
        <v>17</v>
      </c>
      <c r="D59" s="4" t="s">
        <v>10</v>
      </c>
      <c r="E59" s="4">
        <v>8</v>
      </c>
      <c r="F59" s="4">
        <v>50000</v>
      </c>
      <c r="G59" s="4">
        <v>400000</v>
      </c>
    </row>
    <row r="60" ht="15.6" spans="1:7">
      <c r="A60" s="3">
        <v>45354</v>
      </c>
      <c r="B60" s="4" t="s">
        <v>6</v>
      </c>
      <c r="C60" s="4" t="s">
        <v>29</v>
      </c>
      <c r="D60" s="4" t="s">
        <v>13</v>
      </c>
      <c r="E60" s="4">
        <v>7</v>
      </c>
      <c r="F60" s="4">
        <v>20000</v>
      </c>
      <c r="G60" s="4">
        <v>140000</v>
      </c>
    </row>
    <row r="61" ht="15.6" spans="1:7">
      <c r="A61" s="3">
        <v>45355</v>
      </c>
      <c r="B61" s="4" t="s">
        <v>7</v>
      </c>
      <c r="C61" s="4" t="s">
        <v>30</v>
      </c>
      <c r="D61" s="4" t="s">
        <v>12</v>
      </c>
      <c r="E61" s="4">
        <v>9</v>
      </c>
      <c r="F61" s="4">
        <v>30000</v>
      </c>
      <c r="G61" s="4">
        <v>270000</v>
      </c>
    </row>
    <row r="62" ht="15.6" spans="1:7">
      <c r="A62" s="3">
        <v>45356</v>
      </c>
      <c r="B62" s="4" t="s">
        <v>8</v>
      </c>
      <c r="C62" s="4" t="s">
        <v>29</v>
      </c>
      <c r="D62" s="4" t="s">
        <v>11</v>
      </c>
      <c r="E62" s="4">
        <v>6</v>
      </c>
      <c r="F62" s="4">
        <v>70000</v>
      </c>
      <c r="G62" s="4">
        <v>420000</v>
      </c>
    </row>
    <row r="63" ht="15.6" spans="1:7">
      <c r="A63" s="3">
        <v>45357</v>
      </c>
      <c r="B63" s="4" t="s">
        <v>3</v>
      </c>
      <c r="C63" s="4" t="s">
        <v>30</v>
      </c>
      <c r="D63" s="4" t="s">
        <v>10</v>
      </c>
      <c r="E63" s="4">
        <v>10</v>
      </c>
      <c r="F63" s="4">
        <v>50000</v>
      </c>
      <c r="G63" s="4">
        <v>500000</v>
      </c>
    </row>
    <row r="64" ht="15.6" spans="1:7">
      <c r="A64" s="3">
        <v>45358</v>
      </c>
      <c r="B64" s="4" t="s">
        <v>4</v>
      </c>
      <c r="C64" s="4" t="s">
        <v>27</v>
      </c>
      <c r="D64" s="4" t="s">
        <v>13</v>
      </c>
      <c r="E64" s="4">
        <v>8</v>
      </c>
      <c r="F64" s="4">
        <v>20000</v>
      </c>
      <c r="G64" s="4">
        <v>160000</v>
      </c>
    </row>
    <row r="65" ht="15.6" spans="1:7">
      <c r="A65" s="3">
        <v>45359</v>
      </c>
      <c r="B65" s="4" t="s">
        <v>3</v>
      </c>
      <c r="C65" s="4" t="s">
        <v>28</v>
      </c>
      <c r="D65" s="4" t="s">
        <v>12</v>
      </c>
      <c r="E65" s="4">
        <v>13</v>
      </c>
      <c r="F65" s="4">
        <v>30000</v>
      </c>
      <c r="G65" s="4">
        <v>390000</v>
      </c>
    </row>
    <row r="66" ht="15.6" spans="1:7">
      <c r="A66" s="3">
        <v>45360</v>
      </c>
      <c r="B66" s="4" t="s">
        <v>7</v>
      </c>
      <c r="C66" s="4" t="s">
        <v>17</v>
      </c>
      <c r="D66" s="4" t="s">
        <v>11</v>
      </c>
      <c r="E66" s="4">
        <v>9</v>
      </c>
      <c r="F66" s="4">
        <v>70000</v>
      </c>
      <c r="G66" s="4">
        <v>630000</v>
      </c>
    </row>
    <row r="67" ht="15.6" spans="1:7">
      <c r="A67" s="3">
        <v>45361</v>
      </c>
      <c r="B67" s="4" t="s">
        <v>8</v>
      </c>
      <c r="C67" s="4" t="s">
        <v>27</v>
      </c>
      <c r="D67" s="4" t="s">
        <v>10</v>
      </c>
      <c r="E67" s="4">
        <v>5</v>
      </c>
      <c r="F67" s="4">
        <v>50000</v>
      </c>
      <c r="G67" s="4">
        <v>250000</v>
      </c>
    </row>
    <row r="68" ht="15.6" spans="1:7">
      <c r="A68" s="3">
        <v>45362</v>
      </c>
      <c r="B68" s="4" t="s">
        <v>5</v>
      </c>
      <c r="C68" s="4" t="s">
        <v>26</v>
      </c>
      <c r="D68" s="4" t="s">
        <v>13</v>
      </c>
      <c r="E68" s="4">
        <v>11</v>
      </c>
      <c r="F68" s="4">
        <v>20000</v>
      </c>
      <c r="G68" s="4">
        <v>220000</v>
      </c>
    </row>
    <row r="69" ht="15.6" spans="1:7">
      <c r="A69" s="3">
        <v>45363</v>
      </c>
      <c r="B69" s="4" t="s">
        <v>4</v>
      </c>
      <c r="C69" s="4" t="s">
        <v>27</v>
      </c>
      <c r="D69" s="4" t="s">
        <v>12</v>
      </c>
      <c r="E69" s="4">
        <v>14</v>
      </c>
      <c r="F69" s="4">
        <v>30000</v>
      </c>
      <c r="G69" s="4">
        <v>420000</v>
      </c>
    </row>
    <row r="70" ht="15.6" spans="1:7">
      <c r="A70" s="3">
        <v>45364</v>
      </c>
      <c r="B70" s="4" t="s">
        <v>6</v>
      </c>
      <c r="C70" s="4" t="s">
        <v>28</v>
      </c>
      <c r="D70" s="4" t="s">
        <v>11</v>
      </c>
      <c r="E70" s="4">
        <v>10</v>
      </c>
      <c r="F70" s="4">
        <v>70000</v>
      </c>
      <c r="G70" s="4">
        <v>700000</v>
      </c>
    </row>
    <row r="71" ht="15.6" spans="1:7">
      <c r="A71" s="3">
        <v>45365</v>
      </c>
      <c r="B71" s="4" t="s">
        <v>7</v>
      </c>
      <c r="C71" s="4" t="s">
        <v>29</v>
      </c>
      <c r="D71" s="4" t="s">
        <v>10</v>
      </c>
      <c r="E71" s="4">
        <v>6</v>
      </c>
      <c r="F71" s="4">
        <v>50000</v>
      </c>
      <c r="G71" s="4">
        <v>300000</v>
      </c>
    </row>
    <row r="72" ht="15.6" spans="1:7">
      <c r="A72" s="3">
        <v>45366</v>
      </c>
      <c r="B72" s="4" t="s">
        <v>3</v>
      </c>
      <c r="C72" s="4" t="s">
        <v>30</v>
      </c>
      <c r="D72" s="4" t="s">
        <v>13</v>
      </c>
      <c r="E72" s="4">
        <v>8</v>
      </c>
      <c r="F72" s="4">
        <v>20000</v>
      </c>
      <c r="G72" s="4">
        <v>160000</v>
      </c>
    </row>
    <row r="73" ht="15.6" spans="1:7">
      <c r="A73" s="3">
        <v>45367</v>
      </c>
      <c r="B73" s="4" t="s">
        <v>5</v>
      </c>
      <c r="C73" s="4" t="s">
        <v>27</v>
      </c>
      <c r="D73" s="4" t="s">
        <v>12</v>
      </c>
      <c r="E73" s="4">
        <v>12</v>
      </c>
      <c r="F73" s="4">
        <v>30000</v>
      </c>
      <c r="G73" s="4">
        <v>360000</v>
      </c>
    </row>
    <row r="74" ht="15.6" spans="1:7">
      <c r="A74" s="3">
        <v>45368</v>
      </c>
      <c r="B74" s="4" t="s">
        <v>4</v>
      </c>
      <c r="C74" s="4" t="s">
        <v>28</v>
      </c>
      <c r="D74" s="4" t="s">
        <v>11</v>
      </c>
      <c r="E74" s="4">
        <v>9</v>
      </c>
      <c r="F74" s="4">
        <v>70000</v>
      </c>
      <c r="G74" s="4">
        <v>630000</v>
      </c>
    </row>
    <row r="75" ht="15.6" spans="1:7">
      <c r="A75" s="3">
        <v>45369</v>
      </c>
      <c r="B75" s="4" t="s">
        <v>3</v>
      </c>
      <c r="C75" s="4" t="s">
        <v>26</v>
      </c>
      <c r="D75" s="4" t="s">
        <v>10</v>
      </c>
      <c r="E75" s="4">
        <v>7</v>
      </c>
      <c r="F75" s="4">
        <v>50000</v>
      </c>
      <c r="G75" s="4">
        <v>350000</v>
      </c>
    </row>
    <row r="76" ht="15.6" spans="1:7">
      <c r="A76" s="3">
        <v>45370</v>
      </c>
      <c r="B76" s="4" t="s">
        <v>7</v>
      </c>
      <c r="C76" s="4" t="s">
        <v>27</v>
      </c>
      <c r="D76" s="4" t="s">
        <v>13</v>
      </c>
      <c r="E76" s="4">
        <v>14</v>
      </c>
      <c r="F76" s="4">
        <v>20000</v>
      </c>
      <c r="G76" s="4">
        <v>280000</v>
      </c>
    </row>
    <row r="77" ht="15.6" spans="1:7">
      <c r="A77" s="3">
        <v>45371</v>
      </c>
      <c r="B77" s="4" t="s">
        <v>8</v>
      </c>
      <c r="C77" s="4" t="s">
        <v>28</v>
      </c>
      <c r="D77" s="4" t="s">
        <v>12</v>
      </c>
      <c r="E77" s="4">
        <v>8</v>
      </c>
      <c r="F77" s="4">
        <v>30000</v>
      </c>
      <c r="G77" s="4">
        <v>240000</v>
      </c>
    </row>
    <row r="78" ht="15.6" spans="1:7">
      <c r="A78" s="3">
        <v>45372</v>
      </c>
      <c r="B78" s="4" t="s">
        <v>5</v>
      </c>
      <c r="C78" s="4" t="s">
        <v>29</v>
      </c>
      <c r="D78" s="4" t="s">
        <v>11</v>
      </c>
      <c r="E78" s="4">
        <v>11</v>
      </c>
      <c r="F78" s="4">
        <v>70000</v>
      </c>
      <c r="G78" s="4">
        <v>770000</v>
      </c>
    </row>
    <row r="79" ht="15.6" spans="1:7">
      <c r="A79" s="3">
        <v>45373</v>
      </c>
      <c r="B79" s="4" t="s">
        <v>3</v>
      </c>
      <c r="C79" s="4" t="s">
        <v>30</v>
      </c>
      <c r="D79" s="4" t="s">
        <v>10</v>
      </c>
      <c r="E79" s="4">
        <v>5</v>
      </c>
      <c r="F79" s="4">
        <v>50000</v>
      </c>
      <c r="G79" s="4">
        <v>250000</v>
      </c>
    </row>
    <row r="80" ht="15.6" spans="1:7">
      <c r="A80" s="3">
        <v>45374</v>
      </c>
      <c r="B80" s="4" t="s">
        <v>6</v>
      </c>
      <c r="C80" s="4" t="s">
        <v>27</v>
      </c>
      <c r="D80" s="4" t="s">
        <v>13</v>
      </c>
      <c r="E80" s="4">
        <v>10</v>
      </c>
      <c r="F80" s="4">
        <v>20000</v>
      </c>
      <c r="G80" s="4">
        <v>200000</v>
      </c>
    </row>
    <row r="81" ht="15.6" spans="1:7">
      <c r="A81" s="3">
        <v>45375</v>
      </c>
      <c r="B81" s="4" t="s">
        <v>7</v>
      </c>
      <c r="C81" s="4" t="s">
        <v>28</v>
      </c>
      <c r="D81" s="4" t="s">
        <v>12</v>
      </c>
      <c r="E81" s="4">
        <v>9</v>
      </c>
      <c r="F81" s="4">
        <v>30000</v>
      </c>
      <c r="G81" s="4">
        <v>270000</v>
      </c>
    </row>
    <row r="82" ht="15.6" spans="1:7">
      <c r="A82" s="3">
        <v>45376</v>
      </c>
      <c r="B82" s="4" t="s">
        <v>8</v>
      </c>
      <c r="C82" s="4" t="s">
        <v>30</v>
      </c>
      <c r="D82" s="4" t="s">
        <v>11</v>
      </c>
      <c r="E82" s="4">
        <v>10</v>
      </c>
      <c r="F82" s="4">
        <v>70000</v>
      </c>
      <c r="G82" s="4">
        <v>700000</v>
      </c>
    </row>
    <row r="83" ht="15.6" spans="1:7">
      <c r="A83" s="3">
        <v>45381</v>
      </c>
      <c r="B83" s="4" t="s">
        <v>3</v>
      </c>
      <c r="C83" s="4" t="s">
        <v>28</v>
      </c>
      <c r="D83" s="4" t="s">
        <v>12</v>
      </c>
      <c r="E83" s="4">
        <v>5</v>
      </c>
      <c r="F83" s="4">
        <v>30000</v>
      </c>
      <c r="G83" s="4">
        <v>150000</v>
      </c>
    </row>
  </sheetData>
  <mergeCells count="1">
    <mergeCell ref="A5:G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Q-1(c)</vt:lpstr>
      <vt:lpstr>Q-1(d,e)</vt:lpstr>
      <vt:lpstr>Q-1(a)</vt:lpstr>
      <vt:lpstr>Q-1(b)</vt:lpstr>
      <vt:lpstr>Q-2(a,b,c,d)</vt:lpstr>
      <vt:lpstr>Q-3(A,B)</vt:lpstr>
      <vt:lpstr>Q-4</vt:lpstr>
      <vt:lpstr>Raw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CSEian</dc:creator>
  <cp:lastModifiedBy>HP</cp:lastModifiedBy>
  <dcterms:created xsi:type="dcterms:W3CDTF">2024-09-25T11:50:00Z</dcterms:created>
  <dcterms:modified xsi:type="dcterms:W3CDTF">2024-10-07T02:55:54Z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0DA6B4471CB140B790C0CAE7C7626FA7_13</vt:lpwstr>
  </property>
  <property fmtid="{D5CDD505-2E9C-101B-9397-08002B2CF9AE}" pid="3" name="KSOProductBuildVer">
    <vt:lpwstr>1033-12.2.0.18283</vt:lpwstr>
  </property>
</Properties>
</file>