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ocuments\GITHUB_PRIVATE_CODES\EE463_2022_TermProject\cost_analysis\"/>
    </mc:Choice>
  </mc:AlternateContent>
  <xr:revisionPtr revIDLastSave="0" documentId="13_ncr:1_{BC02D65F-E8F9-4F52-A3B5-4C020851BF5C}" xr6:coauthVersionLast="47" xr6:coauthVersionMax="47" xr10:uidLastSave="{00000000-0000-0000-0000-000000000000}"/>
  <bookViews>
    <workbookView xWindow="28680" yWindow="169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7" i="1"/>
  <c r="G28" i="1"/>
  <c r="G29" i="1"/>
  <c r="G32" i="1"/>
  <c r="G33" i="1"/>
  <c r="G34" i="1"/>
  <c r="G35" i="1"/>
  <c r="G36" i="1"/>
  <c r="G37" i="1"/>
  <c r="G38" i="1"/>
  <c r="D31" i="1"/>
  <c r="G31" i="1" s="1"/>
  <c r="D30" i="1"/>
  <c r="G30" i="1" s="1"/>
  <c r="D27" i="1"/>
  <c r="D26" i="1"/>
  <c r="G26" i="1" s="1"/>
  <c r="D25" i="1"/>
  <c r="G25" i="1" s="1"/>
</calcChain>
</file>

<file path=xl/sharedStrings.xml><?xml version="1.0" encoding="utf-8"?>
<sst xmlns="http://schemas.openxmlformats.org/spreadsheetml/2006/main" count="119" uniqueCount="70">
  <si>
    <t>item</t>
  </si>
  <si>
    <t>basePrice_TL</t>
  </si>
  <si>
    <t>tax_percent</t>
  </si>
  <si>
    <t>totalPrice_TL</t>
  </si>
  <si>
    <t>usdPrice_USD</t>
  </si>
  <si>
    <t>boughtByEmre</t>
  </si>
  <si>
    <t>link</t>
  </si>
  <si>
    <t>https://www.motorobit.com/urun/13x25cm-delikli-plaket</t>
  </si>
  <si>
    <t>13x25cm Delikli Plaket</t>
  </si>
  <si>
    <t>-</t>
  </si>
  <si>
    <t>count</t>
  </si>
  <si>
    <t>Bauhaus</t>
  </si>
  <si>
    <t>Termoplastik Buat (Büyük)</t>
  </si>
  <si>
    <t>Termoplastik Buat (Küçük)</t>
  </si>
  <si>
    <t>1G 1.5 NYA Cable (Red)</t>
  </si>
  <si>
    <t>1G 1.5 NYA Cable (Black)</t>
  </si>
  <si>
    <t>1G 1.5 NYA Cable (Brown)</t>
  </si>
  <si>
    <t>1G 1.5 NYA Cable (Blue)</t>
  </si>
  <si>
    <t>1G 2.5 NYA Cable (Red)</t>
  </si>
  <si>
    <t>1G 2.5 NYA Cable (Black)</t>
  </si>
  <si>
    <t>1G 1.5 NYA Cable (Yellow Green)</t>
  </si>
  <si>
    <t>3 Pinli Klemens</t>
  </si>
  <si>
    <t>https://www.motorobit.com/urun/3-pinli-klemens</t>
  </si>
  <si>
    <t>2G 0.75 TTR Cable white</t>
  </si>
  <si>
    <t>https://www.motorobit.com/urun/irfp460-500v-20a-mosfet-to247</t>
  </si>
  <si>
    <t>IRFP460 - 500V 20A Mosfet - TO247</t>
  </si>
  <si>
    <t>https://www.motorobit.com/urun/irfp254-250v-23a-mosfet-to247</t>
  </si>
  <si>
    <t>IRFP254 - 250V 23A Mosfet - TO247</t>
  </si>
  <si>
    <t>https://www.motorobit.com/urun/to247-metal-sogutucu-heatsink-25x34x12mm</t>
  </si>
  <si>
    <t>TO247 Metal Soğutucu Heatsink 25x34x12mm</t>
  </si>
  <si>
    <t>https://www.motorobit.com/urun/8x12cm-epoxy-cift-tarafli-delikli-plaket</t>
  </si>
  <si>
    <t>8x12cm Epoxy Çift Taraflı Delikli Plaket</t>
  </si>
  <si>
    <t>https://www.robotistan.com/5x5-cm-delikli-pertinaks-tek-yuzlu</t>
  </si>
  <si>
    <t>5x5 cm Delikli (Bakır) Pertinaks Tek Yüzlü</t>
  </si>
  <si>
    <t>https://www.motorobit.com/urun/kcd1-mavi-nokta-isikli-on-off-anahtar-12v-ic132a</t>
  </si>
  <si>
    <t>KCD1 Mavi Nokta Işıklı On-Off Anahtar 12V</t>
  </si>
  <si>
    <t>DSEI30-06A 37A 600V 35ns Hızlı Diyot</t>
  </si>
  <si>
    <t>https://www.motorobit.com/urun/dsei30-06a-37a-600v-35ns-hizli-diyot</t>
  </si>
  <si>
    <t>Mini Ayarlanabilir 3A Voltaj Regülatör Kartı - LM2596-ADJ</t>
  </si>
  <si>
    <t>https://www.motorobit.com/urun/mini-ayarlanabilir-3a-voltaj-regulator-karti-lm2596-adj</t>
  </si>
  <si>
    <t>https://www.robotistan.com/m3-50mm-ysb-yildiz-silindirik-bas-metrik-vida-10-adet</t>
  </si>
  <si>
    <t>M3 50 mm YSB Yıldız Silindirik Baş Metrik Vida - 10 Adet</t>
  </si>
  <si>
    <t>https://www.robotistan.com/8-pin-dip-soket</t>
  </si>
  <si>
    <t>8 Pin Dip Soket</t>
  </si>
  <si>
    <t>https://www.robotistan.com/kf301v-5</t>
  </si>
  <si>
    <t>KF301V 5.0-2P</t>
  </si>
  <si>
    <t>https://www.robotistan.com/montaj-kablosu-rulosu-22awg-15mt-cok-damar-sari</t>
  </si>
  <si>
    <t>22 AWG Yellow</t>
  </si>
  <si>
    <t>23 AWG Green</t>
  </si>
  <si>
    <t>24 AWG Black</t>
  </si>
  <si>
    <t>https://www.motorobit.com/urun/mini-sogutucu-a4988-ile-uyumlu</t>
  </si>
  <si>
    <t>Mini Soğutucu (A4988 ile Uyumlu)</t>
  </si>
  <si>
    <t>680 uF 400 V Elektrolit Kondansatör</t>
  </si>
  <si>
    <t>https://www.robotistan.com/680uf-400v-elektrolit-kondansator</t>
  </si>
  <si>
    <t>https://www.robotistan.com/1x40-180-15mm</t>
  </si>
  <si>
    <t>Male Header</t>
  </si>
  <si>
    <t>Various Jumpers</t>
  </si>
  <si>
    <t>https://www.robotistan.com/40-pin-ayrilabilen-disi-erkek-m-f-jumper-kablo-200-mm</t>
  </si>
  <si>
    <t>https://www.motorobit.com/urun/kbu2m-2a-1000v-tarak-tip-kopru-diyot</t>
  </si>
  <si>
    <t>KBU2M - 2A 1000V Tarak Tip Köprü Diyot</t>
  </si>
  <si>
    <t>https://www.motorobit.com/urun/2-pin-bariyer-klemens-7-62mm-kf25c-7-62</t>
  </si>
  <si>
    <t>2 Pin Bariyer Klemens - 7.62mm KF25C</t>
  </si>
  <si>
    <t>https://www.hepsiburada.com/impact-22mm-led-sinyal-lambasi-beyaz-p-HBCV00002R1UER?magaza=ESİL%20ELEKTRİK</t>
  </si>
  <si>
    <t>Impact 22MM LED Sinyal Lambası Beyaz</t>
  </si>
  <si>
    <t>https://www.hepsiburada.com/tianyi-dijital-voltmetre-ac-20-500v-p-HBCV00002Z4MRY?magaza=ESİL%20ELEKTRİK</t>
  </si>
  <si>
    <t>https://www.hepsiburada.com/tianyi-dijital-voltmetre-ac-20-500v-p-HBCV00002Z4MRX?magaza=ESİL%20ELEKTRİK</t>
  </si>
  <si>
    <t>https://www.hepsiburada.com/dijital-voltmetre-ac-20-500v-p-HBCV000030JEO4?magaza=ESİL%20ELEKTRİK</t>
  </si>
  <si>
    <t>Tianyi Dijital Voltmetre Ac 20-500V</t>
  </si>
  <si>
    <t>https://www.robotistan.com/acs712-akim-sensoru-current-sensor-carrier-30-to-30a</t>
  </si>
  <si>
    <t>ACS712 Akım Sensörü - Current Sensor Carrier -30 to +30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</si>
</sst>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C2552-4B6A-4904-BE7D-F585C597EBB8}" name="Tablo1" displayName="Tablo1" ref="A1:H1048576" totalsRowShown="0">
  <autoFilter ref="A1:H1048576" xr:uid="{A3BC2552-4B6A-4904-BE7D-F585C597EBB8}"/>
  <tableColumns count="8">
    <tableColumn id="1" xr3:uid="{AF10285D-AA97-4E6B-8519-015C29294C03}" name="item" dataDxfId="1"/>
    <tableColumn id="2" xr3:uid="{500BB32D-B435-49DA-AC4E-6BF4ADE78D33}" name="link" dataDxfId="0"/>
    <tableColumn id="3" xr3:uid="{FB336013-B590-486F-BCE1-3189AF890808}" name="usdPrice_USD"/>
    <tableColumn id="4" xr3:uid="{A3996EBF-48B4-4B28-AC10-251AF94FE0A2}" name="basePrice_TL"/>
    <tableColumn id="5" xr3:uid="{D8546092-AEE4-43F0-8DB8-BB85F42215CE}" name="tax_percent"/>
    <tableColumn id="6" xr3:uid="{27791D19-382A-421A-874A-44CCCBD2C86F}" name="count"/>
    <tableColumn id="7" xr3:uid="{5ED8B9DC-DFF0-4F90-AFC6-B8FDE938ABB4}" name="totalPrice_TL"/>
    <tableColumn id="8" xr3:uid="{0B923B7C-A5CD-4913-A445-907E59D15CB1}" name="boughtByEmr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6" workbookViewId="0">
      <selection activeCell="K46" sqref="K46"/>
    </sheetView>
  </sheetViews>
  <sheetFormatPr defaultRowHeight="15" x14ac:dyDescent="0.25"/>
  <cols>
    <col min="1" max="1" width="31.85546875" style="1" bestFit="1" customWidth="1"/>
    <col min="2" max="2" width="64.5703125" style="1" customWidth="1"/>
    <col min="3" max="3" width="15.28515625" customWidth="1"/>
    <col min="4" max="4" width="14.5703125" customWidth="1"/>
    <col min="5" max="5" width="13.7109375" customWidth="1"/>
    <col min="6" max="6" width="11.5703125" customWidth="1"/>
    <col min="7" max="7" width="18.140625" customWidth="1"/>
    <col min="8" max="8" width="16.140625" customWidth="1"/>
  </cols>
  <sheetData>
    <row r="1" spans="1:8" x14ac:dyDescent="0.25">
      <c r="A1" s="1" t="s">
        <v>0</v>
      </c>
      <c r="B1" s="1" t="s">
        <v>6</v>
      </c>
      <c r="C1" t="s">
        <v>4</v>
      </c>
      <c r="D1" t="s">
        <v>1</v>
      </c>
      <c r="E1" t="s">
        <v>2</v>
      </c>
      <c r="F1" t="s">
        <v>10</v>
      </c>
      <c r="G1" t="s">
        <v>3</v>
      </c>
      <c r="H1" t="s">
        <v>5</v>
      </c>
    </row>
    <row r="2" spans="1:8" x14ac:dyDescent="0.25">
      <c r="A2" s="1" t="s">
        <v>8</v>
      </c>
      <c r="B2" s="1" t="s">
        <v>7</v>
      </c>
      <c r="C2" t="s">
        <v>9</v>
      </c>
      <c r="D2">
        <v>22.5</v>
      </c>
      <c r="E2">
        <v>1.18</v>
      </c>
      <c r="F2">
        <v>1</v>
      </c>
      <c r="G2">
        <f>(D2*E2*F2)</f>
        <v>26.549999999999997</v>
      </c>
      <c r="H2">
        <v>1</v>
      </c>
    </row>
    <row r="3" spans="1:8" x14ac:dyDescent="0.25">
      <c r="A3" s="1" t="s">
        <v>12</v>
      </c>
      <c r="B3" s="1" t="s">
        <v>11</v>
      </c>
      <c r="C3" t="s">
        <v>9</v>
      </c>
      <c r="D3">
        <v>115</v>
      </c>
      <c r="E3">
        <v>1</v>
      </c>
      <c r="F3">
        <v>1</v>
      </c>
      <c r="G3">
        <f>(D3*E3*F3)</f>
        <v>115</v>
      </c>
      <c r="H3">
        <v>1</v>
      </c>
    </row>
    <row r="4" spans="1:8" x14ac:dyDescent="0.25">
      <c r="A4" s="1" t="s">
        <v>13</v>
      </c>
      <c r="B4" s="1" t="s">
        <v>11</v>
      </c>
      <c r="C4" t="s">
        <v>9</v>
      </c>
      <c r="D4">
        <v>35</v>
      </c>
      <c r="E4">
        <v>1</v>
      </c>
      <c r="F4">
        <v>1</v>
      </c>
      <c r="G4">
        <f>(D4*E4*F4)</f>
        <v>35</v>
      </c>
      <c r="H4">
        <v>1</v>
      </c>
    </row>
    <row r="5" spans="1:8" x14ac:dyDescent="0.25">
      <c r="A5" s="1" t="s">
        <v>18</v>
      </c>
      <c r="B5" s="1" t="s">
        <v>11</v>
      </c>
      <c r="C5" t="s">
        <v>9</v>
      </c>
      <c r="D5">
        <v>15</v>
      </c>
      <c r="E5">
        <v>1</v>
      </c>
      <c r="F5">
        <v>0.3</v>
      </c>
      <c r="G5">
        <f>(D5*E5*F5)</f>
        <v>4.5</v>
      </c>
      <c r="H5">
        <v>1</v>
      </c>
    </row>
    <row r="6" spans="1:8" x14ac:dyDescent="0.25">
      <c r="A6" s="1" t="s">
        <v>19</v>
      </c>
      <c r="B6" s="1" t="s">
        <v>11</v>
      </c>
      <c r="C6" t="s">
        <v>9</v>
      </c>
      <c r="D6">
        <v>15</v>
      </c>
      <c r="E6">
        <v>1</v>
      </c>
      <c r="F6">
        <v>0.3</v>
      </c>
      <c r="G6">
        <f>(D6*E6*F6)</f>
        <v>4.5</v>
      </c>
      <c r="H6">
        <v>1</v>
      </c>
    </row>
    <row r="7" spans="1:8" x14ac:dyDescent="0.25">
      <c r="A7" s="1" t="s">
        <v>14</v>
      </c>
      <c r="B7" s="1" t="s">
        <v>11</v>
      </c>
      <c r="C7" t="s">
        <v>9</v>
      </c>
      <c r="D7">
        <v>9.5</v>
      </c>
      <c r="E7">
        <v>1</v>
      </c>
      <c r="F7">
        <v>0.5</v>
      </c>
      <c r="G7">
        <f>(D7*E7*F7)</f>
        <v>4.75</v>
      </c>
      <c r="H7">
        <v>1</v>
      </c>
    </row>
    <row r="8" spans="1:8" x14ac:dyDescent="0.25">
      <c r="A8" s="1" t="s">
        <v>15</v>
      </c>
      <c r="B8" s="1" t="s">
        <v>11</v>
      </c>
      <c r="C8" t="s">
        <v>9</v>
      </c>
      <c r="D8">
        <v>9.5</v>
      </c>
      <c r="E8">
        <v>1</v>
      </c>
      <c r="F8">
        <v>0.5</v>
      </c>
      <c r="G8">
        <f>(D8*E8*F8)</f>
        <v>4.75</v>
      </c>
      <c r="H8">
        <v>1</v>
      </c>
    </row>
    <row r="9" spans="1:8" x14ac:dyDescent="0.25">
      <c r="A9" s="1" t="s">
        <v>16</v>
      </c>
      <c r="B9" s="1" t="s">
        <v>11</v>
      </c>
      <c r="C9" t="s">
        <v>9</v>
      </c>
      <c r="D9">
        <v>9.5</v>
      </c>
      <c r="E9">
        <v>1</v>
      </c>
      <c r="F9">
        <v>0.2</v>
      </c>
      <c r="G9">
        <f>(D9*E9*F9)</f>
        <v>1.9000000000000001</v>
      </c>
      <c r="H9">
        <v>1</v>
      </c>
    </row>
    <row r="10" spans="1:8" x14ac:dyDescent="0.25">
      <c r="A10" s="1" t="s">
        <v>17</v>
      </c>
      <c r="B10" s="1" t="s">
        <v>11</v>
      </c>
      <c r="C10" t="s">
        <v>9</v>
      </c>
      <c r="D10">
        <v>9.5</v>
      </c>
      <c r="E10">
        <v>1</v>
      </c>
      <c r="F10">
        <v>0.2</v>
      </c>
      <c r="G10">
        <f>(D10*E10*F10)</f>
        <v>1.9000000000000001</v>
      </c>
      <c r="H10">
        <v>1</v>
      </c>
    </row>
    <row r="11" spans="1:8" x14ac:dyDescent="0.25">
      <c r="A11" s="1" t="s">
        <v>20</v>
      </c>
      <c r="B11" s="1" t="s">
        <v>11</v>
      </c>
      <c r="C11" t="s">
        <v>9</v>
      </c>
      <c r="D11">
        <v>9.5</v>
      </c>
      <c r="E11">
        <v>1</v>
      </c>
      <c r="F11">
        <v>0.2</v>
      </c>
      <c r="G11">
        <f>(D11*E11*F11)</f>
        <v>1.9000000000000001</v>
      </c>
      <c r="H11">
        <v>1</v>
      </c>
    </row>
    <row r="12" spans="1:8" x14ac:dyDescent="0.25">
      <c r="A12" s="1" t="s">
        <v>23</v>
      </c>
      <c r="B12" s="1" t="s">
        <v>11</v>
      </c>
      <c r="C12" t="s">
        <v>9</v>
      </c>
      <c r="D12">
        <v>9.5</v>
      </c>
      <c r="E12">
        <v>1</v>
      </c>
      <c r="F12">
        <v>0.5</v>
      </c>
      <c r="G12">
        <f>(D12*E12*F12)</f>
        <v>4.75</v>
      </c>
      <c r="H12">
        <v>1</v>
      </c>
    </row>
    <row r="13" spans="1:8" x14ac:dyDescent="0.25">
      <c r="A13" s="1" t="s">
        <v>21</v>
      </c>
      <c r="B13" s="1" t="s">
        <v>22</v>
      </c>
      <c r="C13" t="s">
        <v>9</v>
      </c>
      <c r="D13">
        <v>2.2200000000000002</v>
      </c>
      <c r="E13">
        <v>1.18</v>
      </c>
      <c r="F13">
        <v>1</v>
      </c>
      <c r="G13">
        <f>(D13*E13*F13)</f>
        <v>2.6196000000000002</v>
      </c>
      <c r="H13">
        <v>1</v>
      </c>
    </row>
    <row r="14" spans="1:8" x14ac:dyDescent="0.25">
      <c r="A14" s="1" t="s">
        <v>25</v>
      </c>
      <c r="B14" s="1" t="s">
        <v>24</v>
      </c>
      <c r="C14" t="s">
        <v>9</v>
      </c>
      <c r="D14">
        <v>26.18</v>
      </c>
      <c r="E14">
        <v>1.18</v>
      </c>
      <c r="F14">
        <v>1</v>
      </c>
      <c r="G14">
        <f>(D14*E14*F14)</f>
        <v>30.892399999999999</v>
      </c>
      <c r="H14">
        <v>1</v>
      </c>
    </row>
    <row r="15" spans="1:8" x14ac:dyDescent="0.25">
      <c r="A15" s="1" t="s">
        <v>27</v>
      </c>
      <c r="B15" s="1" t="s">
        <v>26</v>
      </c>
      <c r="C15" t="s">
        <v>9</v>
      </c>
      <c r="D15">
        <v>23.375</v>
      </c>
      <c r="E15">
        <v>1.18</v>
      </c>
      <c r="F15">
        <v>1</v>
      </c>
      <c r="G15">
        <f>(D15*E15*F15)</f>
        <v>27.5825</v>
      </c>
      <c r="H15">
        <v>1</v>
      </c>
    </row>
    <row r="16" spans="1:8" ht="30" x14ac:dyDescent="0.25">
      <c r="A16" s="1" t="s">
        <v>29</v>
      </c>
      <c r="B16" s="1" t="s">
        <v>28</v>
      </c>
      <c r="C16" t="s">
        <v>9</v>
      </c>
      <c r="D16">
        <v>11.22</v>
      </c>
      <c r="E16">
        <v>1.18</v>
      </c>
      <c r="F16">
        <v>3</v>
      </c>
      <c r="G16">
        <f>(D16*E16*F16)</f>
        <v>39.718800000000002</v>
      </c>
      <c r="H16">
        <v>1</v>
      </c>
    </row>
    <row r="17" spans="1:8" ht="30" x14ac:dyDescent="0.25">
      <c r="A17" s="1" t="s">
        <v>31</v>
      </c>
      <c r="B17" s="1" t="s">
        <v>30</v>
      </c>
      <c r="C17" t="s">
        <v>9</v>
      </c>
      <c r="D17">
        <v>25.2</v>
      </c>
      <c r="E17">
        <v>1.18</v>
      </c>
      <c r="F17">
        <v>1</v>
      </c>
      <c r="G17">
        <f>(D17*E17*F17)</f>
        <v>29.735999999999997</v>
      </c>
      <c r="H17">
        <v>1</v>
      </c>
    </row>
    <row r="18" spans="1:8" ht="30" x14ac:dyDescent="0.25">
      <c r="A18" s="1" t="s">
        <v>33</v>
      </c>
      <c r="B18" s="1" t="s">
        <v>32</v>
      </c>
      <c r="C18" t="s">
        <v>9</v>
      </c>
      <c r="D18">
        <v>3.33</v>
      </c>
      <c r="E18">
        <v>1</v>
      </c>
      <c r="F18">
        <v>1</v>
      </c>
      <c r="G18">
        <f>(D18*E18*F18)</f>
        <v>3.33</v>
      </c>
      <c r="H18">
        <v>1</v>
      </c>
    </row>
    <row r="19" spans="1:8" ht="30" x14ac:dyDescent="0.25">
      <c r="A19" s="1" t="s">
        <v>35</v>
      </c>
      <c r="B19" s="1" t="s">
        <v>34</v>
      </c>
      <c r="C19" t="s">
        <v>9</v>
      </c>
      <c r="D19">
        <v>4.7300000000000004</v>
      </c>
      <c r="E19">
        <v>1.18</v>
      </c>
      <c r="F19">
        <v>1</v>
      </c>
      <c r="G19">
        <f>(D19*E19*F19)</f>
        <v>5.5814000000000004</v>
      </c>
      <c r="H19">
        <v>1</v>
      </c>
    </row>
    <row r="20" spans="1:8" ht="30" x14ac:dyDescent="0.25">
      <c r="A20" s="1" t="s">
        <v>36</v>
      </c>
      <c r="B20" s="1" t="s">
        <v>37</v>
      </c>
      <c r="C20" t="s">
        <v>9</v>
      </c>
      <c r="D20">
        <v>33.08</v>
      </c>
      <c r="E20">
        <v>1.18</v>
      </c>
      <c r="F20">
        <v>1</v>
      </c>
      <c r="G20">
        <f>(D20*E20*F20)</f>
        <v>39.034399999999998</v>
      </c>
      <c r="H20">
        <v>1</v>
      </c>
    </row>
    <row r="21" spans="1:8" ht="30" x14ac:dyDescent="0.25">
      <c r="A21" s="1" t="s">
        <v>38</v>
      </c>
      <c r="B21" s="1" t="s">
        <v>39</v>
      </c>
      <c r="C21" t="s">
        <v>9</v>
      </c>
      <c r="D21">
        <v>16.07</v>
      </c>
      <c r="E21">
        <v>1.18</v>
      </c>
      <c r="F21">
        <v>1</v>
      </c>
      <c r="G21">
        <f>(D21*E21*F21)</f>
        <v>18.962599999999998</v>
      </c>
      <c r="H21">
        <v>1</v>
      </c>
    </row>
    <row r="22" spans="1:8" ht="30" x14ac:dyDescent="0.25">
      <c r="A22" s="1" t="s">
        <v>41</v>
      </c>
      <c r="B22" s="1" t="s">
        <v>40</v>
      </c>
      <c r="C22" t="s">
        <v>9</v>
      </c>
      <c r="D22">
        <v>4.2</v>
      </c>
      <c r="E22">
        <v>1</v>
      </c>
      <c r="F22">
        <v>0.4</v>
      </c>
      <c r="G22">
        <f>(D22*E22*F22)</f>
        <v>1.6800000000000002</v>
      </c>
      <c r="H22">
        <v>1</v>
      </c>
    </row>
    <row r="23" spans="1:8" x14ac:dyDescent="0.25">
      <c r="A23" s="1" t="s">
        <v>43</v>
      </c>
      <c r="B23" s="1" t="s">
        <v>42</v>
      </c>
      <c r="C23" t="s">
        <v>9</v>
      </c>
      <c r="D23">
        <v>0.66</v>
      </c>
      <c r="E23">
        <v>1</v>
      </c>
      <c r="F23">
        <v>3</v>
      </c>
      <c r="G23">
        <f>(D23*E23*F23)</f>
        <v>1.98</v>
      </c>
      <c r="H23">
        <v>1</v>
      </c>
    </row>
    <row r="24" spans="1:8" x14ac:dyDescent="0.25">
      <c r="A24" s="1" t="s">
        <v>45</v>
      </c>
      <c r="B24" s="1" t="s">
        <v>44</v>
      </c>
      <c r="C24" t="s">
        <v>9</v>
      </c>
      <c r="D24">
        <v>1.32</v>
      </c>
      <c r="E24">
        <v>1</v>
      </c>
      <c r="F24">
        <v>2</v>
      </c>
      <c r="G24">
        <f>(D24*E24*F24)</f>
        <v>2.64</v>
      </c>
      <c r="H24">
        <v>1</v>
      </c>
    </row>
    <row r="25" spans="1:8" ht="30" x14ac:dyDescent="0.25">
      <c r="A25" s="1" t="s">
        <v>47</v>
      </c>
      <c r="B25" s="1" t="s">
        <v>46</v>
      </c>
      <c r="C25" t="s">
        <v>9</v>
      </c>
      <c r="D25">
        <f>8.41/9</f>
        <v>0.93444444444444441</v>
      </c>
      <c r="E25">
        <v>1</v>
      </c>
      <c r="F25">
        <v>0.5</v>
      </c>
      <c r="G25">
        <f>(D25*E25*F25)</f>
        <v>0.46722222222222221</v>
      </c>
      <c r="H25">
        <v>1</v>
      </c>
    </row>
    <row r="26" spans="1:8" ht="30" x14ac:dyDescent="0.25">
      <c r="A26" s="1" t="s">
        <v>48</v>
      </c>
      <c r="B26" s="1" t="s">
        <v>46</v>
      </c>
      <c r="C26" t="s">
        <v>9</v>
      </c>
      <c r="D26">
        <f>8.41/9</f>
        <v>0.93444444444444441</v>
      </c>
      <c r="E26">
        <v>1</v>
      </c>
      <c r="F26">
        <v>0.5</v>
      </c>
      <c r="G26">
        <f>(D26*E26*F26)</f>
        <v>0.46722222222222221</v>
      </c>
      <c r="H26">
        <v>1</v>
      </c>
    </row>
    <row r="27" spans="1:8" ht="30" x14ac:dyDescent="0.25">
      <c r="A27" s="1" t="s">
        <v>49</v>
      </c>
      <c r="B27" s="1" t="s">
        <v>46</v>
      </c>
      <c r="C27" t="s">
        <v>9</v>
      </c>
      <c r="D27">
        <f>8.41/9</f>
        <v>0.93444444444444441</v>
      </c>
      <c r="E27">
        <v>1</v>
      </c>
      <c r="F27">
        <v>0.75</v>
      </c>
      <c r="G27">
        <f>(D27*E27*F27)</f>
        <v>0.70083333333333331</v>
      </c>
      <c r="H27">
        <v>1</v>
      </c>
    </row>
    <row r="28" spans="1:8" x14ac:dyDescent="0.25">
      <c r="A28" s="1" t="s">
        <v>51</v>
      </c>
      <c r="B28" s="1" t="s">
        <v>50</v>
      </c>
      <c r="C28" t="s">
        <v>9</v>
      </c>
      <c r="D28">
        <v>2.27</v>
      </c>
      <c r="E28">
        <v>1.18</v>
      </c>
      <c r="F28">
        <v>2</v>
      </c>
      <c r="G28">
        <f>(D28*E28*F28)</f>
        <v>5.3571999999999997</v>
      </c>
      <c r="H28">
        <v>1</v>
      </c>
    </row>
    <row r="29" spans="1:8" ht="30" x14ac:dyDescent="0.25">
      <c r="A29" s="1" t="s">
        <v>52</v>
      </c>
      <c r="B29" s="1" t="s">
        <v>53</v>
      </c>
      <c r="C29" t="s">
        <v>9</v>
      </c>
      <c r="D29">
        <v>116.48</v>
      </c>
      <c r="E29">
        <v>1</v>
      </c>
      <c r="F29">
        <v>1</v>
      </c>
      <c r="G29">
        <f>(D29*E29*F29)</f>
        <v>116.48</v>
      </c>
      <c r="H29">
        <v>1</v>
      </c>
    </row>
    <row r="30" spans="1:8" x14ac:dyDescent="0.25">
      <c r="A30" s="1" t="s">
        <v>55</v>
      </c>
      <c r="B30" s="1" t="s">
        <v>54</v>
      </c>
      <c r="C30" t="s">
        <v>9</v>
      </c>
      <c r="D30">
        <f>2.88/40</f>
        <v>7.1999999999999995E-2</v>
      </c>
      <c r="E30">
        <v>1</v>
      </c>
      <c r="F30">
        <v>14</v>
      </c>
      <c r="G30">
        <f>(D30*E30*F30)</f>
        <v>1.008</v>
      </c>
      <c r="H30">
        <v>1</v>
      </c>
    </row>
    <row r="31" spans="1:8" ht="30" x14ac:dyDescent="0.25">
      <c r="A31" s="1" t="s">
        <v>56</v>
      </c>
      <c r="B31" s="1" t="s">
        <v>57</v>
      </c>
      <c r="C31" t="s">
        <v>9</v>
      </c>
      <c r="D31">
        <f>20.63/40</f>
        <v>0.51574999999999993</v>
      </c>
      <c r="E31">
        <v>1</v>
      </c>
      <c r="F31">
        <v>15</v>
      </c>
      <c r="G31">
        <f>(D31*E31*F31)</f>
        <v>7.7362499999999992</v>
      </c>
      <c r="H31">
        <v>1</v>
      </c>
    </row>
    <row r="32" spans="1:8" ht="30" x14ac:dyDescent="0.25">
      <c r="A32" s="1" t="s">
        <v>59</v>
      </c>
      <c r="B32" s="1" t="s">
        <v>58</v>
      </c>
      <c r="C32" t="s">
        <v>9</v>
      </c>
      <c r="D32">
        <v>2.08</v>
      </c>
      <c r="E32">
        <v>1.18</v>
      </c>
      <c r="F32">
        <v>1</v>
      </c>
      <c r="G32">
        <f>(D32*E32*F32)</f>
        <v>2.4544000000000001</v>
      </c>
      <c r="H32">
        <v>1</v>
      </c>
    </row>
    <row r="33" spans="1:8" ht="30" x14ac:dyDescent="0.25">
      <c r="A33" s="1" t="s">
        <v>61</v>
      </c>
      <c r="B33" s="1" t="s">
        <v>60</v>
      </c>
      <c r="C33" t="s">
        <v>9</v>
      </c>
      <c r="D33">
        <v>2.84</v>
      </c>
      <c r="E33">
        <v>1.18</v>
      </c>
      <c r="F33">
        <v>6</v>
      </c>
      <c r="G33">
        <f>(D33*E33*F33)</f>
        <v>20.107199999999999</v>
      </c>
      <c r="H33">
        <v>1</v>
      </c>
    </row>
    <row r="34" spans="1:8" ht="30" x14ac:dyDescent="0.25">
      <c r="A34" s="1" t="s">
        <v>63</v>
      </c>
      <c r="B34" s="1" t="s">
        <v>62</v>
      </c>
      <c r="C34" t="s">
        <v>9</v>
      </c>
      <c r="D34">
        <v>20</v>
      </c>
      <c r="E34">
        <v>1</v>
      </c>
      <c r="F34">
        <v>1</v>
      </c>
      <c r="G34">
        <f>(D34*E34*F34)</f>
        <v>20</v>
      </c>
      <c r="H34">
        <v>1</v>
      </c>
    </row>
    <row r="35" spans="1:8" ht="30" x14ac:dyDescent="0.25">
      <c r="A35" s="1" t="s">
        <v>67</v>
      </c>
      <c r="B35" s="1" t="s">
        <v>64</v>
      </c>
      <c r="C35" t="s">
        <v>9</v>
      </c>
      <c r="D35">
        <v>54</v>
      </c>
      <c r="E35">
        <v>1</v>
      </c>
      <c r="F35">
        <v>1</v>
      </c>
      <c r="G35">
        <f>(D35*E35*F35)</f>
        <v>54</v>
      </c>
      <c r="H35">
        <v>1</v>
      </c>
    </row>
    <row r="36" spans="1:8" ht="30" x14ac:dyDescent="0.25">
      <c r="A36" s="1" t="s">
        <v>67</v>
      </c>
      <c r="B36" s="1" t="s">
        <v>65</v>
      </c>
      <c r="C36" t="s">
        <v>9</v>
      </c>
      <c r="D36">
        <v>54</v>
      </c>
      <c r="E36">
        <v>1</v>
      </c>
      <c r="F36">
        <v>1</v>
      </c>
      <c r="G36">
        <f>(D36*E36*F36)</f>
        <v>54</v>
      </c>
      <c r="H36">
        <v>1</v>
      </c>
    </row>
    <row r="37" spans="1:8" ht="30" x14ac:dyDescent="0.25">
      <c r="A37" s="1" t="s">
        <v>67</v>
      </c>
      <c r="B37" s="1" t="s">
        <v>66</v>
      </c>
      <c r="C37" t="s">
        <v>9</v>
      </c>
      <c r="D37">
        <v>54</v>
      </c>
      <c r="E37">
        <v>1</v>
      </c>
      <c r="F37">
        <v>1</v>
      </c>
      <c r="G37">
        <f>(D37*E37*F37)</f>
        <v>54</v>
      </c>
      <c r="H37">
        <v>1</v>
      </c>
    </row>
    <row r="38" spans="1:8" ht="30" x14ac:dyDescent="0.25">
      <c r="A38" s="1" t="s">
        <v>69</v>
      </c>
      <c r="B38" s="1" t="s">
        <v>68</v>
      </c>
      <c r="C38" t="s">
        <v>9</v>
      </c>
      <c r="D38">
        <v>47.26</v>
      </c>
      <c r="E38">
        <v>1</v>
      </c>
      <c r="F38">
        <v>1</v>
      </c>
      <c r="G38">
        <f>(D38*E38*F38)</f>
        <v>47.26</v>
      </c>
      <c r="H38">
        <v>1</v>
      </c>
    </row>
    <row r="39" spans="1:8" ht="26.25" x14ac:dyDescent="0.4">
      <c r="G39" s="2">
        <f>SUM(G2:G38)</f>
        <v>793.29602777777779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Emre Doğan</dc:creator>
  <cp:lastModifiedBy>Mehmet Emre Doğan</cp:lastModifiedBy>
  <dcterms:created xsi:type="dcterms:W3CDTF">2015-06-05T18:17:20Z</dcterms:created>
  <dcterms:modified xsi:type="dcterms:W3CDTF">2023-01-16T20:18:44Z</dcterms:modified>
</cp:coreProperties>
</file>