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40" windowWidth="20100" windowHeight="7365" activeTab="2"/>
  </bookViews>
  <sheets>
    <sheet name="Data" sheetId="1" r:id="rId1"/>
    <sheet name="Toplu Kıyas" sheetId="2" r:id="rId2"/>
    <sheet name="Tarih - Geç Kalma" sheetId="3" r:id="rId3"/>
  </sheets>
  <externalReferences>
    <externalReference r:id="rId4"/>
  </externalReferences>
  <definedNames>
    <definedName name="_xlnm._FilterDatabase" localSheetId="2" hidden="1">'Tarih - Geç Kalma'!$A$1:$V$41</definedName>
  </definedNames>
  <calcPr calcId="125725" forceFullCalc="1"/>
</workbook>
</file>

<file path=xl/calcChain.xml><?xml version="1.0" encoding="utf-8"?>
<calcChain xmlns="http://schemas.openxmlformats.org/spreadsheetml/2006/main">
  <c r="M13" i="1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N450" s="1"/>
  <c r="M451"/>
  <c r="N451" s="1"/>
  <c r="M452"/>
  <c r="N452" s="1"/>
  <c r="M453"/>
  <c r="N453" s="1"/>
  <c r="M454"/>
  <c r="N454" s="1"/>
  <c r="M455"/>
  <c r="N455" s="1"/>
  <c r="M456"/>
  <c r="N456" s="1"/>
  <c r="M457"/>
  <c r="N457" s="1"/>
  <c r="M458"/>
  <c r="N458" s="1"/>
  <c r="M459"/>
  <c r="N459" s="1"/>
  <c r="M460"/>
  <c r="N460" s="1"/>
  <c r="M461"/>
  <c r="N461" s="1"/>
  <c r="M462"/>
  <c r="N462" s="1"/>
  <c r="M463"/>
  <c r="N463" s="1"/>
  <c r="M464"/>
  <c r="N464" s="1"/>
  <c r="M465"/>
  <c r="N465" s="1"/>
  <c r="M466"/>
  <c r="N466" s="1"/>
  <c r="M467"/>
  <c r="N467" s="1"/>
  <c r="M468"/>
  <c r="N468" s="1"/>
  <c r="M469"/>
  <c r="N469" s="1"/>
  <c r="M470"/>
  <c r="N470" s="1"/>
  <c r="M471"/>
  <c r="N471" s="1"/>
  <c r="M472"/>
  <c r="N472" s="1"/>
  <c r="M473"/>
  <c r="N473" s="1"/>
  <c r="M474"/>
  <c r="N474" s="1"/>
  <c r="M475"/>
  <c r="N475" s="1"/>
  <c r="M476"/>
  <c r="N476" s="1"/>
  <c r="M477"/>
  <c r="N477" s="1"/>
  <c r="M478"/>
  <c r="N478" s="1"/>
  <c r="M479"/>
  <c r="N479" s="1"/>
  <c r="M480"/>
  <c r="N480" s="1"/>
  <c r="M481"/>
  <c r="N481" s="1"/>
  <c r="M482"/>
  <c r="N482" s="1"/>
  <c r="M483"/>
  <c r="N483" s="1"/>
  <c r="M484"/>
  <c r="N484" s="1"/>
  <c r="M485"/>
  <c r="N485" s="1"/>
  <c r="M486"/>
  <c r="N486" s="1"/>
  <c r="M487"/>
  <c r="N487" s="1"/>
  <c r="M488"/>
  <c r="N488" s="1"/>
  <c r="M489"/>
  <c r="N489" s="1"/>
  <c r="M490"/>
  <c r="N490" s="1"/>
  <c r="M491"/>
  <c r="N491" s="1"/>
  <c r="M492"/>
  <c r="N492" s="1"/>
  <c r="M493"/>
  <c r="N493" s="1"/>
  <c r="M494"/>
  <c r="N494" s="1"/>
  <c r="M495"/>
  <c r="N495" s="1"/>
  <c r="M496"/>
  <c r="N496" s="1"/>
  <c r="M497"/>
  <c r="N497" s="1"/>
  <c r="M498"/>
  <c r="N498" s="1"/>
  <c r="M499"/>
  <c r="N499" s="1"/>
  <c r="M500"/>
  <c r="N500" s="1"/>
  <c r="M501"/>
  <c r="N501" s="1"/>
  <c r="M502"/>
  <c r="N502" s="1"/>
  <c r="M503"/>
  <c r="N503" s="1"/>
  <c r="M504"/>
  <c r="N504" s="1"/>
  <c r="M505"/>
  <c r="N505" s="1"/>
  <c r="M506"/>
  <c r="N506" s="1"/>
  <c r="M507"/>
  <c r="N507" s="1"/>
  <c r="M508"/>
  <c r="N508" s="1"/>
  <c r="M509"/>
  <c r="N509" s="1"/>
  <c r="M510"/>
  <c r="N510" s="1"/>
  <c r="M511"/>
  <c r="N511" s="1"/>
  <c r="M512"/>
  <c r="N512" s="1"/>
  <c r="M513"/>
  <c r="N513" s="1"/>
  <c r="M514"/>
  <c r="N514" s="1"/>
  <c r="M515"/>
  <c r="N515" s="1"/>
  <c r="M516"/>
  <c r="N516" s="1"/>
  <c r="M517"/>
  <c r="N517" s="1"/>
  <c r="M518"/>
  <c r="N518" s="1"/>
  <c r="M519"/>
  <c r="N519" s="1"/>
  <c r="M520"/>
  <c r="N520" s="1"/>
  <c r="M521"/>
  <c r="N521" s="1"/>
  <c r="M522"/>
  <c r="N522" s="1"/>
  <c r="M523"/>
  <c r="N523" s="1"/>
  <c r="M524"/>
  <c r="N524" s="1"/>
  <c r="M525"/>
  <c r="N525" s="1"/>
  <c r="M526"/>
  <c r="N526" s="1"/>
  <c r="M527"/>
  <c r="N527" s="1"/>
  <c r="M528"/>
  <c r="N528" s="1"/>
  <c r="M529"/>
  <c r="N529" s="1"/>
  <c r="M530"/>
  <c r="N530" s="1"/>
  <c r="M531"/>
  <c r="N531" s="1"/>
  <c r="M532"/>
  <c r="N532" s="1"/>
  <c r="M533"/>
  <c r="N533" s="1"/>
  <c r="M534"/>
  <c r="N534" s="1"/>
  <c r="M535"/>
  <c r="N535" s="1"/>
  <c r="M536"/>
  <c r="N536" s="1"/>
  <c r="M537"/>
  <c r="N537" s="1"/>
  <c r="M538"/>
  <c r="N538" s="1"/>
  <c r="M539"/>
  <c r="N539" s="1"/>
  <c r="M540"/>
  <c r="N540" s="1"/>
  <c r="M541"/>
  <c r="N541" s="1"/>
  <c r="M542"/>
  <c r="N542" s="1"/>
  <c r="M543"/>
  <c r="N543" s="1"/>
  <c r="M544"/>
  <c r="N544" s="1"/>
  <c r="M545"/>
  <c r="N545" s="1"/>
  <c r="M546"/>
  <c r="N546" s="1"/>
  <c r="M547"/>
  <c r="N547" s="1"/>
  <c r="M548"/>
  <c r="N548" s="1"/>
  <c r="M549"/>
  <c r="N549" s="1"/>
  <c r="M550"/>
  <c r="N550" s="1"/>
  <c r="M551"/>
  <c r="N551" s="1"/>
  <c r="M552"/>
  <c r="N552" s="1"/>
  <c r="M553"/>
  <c r="N553" s="1"/>
  <c r="M554"/>
  <c r="N554" s="1"/>
  <c r="M555"/>
  <c r="N555" s="1"/>
  <c r="M556"/>
  <c r="N556" s="1"/>
  <c r="M557"/>
  <c r="N557" s="1"/>
  <c r="M558"/>
  <c r="N558" s="1"/>
  <c r="M559"/>
  <c r="N559" s="1"/>
  <c r="M560"/>
  <c r="N560" s="1"/>
  <c r="M561"/>
  <c r="N561" s="1"/>
  <c r="M562"/>
  <c r="N562" s="1"/>
  <c r="M563"/>
  <c r="N563" s="1"/>
  <c r="M564"/>
  <c r="N564" s="1"/>
  <c r="M565"/>
  <c r="N565" s="1"/>
  <c r="M566"/>
  <c r="N566" s="1"/>
  <c r="M567"/>
  <c r="N567" s="1"/>
  <c r="M568"/>
  <c r="N568" s="1"/>
  <c r="M569"/>
  <c r="N569" s="1"/>
  <c r="M570"/>
  <c r="N570" s="1"/>
  <c r="M571"/>
  <c r="N571" s="1"/>
  <c r="M572"/>
  <c r="N572" s="1"/>
  <c r="M573"/>
  <c r="N573" s="1"/>
  <c r="M574"/>
  <c r="N574" s="1"/>
  <c r="M575"/>
  <c r="N575" s="1"/>
  <c r="M576"/>
  <c r="N576" s="1"/>
  <c r="M577"/>
  <c r="N577" s="1"/>
  <c r="M578"/>
  <c r="N578" s="1"/>
  <c r="M579"/>
  <c r="N579" s="1"/>
  <c r="M580"/>
  <c r="N580" s="1"/>
  <c r="M581"/>
  <c r="N581" s="1"/>
  <c r="M582"/>
  <c r="N582" s="1"/>
  <c r="M583"/>
  <c r="N583" s="1"/>
  <c r="M584"/>
  <c r="N584" s="1"/>
  <c r="M585"/>
  <c r="N585" s="1"/>
  <c r="M586"/>
  <c r="N586" s="1"/>
  <c r="M587"/>
  <c r="N587" s="1"/>
  <c r="M588"/>
  <c r="N588" s="1"/>
  <c r="M589"/>
  <c r="N589" s="1"/>
  <c r="M590"/>
  <c r="N590" s="1"/>
  <c r="M591"/>
  <c r="N591" s="1"/>
  <c r="M592"/>
  <c r="N592" s="1"/>
  <c r="M593"/>
  <c r="N593" s="1"/>
  <c r="M594"/>
  <c r="N594" s="1"/>
  <c r="M595"/>
  <c r="N595" s="1"/>
  <c r="M596"/>
  <c r="N596" s="1"/>
  <c r="M597"/>
  <c r="N597" s="1"/>
  <c r="M598"/>
  <c r="N598" s="1"/>
  <c r="M599"/>
  <c r="N599" s="1"/>
  <c r="M600"/>
  <c r="N600" s="1"/>
  <c r="M601"/>
  <c r="N601" s="1"/>
  <c r="M602"/>
  <c r="N602" s="1"/>
  <c r="M603"/>
  <c r="N603" s="1"/>
  <c r="M604"/>
  <c r="N604" s="1"/>
  <c r="M605"/>
  <c r="N605" s="1"/>
  <c r="M606"/>
  <c r="N606" s="1"/>
  <c r="M607"/>
  <c r="N607" s="1"/>
  <c r="M608"/>
  <c r="N608" s="1"/>
  <c r="M609"/>
  <c r="N609" s="1"/>
  <c r="M610"/>
  <c r="N610" s="1"/>
  <c r="M611"/>
  <c r="N611" s="1"/>
  <c r="M612"/>
  <c r="N612" s="1"/>
  <c r="M613"/>
  <c r="N613" s="1"/>
  <c r="M614"/>
  <c r="N614" s="1"/>
  <c r="M615"/>
  <c r="N615" s="1"/>
  <c r="M616"/>
  <c r="N616" s="1"/>
  <c r="M617"/>
  <c r="N617" s="1"/>
  <c r="M618"/>
  <c r="N618" s="1"/>
  <c r="M619"/>
  <c r="N619" s="1"/>
  <c r="M620"/>
  <c r="N620" s="1"/>
  <c r="M621"/>
  <c r="N621" s="1"/>
  <c r="M622"/>
  <c r="N622" s="1"/>
  <c r="M623"/>
  <c r="N623" s="1"/>
  <c r="M624"/>
  <c r="N624" s="1"/>
  <c r="M625"/>
  <c r="N625" s="1"/>
  <c r="M626"/>
  <c r="N626" s="1"/>
  <c r="M627"/>
  <c r="N627" s="1"/>
  <c r="M628"/>
  <c r="N628" s="1"/>
  <c r="M629"/>
  <c r="N629" s="1"/>
  <c r="M630"/>
  <c r="N630" s="1"/>
  <c r="M631"/>
  <c r="N631" s="1"/>
  <c r="M632"/>
  <c r="N632" s="1"/>
  <c r="M633"/>
  <c r="N633" s="1"/>
  <c r="M634"/>
  <c r="N634" s="1"/>
  <c r="M635"/>
  <c r="N635" s="1"/>
  <c r="M636"/>
  <c r="N636" s="1"/>
  <c r="M637"/>
  <c r="N637" s="1"/>
  <c r="M638"/>
  <c r="N638" s="1"/>
  <c r="M639"/>
  <c r="N639" s="1"/>
  <c r="M640"/>
  <c r="N640" s="1"/>
  <c r="M641"/>
  <c r="N641" s="1"/>
  <c r="M642"/>
  <c r="N642" s="1"/>
  <c r="M643"/>
  <c r="N643" s="1"/>
  <c r="M644"/>
  <c r="N644" s="1"/>
  <c r="M645"/>
  <c r="N645" s="1"/>
  <c r="M646"/>
  <c r="N646" s="1"/>
  <c r="M647"/>
  <c r="N647" s="1"/>
  <c r="M648"/>
  <c r="N648" s="1"/>
  <c r="M649"/>
  <c r="N649" s="1"/>
  <c r="M650"/>
  <c r="N650" s="1"/>
  <c r="M651"/>
  <c r="N651" s="1"/>
  <c r="M652"/>
  <c r="N652" s="1"/>
  <c r="M653"/>
  <c r="N653" s="1"/>
  <c r="M654"/>
  <c r="N654" s="1"/>
  <c r="M655"/>
  <c r="N655" s="1"/>
  <c r="M656"/>
  <c r="N656" s="1"/>
  <c r="M657"/>
  <c r="N657" s="1"/>
  <c r="M658"/>
  <c r="N658" s="1"/>
  <c r="M659"/>
  <c r="N659" s="1"/>
  <c r="M660"/>
  <c r="N660" s="1"/>
  <c r="M661"/>
  <c r="N661" s="1"/>
  <c r="M662"/>
  <c r="N662" s="1"/>
  <c r="M663"/>
  <c r="N663" s="1"/>
  <c r="M664"/>
  <c r="N664" s="1"/>
  <c r="M665"/>
  <c r="N665" s="1"/>
  <c r="M666"/>
  <c r="N666" s="1"/>
  <c r="M667"/>
  <c r="N667" s="1"/>
  <c r="M668"/>
  <c r="N668" s="1"/>
  <c r="M669"/>
  <c r="N669" s="1"/>
  <c r="M670"/>
  <c r="N670" s="1"/>
  <c r="M671"/>
  <c r="N671" s="1"/>
  <c r="M672"/>
  <c r="N672" s="1"/>
  <c r="M673"/>
  <c r="N673" s="1"/>
  <c r="M674"/>
  <c r="N674" s="1"/>
  <c r="M675"/>
  <c r="N675" s="1"/>
  <c r="M676"/>
  <c r="N676" s="1"/>
  <c r="M677"/>
  <c r="N677" s="1"/>
  <c r="M678"/>
  <c r="N678" s="1"/>
  <c r="M679"/>
  <c r="N679" s="1"/>
  <c r="M680"/>
  <c r="N680" s="1"/>
  <c r="M681"/>
  <c r="N681" s="1"/>
  <c r="M682"/>
  <c r="N682" s="1"/>
  <c r="M683"/>
  <c r="N683" s="1"/>
  <c r="M684"/>
  <c r="N684" s="1"/>
  <c r="M685"/>
  <c r="N685" s="1"/>
  <c r="M686"/>
  <c r="N686" s="1"/>
  <c r="M687"/>
  <c r="N687" s="1"/>
  <c r="M688"/>
  <c r="N688" s="1"/>
  <c r="M689"/>
  <c r="N689" s="1"/>
  <c r="M690"/>
  <c r="N690" s="1"/>
  <c r="M691"/>
  <c r="N691" s="1"/>
  <c r="M692"/>
  <c r="N692" s="1"/>
  <c r="M693"/>
  <c r="N693" s="1"/>
  <c r="M694"/>
  <c r="N694" s="1"/>
  <c r="M695"/>
  <c r="N695" s="1"/>
  <c r="M696"/>
  <c r="N696" s="1"/>
  <c r="M697"/>
  <c r="N697" s="1"/>
  <c r="M698"/>
  <c r="N698" s="1"/>
  <c r="M699"/>
  <c r="N699" s="1"/>
  <c r="M700"/>
  <c r="N700" s="1"/>
  <c r="M701"/>
  <c r="N701" s="1"/>
  <c r="M702"/>
  <c r="N702" s="1"/>
  <c r="M703"/>
  <c r="N703" s="1"/>
  <c r="M704"/>
  <c r="N704" s="1"/>
  <c r="M705"/>
  <c r="N705" s="1"/>
  <c r="M706"/>
  <c r="N706" s="1"/>
  <c r="M707"/>
  <c r="N707" s="1"/>
  <c r="M708"/>
  <c r="N708" s="1"/>
  <c r="M709"/>
  <c r="N709" s="1"/>
  <c r="M710"/>
  <c r="N710" s="1"/>
  <c r="M711"/>
  <c r="N711" s="1"/>
  <c r="M712"/>
  <c r="N712" s="1"/>
  <c r="M713"/>
  <c r="N713" s="1"/>
  <c r="M714"/>
  <c r="N714" s="1"/>
  <c r="M715"/>
  <c r="N715" s="1"/>
  <c r="M716"/>
  <c r="N716" s="1"/>
  <c r="M717"/>
  <c r="N717" s="1"/>
  <c r="M718"/>
  <c r="N718" s="1"/>
  <c r="M719"/>
  <c r="N719" s="1"/>
  <c r="M720"/>
  <c r="N720" s="1"/>
  <c r="M721"/>
  <c r="N721" s="1"/>
  <c r="M722"/>
  <c r="N722" s="1"/>
  <c r="M723"/>
  <c r="N723" s="1"/>
  <c r="M724"/>
  <c r="N724" s="1"/>
  <c r="M725"/>
  <c r="N725" s="1"/>
  <c r="M726"/>
  <c r="N726" s="1"/>
  <c r="M727"/>
  <c r="N727" s="1"/>
  <c r="M728"/>
  <c r="N728" s="1"/>
  <c r="M729"/>
  <c r="N729" s="1"/>
  <c r="M730"/>
  <c r="N730" s="1"/>
  <c r="M731"/>
  <c r="N731" s="1"/>
  <c r="M732"/>
  <c r="N732" s="1"/>
  <c r="M733"/>
  <c r="N733" s="1"/>
  <c r="M734"/>
  <c r="N734" s="1"/>
  <c r="M735"/>
  <c r="N735" s="1"/>
  <c r="M736"/>
  <c r="N736" s="1"/>
  <c r="M737"/>
  <c r="N737" s="1"/>
  <c r="M738"/>
  <c r="N738" s="1"/>
  <c r="M739"/>
  <c r="N739" s="1"/>
  <c r="M740"/>
  <c r="N740" s="1"/>
  <c r="M741"/>
  <c r="N741" s="1"/>
  <c r="M742"/>
  <c r="N742" s="1"/>
  <c r="M743"/>
  <c r="N743" s="1"/>
  <c r="M744"/>
  <c r="N744" s="1"/>
  <c r="M745"/>
  <c r="N745" s="1"/>
  <c r="M746"/>
  <c r="N746" s="1"/>
  <c r="M747"/>
  <c r="N747" s="1"/>
  <c r="M748"/>
  <c r="N748" s="1"/>
  <c r="M749"/>
  <c r="N749" s="1"/>
  <c r="M750"/>
  <c r="N750" s="1"/>
  <c r="M751"/>
  <c r="N751" s="1"/>
  <c r="M752"/>
  <c r="N752" s="1"/>
  <c r="M753"/>
  <c r="N753" s="1"/>
  <c r="M754"/>
  <c r="N754" s="1"/>
  <c r="M755"/>
  <c r="N755" s="1"/>
  <c r="M756"/>
  <c r="N756" s="1"/>
  <c r="M757"/>
  <c r="N757" s="1"/>
  <c r="M758"/>
  <c r="N758" s="1"/>
  <c r="M759"/>
  <c r="N759" s="1"/>
  <c r="M760"/>
  <c r="N760" s="1"/>
  <c r="M761"/>
  <c r="N761" s="1"/>
  <c r="M762"/>
  <c r="N762" s="1"/>
  <c r="M763"/>
  <c r="N763" s="1"/>
  <c r="M764"/>
  <c r="N764" s="1"/>
  <c r="M765"/>
  <c r="N765" s="1"/>
  <c r="M766"/>
  <c r="N766" s="1"/>
  <c r="M767"/>
  <c r="N767" s="1"/>
  <c r="M768"/>
  <c r="N768" s="1"/>
  <c r="M769"/>
  <c r="N769" s="1"/>
  <c r="M770"/>
  <c r="N770" s="1"/>
  <c r="M771"/>
  <c r="N771" s="1"/>
  <c r="M772"/>
  <c r="N772" s="1"/>
  <c r="M773"/>
  <c r="N773" s="1"/>
  <c r="M774"/>
  <c r="N774" s="1"/>
  <c r="M775"/>
  <c r="N775" s="1"/>
  <c r="M776"/>
  <c r="N776" s="1"/>
  <c r="M777"/>
  <c r="N777" s="1"/>
  <c r="M778"/>
  <c r="N778" s="1"/>
  <c r="M779"/>
  <c r="N779" s="1"/>
  <c r="M780"/>
  <c r="N780" s="1"/>
  <c r="M781"/>
  <c r="N781" s="1"/>
  <c r="M782"/>
  <c r="N782" s="1"/>
  <c r="M783"/>
  <c r="N783" s="1"/>
  <c r="M784"/>
  <c r="N784" s="1"/>
  <c r="M785"/>
  <c r="N785" s="1"/>
  <c r="M786"/>
  <c r="N786" s="1"/>
  <c r="M787"/>
  <c r="N787" s="1"/>
  <c r="M788"/>
  <c r="N788" s="1"/>
  <c r="M789"/>
  <c r="N789" s="1"/>
  <c r="M790"/>
  <c r="N790" s="1"/>
  <c r="M791"/>
  <c r="N791" s="1"/>
  <c r="M792"/>
  <c r="N792" s="1"/>
  <c r="M793"/>
  <c r="N793" s="1"/>
  <c r="M794"/>
  <c r="N794" s="1"/>
  <c r="M795"/>
  <c r="N795" s="1"/>
  <c r="M796"/>
  <c r="N796" s="1"/>
  <c r="M797"/>
  <c r="N797" s="1"/>
  <c r="M798"/>
  <c r="N798" s="1"/>
  <c r="M799"/>
  <c r="N799" s="1"/>
  <c r="M800"/>
  <c r="N800" s="1"/>
  <c r="M801"/>
  <c r="N801" s="1"/>
  <c r="M802"/>
  <c r="N802" s="1"/>
  <c r="M803"/>
  <c r="N803" s="1"/>
  <c r="M804"/>
  <c r="N804" s="1"/>
  <c r="M805"/>
  <c r="N805" s="1"/>
  <c r="M806"/>
  <c r="N806" s="1"/>
  <c r="M807"/>
  <c r="N807" s="1"/>
  <c r="M808"/>
  <c r="N808" s="1"/>
  <c r="M809"/>
  <c r="N809" s="1"/>
  <c r="M810"/>
  <c r="N810" s="1"/>
  <c r="M811"/>
  <c r="N811" s="1"/>
  <c r="M812"/>
  <c r="N812" s="1"/>
  <c r="M813"/>
  <c r="N813" s="1"/>
  <c r="M814"/>
  <c r="N814" s="1"/>
  <c r="M815"/>
  <c r="N815" s="1"/>
  <c r="M816"/>
  <c r="N816" s="1"/>
  <c r="M817"/>
  <c r="N817" s="1"/>
  <c r="M818"/>
  <c r="N818" s="1"/>
  <c r="M819"/>
  <c r="N819" s="1"/>
  <c r="M820"/>
  <c r="N820" s="1"/>
  <c r="M821"/>
  <c r="N821" s="1"/>
  <c r="M822"/>
  <c r="N822" s="1"/>
  <c r="M823"/>
  <c r="N823" s="1"/>
  <c r="M824"/>
  <c r="N824" s="1"/>
  <c r="M825"/>
  <c r="N825" s="1"/>
  <c r="M826"/>
  <c r="N826" s="1"/>
  <c r="M827"/>
  <c r="N827" s="1"/>
  <c r="M828"/>
  <c r="N828" s="1"/>
  <c r="M829"/>
  <c r="N829" s="1"/>
  <c r="M830"/>
  <c r="N830" s="1"/>
  <c r="M831"/>
  <c r="N831" s="1"/>
  <c r="M832"/>
  <c r="N832" s="1"/>
  <c r="M833"/>
  <c r="N833" s="1"/>
  <c r="M834"/>
  <c r="N834" s="1"/>
  <c r="M835"/>
  <c r="N835" s="1"/>
  <c r="M836"/>
  <c r="N836" s="1"/>
  <c r="M837"/>
  <c r="N837" s="1"/>
  <c r="M838"/>
  <c r="N838" s="1"/>
  <c r="M839"/>
  <c r="N839" s="1"/>
  <c r="M840"/>
  <c r="N840" s="1"/>
  <c r="M841"/>
  <c r="N841" s="1"/>
  <c r="M842"/>
  <c r="N842" s="1"/>
  <c r="M843"/>
  <c r="N843" s="1"/>
  <c r="M844"/>
  <c r="N844" s="1"/>
  <c r="M845"/>
  <c r="N845" s="1"/>
  <c r="M846"/>
  <c r="N846" s="1"/>
  <c r="M847"/>
  <c r="N847" s="1"/>
  <c r="M848"/>
  <c r="N848" s="1"/>
  <c r="M849"/>
  <c r="N849" s="1"/>
  <c r="M850"/>
  <c r="N850" s="1"/>
  <c r="M851"/>
  <c r="N851" s="1"/>
  <c r="M852"/>
  <c r="N852" s="1"/>
  <c r="M853"/>
  <c r="N853" s="1"/>
  <c r="M854"/>
  <c r="N854" s="1"/>
  <c r="M855"/>
  <c r="N855" s="1"/>
  <c r="M856"/>
  <c r="N856" s="1"/>
  <c r="M857"/>
  <c r="N857" s="1"/>
  <c r="M858"/>
  <c r="N858" s="1"/>
  <c r="M859"/>
  <c r="N859" s="1"/>
  <c r="M860"/>
  <c r="N860" s="1"/>
  <c r="M861"/>
  <c r="N861" s="1"/>
  <c r="M862"/>
  <c r="N862" s="1"/>
  <c r="M863"/>
  <c r="N863" s="1"/>
  <c r="M864"/>
  <c r="N864" s="1"/>
  <c r="M865"/>
  <c r="N865" s="1"/>
  <c r="M866"/>
  <c r="N866" s="1"/>
  <c r="M867"/>
  <c r="N867" s="1"/>
  <c r="M868"/>
  <c r="N868" s="1"/>
  <c r="M869"/>
  <c r="N869" s="1"/>
  <c r="M870"/>
  <c r="N870" s="1"/>
  <c r="M871"/>
  <c r="N871" s="1"/>
  <c r="M872"/>
  <c r="N872" s="1"/>
  <c r="M873"/>
  <c r="N873" s="1"/>
  <c r="M874"/>
  <c r="N874" s="1"/>
  <c r="M875"/>
  <c r="N875" s="1"/>
  <c r="M876"/>
  <c r="N876" s="1"/>
  <c r="M877"/>
  <c r="N877" s="1"/>
  <c r="M878"/>
  <c r="N878" s="1"/>
  <c r="M879"/>
  <c r="N879" s="1"/>
  <c r="M880"/>
  <c r="N880" s="1"/>
  <c r="M881"/>
  <c r="N881" s="1"/>
  <c r="M882"/>
  <c r="N882" s="1"/>
  <c r="M883"/>
  <c r="N883" s="1"/>
  <c r="M884"/>
  <c r="N884" s="1"/>
  <c r="M885"/>
  <c r="N885" s="1"/>
  <c r="M886"/>
  <c r="N886" s="1"/>
  <c r="M887"/>
  <c r="N887" s="1"/>
  <c r="M888"/>
  <c r="N888" s="1"/>
  <c r="M889"/>
  <c r="N889" s="1"/>
  <c r="M890"/>
  <c r="N890" s="1"/>
  <c r="M891"/>
  <c r="N891" s="1"/>
  <c r="M892"/>
  <c r="N892" s="1"/>
  <c r="M893"/>
  <c r="N893" s="1"/>
  <c r="M894"/>
  <c r="N894" s="1"/>
  <c r="M895"/>
  <c r="N895" s="1"/>
  <c r="M896"/>
  <c r="N896" s="1"/>
  <c r="M897"/>
  <c r="N897" s="1"/>
  <c r="M898"/>
  <c r="N898" s="1"/>
  <c r="M899"/>
  <c r="N899" s="1"/>
  <c r="M900"/>
  <c r="N900" s="1"/>
  <c r="M901"/>
  <c r="N901" s="1"/>
  <c r="M902"/>
  <c r="N902" s="1"/>
  <c r="M903"/>
  <c r="N903" s="1"/>
  <c r="M904"/>
  <c r="N904" s="1"/>
  <c r="M905"/>
  <c r="N905" s="1"/>
  <c r="M906"/>
  <c r="N906" s="1"/>
  <c r="M907"/>
  <c r="N907" s="1"/>
  <c r="M908"/>
  <c r="N908" s="1"/>
  <c r="M909"/>
  <c r="N909" s="1"/>
  <c r="M910"/>
  <c r="N910" s="1"/>
  <c r="M911"/>
  <c r="N911" s="1"/>
  <c r="M912"/>
  <c r="N912" s="1"/>
  <c r="M913"/>
  <c r="N913" s="1"/>
  <c r="M914"/>
  <c r="N914" s="1"/>
  <c r="M915"/>
  <c r="N915" s="1"/>
  <c r="M916"/>
  <c r="N916" s="1"/>
  <c r="M917"/>
  <c r="N917" s="1"/>
  <c r="M918"/>
  <c r="N918" s="1"/>
  <c r="M919"/>
  <c r="N919" s="1"/>
  <c r="M920"/>
  <c r="N920" s="1"/>
  <c r="M921"/>
  <c r="N921" s="1"/>
  <c r="M922"/>
  <c r="N922" s="1"/>
  <c r="M923"/>
  <c r="N923" s="1"/>
  <c r="M924"/>
  <c r="N924" s="1"/>
  <c r="M925"/>
  <c r="N925" s="1"/>
  <c r="M926"/>
  <c r="N926" s="1"/>
  <c r="M927"/>
  <c r="N927" s="1"/>
  <c r="M928"/>
  <c r="N928" s="1"/>
  <c r="M929"/>
  <c r="N929" s="1"/>
  <c r="M930"/>
  <c r="N930" s="1"/>
  <c r="M931"/>
  <c r="N931" s="1"/>
  <c r="M932"/>
  <c r="N932" s="1"/>
  <c r="M933"/>
  <c r="N933" s="1"/>
  <c r="M934"/>
  <c r="N934" s="1"/>
  <c r="M935"/>
  <c r="N935" s="1"/>
  <c r="M936"/>
  <c r="N936" s="1"/>
  <c r="M937"/>
  <c r="N937" s="1"/>
  <c r="M938"/>
  <c r="N938" s="1"/>
  <c r="M939"/>
  <c r="N939" s="1"/>
  <c r="M940"/>
  <c r="N940" s="1"/>
  <c r="M941"/>
  <c r="N941" s="1"/>
  <c r="M942"/>
  <c r="N942" s="1"/>
  <c r="M943"/>
  <c r="N943" s="1"/>
  <c r="M944"/>
  <c r="N944" s="1"/>
  <c r="M945"/>
  <c r="N945" s="1"/>
  <c r="M946"/>
  <c r="N946" s="1"/>
  <c r="M947"/>
  <c r="N947" s="1"/>
  <c r="M948"/>
  <c r="N948" s="1"/>
  <c r="M949"/>
  <c r="N949" s="1"/>
  <c r="M950"/>
  <c r="N950" s="1"/>
  <c r="M951"/>
  <c r="N951" s="1"/>
  <c r="M952"/>
  <c r="N952" s="1"/>
  <c r="M953"/>
  <c r="N953" s="1"/>
  <c r="M954"/>
  <c r="N954" s="1"/>
  <c r="M955"/>
  <c r="N955" s="1"/>
  <c r="M956"/>
  <c r="N956" s="1"/>
  <c r="M957"/>
  <c r="N957" s="1"/>
  <c r="M958"/>
  <c r="N958" s="1"/>
  <c r="M959"/>
  <c r="N959" s="1"/>
  <c r="M960"/>
  <c r="N960" s="1"/>
  <c r="M961"/>
  <c r="N961" s="1"/>
  <c r="M962"/>
  <c r="N962" s="1"/>
  <c r="M963"/>
  <c r="N963" s="1"/>
  <c r="M964"/>
  <c r="N964" s="1"/>
  <c r="M965"/>
  <c r="N965" s="1"/>
  <c r="M966"/>
  <c r="N966" s="1"/>
  <c r="M967"/>
  <c r="N967" s="1"/>
  <c r="M968"/>
  <c r="N968" s="1"/>
  <c r="M969"/>
  <c r="N969" s="1"/>
  <c r="M970"/>
  <c r="N970" s="1"/>
  <c r="M971"/>
  <c r="N971" s="1"/>
  <c r="M972"/>
  <c r="N972" s="1"/>
  <c r="M973"/>
  <c r="N973" s="1"/>
  <c r="M974"/>
  <c r="N974" s="1"/>
  <c r="M975"/>
  <c r="N975" s="1"/>
  <c r="M976"/>
  <c r="N976" s="1"/>
  <c r="M977"/>
  <c r="N977" s="1"/>
  <c r="M978"/>
  <c r="N978" s="1"/>
  <c r="M979"/>
  <c r="N979" s="1"/>
  <c r="M980"/>
  <c r="N980" s="1"/>
  <c r="M981"/>
  <c r="N981" s="1"/>
  <c r="M982"/>
  <c r="N982" s="1"/>
  <c r="M983"/>
  <c r="N983" s="1"/>
  <c r="M984"/>
  <c r="N984" s="1"/>
  <c r="M985"/>
  <c r="N985" s="1"/>
  <c r="M986"/>
  <c r="N986" s="1"/>
  <c r="M987"/>
  <c r="N987" s="1"/>
  <c r="M988"/>
  <c r="N988" s="1"/>
  <c r="M989"/>
  <c r="N989" s="1"/>
  <c r="M990"/>
  <c r="N990" s="1"/>
  <c r="M991"/>
  <c r="N991" s="1"/>
  <c r="M992"/>
  <c r="N992" s="1"/>
  <c r="M993"/>
  <c r="N993" s="1"/>
  <c r="M994"/>
  <c r="N994" s="1"/>
  <c r="M995"/>
  <c r="N995" s="1"/>
  <c r="M996"/>
  <c r="N996" s="1"/>
  <c r="M997"/>
  <c r="N997" s="1"/>
  <c r="M998"/>
  <c r="N998" s="1"/>
  <c r="M999"/>
  <c r="N999" s="1"/>
  <c r="M1000"/>
  <c r="N1000" s="1"/>
  <c r="M1001"/>
  <c r="N1001" s="1"/>
  <c r="M1002"/>
  <c r="N1002" s="1"/>
  <c r="M1003"/>
  <c r="N1003" s="1"/>
  <c r="M1004"/>
  <c r="N1004" s="1"/>
  <c r="M1005"/>
  <c r="N1005" s="1"/>
  <c r="M1006"/>
  <c r="N1006" s="1"/>
  <c r="M1007"/>
  <c r="N1007" s="1"/>
  <c r="M1008"/>
  <c r="N1008" s="1"/>
  <c r="M1009"/>
  <c r="N1009" s="1"/>
  <c r="M1010"/>
  <c r="N1010" s="1"/>
  <c r="M1011"/>
  <c r="N1011" s="1"/>
  <c r="M1012"/>
  <c r="N1012" s="1"/>
  <c r="M1013"/>
  <c r="N1013" s="1"/>
  <c r="M1014"/>
  <c r="N1014" s="1"/>
  <c r="M1015"/>
  <c r="N1015" s="1"/>
  <c r="M1016"/>
  <c r="N1016" s="1"/>
  <c r="M1017"/>
  <c r="N1017" s="1"/>
  <c r="M1018"/>
  <c r="N1018" s="1"/>
  <c r="M1019"/>
  <c r="N1019" s="1"/>
  <c r="M1020"/>
  <c r="N1020" s="1"/>
  <c r="M1021"/>
  <c r="N1021" s="1"/>
  <c r="M1022"/>
  <c r="N1022" s="1"/>
  <c r="M1023"/>
  <c r="N1023" s="1"/>
  <c r="M1024"/>
  <c r="N1024" s="1"/>
  <c r="M1025"/>
  <c r="N1025" s="1"/>
  <c r="M1026"/>
  <c r="N1026" s="1"/>
  <c r="M1027"/>
  <c r="N1027" s="1"/>
  <c r="M1028"/>
  <c r="N1028" s="1"/>
  <c r="M1029"/>
  <c r="N1029" s="1"/>
  <c r="M1030"/>
  <c r="N1030" s="1"/>
  <c r="M1031"/>
  <c r="N1031" s="1"/>
  <c r="M1032"/>
  <c r="N1032" s="1"/>
  <c r="M1033"/>
  <c r="N1033" s="1"/>
  <c r="M1034"/>
  <c r="N1034" s="1"/>
  <c r="M1035"/>
  <c r="N1035" s="1"/>
  <c r="M1036"/>
  <c r="N1036" s="1"/>
  <c r="M1037"/>
  <c r="N1037" s="1"/>
  <c r="M1038"/>
  <c r="N1038" s="1"/>
  <c r="M1039"/>
  <c r="N1039" s="1"/>
  <c r="M1040"/>
  <c r="N1040" s="1"/>
  <c r="M1041"/>
  <c r="N1041" s="1"/>
  <c r="M1042"/>
  <c r="N1042" s="1"/>
  <c r="M1043"/>
  <c r="N1043" s="1"/>
  <c r="M1044"/>
  <c r="N1044" s="1"/>
  <c r="M1045"/>
  <c r="N1045" s="1"/>
  <c r="M1046"/>
  <c r="N1046" s="1"/>
  <c r="M1047"/>
  <c r="N1047" s="1"/>
  <c r="M1048"/>
  <c r="N1048" s="1"/>
  <c r="M1049"/>
  <c r="N1049" s="1"/>
  <c r="M1050"/>
  <c r="N1050" s="1"/>
  <c r="M1051"/>
  <c r="N1051" s="1"/>
  <c r="M1052"/>
  <c r="N1052" s="1"/>
  <c r="M1053"/>
  <c r="N1053" s="1"/>
  <c r="M1054"/>
  <c r="N1054" s="1"/>
  <c r="M1055"/>
  <c r="N1055" s="1"/>
  <c r="M1056"/>
  <c r="N1056" s="1"/>
  <c r="M3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2"/>
  <c r="N2" s="1"/>
  <c r="C27" i="3"/>
  <c r="C20"/>
  <c r="C28"/>
  <c r="C9"/>
  <c r="C2"/>
  <c r="C22"/>
  <c r="C32"/>
  <c r="C23"/>
  <c r="C15"/>
  <c r="C25"/>
  <c r="C30"/>
  <c r="C36"/>
  <c r="C5"/>
  <c r="C37"/>
  <c r="C3"/>
  <c r="C14"/>
  <c r="C8"/>
  <c r="C38"/>
  <c r="C11"/>
  <c r="C24"/>
  <c r="C35"/>
  <c r="C12"/>
  <c r="C34"/>
  <c r="C4"/>
  <c r="C19"/>
  <c r="C33"/>
  <c r="C21"/>
  <c r="C29"/>
  <c r="C10"/>
  <c r="C18"/>
  <c r="C31"/>
  <c r="C41"/>
  <c r="C13"/>
  <c r="C17"/>
  <c r="C7"/>
  <c r="C26"/>
  <c r="C16"/>
  <c r="C6"/>
  <c r="C39"/>
  <c r="C40"/>
  <c r="B41" l="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9" i="2"/>
  <c r="C27"/>
  <c r="C18"/>
  <c r="C6"/>
  <c r="C4"/>
  <c r="C16"/>
  <c r="C10"/>
  <c r="C25"/>
  <c r="C34"/>
  <c r="C28"/>
  <c r="C5"/>
  <c r="C20"/>
  <c r="C29"/>
  <c r="C14"/>
  <c r="C32"/>
  <c r="C13"/>
  <c r="C17"/>
  <c r="C22"/>
  <c r="C3"/>
  <c r="C15"/>
  <c r="C21"/>
  <c r="C2"/>
  <c r="C31"/>
  <c r="C26"/>
  <c r="C7"/>
  <c r="C35"/>
  <c r="C24"/>
  <c r="C23"/>
  <c r="C12"/>
  <c r="C30"/>
  <c r="C8"/>
  <c r="C11"/>
  <c r="C33"/>
  <c r="C9"/>
  <c r="E6" i="3" l="1"/>
  <c r="E10"/>
  <c r="E14"/>
  <c r="E18"/>
  <c r="E22"/>
  <c r="E26"/>
  <c r="E30"/>
  <c r="E34"/>
  <c r="E38"/>
  <c r="E7"/>
  <c r="E11"/>
  <c r="E15"/>
  <c r="E19"/>
  <c r="E23"/>
  <c r="E27"/>
  <c r="E31"/>
  <c r="E35"/>
  <c r="E39"/>
  <c r="E4"/>
  <c r="E8"/>
  <c r="E12"/>
  <c r="E16"/>
  <c r="E20"/>
  <c r="E24"/>
  <c r="E28"/>
  <c r="E32"/>
  <c r="E36"/>
  <c r="E40"/>
  <c r="E5"/>
  <c r="E9"/>
  <c r="E13"/>
  <c r="E17"/>
  <c r="E21"/>
  <c r="E25"/>
  <c r="E29"/>
  <c r="E33"/>
  <c r="E37"/>
  <c r="I6"/>
  <c r="I10"/>
  <c r="I14"/>
  <c r="I18"/>
  <c r="I22"/>
  <c r="I26"/>
  <c r="I30"/>
  <c r="I34"/>
  <c r="I38"/>
  <c r="I7"/>
  <c r="I11"/>
  <c r="I15"/>
  <c r="I19"/>
  <c r="I23"/>
  <c r="I27"/>
  <c r="I31"/>
  <c r="I35"/>
  <c r="I39"/>
  <c r="I4"/>
  <c r="I8"/>
  <c r="I12"/>
  <c r="I16"/>
  <c r="I20"/>
  <c r="I24"/>
  <c r="I28"/>
  <c r="I32"/>
  <c r="I36"/>
  <c r="I40"/>
  <c r="I5"/>
  <c r="I9"/>
  <c r="I13"/>
  <c r="I17"/>
  <c r="I21"/>
  <c r="I25"/>
  <c r="I29"/>
  <c r="I33"/>
  <c r="I37"/>
  <c r="M6"/>
  <c r="M10"/>
  <c r="M14"/>
  <c r="M18"/>
  <c r="M22"/>
  <c r="M26"/>
  <c r="M30"/>
  <c r="M34"/>
  <c r="M38"/>
  <c r="M7"/>
  <c r="M11"/>
  <c r="M15"/>
  <c r="M19"/>
  <c r="M23"/>
  <c r="M27"/>
  <c r="M31"/>
  <c r="M35"/>
  <c r="M39"/>
  <c r="M4"/>
  <c r="M8"/>
  <c r="M12"/>
  <c r="M16"/>
  <c r="M20"/>
  <c r="M24"/>
  <c r="M28"/>
  <c r="M32"/>
  <c r="M36"/>
  <c r="M40"/>
  <c r="M5"/>
  <c r="M9"/>
  <c r="M13"/>
  <c r="M17"/>
  <c r="M21"/>
  <c r="M25"/>
  <c r="M29"/>
  <c r="M33"/>
  <c r="M37"/>
  <c r="Q6"/>
  <c r="Q10"/>
  <c r="Q14"/>
  <c r="Q18"/>
  <c r="Q22"/>
  <c r="Q26"/>
  <c r="Q30"/>
  <c r="Q34"/>
  <c r="Q38"/>
  <c r="Q7"/>
  <c r="Q11"/>
  <c r="Q15"/>
  <c r="Q19"/>
  <c r="Q23"/>
  <c r="Q27"/>
  <c r="Q31"/>
  <c r="Q35"/>
  <c r="Q39"/>
  <c r="Q4"/>
  <c r="Q8"/>
  <c r="Q12"/>
  <c r="Q16"/>
  <c r="Q20"/>
  <c r="Q24"/>
  <c r="Q28"/>
  <c r="Q32"/>
  <c r="Q36"/>
  <c r="Q40"/>
  <c r="Q5"/>
  <c r="Q9"/>
  <c r="Q13"/>
  <c r="Q17"/>
  <c r="Q21"/>
  <c r="Q25"/>
  <c r="Q29"/>
  <c r="Q33"/>
  <c r="Q37"/>
  <c r="U6"/>
  <c r="U10"/>
  <c r="U14"/>
  <c r="U18"/>
  <c r="U22"/>
  <c r="U26"/>
  <c r="U30"/>
  <c r="U34"/>
  <c r="U38"/>
  <c r="U7"/>
  <c r="U11"/>
  <c r="U15"/>
  <c r="U19"/>
  <c r="U23"/>
  <c r="U27"/>
  <c r="U31"/>
  <c r="U35"/>
  <c r="U39"/>
  <c r="U4"/>
  <c r="U8"/>
  <c r="U12"/>
  <c r="U16"/>
  <c r="U20"/>
  <c r="U24"/>
  <c r="U28"/>
  <c r="U32"/>
  <c r="U36"/>
  <c r="U40"/>
  <c r="U5"/>
  <c r="U9"/>
  <c r="U13"/>
  <c r="U17"/>
  <c r="U21"/>
  <c r="U25"/>
  <c r="U29"/>
  <c r="U33"/>
  <c r="U37"/>
  <c r="D5"/>
  <c r="D9"/>
  <c r="D13"/>
  <c r="D17"/>
  <c r="D21"/>
  <c r="D25"/>
  <c r="D29"/>
  <c r="D33"/>
  <c r="D37"/>
  <c r="D6"/>
  <c r="D10"/>
  <c r="D14"/>
  <c r="D18"/>
  <c r="D22"/>
  <c r="D26"/>
  <c r="D30"/>
  <c r="D34"/>
  <c r="D38"/>
  <c r="D7"/>
  <c r="D11"/>
  <c r="D15"/>
  <c r="D19"/>
  <c r="D23"/>
  <c r="D27"/>
  <c r="D31"/>
  <c r="D35"/>
  <c r="D39"/>
  <c r="D4"/>
  <c r="D8"/>
  <c r="D12"/>
  <c r="D16"/>
  <c r="D20"/>
  <c r="D24"/>
  <c r="D28"/>
  <c r="D32"/>
  <c r="D36"/>
  <c r="D40"/>
  <c r="H5"/>
  <c r="H9"/>
  <c r="H13"/>
  <c r="H17"/>
  <c r="H21"/>
  <c r="H25"/>
  <c r="H29"/>
  <c r="H33"/>
  <c r="H37"/>
  <c r="H6"/>
  <c r="H10"/>
  <c r="H14"/>
  <c r="H18"/>
  <c r="H22"/>
  <c r="H26"/>
  <c r="H30"/>
  <c r="H34"/>
  <c r="H38"/>
  <c r="H7"/>
  <c r="H11"/>
  <c r="H15"/>
  <c r="H19"/>
  <c r="H23"/>
  <c r="H27"/>
  <c r="H31"/>
  <c r="H35"/>
  <c r="H39"/>
  <c r="H4"/>
  <c r="H8"/>
  <c r="H12"/>
  <c r="H16"/>
  <c r="H20"/>
  <c r="H24"/>
  <c r="H28"/>
  <c r="H32"/>
  <c r="H36"/>
  <c r="H40"/>
  <c r="L5"/>
  <c r="L9"/>
  <c r="L13"/>
  <c r="L17"/>
  <c r="L21"/>
  <c r="L25"/>
  <c r="L29"/>
  <c r="L33"/>
  <c r="L37"/>
  <c r="L6"/>
  <c r="L10"/>
  <c r="L14"/>
  <c r="L18"/>
  <c r="L22"/>
  <c r="L26"/>
  <c r="L30"/>
  <c r="L34"/>
  <c r="L38"/>
  <c r="L7"/>
  <c r="L11"/>
  <c r="L15"/>
  <c r="L19"/>
  <c r="L23"/>
  <c r="L27"/>
  <c r="L31"/>
  <c r="L35"/>
  <c r="L39"/>
  <c r="L4"/>
  <c r="L8"/>
  <c r="L12"/>
  <c r="L16"/>
  <c r="L20"/>
  <c r="L24"/>
  <c r="L28"/>
  <c r="L32"/>
  <c r="L36"/>
  <c r="L40"/>
  <c r="P5"/>
  <c r="P9"/>
  <c r="P13"/>
  <c r="P17"/>
  <c r="P21"/>
  <c r="P25"/>
  <c r="P29"/>
  <c r="P33"/>
  <c r="P37"/>
  <c r="P6"/>
  <c r="P10"/>
  <c r="P14"/>
  <c r="P18"/>
  <c r="P22"/>
  <c r="P26"/>
  <c r="P30"/>
  <c r="P34"/>
  <c r="P38"/>
  <c r="P7"/>
  <c r="P11"/>
  <c r="P15"/>
  <c r="P19"/>
  <c r="P23"/>
  <c r="P27"/>
  <c r="P31"/>
  <c r="P35"/>
  <c r="P39"/>
  <c r="P4"/>
  <c r="P8"/>
  <c r="P12"/>
  <c r="P16"/>
  <c r="P20"/>
  <c r="P24"/>
  <c r="P28"/>
  <c r="P32"/>
  <c r="P36"/>
  <c r="P40"/>
  <c r="T5"/>
  <c r="T9"/>
  <c r="T13"/>
  <c r="T17"/>
  <c r="T21"/>
  <c r="T25"/>
  <c r="T29"/>
  <c r="T33"/>
  <c r="T37"/>
  <c r="T6"/>
  <c r="T10"/>
  <c r="T14"/>
  <c r="T18"/>
  <c r="T22"/>
  <c r="T26"/>
  <c r="T30"/>
  <c r="T34"/>
  <c r="T38"/>
  <c r="T7"/>
  <c r="T11"/>
  <c r="T15"/>
  <c r="T19"/>
  <c r="T23"/>
  <c r="T27"/>
  <c r="T31"/>
  <c r="T35"/>
  <c r="T39"/>
  <c r="T4"/>
  <c r="T8"/>
  <c r="T12"/>
  <c r="T16"/>
  <c r="T20"/>
  <c r="T24"/>
  <c r="T28"/>
  <c r="T32"/>
  <c r="T36"/>
  <c r="T40"/>
  <c r="G4"/>
  <c r="G8"/>
  <c r="G12"/>
  <c r="G16"/>
  <c r="G20"/>
  <c r="G24"/>
  <c r="G28"/>
  <c r="G32"/>
  <c r="G36"/>
  <c r="G40"/>
  <c r="G5"/>
  <c r="G9"/>
  <c r="G13"/>
  <c r="G17"/>
  <c r="G21"/>
  <c r="G25"/>
  <c r="G29"/>
  <c r="G33"/>
  <c r="G37"/>
  <c r="G6"/>
  <c r="G10"/>
  <c r="G14"/>
  <c r="G18"/>
  <c r="G22"/>
  <c r="G26"/>
  <c r="G30"/>
  <c r="G34"/>
  <c r="G38"/>
  <c r="G7"/>
  <c r="G11"/>
  <c r="G15"/>
  <c r="G19"/>
  <c r="G23"/>
  <c r="G27"/>
  <c r="G31"/>
  <c r="G35"/>
  <c r="G39"/>
  <c r="K4"/>
  <c r="K8"/>
  <c r="K12"/>
  <c r="K16"/>
  <c r="K20"/>
  <c r="K24"/>
  <c r="K28"/>
  <c r="K32"/>
  <c r="K36"/>
  <c r="K40"/>
  <c r="K5"/>
  <c r="K9"/>
  <c r="K13"/>
  <c r="K17"/>
  <c r="K21"/>
  <c r="K25"/>
  <c r="K29"/>
  <c r="K33"/>
  <c r="K37"/>
  <c r="K6"/>
  <c r="K10"/>
  <c r="K14"/>
  <c r="K18"/>
  <c r="K22"/>
  <c r="K26"/>
  <c r="K30"/>
  <c r="K34"/>
  <c r="K38"/>
  <c r="K7"/>
  <c r="K11"/>
  <c r="K15"/>
  <c r="K19"/>
  <c r="K23"/>
  <c r="K27"/>
  <c r="K31"/>
  <c r="K35"/>
  <c r="K39"/>
  <c r="O4"/>
  <c r="O8"/>
  <c r="O12"/>
  <c r="O16"/>
  <c r="O20"/>
  <c r="O24"/>
  <c r="O28"/>
  <c r="O32"/>
  <c r="O36"/>
  <c r="O40"/>
  <c r="O5"/>
  <c r="O9"/>
  <c r="O13"/>
  <c r="O17"/>
  <c r="O21"/>
  <c r="O25"/>
  <c r="O29"/>
  <c r="O33"/>
  <c r="O37"/>
  <c r="O6"/>
  <c r="O10"/>
  <c r="O14"/>
  <c r="O18"/>
  <c r="O22"/>
  <c r="O26"/>
  <c r="O30"/>
  <c r="O34"/>
  <c r="O38"/>
  <c r="O7"/>
  <c r="O11"/>
  <c r="O15"/>
  <c r="O19"/>
  <c r="O23"/>
  <c r="O27"/>
  <c r="O31"/>
  <c r="O35"/>
  <c r="O39"/>
  <c r="S4"/>
  <c r="S8"/>
  <c r="S12"/>
  <c r="S16"/>
  <c r="S20"/>
  <c r="S24"/>
  <c r="S28"/>
  <c r="S32"/>
  <c r="S36"/>
  <c r="S40"/>
  <c r="S5"/>
  <c r="S9"/>
  <c r="S13"/>
  <c r="S17"/>
  <c r="S21"/>
  <c r="S25"/>
  <c r="S29"/>
  <c r="S33"/>
  <c r="S37"/>
  <c r="S6"/>
  <c r="S10"/>
  <c r="S14"/>
  <c r="S18"/>
  <c r="S22"/>
  <c r="S26"/>
  <c r="S30"/>
  <c r="S34"/>
  <c r="S38"/>
  <c r="S7"/>
  <c r="S11"/>
  <c r="S15"/>
  <c r="S19"/>
  <c r="S23"/>
  <c r="S27"/>
  <c r="S31"/>
  <c r="S35"/>
  <c r="S39"/>
  <c r="F7"/>
  <c r="F11"/>
  <c r="F15"/>
  <c r="F19"/>
  <c r="F23"/>
  <c r="F27"/>
  <c r="F31"/>
  <c r="F35"/>
  <c r="F39"/>
  <c r="F4"/>
  <c r="F8"/>
  <c r="F12"/>
  <c r="F16"/>
  <c r="F20"/>
  <c r="F24"/>
  <c r="F28"/>
  <c r="F32"/>
  <c r="F36"/>
  <c r="F40"/>
  <c r="F5"/>
  <c r="F9"/>
  <c r="F13"/>
  <c r="F17"/>
  <c r="F21"/>
  <c r="F25"/>
  <c r="F29"/>
  <c r="F33"/>
  <c r="F37"/>
  <c r="F6"/>
  <c r="F10"/>
  <c r="F14"/>
  <c r="F18"/>
  <c r="F22"/>
  <c r="F26"/>
  <c r="F30"/>
  <c r="F34"/>
  <c r="F38"/>
  <c r="J7"/>
  <c r="J11"/>
  <c r="J15"/>
  <c r="J19"/>
  <c r="J23"/>
  <c r="J27"/>
  <c r="J31"/>
  <c r="J35"/>
  <c r="J39"/>
  <c r="J4"/>
  <c r="J8"/>
  <c r="J12"/>
  <c r="J16"/>
  <c r="J20"/>
  <c r="J24"/>
  <c r="J28"/>
  <c r="J32"/>
  <c r="J36"/>
  <c r="J40"/>
  <c r="J5"/>
  <c r="J9"/>
  <c r="J13"/>
  <c r="J17"/>
  <c r="J21"/>
  <c r="J25"/>
  <c r="J29"/>
  <c r="J33"/>
  <c r="J37"/>
  <c r="J6"/>
  <c r="J10"/>
  <c r="J14"/>
  <c r="J18"/>
  <c r="J22"/>
  <c r="J26"/>
  <c r="J30"/>
  <c r="J34"/>
  <c r="J38"/>
  <c r="N7"/>
  <c r="N11"/>
  <c r="N15"/>
  <c r="N19"/>
  <c r="N23"/>
  <c r="N27"/>
  <c r="N31"/>
  <c r="N35"/>
  <c r="N39"/>
  <c r="N4"/>
  <c r="N8"/>
  <c r="N12"/>
  <c r="N16"/>
  <c r="N20"/>
  <c r="N24"/>
  <c r="N28"/>
  <c r="N32"/>
  <c r="N36"/>
  <c r="N40"/>
  <c r="N5"/>
  <c r="N9"/>
  <c r="N13"/>
  <c r="N17"/>
  <c r="N21"/>
  <c r="N25"/>
  <c r="N29"/>
  <c r="N33"/>
  <c r="N37"/>
  <c r="N6"/>
  <c r="N10"/>
  <c r="N14"/>
  <c r="N18"/>
  <c r="N22"/>
  <c r="N26"/>
  <c r="N30"/>
  <c r="N34"/>
  <c r="N38"/>
  <c r="R7"/>
  <c r="R11"/>
  <c r="R15"/>
  <c r="R19"/>
  <c r="R23"/>
  <c r="R27"/>
  <c r="R31"/>
  <c r="R35"/>
  <c r="R39"/>
  <c r="R4"/>
  <c r="R8"/>
  <c r="R12"/>
  <c r="R16"/>
  <c r="R20"/>
  <c r="R24"/>
  <c r="R28"/>
  <c r="R32"/>
  <c r="R36"/>
  <c r="R40"/>
  <c r="R5"/>
  <c r="R9"/>
  <c r="R13"/>
  <c r="R17"/>
  <c r="R21"/>
  <c r="R25"/>
  <c r="R29"/>
  <c r="R33"/>
  <c r="R37"/>
  <c r="R6"/>
  <c r="R10"/>
  <c r="R14"/>
  <c r="R18"/>
  <c r="R22"/>
  <c r="R26"/>
  <c r="R30"/>
  <c r="R34"/>
  <c r="R38"/>
  <c r="V7"/>
  <c r="V11"/>
  <c r="V15"/>
  <c r="V19"/>
  <c r="V23"/>
  <c r="V27"/>
  <c r="V31"/>
  <c r="V35"/>
  <c r="V39"/>
  <c r="V4"/>
  <c r="V8"/>
  <c r="V12"/>
  <c r="V16"/>
  <c r="V20"/>
  <c r="V24"/>
  <c r="V28"/>
  <c r="V32"/>
  <c r="V36"/>
  <c r="V40"/>
  <c r="V5"/>
  <c r="V9"/>
  <c r="V13"/>
  <c r="V17"/>
  <c r="V21"/>
  <c r="V25"/>
  <c r="V29"/>
  <c r="V33"/>
  <c r="V37"/>
  <c r="V6"/>
  <c r="V10"/>
  <c r="V14"/>
  <c r="V18"/>
  <c r="V22"/>
  <c r="V26"/>
  <c r="V30"/>
  <c r="V34"/>
  <c r="V38"/>
  <c r="E2"/>
  <c r="E3"/>
  <c r="M2"/>
  <c r="M3"/>
  <c r="H2"/>
  <c r="H3"/>
  <c r="L2"/>
  <c r="L3"/>
  <c r="P2"/>
  <c r="P3"/>
  <c r="T2"/>
  <c r="T3"/>
  <c r="G2"/>
  <c r="G3"/>
  <c r="K2"/>
  <c r="K3"/>
  <c r="O2"/>
  <c r="O3"/>
  <c r="S2"/>
  <c r="S3"/>
  <c r="F2"/>
  <c r="F3"/>
  <c r="J2"/>
  <c r="J3"/>
  <c r="N2"/>
  <c r="N3"/>
  <c r="R2"/>
  <c r="R3"/>
  <c r="V2"/>
  <c r="V3"/>
  <c r="I2"/>
  <c r="I3"/>
  <c r="Q2"/>
  <c r="Q3"/>
  <c r="U2"/>
  <c r="U3"/>
  <c r="D2"/>
  <c r="D3"/>
  <c r="E6" i="2"/>
  <c r="J6"/>
  <c r="I6"/>
  <c r="D6"/>
  <c r="F6"/>
  <c r="G6"/>
  <c r="B6"/>
  <c r="I17"/>
  <c r="D17"/>
  <c r="J17"/>
  <c r="F17"/>
  <c r="E17"/>
  <c r="G17"/>
  <c r="B17"/>
  <c r="D18"/>
  <c r="I18"/>
  <c r="G18"/>
  <c r="B18"/>
  <c r="J18"/>
  <c r="F18"/>
  <c r="E18"/>
  <c r="F2"/>
  <c r="B2"/>
  <c r="G2"/>
  <c r="D2"/>
  <c r="E2" s="1"/>
  <c r="E25"/>
  <c r="D25"/>
  <c r="G25"/>
  <c r="J25"/>
  <c r="F25"/>
  <c r="I25"/>
  <c r="B25"/>
  <c r="J29"/>
  <c r="D29"/>
  <c r="B29"/>
  <c r="G29"/>
  <c r="E29"/>
  <c r="I29"/>
  <c r="F29"/>
  <c r="I5"/>
  <c r="F5"/>
  <c r="D5"/>
  <c r="B5"/>
  <c r="E5"/>
  <c r="G5"/>
  <c r="J5"/>
  <c r="F35"/>
  <c r="E35"/>
  <c r="G35"/>
  <c r="D35"/>
  <c r="I35"/>
  <c r="B35"/>
  <c r="J35"/>
  <c r="I26"/>
  <c r="D26"/>
  <c r="J26"/>
  <c r="B26"/>
  <c r="G26"/>
  <c r="F26"/>
  <c r="E26"/>
  <c r="D27"/>
  <c r="E27"/>
  <c r="F27"/>
  <c r="I27"/>
  <c r="B27"/>
  <c r="J27"/>
  <c r="G27"/>
  <c r="F23"/>
  <c r="I23"/>
  <c r="J23"/>
  <c r="G23"/>
  <c r="E23"/>
  <c r="B23"/>
  <c r="D23"/>
  <c r="F11"/>
  <c r="E11"/>
  <c r="B11"/>
  <c r="D11"/>
  <c r="J11"/>
  <c r="G11"/>
  <c r="I11"/>
  <c r="J15"/>
  <c r="E15"/>
  <c r="B15"/>
  <c r="I15"/>
  <c r="D15"/>
  <c r="G15"/>
  <c r="F15"/>
  <c r="E22"/>
  <c r="F22"/>
  <c r="I22"/>
  <c r="D22"/>
  <c r="J22"/>
  <c r="G22"/>
  <c r="B22"/>
  <c r="I20"/>
  <c r="J20"/>
  <c r="D20"/>
  <c r="G20"/>
  <c r="B20"/>
  <c r="E20"/>
  <c r="F20"/>
  <c r="G4"/>
  <c r="B4"/>
  <c r="D4"/>
  <c r="E4" s="1"/>
  <c r="F4"/>
  <c r="I8"/>
  <c r="B8"/>
  <c r="J8"/>
  <c r="D8"/>
  <c r="F8"/>
  <c r="G8"/>
  <c r="E8"/>
  <c r="D10"/>
  <c r="G10"/>
  <c r="F10"/>
  <c r="J10"/>
  <c r="E10"/>
  <c r="B10"/>
  <c r="I10"/>
  <c r="J13"/>
  <c r="I13"/>
  <c r="F13"/>
  <c r="E13"/>
  <c r="G13"/>
  <c r="B13"/>
  <c r="D13"/>
  <c r="G3"/>
  <c r="B3"/>
  <c r="F3"/>
  <c r="D3"/>
  <c r="E3" s="1"/>
  <c r="D12"/>
  <c r="I12"/>
  <c r="J12"/>
  <c r="B12"/>
  <c r="E12"/>
  <c r="F12"/>
  <c r="G12"/>
  <c r="J14"/>
  <c r="B14"/>
  <c r="I14"/>
  <c r="F14"/>
  <c r="G14"/>
  <c r="D14"/>
  <c r="E14"/>
  <c r="B24"/>
  <c r="E24"/>
  <c r="I24"/>
  <c r="F24"/>
  <c r="D24"/>
  <c r="G24"/>
  <c r="J24"/>
  <c r="G34"/>
  <c r="E34"/>
  <c r="F34"/>
  <c r="J34"/>
  <c r="B34"/>
  <c r="D34"/>
  <c r="I34"/>
  <c r="E32"/>
  <c r="J32"/>
  <c r="D32"/>
  <c r="G32"/>
  <c r="I32"/>
  <c r="F32"/>
  <c r="B32"/>
  <c r="J16"/>
  <c r="E16"/>
  <c r="D16"/>
  <c r="I16"/>
  <c r="B16"/>
  <c r="F16"/>
  <c r="G16"/>
  <c r="D28"/>
  <c r="I28"/>
  <c r="B28"/>
  <c r="G28"/>
  <c r="F28"/>
  <c r="E28"/>
  <c r="J28"/>
  <c r="G30"/>
  <c r="I30"/>
  <c r="B30"/>
  <c r="J30"/>
  <c r="D30"/>
  <c r="F30"/>
  <c r="E30"/>
  <c r="D31"/>
  <c r="E31"/>
  <c r="B31"/>
  <c r="G31"/>
  <c r="J31"/>
  <c r="I31"/>
  <c r="F31"/>
  <c r="G7"/>
  <c r="J7"/>
  <c r="D7"/>
  <c r="I7"/>
  <c r="B7"/>
  <c r="F7"/>
  <c r="E7"/>
  <c r="F19"/>
  <c r="B19"/>
  <c r="E19"/>
  <c r="I19"/>
  <c r="D19"/>
  <c r="J19"/>
  <c r="G19"/>
  <c r="I9"/>
  <c r="F9"/>
  <c r="D9"/>
  <c r="E9"/>
  <c r="B9"/>
  <c r="J9"/>
  <c r="G9"/>
  <c r="D21"/>
  <c r="F21"/>
  <c r="E21"/>
  <c r="J21"/>
  <c r="B21"/>
  <c r="I21"/>
  <c r="G21"/>
  <c r="G33"/>
  <c r="J33"/>
  <c r="D33"/>
  <c r="B33"/>
  <c r="E33"/>
  <c r="F33"/>
  <c r="I33"/>
  <c r="H15" l="1"/>
  <c r="H23"/>
  <c r="H9"/>
  <c r="H19"/>
  <c r="H31"/>
  <c r="H14"/>
  <c r="H3"/>
  <c r="I3" s="1"/>
  <c r="J3" s="1"/>
  <c r="H4"/>
  <c r="I4" s="1"/>
  <c r="J4" s="1"/>
  <c r="H20"/>
  <c r="H32"/>
  <c r="H24"/>
  <c r="H6"/>
  <c r="H30"/>
  <c r="H28"/>
  <c r="H25"/>
  <c r="H33"/>
  <c r="H7"/>
  <c r="H10"/>
  <c r="H21"/>
  <c r="H12"/>
  <c r="H5"/>
  <c r="H22"/>
  <c r="H2"/>
  <c r="I2" s="1"/>
  <c r="J2" s="1"/>
  <c r="H34"/>
  <c r="H13"/>
  <c r="H8"/>
  <c r="H11"/>
  <c r="H27"/>
  <c r="H26"/>
  <c r="H35"/>
  <c r="H29"/>
  <c r="H17"/>
  <c r="H16"/>
  <c r="H18"/>
</calcChain>
</file>

<file path=xl/sharedStrings.xml><?xml version="1.0" encoding="utf-8"?>
<sst xmlns="http://schemas.openxmlformats.org/spreadsheetml/2006/main" count="23" uniqueCount="21">
  <si>
    <t>ID</t>
  </si>
  <si>
    <t>Personel</t>
  </si>
  <si>
    <t>Başlama Tarihi</t>
  </si>
  <si>
    <t>Başlama Zamanı</t>
  </si>
  <si>
    <t>Bitiş Zamanı</t>
  </si>
  <si>
    <t>Personel Giriş Zamanı</t>
  </si>
  <si>
    <t>Personel Çıkış Zamanı</t>
  </si>
  <si>
    <t>Giriş Gecikme</t>
  </si>
  <si>
    <t>Çıkış Gecikme</t>
  </si>
  <si>
    <t>Açıklama</t>
  </si>
  <si>
    <t>Kurum</t>
  </si>
  <si>
    <t>No</t>
  </si>
  <si>
    <t>Kayıt Sayısı</t>
  </si>
  <si>
    <t>giris gecikme</t>
  </si>
  <si>
    <t>cikis gecikme</t>
  </si>
  <si>
    <t>toplam</t>
  </si>
  <si>
    <t xml:space="preserve">Ortalama </t>
  </si>
  <si>
    <t>Toplam Gecikme (Dk)</t>
  </si>
  <si>
    <t>kayit sayisi</t>
  </si>
  <si>
    <t>n</t>
  </si>
  <si>
    <t>Müdürlük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</si>
</sst>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5"/>
      <color theme="5"/>
      <name val="Calibri"/>
      <family val="2"/>
      <charset val="162"/>
    </font>
    <font>
      <sz val="11"/>
      <color theme="5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0"/>
      <color rgb="FFFFFF00"/>
      <name val="Calibri"/>
      <family val="2"/>
      <charset val="162"/>
    </font>
    <font>
      <strike/>
      <sz val="11"/>
      <color rgb="FF000000"/>
      <name val="Calibri"/>
      <family val="2"/>
      <charset val="162"/>
    </font>
    <font>
      <b/>
      <sz val="11"/>
      <color rgb="FFC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applyNumberForma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none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'Toplu Kıyas'!$J$1</c:f>
              <c:strCache>
                <c:ptCount val="1"/>
                <c:pt idx="0">
                  <c:v>Ortalama </c:v>
                </c:pt>
              </c:strCache>
            </c:strRef>
          </c:tx>
          <c:explosion val="25"/>
          <c:dLbls>
            <c:showPercent val="1"/>
          </c:dLbls>
          <c:cat>
            <c:multiLvlStrRef>
              <c:f>'Toplu Kıyas'!$C$2:$C$35</c:f>
            </c:multiLvlStrRef>
          </c:cat>
          <c:val>
            <c:numRef>
              <c:f>'Toplu Kıyas'!$J$2:$J$35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tx>
            <c:strRef>
              <c:f>'Tarih - Geç Kalma'!$C$2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Kalma'!$D$2:$V$2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'Tarih - Geç Kalma'!$C$3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Kalma'!$D$3:$V$3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'Tarih - Geç Kalma'!$C$4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Kalma'!$D$4:$V$4</c:f>
            </c:numRef>
          </c:val>
        </c:ser>
        <c:ser>
          <c:idx val="3"/>
          <c:order val="3"/>
          <c:tx>
            <c:strRef>
              <c:f>'Tarih - Geç Kalma'!$C$5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Kalma'!$D$5:$V$5</c:f>
            </c:numRef>
          </c:val>
        </c:ser>
        <c:ser>
          <c:idx val="4"/>
          <c:order val="4"/>
          <c:tx>
            <c:strRef>
              <c:f>'Tarih - Geç Kalma'!$C$6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Kalma'!$D$6:$V$6</c:f>
            </c:numRef>
          </c:val>
        </c:ser>
        <c:ser>
          <c:idx val="5"/>
          <c:order val="5"/>
          <c:tx>
            <c:strRef>
              <c:f>'Tarih - Geç Kalma'!$C$7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Kalma'!$D$7:$V$7</c:f>
            </c:numRef>
          </c:val>
        </c:ser>
        <c:ser>
          <c:idx val="6"/>
          <c:order val="6"/>
          <c:tx>
            <c:strRef>
              <c:f>'Tarih - Geç Kalma'!$C$8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Kalma'!$D$8:$V$8</c:f>
            </c:numRef>
          </c:val>
        </c:ser>
        <c:ser>
          <c:idx val="7"/>
          <c:order val="7"/>
          <c:tx>
            <c:strRef>
              <c:f>'Tarih - Geç Kalma'!$C$9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Kalma'!$D$9:$V$9</c:f>
            </c:numRef>
          </c:val>
        </c:ser>
        <c:ser>
          <c:idx val="8"/>
          <c:order val="8"/>
          <c:tx>
            <c:strRef>
              <c:f>'Tarih - Geç Kalma'!$C$10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Kalma'!$D$10:$V$10</c:f>
            </c:numRef>
          </c:val>
        </c:ser>
        <c:ser>
          <c:idx val="9"/>
          <c:order val="9"/>
          <c:tx>
            <c:strRef>
              <c:f>'Tarih - Geç Kalma'!$C$11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Kalma'!$D$11:$V$11</c:f>
            </c:numRef>
          </c:val>
        </c:ser>
        <c:ser>
          <c:idx val="10"/>
          <c:order val="10"/>
          <c:tx>
            <c:strRef>
              <c:f>'Tarih - Geç Kalma'!$C$12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Kalma'!$D$12:$V$12</c:f>
            </c:numRef>
          </c:val>
        </c:ser>
        <c:ser>
          <c:idx val="11"/>
          <c:order val="11"/>
          <c:tx>
            <c:strRef>
              <c:f>'Tarih - Geç Kalma'!$C$13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Kalma'!$D$13:$V$13</c:f>
            </c:numRef>
          </c:val>
        </c:ser>
        <c:ser>
          <c:idx val="12"/>
          <c:order val="12"/>
          <c:tx>
            <c:strRef>
              <c:f>'Tarih - Geç Kalma'!$C$14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Kalma'!$D$14:$V$14</c:f>
            </c:numRef>
          </c:val>
        </c:ser>
        <c:ser>
          <c:idx val="13"/>
          <c:order val="13"/>
          <c:tx>
            <c:strRef>
              <c:f>'Tarih - Geç Kalma'!$C$15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Kalma'!$D$15:$V$15</c:f>
            </c:numRef>
          </c:val>
        </c:ser>
        <c:ser>
          <c:idx val="14"/>
          <c:order val="14"/>
          <c:tx>
            <c:strRef>
              <c:f>'Tarih - Geç Kalma'!$C$16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Kalma'!$D$16:$V$16</c:f>
            </c:numRef>
          </c:val>
        </c:ser>
        <c:ser>
          <c:idx val="15"/>
          <c:order val="15"/>
          <c:tx>
            <c:strRef>
              <c:f>'Tarih - Geç Kalma'!$C$17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Kalma'!$D$17:$V$17</c:f>
            </c:numRef>
          </c:val>
        </c:ser>
        <c:ser>
          <c:idx val="16"/>
          <c:order val="16"/>
          <c:tx>
            <c:strRef>
              <c:f>'Tarih - Geç Kalma'!$C$18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Kalma'!$D$18:$V$18</c:f>
            </c:numRef>
          </c:val>
        </c:ser>
        <c:ser>
          <c:idx val="17"/>
          <c:order val="17"/>
          <c:tx>
            <c:strRef>
              <c:f>'Tarih - Geç Kalma'!$C$19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Kalma'!$D$19:$V$19</c:f>
            </c:numRef>
          </c:val>
        </c:ser>
        <c:ser>
          <c:idx val="18"/>
          <c:order val="18"/>
          <c:tx>
            <c:strRef>
              <c:f>'Tarih - Geç Kalma'!$C$20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Kalma'!$D$20:$V$20</c:f>
            </c:numRef>
          </c:val>
        </c:ser>
        <c:ser>
          <c:idx val="19"/>
          <c:order val="19"/>
          <c:tx>
            <c:strRef>
              <c:f>'Tarih - Geç Kalma'!$C$21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Kalma'!$D$21:$V$21</c:f>
            </c:numRef>
          </c:val>
        </c:ser>
        <c:ser>
          <c:idx val="20"/>
          <c:order val="20"/>
          <c:tx>
            <c:strRef>
              <c:f>'Tarih - Geç Kalma'!$C$22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Kalma'!$D$22:$V$22</c:f>
            </c:numRef>
          </c:val>
        </c:ser>
        <c:ser>
          <c:idx val="21"/>
          <c:order val="21"/>
          <c:tx>
            <c:strRef>
              <c:f>'Tarih - Geç Kalma'!$C$23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Kalma'!$D$23:$V$23</c:f>
            </c:numRef>
          </c:val>
        </c:ser>
        <c:ser>
          <c:idx val="22"/>
          <c:order val="22"/>
          <c:tx>
            <c:strRef>
              <c:f>'Tarih - Geç Kalma'!$C$24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Kalma'!$D$24:$V$24</c:f>
            </c:numRef>
          </c:val>
        </c:ser>
        <c:ser>
          <c:idx val="23"/>
          <c:order val="23"/>
          <c:tx>
            <c:strRef>
              <c:f>'Tarih - Geç Kalma'!$C$25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Kalma'!$D$25:$V$25</c:f>
            </c:numRef>
          </c:val>
        </c:ser>
        <c:ser>
          <c:idx val="24"/>
          <c:order val="24"/>
          <c:tx>
            <c:strRef>
              <c:f>'Tarih - Geç Kalma'!$C$26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Kalma'!$D$26:$V$26</c:f>
            </c:numRef>
          </c:val>
        </c:ser>
        <c:ser>
          <c:idx val="25"/>
          <c:order val="25"/>
          <c:tx>
            <c:strRef>
              <c:f>'Tarih - Geç Kalma'!$C$27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Kalma'!$D$27:$V$27</c:f>
            </c:numRef>
          </c:val>
        </c:ser>
        <c:ser>
          <c:idx val="26"/>
          <c:order val="26"/>
          <c:tx>
            <c:strRef>
              <c:f>'Tarih - Geç Kalma'!$C$28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Kalma'!$D$28:$V$28</c:f>
            </c:numRef>
          </c:val>
        </c:ser>
        <c:ser>
          <c:idx val="27"/>
          <c:order val="27"/>
          <c:tx>
            <c:strRef>
              <c:f>'Tarih - Geç Kalma'!$C$29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Kalma'!$D$29:$V$29</c:f>
            </c:numRef>
          </c:val>
        </c:ser>
        <c:ser>
          <c:idx val="28"/>
          <c:order val="28"/>
          <c:tx>
            <c:strRef>
              <c:f>'Tarih - Geç Kalma'!$C$30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Kalma'!$D$30:$V$30</c:f>
            </c:numRef>
          </c:val>
        </c:ser>
        <c:ser>
          <c:idx val="29"/>
          <c:order val="29"/>
          <c:tx>
            <c:strRef>
              <c:f>'Tarih - Geç Kalma'!$C$31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Kalma'!$D$31:$V$31</c:f>
            </c:numRef>
          </c:val>
        </c:ser>
        <c:ser>
          <c:idx val="30"/>
          <c:order val="30"/>
          <c:tx>
            <c:strRef>
              <c:f>'Tarih - Geç Kalma'!$C$32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Kalma'!$D$32:$V$32</c:f>
            </c:numRef>
          </c:val>
        </c:ser>
        <c:ser>
          <c:idx val="31"/>
          <c:order val="31"/>
          <c:tx>
            <c:strRef>
              <c:f>'Tarih - Geç Kalma'!$C$33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Kalma'!$D$33:$V$33</c:f>
            </c:numRef>
          </c:val>
        </c:ser>
        <c:ser>
          <c:idx val="32"/>
          <c:order val="32"/>
          <c:tx>
            <c:strRef>
              <c:f>'Tarih - Geç Kalma'!$C$34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Kalma'!$D$34:$V$34</c:f>
            </c:numRef>
          </c:val>
        </c:ser>
        <c:ser>
          <c:idx val="33"/>
          <c:order val="33"/>
          <c:tx>
            <c:strRef>
              <c:f>'Tarih - Geç Kalma'!$C$35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Kalma'!$D$35:$V$35</c:f>
            </c:numRef>
          </c:val>
        </c:ser>
        <c:ser>
          <c:idx val="34"/>
          <c:order val="34"/>
          <c:tx>
            <c:strRef>
              <c:f>'Tarih - Geç Kalma'!$C$36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Kalma'!$D$36:$V$36</c:f>
            </c:numRef>
          </c:val>
        </c:ser>
        <c:ser>
          <c:idx val="35"/>
          <c:order val="35"/>
          <c:tx>
            <c:strRef>
              <c:f>'Tarih - Geç Kalma'!$C$37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Kalma'!$D$37:$V$37</c:f>
            </c:numRef>
          </c:val>
        </c:ser>
        <c:ser>
          <c:idx val="36"/>
          <c:order val="36"/>
          <c:tx>
            <c:strRef>
              <c:f>'Tarih - Geç Kalma'!$C$38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Kalma'!$D$38:$V$38</c:f>
            </c:numRef>
          </c:val>
        </c:ser>
        <c:ser>
          <c:idx val="37"/>
          <c:order val="37"/>
          <c:tx>
            <c:strRef>
              <c:f>'Tarih - Geç Kalma'!$C$39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Kalma'!$D$39:$V$39</c:f>
            </c:numRef>
          </c:val>
        </c:ser>
        <c:ser>
          <c:idx val="38"/>
          <c:order val="38"/>
          <c:tx>
            <c:strRef>
              <c:f>'Tarih - Geç Kalma'!$C$40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'Tarih - Geç Kalma'!$D$1:$V$1</c:f>
              <c:numCache>
                <c:formatCode>dd/mm/yyyy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'Tarih - Geç Kalma'!$D$40:$V$40</c:f>
            </c:numRef>
          </c:val>
        </c:ser>
        <c:marker val="1"/>
        <c:axId val="173681664"/>
        <c:axId val="173691648"/>
      </c:lineChart>
      <c:dateAx>
        <c:axId val="173681664"/>
        <c:scaling>
          <c:orientation val="minMax"/>
        </c:scaling>
        <c:axPos val="b"/>
        <c:numFmt formatCode="dd/mm/yyyy" sourceLinked="1"/>
        <c:tickLblPos val="nextTo"/>
        <c:crossAx val="173691648"/>
        <c:crosses val="autoZero"/>
        <c:auto val="1"/>
        <c:lblOffset val="100"/>
      </c:dateAx>
      <c:valAx>
        <c:axId val="173691648"/>
        <c:scaling>
          <c:orientation val="minMax"/>
        </c:scaling>
        <c:axPos val="l"/>
        <c:majorGridlines/>
        <c:numFmt formatCode="General" sourceLinked="1"/>
        <c:tickLblPos val="nextTo"/>
        <c:crossAx val="17368166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104775</xdr:rowOff>
    </xdr:from>
    <xdr:to>
      <xdr:col>17</xdr:col>
      <xdr:colOff>447675</xdr:colOff>
      <xdr:row>45</xdr:row>
      <xdr:rowOff>28575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868136</xdr:colOff>
      <xdr:row>42</xdr:row>
      <xdr:rowOff>28575</xdr:rowOff>
    </xdr:from>
    <xdr:to>
      <xdr:col>14</xdr:col>
      <xdr:colOff>407459</xdr:colOff>
      <xdr:row>70</xdr:row>
      <xdr:rowOff>187326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ers/AppData/Roaming/Microsoft/AddIns/distinct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yfa1"/>
      <sheetName val="Sayfa2"/>
      <sheetName val="Sayfa3"/>
    </sheetNames>
    <definedNames>
      <definedName name="distinct"/>
    </defined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3" name="Tablo3" displayName="Tablo3" ref="B1:J35" totalsRowShown="0" headerRowDxfId="3">
  <autoFilter ref="B1:J35">
    <filterColumn colId="8">
      <customFilters>
        <customFilter operator="notEqual" val=" "/>
      </customFilters>
    </filterColumn>
  </autoFilter>
  <tableColumns count="9">
    <tableColumn id="1" name="No">
      <calculatedColumnFormula>IF(LEN(C2)&gt;0,A2,"")</calculatedColumnFormula>
    </tableColumn>
    <tableColumn id="2" name="Kurum">
      <calculatedColumnFormula>distinct(Data!$K$2:$K$996,A2)</calculatedColumnFormula>
    </tableColumn>
    <tableColumn id="3" name="kayit sayisi" dataDxfId="2">
      <calculatedColumnFormula>COUNTIF(Data!$K$2:$K$996,C2)</calculatedColumnFormula>
    </tableColumn>
    <tableColumn id="4" name="Kayıt Sayısı">
      <calculatedColumnFormula>IF(LEN(C2)&gt;0,D2,"")</calculatedColumnFormula>
    </tableColumn>
    <tableColumn id="5" name="giris gecikme" dataDxfId="1">
      <calculatedColumnFormula>SUMIF(Data!$K:$K,C2,Data!H:H)</calculatedColumnFormula>
    </tableColumn>
    <tableColumn id="6" name="cikis gecikme" dataDxfId="0">
      <calculatedColumnFormula>SUMIF(Data!$K:$K,C2,Data!I:I)</calculatedColumnFormula>
    </tableColumn>
    <tableColumn id="7" name="toplam">
      <calculatedColumnFormula>SUM(F2,G2)</calculatedColumnFormula>
    </tableColumn>
    <tableColumn id="8" name="Toplam Gecikme (Dk)">
      <calculatedColumnFormula>IF(LEN(C2)&gt;0,H2,"")</calculatedColumnFormula>
    </tableColumn>
    <tableColumn id="9" name="Ortalama ">
      <calculatedColumnFormula>IF(LEN(C2)&gt;0,I2/D2,"")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N1056"/>
  <sheetViews>
    <sheetView topLeftCell="F1" workbookViewId="0">
      <selection activeCell="M1" sqref="M1:N1048576"/>
    </sheetView>
  </sheetViews>
  <sheetFormatPr defaultRowHeight="15"/>
  <cols>
    <col min="1" max="1" width="9.28515625" bestFit="1" customWidth="1"/>
    <col min="2" max="5" width="17.7109375" customWidth="1"/>
    <col min="6" max="7" width="8.28515625" customWidth="1"/>
    <col min="8" max="9" width="22.140625" bestFit="1" customWidth="1"/>
    <col min="10" max="10" width="14.28515625" bestFit="1" customWidth="1"/>
    <col min="11" max="12" width="21.28515625" customWidth="1"/>
    <col min="13" max="13" width="11.85546875" hidden="1" customWidth="1"/>
    <col min="14" max="14" width="33.28515625" hidden="1" customWidth="1"/>
  </cols>
  <sheetData>
    <row r="1" spans="1:14" s="2" customForma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</v>
      </c>
      <c r="M1" s="1"/>
    </row>
    <row r="2" spans="1:14">
      <c r="B2" s="3"/>
      <c r="C2" s="7"/>
      <c r="K2" s="3"/>
      <c r="L2" s="3"/>
      <c r="M2" t="str">
        <f t="shared" ref="M2:M65" si="0">TEXT(C2,"gg/aa/yyyy")</f>
        <v>00/01/1900</v>
      </c>
      <c r="N2" t="str">
        <f t="shared" ref="N2:N65" si="1">CONCATENATE(M2,"-",K2)</f>
        <v>00/01/1900-</v>
      </c>
    </row>
    <row r="3" spans="1:14">
      <c r="K3" s="3"/>
      <c r="L3" s="3"/>
      <c r="M3" t="str">
        <f t="shared" si="0"/>
        <v>00/01/1900</v>
      </c>
      <c r="N3" t="str">
        <f t="shared" si="1"/>
        <v>00/01/1900-</v>
      </c>
    </row>
    <row r="4" spans="1:14">
      <c r="K4" s="3"/>
      <c r="L4" s="3"/>
      <c r="M4" t="str">
        <f t="shared" si="0"/>
        <v>00/01/1900</v>
      </c>
      <c r="N4" t="str">
        <f t="shared" si="1"/>
        <v>00/01/1900-</v>
      </c>
    </row>
    <row r="5" spans="1:14">
      <c r="M5" t="str">
        <f t="shared" si="0"/>
        <v>00/01/1900</v>
      </c>
      <c r="N5" t="str">
        <f t="shared" si="1"/>
        <v>00/01/1900-</v>
      </c>
    </row>
    <row r="6" spans="1:14">
      <c r="M6" t="str">
        <f t="shared" si="0"/>
        <v>00/01/1900</v>
      </c>
      <c r="N6" t="str">
        <f t="shared" si="1"/>
        <v>00/01/1900-</v>
      </c>
    </row>
    <row r="7" spans="1:14">
      <c r="M7" t="str">
        <f t="shared" si="0"/>
        <v>00/01/1900</v>
      </c>
      <c r="N7" t="str">
        <f t="shared" si="1"/>
        <v>00/01/1900-</v>
      </c>
    </row>
    <row r="8" spans="1:14">
      <c r="M8" t="str">
        <f t="shared" si="0"/>
        <v>00/01/1900</v>
      </c>
      <c r="N8" t="str">
        <f t="shared" si="1"/>
        <v>00/01/1900-</v>
      </c>
    </row>
    <row r="9" spans="1:14">
      <c r="M9" t="str">
        <f t="shared" si="0"/>
        <v>00/01/1900</v>
      </c>
      <c r="N9" t="str">
        <f t="shared" si="1"/>
        <v>00/01/1900-</v>
      </c>
    </row>
    <row r="10" spans="1:14">
      <c r="M10" t="str">
        <f t="shared" si="0"/>
        <v>00/01/1900</v>
      </c>
      <c r="N10" t="str">
        <f t="shared" si="1"/>
        <v>00/01/1900-</v>
      </c>
    </row>
    <row r="11" spans="1:14">
      <c r="M11" t="str">
        <f t="shared" si="0"/>
        <v>00/01/1900</v>
      </c>
      <c r="N11" t="str">
        <f t="shared" si="1"/>
        <v>00/01/1900-</v>
      </c>
    </row>
    <row r="12" spans="1:14">
      <c r="M12" t="str">
        <f t="shared" si="0"/>
        <v>00/01/1900</v>
      </c>
      <c r="N12" t="str">
        <f t="shared" si="1"/>
        <v>00/01/1900-</v>
      </c>
    </row>
    <row r="13" spans="1:14">
      <c r="M13" t="str">
        <f t="shared" si="0"/>
        <v>00/01/1900</v>
      </c>
      <c r="N13" t="str">
        <f t="shared" si="1"/>
        <v>00/01/1900-</v>
      </c>
    </row>
    <row r="14" spans="1:14">
      <c r="M14" t="str">
        <f t="shared" si="0"/>
        <v>00/01/1900</v>
      </c>
      <c r="N14" t="str">
        <f t="shared" si="1"/>
        <v>00/01/1900-</v>
      </c>
    </row>
    <row r="15" spans="1:14">
      <c r="M15" t="str">
        <f t="shared" si="0"/>
        <v>00/01/1900</v>
      </c>
      <c r="N15" t="str">
        <f t="shared" si="1"/>
        <v>00/01/1900-</v>
      </c>
    </row>
    <row r="16" spans="1:14">
      <c r="M16" t="str">
        <f t="shared" si="0"/>
        <v>00/01/1900</v>
      </c>
      <c r="N16" t="str">
        <f t="shared" si="1"/>
        <v>00/01/1900-</v>
      </c>
    </row>
    <row r="17" spans="13:14">
      <c r="M17" t="str">
        <f t="shared" si="0"/>
        <v>00/01/1900</v>
      </c>
      <c r="N17" t="str">
        <f t="shared" si="1"/>
        <v>00/01/1900-</v>
      </c>
    </row>
    <row r="18" spans="13:14">
      <c r="M18" t="str">
        <f t="shared" si="0"/>
        <v>00/01/1900</v>
      </c>
      <c r="N18" t="str">
        <f t="shared" si="1"/>
        <v>00/01/1900-</v>
      </c>
    </row>
    <row r="19" spans="13:14">
      <c r="M19" t="str">
        <f t="shared" si="0"/>
        <v>00/01/1900</v>
      </c>
      <c r="N19" t="str">
        <f t="shared" si="1"/>
        <v>00/01/1900-</v>
      </c>
    </row>
    <row r="20" spans="13:14">
      <c r="M20" t="str">
        <f t="shared" si="0"/>
        <v>00/01/1900</v>
      </c>
      <c r="N20" t="str">
        <f t="shared" si="1"/>
        <v>00/01/1900-</v>
      </c>
    </row>
    <row r="21" spans="13:14">
      <c r="M21" t="str">
        <f t="shared" si="0"/>
        <v>00/01/1900</v>
      </c>
      <c r="N21" t="str">
        <f t="shared" si="1"/>
        <v>00/01/1900-</v>
      </c>
    </row>
    <row r="22" spans="13:14">
      <c r="M22" t="str">
        <f t="shared" si="0"/>
        <v>00/01/1900</v>
      </c>
      <c r="N22" t="str">
        <f t="shared" si="1"/>
        <v>00/01/1900-</v>
      </c>
    </row>
    <row r="23" spans="13:14">
      <c r="M23" t="str">
        <f t="shared" si="0"/>
        <v>00/01/1900</v>
      </c>
      <c r="N23" t="str">
        <f t="shared" si="1"/>
        <v>00/01/1900-</v>
      </c>
    </row>
    <row r="24" spans="13:14">
      <c r="M24" t="str">
        <f t="shared" si="0"/>
        <v>00/01/1900</v>
      </c>
      <c r="N24" t="str">
        <f t="shared" si="1"/>
        <v>00/01/1900-</v>
      </c>
    </row>
    <row r="25" spans="13:14">
      <c r="M25" t="str">
        <f t="shared" si="0"/>
        <v>00/01/1900</v>
      </c>
      <c r="N25" t="str">
        <f t="shared" si="1"/>
        <v>00/01/1900-</v>
      </c>
    </row>
    <row r="26" spans="13:14">
      <c r="M26" t="str">
        <f t="shared" si="0"/>
        <v>00/01/1900</v>
      </c>
      <c r="N26" t="str">
        <f t="shared" si="1"/>
        <v>00/01/1900-</v>
      </c>
    </row>
    <row r="27" spans="13:14">
      <c r="M27" t="str">
        <f t="shared" si="0"/>
        <v>00/01/1900</v>
      </c>
      <c r="N27" t="str">
        <f t="shared" si="1"/>
        <v>00/01/1900-</v>
      </c>
    </row>
    <row r="28" spans="13:14">
      <c r="M28" t="str">
        <f t="shared" si="0"/>
        <v>00/01/1900</v>
      </c>
      <c r="N28" t="str">
        <f t="shared" si="1"/>
        <v>00/01/1900-</v>
      </c>
    </row>
    <row r="29" spans="13:14">
      <c r="M29" t="str">
        <f t="shared" si="0"/>
        <v>00/01/1900</v>
      </c>
      <c r="N29" t="str">
        <f t="shared" si="1"/>
        <v>00/01/1900-</v>
      </c>
    </row>
    <row r="30" spans="13:14">
      <c r="M30" t="str">
        <f t="shared" si="0"/>
        <v>00/01/1900</v>
      </c>
      <c r="N30" t="str">
        <f t="shared" si="1"/>
        <v>00/01/1900-</v>
      </c>
    </row>
    <row r="31" spans="13:14">
      <c r="M31" t="str">
        <f t="shared" si="0"/>
        <v>00/01/1900</v>
      </c>
      <c r="N31" t="str">
        <f t="shared" si="1"/>
        <v>00/01/1900-</v>
      </c>
    </row>
    <row r="32" spans="13:14">
      <c r="M32" t="str">
        <f t="shared" si="0"/>
        <v>00/01/1900</v>
      </c>
      <c r="N32" t="str">
        <f t="shared" si="1"/>
        <v>00/01/1900-</v>
      </c>
    </row>
    <row r="33" spans="13:14">
      <c r="M33" t="str">
        <f t="shared" si="0"/>
        <v>00/01/1900</v>
      </c>
      <c r="N33" t="str">
        <f t="shared" si="1"/>
        <v>00/01/1900-</v>
      </c>
    </row>
    <row r="34" spans="13:14">
      <c r="M34" t="str">
        <f t="shared" si="0"/>
        <v>00/01/1900</v>
      </c>
      <c r="N34" t="str">
        <f t="shared" si="1"/>
        <v>00/01/1900-</v>
      </c>
    </row>
    <row r="35" spans="13:14">
      <c r="M35" t="str">
        <f t="shared" si="0"/>
        <v>00/01/1900</v>
      </c>
      <c r="N35" t="str">
        <f t="shared" si="1"/>
        <v>00/01/1900-</v>
      </c>
    </row>
    <row r="36" spans="13:14">
      <c r="M36" t="str">
        <f t="shared" si="0"/>
        <v>00/01/1900</v>
      </c>
      <c r="N36" t="str">
        <f t="shared" si="1"/>
        <v>00/01/1900-</v>
      </c>
    </row>
    <row r="37" spans="13:14">
      <c r="M37" t="str">
        <f t="shared" si="0"/>
        <v>00/01/1900</v>
      </c>
      <c r="N37" t="str">
        <f t="shared" si="1"/>
        <v>00/01/1900-</v>
      </c>
    </row>
    <row r="38" spans="13:14">
      <c r="M38" t="str">
        <f t="shared" si="0"/>
        <v>00/01/1900</v>
      </c>
      <c r="N38" t="str">
        <f t="shared" si="1"/>
        <v>00/01/1900-</v>
      </c>
    </row>
    <row r="39" spans="13:14">
      <c r="M39" t="str">
        <f t="shared" si="0"/>
        <v>00/01/1900</v>
      </c>
      <c r="N39" t="str">
        <f t="shared" si="1"/>
        <v>00/01/1900-</v>
      </c>
    </row>
    <row r="40" spans="13:14">
      <c r="M40" t="str">
        <f t="shared" si="0"/>
        <v>00/01/1900</v>
      </c>
      <c r="N40" t="str">
        <f t="shared" si="1"/>
        <v>00/01/1900-</v>
      </c>
    </row>
    <row r="41" spans="13:14">
      <c r="M41" t="str">
        <f t="shared" si="0"/>
        <v>00/01/1900</v>
      </c>
      <c r="N41" t="str">
        <f t="shared" si="1"/>
        <v>00/01/1900-</v>
      </c>
    </row>
    <row r="42" spans="13:14">
      <c r="M42" t="str">
        <f t="shared" si="0"/>
        <v>00/01/1900</v>
      </c>
      <c r="N42" t="str">
        <f t="shared" si="1"/>
        <v>00/01/1900-</v>
      </c>
    </row>
    <row r="43" spans="13:14">
      <c r="M43" t="str">
        <f t="shared" si="0"/>
        <v>00/01/1900</v>
      </c>
      <c r="N43" t="str">
        <f t="shared" si="1"/>
        <v>00/01/1900-</v>
      </c>
    </row>
    <row r="44" spans="13:14">
      <c r="M44" t="str">
        <f t="shared" si="0"/>
        <v>00/01/1900</v>
      </c>
      <c r="N44" t="str">
        <f t="shared" si="1"/>
        <v>00/01/1900-</v>
      </c>
    </row>
    <row r="45" spans="13:14">
      <c r="M45" t="str">
        <f t="shared" si="0"/>
        <v>00/01/1900</v>
      </c>
      <c r="N45" t="str">
        <f t="shared" si="1"/>
        <v>00/01/1900-</v>
      </c>
    </row>
    <row r="46" spans="13:14">
      <c r="M46" t="str">
        <f t="shared" si="0"/>
        <v>00/01/1900</v>
      </c>
      <c r="N46" t="str">
        <f t="shared" si="1"/>
        <v>00/01/1900-</v>
      </c>
    </row>
    <row r="47" spans="13:14">
      <c r="M47" t="str">
        <f t="shared" si="0"/>
        <v>00/01/1900</v>
      </c>
      <c r="N47" t="str">
        <f t="shared" si="1"/>
        <v>00/01/1900-</v>
      </c>
    </row>
    <row r="48" spans="13:14">
      <c r="M48" t="str">
        <f t="shared" si="0"/>
        <v>00/01/1900</v>
      </c>
      <c r="N48" t="str">
        <f t="shared" si="1"/>
        <v>00/01/1900-</v>
      </c>
    </row>
    <row r="49" spans="13:14">
      <c r="M49" t="str">
        <f t="shared" si="0"/>
        <v>00/01/1900</v>
      </c>
      <c r="N49" t="str">
        <f t="shared" si="1"/>
        <v>00/01/1900-</v>
      </c>
    </row>
    <row r="50" spans="13:14">
      <c r="M50" t="str">
        <f t="shared" si="0"/>
        <v>00/01/1900</v>
      </c>
      <c r="N50" t="str">
        <f t="shared" si="1"/>
        <v>00/01/1900-</v>
      </c>
    </row>
    <row r="51" spans="13:14">
      <c r="M51" t="str">
        <f t="shared" si="0"/>
        <v>00/01/1900</v>
      </c>
      <c r="N51" t="str">
        <f t="shared" si="1"/>
        <v>00/01/1900-</v>
      </c>
    </row>
    <row r="52" spans="13:14">
      <c r="M52" t="str">
        <f t="shared" si="0"/>
        <v>00/01/1900</v>
      </c>
      <c r="N52" t="str">
        <f t="shared" si="1"/>
        <v>00/01/1900-</v>
      </c>
    </row>
    <row r="53" spans="13:14">
      <c r="M53" t="str">
        <f t="shared" si="0"/>
        <v>00/01/1900</v>
      </c>
      <c r="N53" t="str">
        <f t="shared" si="1"/>
        <v>00/01/1900-</v>
      </c>
    </row>
    <row r="54" spans="13:14">
      <c r="M54" t="str">
        <f t="shared" si="0"/>
        <v>00/01/1900</v>
      </c>
      <c r="N54" t="str">
        <f t="shared" si="1"/>
        <v>00/01/1900-</v>
      </c>
    </row>
    <row r="55" spans="13:14">
      <c r="M55" t="str">
        <f t="shared" si="0"/>
        <v>00/01/1900</v>
      </c>
      <c r="N55" t="str">
        <f t="shared" si="1"/>
        <v>00/01/1900-</v>
      </c>
    </row>
    <row r="56" spans="13:14">
      <c r="M56" t="str">
        <f t="shared" si="0"/>
        <v>00/01/1900</v>
      </c>
      <c r="N56" t="str">
        <f t="shared" si="1"/>
        <v>00/01/1900-</v>
      </c>
    </row>
    <row r="57" spans="13:14">
      <c r="M57" t="str">
        <f t="shared" si="0"/>
        <v>00/01/1900</v>
      </c>
      <c r="N57" t="str">
        <f t="shared" si="1"/>
        <v>00/01/1900-</v>
      </c>
    </row>
    <row r="58" spans="13:14">
      <c r="M58" t="str">
        <f t="shared" si="0"/>
        <v>00/01/1900</v>
      </c>
      <c r="N58" t="str">
        <f t="shared" si="1"/>
        <v>00/01/1900-</v>
      </c>
    </row>
    <row r="59" spans="13:14">
      <c r="M59" t="str">
        <f t="shared" si="0"/>
        <v>00/01/1900</v>
      </c>
      <c r="N59" t="str">
        <f t="shared" si="1"/>
        <v>00/01/1900-</v>
      </c>
    </row>
    <row r="60" spans="13:14">
      <c r="M60" t="str">
        <f t="shared" si="0"/>
        <v>00/01/1900</v>
      </c>
      <c r="N60" t="str">
        <f t="shared" si="1"/>
        <v>00/01/1900-</v>
      </c>
    </row>
    <row r="61" spans="13:14">
      <c r="M61" t="str">
        <f t="shared" si="0"/>
        <v>00/01/1900</v>
      </c>
      <c r="N61" t="str">
        <f t="shared" si="1"/>
        <v>00/01/1900-</v>
      </c>
    </row>
    <row r="62" spans="13:14">
      <c r="M62" t="str">
        <f t="shared" si="0"/>
        <v>00/01/1900</v>
      </c>
      <c r="N62" t="str">
        <f t="shared" si="1"/>
        <v>00/01/1900-</v>
      </c>
    </row>
    <row r="63" spans="13:14">
      <c r="M63" t="str">
        <f t="shared" si="0"/>
        <v>00/01/1900</v>
      </c>
      <c r="N63" t="str">
        <f t="shared" si="1"/>
        <v>00/01/1900-</v>
      </c>
    </row>
    <row r="64" spans="13:14">
      <c r="M64" t="str">
        <f t="shared" si="0"/>
        <v>00/01/1900</v>
      </c>
      <c r="N64" t="str">
        <f t="shared" si="1"/>
        <v>00/01/1900-</v>
      </c>
    </row>
    <row r="65" spans="13:14">
      <c r="M65" t="str">
        <f t="shared" si="0"/>
        <v>00/01/1900</v>
      </c>
      <c r="N65" t="str">
        <f t="shared" si="1"/>
        <v>00/01/1900-</v>
      </c>
    </row>
    <row r="66" spans="13:14">
      <c r="M66" t="str">
        <f t="shared" ref="M66:M129" si="2">TEXT(C66,"gg/aa/yyyy")</f>
        <v>00/01/1900</v>
      </c>
      <c r="N66" t="str">
        <f t="shared" ref="N66:N129" si="3">CONCATENATE(M66,"-",K66)</f>
        <v>00/01/1900-</v>
      </c>
    </row>
    <row r="67" spans="13:14">
      <c r="M67" t="str">
        <f t="shared" si="2"/>
        <v>00/01/1900</v>
      </c>
      <c r="N67" t="str">
        <f t="shared" si="3"/>
        <v>00/01/1900-</v>
      </c>
    </row>
    <row r="68" spans="13:14">
      <c r="M68" t="str">
        <f t="shared" si="2"/>
        <v>00/01/1900</v>
      </c>
      <c r="N68" t="str">
        <f t="shared" si="3"/>
        <v>00/01/1900-</v>
      </c>
    </row>
    <row r="69" spans="13:14">
      <c r="M69" t="str">
        <f t="shared" si="2"/>
        <v>00/01/1900</v>
      </c>
      <c r="N69" t="str">
        <f t="shared" si="3"/>
        <v>00/01/1900-</v>
      </c>
    </row>
    <row r="70" spans="13:14">
      <c r="M70" t="str">
        <f t="shared" si="2"/>
        <v>00/01/1900</v>
      </c>
      <c r="N70" t="str">
        <f t="shared" si="3"/>
        <v>00/01/1900-</v>
      </c>
    </row>
    <row r="71" spans="13:14">
      <c r="M71" t="str">
        <f t="shared" si="2"/>
        <v>00/01/1900</v>
      </c>
      <c r="N71" t="str">
        <f t="shared" si="3"/>
        <v>00/01/1900-</v>
      </c>
    </row>
    <row r="72" spans="13:14">
      <c r="M72" t="str">
        <f t="shared" si="2"/>
        <v>00/01/1900</v>
      </c>
      <c r="N72" t="str">
        <f t="shared" si="3"/>
        <v>00/01/1900-</v>
      </c>
    </row>
    <row r="73" spans="13:14">
      <c r="M73" t="str">
        <f t="shared" si="2"/>
        <v>00/01/1900</v>
      </c>
      <c r="N73" t="str">
        <f t="shared" si="3"/>
        <v>00/01/1900-</v>
      </c>
    </row>
    <row r="74" spans="13:14">
      <c r="M74" t="str">
        <f t="shared" si="2"/>
        <v>00/01/1900</v>
      </c>
      <c r="N74" t="str">
        <f t="shared" si="3"/>
        <v>00/01/1900-</v>
      </c>
    </row>
    <row r="75" spans="13:14">
      <c r="M75" t="str">
        <f t="shared" si="2"/>
        <v>00/01/1900</v>
      </c>
      <c r="N75" t="str">
        <f t="shared" si="3"/>
        <v>00/01/1900-</v>
      </c>
    </row>
    <row r="76" spans="13:14">
      <c r="M76" t="str">
        <f t="shared" si="2"/>
        <v>00/01/1900</v>
      </c>
      <c r="N76" t="str">
        <f t="shared" si="3"/>
        <v>00/01/1900-</v>
      </c>
    </row>
    <row r="77" spans="13:14">
      <c r="M77" t="str">
        <f t="shared" si="2"/>
        <v>00/01/1900</v>
      </c>
      <c r="N77" t="str">
        <f t="shared" si="3"/>
        <v>00/01/1900-</v>
      </c>
    </row>
    <row r="78" spans="13:14">
      <c r="M78" t="str">
        <f t="shared" si="2"/>
        <v>00/01/1900</v>
      </c>
      <c r="N78" t="str">
        <f t="shared" si="3"/>
        <v>00/01/1900-</v>
      </c>
    </row>
    <row r="79" spans="13:14">
      <c r="M79" t="str">
        <f t="shared" si="2"/>
        <v>00/01/1900</v>
      </c>
      <c r="N79" t="str">
        <f t="shared" si="3"/>
        <v>00/01/1900-</v>
      </c>
    </row>
    <row r="80" spans="13:14">
      <c r="M80" t="str">
        <f t="shared" si="2"/>
        <v>00/01/1900</v>
      </c>
      <c r="N80" t="str">
        <f t="shared" si="3"/>
        <v>00/01/1900-</v>
      </c>
    </row>
    <row r="81" spans="13:14">
      <c r="M81" t="str">
        <f t="shared" si="2"/>
        <v>00/01/1900</v>
      </c>
      <c r="N81" t="str">
        <f t="shared" si="3"/>
        <v>00/01/1900-</v>
      </c>
    </row>
    <row r="82" spans="13:14">
      <c r="M82" t="str">
        <f t="shared" si="2"/>
        <v>00/01/1900</v>
      </c>
      <c r="N82" t="str">
        <f t="shared" si="3"/>
        <v>00/01/1900-</v>
      </c>
    </row>
    <row r="83" spans="13:14">
      <c r="M83" t="str">
        <f t="shared" si="2"/>
        <v>00/01/1900</v>
      </c>
      <c r="N83" t="str">
        <f t="shared" si="3"/>
        <v>00/01/1900-</v>
      </c>
    </row>
    <row r="84" spans="13:14">
      <c r="M84" t="str">
        <f t="shared" si="2"/>
        <v>00/01/1900</v>
      </c>
      <c r="N84" t="str">
        <f t="shared" si="3"/>
        <v>00/01/1900-</v>
      </c>
    </row>
    <row r="85" spans="13:14">
      <c r="M85" t="str">
        <f t="shared" si="2"/>
        <v>00/01/1900</v>
      </c>
      <c r="N85" t="str">
        <f t="shared" si="3"/>
        <v>00/01/1900-</v>
      </c>
    </row>
    <row r="86" spans="13:14">
      <c r="M86" t="str">
        <f t="shared" si="2"/>
        <v>00/01/1900</v>
      </c>
      <c r="N86" t="str">
        <f t="shared" si="3"/>
        <v>00/01/1900-</v>
      </c>
    </row>
    <row r="87" spans="13:14">
      <c r="M87" t="str">
        <f t="shared" si="2"/>
        <v>00/01/1900</v>
      </c>
      <c r="N87" t="str">
        <f t="shared" si="3"/>
        <v>00/01/1900-</v>
      </c>
    </row>
    <row r="88" spans="13:14">
      <c r="M88" t="str">
        <f t="shared" si="2"/>
        <v>00/01/1900</v>
      </c>
      <c r="N88" t="str">
        <f t="shared" si="3"/>
        <v>00/01/1900-</v>
      </c>
    </row>
    <row r="89" spans="13:14">
      <c r="M89" t="str">
        <f t="shared" si="2"/>
        <v>00/01/1900</v>
      </c>
      <c r="N89" t="str">
        <f t="shared" si="3"/>
        <v>00/01/1900-</v>
      </c>
    </row>
    <row r="90" spans="13:14">
      <c r="M90" t="str">
        <f t="shared" si="2"/>
        <v>00/01/1900</v>
      </c>
      <c r="N90" t="str">
        <f t="shared" si="3"/>
        <v>00/01/1900-</v>
      </c>
    </row>
    <row r="91" spans="13:14">
      <c r="M91" t="str">
        <f t="shared" si="2"/>
        <v>00/01/1900</v>
      </c>
      <c r="N91" t="str">
        <f t="shared" si="3"/>
        <v>00/01/1900-</v>
      </c>
    </row>
    <row r="92" spans="13:14">
      <c r="M92" t="str">
        <f t="shared" si="2"/>
        <v>00/01/1900</v>
      </c>
      <c r="N92" t="str">
        <f t="shared" si="3"/>
        <v>00/01/1900-</v>
      </c>
    </row>
    <row r="93" spans="13:14">
      <c r="M93" t="str">
        <f t="shared" si="2"/>
        <v>00/01/1900</v>
      </c>
      <c r="N93" t="str">
        <f t="shared" si="3"/>
        <v>00/01/1900-</v>
      </c>
    </row>
    <row r="94" spans="13:14">
      <c r="M94" t="str">
        <f t="shared" si="2"/>
        <v>00/01/1900</v>
      </c>
      <c r="N94" t="str">
        <f t="shared" si="3"/>
        <v>00/01/1900-</v>
      </c>
    </row>
    <row r="95" spans="13:14">
      <c r="M95" t="str">
        <f t="shared" si="2"/>
        <v>00/01/1900</v>
      </c>
      <c r="N95" t="str">
        <f t="shared" si="3"/>
        <v>00/01/1900-</v>
      </c>
    </row>
    <row r="96" spans="13:14">
      <c r="M96" t="str">
        <f t="shared" si="2"/>
        <v>00/01/1900</v>
      </c>
      <c r="N96" t="str">
        <f t="shared" si="3"/>
        <v>00/01/1900-</v>
      </c>
    </row>
    <row r="97" spans="13:14">
      <c r="M97" t="str">
        <f t="shared" si="2"/>
        <v>00/01/1900</v>
      </c>
      <c r="N97" t="str">
        <f t="shared" si="3"/>
        <v>00/01/1900-</v>
      </c>
    </row>
    <row r="98" spans="13:14">
      <c r="M98" t="str">
        <f t="shared" si="2"/>
        <v>00/01/1900</v>
      </c>
      <c r="N98" t="str">
        <f t="shared" si="3"/>
        <v>00/01/1900-</v>
      </c>
    </row>
    <row r="99" spans="13:14">
      <c r="M99" t="str">
        <f t="shared" si="2"/>
        <v>00/01/1900</v>
      </c>
      <c r="N99" t="str">
        <f t="shared" si="3"/>
        <v>00/01/1900-</v>
      </c>
    </row>
    <row r="100" spans="13:14">
      <c r="M100" t="str">
        <f t="shared" si="2"/>
        <v>00/01/1900</v>
      </c>
      <c r="N100" t="str">
        <f t="shared" si="3"/>
        <v>00/01/1900-</v>
      </c>
    </row>
    <row r="101" spans="13:14">
      <c r="M101" t="str">
        <f t="shared" si="2"/>
        <v>00/01/1900</v>
      </c>
      <c r="N101" t="str">
        <f t="shared" si="3"/>
        <v>00/01/1900-</v>
      </c>
    </row>
    <row r="102" spans="13:14">
      <c r="M102" t="str">
        <f t="shared" si="2"/>
        <v>00/01/1900</v>
      </c>
      <c r="N102" t="str">
        <f t="shared" si="3"/>
        <v>00/01/1900-</v>
      </c>
    </row>
    <row r="103" spans="13:14">
      <c r="M103" t="str">
        <f t="shared" si="2"/>
        <v>00/01/1900</v>
      </c>
      <c r="N103" t="str">
        <f t="shared" si="3"/>
        <v>00/01/1900-</v>
      </c>
    </row>
    <row r="104" spans="13:14">
      <c r="M104" t="str">
        <f t="shared" si="2"/>
        <v>00/01/1900</v>
      </c>
      <c r="N104" t="str">
        <f t="shared" si="3"/>
        <v>00/01/1900-</v>
      </c>
    </row>
    <row r="105" spans="13:14">
      <c r="M105" t="str">
        <f t="shared" si="2"/>
        <v>00/01/1900</v>
      </c>
      <c r="N105" t="str">
        <f t="shared" si="3"/>
        <v>00/01/1900-</v>
      </c>
    </row>
    <row r="106" spans="13:14">
      <c r="M106" t="str">
        <f t="shared" si="2"/>
        <v>00/01/1900</v>
      </c>
      <c r="N106" t="str">
        <f t="shared" si="3"/>
        <v>00/01/1900-</v>
      </c>
    </row>
    <row r="107" spans="13:14">
      <c r="M107" t="str">
        <f t="shared" si="2"/>
        <v>00/01/1900</v>
      </c>
      <c r="N107" t="str">
        <f t="shared" si="3"/>
        <v>00/01/1900-</v>
      </c>
    </row>
    <row r="108" spans="13:14">
      <c r="M108" t="str">
        <f t="shared" si="2"/>
        <v>00/01/1900</v>
      </c>
      <c r="N108" t="str">
        <f t="shared" si="3"/>
        <v>00/01/1900-</v>
      </c>
    </row>
    <row r="109" spans="13:14">
      <c r="M109" t="str">
        <f t="shared" si="2"/>
        <v>00/01/1900</v>
      </c>
      <c r="N109" t="str">
        <f t="shared" si="3"/>
        <v>00/01/1900-</v>
      </c>
    </row>
    <row r="110" spans="13:14">
      <c r="M110" t="str">
        <f t="shared" si="2"/>
        <v>00/01/1900</v>
      </c>
      <c r="N110" t="str">
        <f t="shared" si="3"/>
        <v>00/01/1900-</v>
      </c>
    </row>
    <row r="111" spans="13:14">
      <c r="M111" t="str">
        <f t="shared" si="2"/>
        <v>00/01/1900</v>
      </c>
      <c r="N111" t="str">
        <f t="shared" si="3"/>
        <v>00/01/1900-</v>
      </c>
    </row>
    <row r="112" spans="13:14">
      <c r="M112" t="str">
        <f t="shared" si="2"/>
        <v>00/01/1900</v>
      </c>
      <c r="N112" t="str">
        <f t="shared" si="3"/>
        <v>00/01/1900-</v>
      </c>
    </row>
    <row r="113" spans="13:14">
      <c r="M113" t="str">
        <f t="shared" si="2"/>
        <v>00/01/1900</v>
      </c>
      <c r="N113" t="str">
        <f t="shared" si="3"/>
        <v>00/01/1900-</v>
      </c>
    </row>
    <row r="114" spans="13:14">
      <c r="M114" t="str">
        <f t="shared" si="2"/>
        <v>00/01/1900</v>
      </c>
      <c r="N114" t="str">
        <f t="shared" si="3"/>
        <v>00/01/1900-</v>
      </c>
    </row>
    <row r="115" spans="13:14">
      <c r="M115" t="str">
        <f t="shared" si="2"/>
        <v>00/01/1900</v>
      </c>
      <c r="N115" t="str">
        <f t="shared" si="3"/>
        <v>00/01/1900-</v>
      </c>
    </row>
    <row r="116" spans="13:14">
      <c r="M116" t="str">
        <f t="shared" si="2"/>
        <v>00/01/1900</v>
      </c>
      <c r="N116" t="str">
        <f t="shared" si="3"/>
        <v>00/01/1900-</v>
      </c>
    </row>
    <row r="117" spans="13:14">
      <c r="M117" t="str">
        <f t="shared" si="2"/>
        <v>00/01/1900</v>
      </c>
      <c r="N117" t="str">
        <f t="shared" si="3"/>
        <v>00/01/1900-</v>
      </c>
    </row>
    <row r="118" spans="13:14">
      <c r="M118" t="str">
        <f t="shared" si="2"/>
        <v>00/01/1900</v>
      </c>
      <c r="N118" t="str">
        <f t="shared" si="3"/>
        <v>00/01/1900-</v>
      </c>
    </row>
    <row r="119" spans="13:14">
      <c r="M119" t="str">
        <f t="shared" si="2"/>
        <v>00/01/1900</v>
      </c>
      <c r="N119" t="str">
        <f t="shared" si="3"/>
        <v>00/01/1900-</v>
      </c>
    </row>
    <row r="120" spans="13:14">
      <c r="M120" t="str">
        <f t="shared" si="2"/>
        <v>00/01/1900</v>
      </c>
      <c r="N120" t="str">
        <f t="shared" si="3"/>
        <v>00/01/1900-</v>
      </c>
    </row>
    <row r="121" spans="13:14">
      <c r="M121" t="str">
        <f t="shared" si="2"/>
        <v>00/01/1900</v>
      </c>
      <c r="N121" t="str">
        <f t="shared" si="3"/>
        <v>00/01/1900-</v>
      </c>
    </row>
    <row r="122" spans="13:14">
      <c r="M122" t="str">
        <f t="shared" si="2"/>
        <v>00/01/1900</v>
      </c>
      <c r="N122" t="str">
        <f t="shared" si="3"/>
        <v>00/01/1900-</v>
      </c>
    </row>
    <row r="123" spans="13:14">
      <c r="M123" t="str">
        <f t="shared" si="2"/>
        <v>00/01/1900</v>
      </c>
      <c r="N123" t="str">
        <f t="shared" si="3"/>
        <v>00/01/1900-</v>
      </c>
    </row>
    <row r="124" spans="13:14">
      <c r="M124" t="str">
        <f t="shared" si="2"/>
        <v>00/01/1900</v>
      </c>
      <c r="N124" t="str">
        <f t="shared" si="3"/>
        <v>00/01/1900-</v>
      </c>
    </row>
    <row r="125" spans="13:14">
      <c r="M125" t="str">
        <f t="shared" si="2"/>
        <v>00/01/1900</v>
      </c>
      <c r="N125" t="str">
        <f t="shared" si="3"/>
        <v>00/01/1900-</v>
      </c>
    </row>
    <row r="126" spans="13:14">
      <c r="M126" t="str">
        <f t="shared" si="2"/>
        <v>00/01/1900</v>
      </c>
      <c r="N126" t="str">
        <f t="shared" si="3"/>
        <v>00/01/1900-</v>
      </c>
    </row>
    <row r="127" spans="13:14">
      <c r="M127" t="str">
        <f t="shared" si="2"/>
        <v>00/01/1900</v>
      </c>
      <c r="N127" t="str">
        <f t="shared" si="3"/>
        <v>00/01/1900-</v>
      </c>
    </row>
    <row r="128" spans="13:14">
      <c r="M128" t="str">
        <f t="shared" si="2"/>
        <v>00/01/1900</v>
      </c>
      <c r="N128" t="str">
        <f t="shared" si="3"/>
        <v>00/01/1900-</v>
      </c>
    </row>
    <row r="129" spans="13:14">
      <c r="M129" t="str">
        <f t="shared" si="2"/>
        <v>00/01/1900</v>
      </c>
      <c r="N129" t="str">
        <f t="shared" si="3"/>
        <v>00/01/1900-</v>
      </c>
    </row>
    <row r="130" spans="13:14">
      <c r="M130" t="str">
        <f t="shared" ref="M130:M193" si="4">TEXT(C130,"gg/aa/yyyy")</f>
        <v>00/01/1900</v>
      </c>
      <c r="N130" t="str">
        <f t="shared" ref="N130:N193" si="5">CONCATENATE(M130,"-",K130)</f>
        <v>00/01/1900-</v>
      </c>
    </row>
    <row r="131" spans="13:14">
      <c r="M131" t="str">
        <f t="shared" si="4"/>
        <v>00/01/1900</v>
      </c>
      <c r="N131" t="str">
        <f t="shared" si="5"/>
        <v>00/01/1900-</v>
      </c>
    </row>
    <row r="132" spans="13:14">
      <c r="M132" t="str">
        <f t="shared" si="4"/>
        <v>00/01/1900</v>
      </c>
      <c r="N132" t="str">
        <f t="shared" si="5"/>
        <v>00/01/1900-</v>
      </c>
    </row>
    <row r="133" spans="13:14">
      <c r="M133" t="str">
        <f t="shared" si="4"/>
        <v>00/01/1900</v>
      </c>
      <c r="N133" t="str">
        <f t="shared" si="5"/>
        <v>00/01/1900-</v>
      </c>
    </row>
    <row r="134" spans="13:14">
      <c r="M134" t="str">
        <f t="shared" si="4"/>
        <v>00/01/1900</v>
      </c>
      <c r="N134" t="str">
        <f t="shared" si="5"/>
        <v>00/01/1900-</v>
      </c>
    </row>
    <row r="135" spans="13:14">
      <c r="M135" t="str">
        <f t="shared" si="4"/>
        <v>00/01/1900</v>
      </c>
      <c r="N135" t="str">
        <f t="shared" si="5"/>
        <v>00/01/1900-</v>
      </c>
    </row>
    <row r="136" spans="13:14">
      <c r="M136" t="str">
        <f t="shared" si="4"/>
        <v>00/01/1900</v>
      </c>
      <c r="N136" t="str">
        <f t="shared" si="5"/>
        <v>00/01/1900-</v>
      </c>
    </row>
    <row r="137" spans="13:14">
      <c r="M137" t="str">
        <f t="shared" si="4"/>
        <v>00/01/1900</v>
      </c>
      <c r="N137" t="str">
        <f t="shared" si="5"/>
        <v>00/01/1900-</v>
      </c>
    </row>
    <row r="138" spans="13:14">
      <c r="M138" t="str">
        <f t="shared" si="4"/>
        <v>00/01/1900</v>
      </c>
      <c r="N138" t="str">
        <f t="shared" si="5"/>
        <v>00/01/1900-</v>
      </c>
    </row>
    <row r="139" spans="13:14">
      <c r="M139" t="str">
        <f t="shared" si="4"/>
        <v>00/01/1900</v>
      </c>
      <c r="N139" t="str">
        <f t="shared" si="5"/>
        <v>00/01/1900-</v>
      </c>
    </row>
    <row r="140" spans="13:14">
      <c r="M140" t="str">
        <f t="shared" si="4"/>
        <v>00/01/1900</v>
      </c>
      <c r="N140" t="str">
        <f t="shared" si="5"/>
        <v>00/01/1900-</v>
      </c>
    </row>
    <row r="141" spans="13:14">
      <c r="M141" t="str">
        <f t="shared" si="4"/>
        <v>00/01/1900</v>
      </c>
      <c r="N141" t="str">
        <f t="shared" si="5"/>
        <v>00/01/1900-</v>
      </c>
    </row>
    <row r="142" spans="13:14">
      <c r="M142" t="str">
        <f t="shared" si="4"/>
        <v>00/01/1900</v>
      </c>
      <c r="N142" t="str">
        <f t="shared" si="5"/>
        <v>00/01/1900-</v>
      </c>
    </row>
    <row r="143" spans="13:14">
      <c r="M143" t="str">
        <f t="shared" si="4"/>
        <v>00/01/1900</v>
      </c>
      <c r="N143" t="str">
        <f t="shared" si="5"/>
        <v>00/01/1900-</v>
      </c>
    </row>
    <row r="144" spans="13:14">
      <c r="M144" t="str">
        <f t="shared" si="4"/>
        <v>00/01/1900</v>
      </c>
      <c r="N144" t="str">
        <f t="shared" si="5"/>
        <v>00/01/1900-</v>
      </c>
    </row>
    <row r="145" spans="13:14">
      <c r="M145" t="str">
        <f t="shared" si="4"/>
        <v>00/01/1900</v>
      </c>
      <c r="N145" t="str">
        <f t="shared" si="5"/>
        <v>00/01/1900-</v>
      </c>
    </row>
    <row r="146" spans="13:14">
      <c r="M146" t="str">
        <f t="shared" si="4"/>
        <v>00/01/1900</v>
      </c>
      <c r="N146" t="str">
        <f t="shared" si="5"/>
        <v>00/01/1900-</v>
      </c>
    </row>
    <row r="147" spans="13:14">
      <c r="M147" t="str">
        <f t="shared" si="4"/>
        <v>00/01/1900</v>
      </c>
      <c r="N147" t="str">
        <f t="shared" si="5"/>
        <v>00/01/1900-</v>
      </c>
    </row>
    <row r="148" spans="13:14">
      <c r="M148" t="str">
        <f t="shared" si="4"/>
        <v>00/01/1900</v>
      </c>
      <c r="N148" t="str">
        <f t="shared" si="5"/>
        <v>00/01/1900-</v>
      </c>
    </row>
    <row r="149" spans="13:14">
      <c r="M149" t="str">
        <f t="shared" si="4"/>
        <v>00/01/1900</v>
      </c>
      <c r="N149" t="str">
        <f t="shared" si="5"/>
        <v>00/01/1900-</v>
      </c>
    </row>
    <row r="150" spans="13:14">
      <c r="M150" t="str">
        <f t="shared" si="4"/>
        <v>00/01/1900</v>
      </c>
      <c r="N150" t="str">
        <f t="shared" si="5"/>
        <v>00/01/1900-</v>
      </c>
    </row>
    <row r="151" spans="13:14">
      <c r="M151" t="str">
        <f t="shared" si="4"/>
        <v>00/01/1900</v>
      </c>
      <c r="N151" t="str">
        <f t="shared" si="5"/>
        <v>00/01/1900-</v>
      </c>
    </row>
    <row r="152" spans="13:14">
      <c r="M152" t="str">
        <f t="shared" si="4"/>
        <v>00/01/1900</v>
      </c>
      <c r="N152" t="str">
        <f t="shared" si="5"/>
        <v>00/01/1900-</v>
      </c>
    </row>
    <row r="153" spans="13:14">
      <c r="M153" t="str">
        <f t="shared" si="4"/>
        <v>00/01/1900</v>
      </c>
      <c r="N153" t="str">
        <f t="shared" si="5"/>
        <v>00/01/1900-</v>
      </c>
    </row>
    <row r="154" spans="13:14">
      <c r="M154" t="str">
        <f t="shared" si="4"/>
        <v>00/01/1900</v>
      </c>
      <c r="N154" t="str">
        <f t="shared" si="5"/>
        <v>00/01/1900-</v>
      </c>
    </row>
    <row r="155" spans="13:14">
      <c r="M155" t="str">
        <f t="shared" si="4"/>
        <v>00/01/1900</v>
      </c>
      <c r="N155" t="str">
        <f t="shared" si="5"/>
        <v>00/01/1900-</v>
      </c>
    </row>
    <row r="156" spans="13:14">
      <c r="M156" t="str">
        <f t="shared" si="4"/>
        <v>00/01/1900</v>
      </c>
      <c r="N156" t="str">
        <f t="shared" si="5"/>
        <v>00/01/1900-</v>
      </c>
    </row>
    <row r="157" spans="13:14">
      <c r="M157" t="str">
        <f t="shared" si="4"/>
        <v>00/01/1900</v>
      </c>
      <c r="N157" t="str">
        <f t="shared" si="5"/>
        <v>00/01/1900-</v>
      </c>
    </row>
    <row r="158" spans="13:14">
      <c r="M158" t="str">
        <f t="shared" si="4"/>
        <v>00/01/1900</v>
      </c>
      <c r="N158" t="str">
        <f t="shared" si="5"/>
        <v>00/01/1900-</v>
      </c>
    </row>
    <row r="159" spans="13:14">
      <c r="M159" t="str">
        <f t="shared" si="4"/>
        <v>00/01/1900</v>
      </c>
      <c r="N159" t="str">
        <f t="shared" si="5"/>
        <v>00/01/1900-</v>
      </c>
    </row>
    <row r="160" spans="13:14">
      <c r="M160" t="str">
        <f t="shared" si="4"/>
        <v>00/01/1900</v>
      </c>
      <c r="N160" t="str">
        <f t="shared" si="5"/>
        <v>00/01/1900-</v>
      </c>
    </row>
    <row r="161" spans="13:14">
      <c r="M161" t="str">
        <f t="shared" si="4"/>
        <v>00/01/1900</v>
      </c>
      <c r="N161" t="str">
        <f t="shared" si="5"/>
        <v>00/01/1900-</v>
      </c>
    </row>
    <row r="162" spans="13:14">
      <c r="M162" t="str">
        <f t="shared" si="4"/>
        <v>00/01/1900</v>
      </c>
      <c r="N162" t="str">
        <f t="shared" si="5"/>
        <v>00/01/1900-</v>
      </c>
    </row>
    <row r="163" spans="13:14">
      <c r="M163" t="str">
        <f t="shared" si="4"/>
        <v>00/01/1900</v>
      </c>
      <c r="N163" t="str">
        <f t="shared" si="5"/>
        <v>00/01/1900-</v>
      </c>
    </row>
    <row r="164" spans="13:14">
      <c r="M164" t="str">
        <f t="shared" si="4"/>
        <v>00/01/1900</v>
      </c>
      <c r="N164" t="str">
        <f t="shared" si="5"/>
        <v>00/01/1900-</v>
      </c>
    </row>
    <row r="165" spans="13:14">
      <c r="M165" t="str">
        <f t="shared" si="4"/>
        <v>00/01/1900</v>
      </c>
      <c r="N165" t="str">
        <f t="shared" si="5"/>
        <v>00/01/1900-</v>
      </c>
    </row>
    <row r="166" spans="13:14">
      <c r="M166" t="str">
        <f t="shared" si="4"/>
        <v>00/01/1900</v>
      </c>
      <c r="N166" t="str">
        <f t="shared" si="5"/>
        <v>00/01/1900-</v>
      </c>
    </row>
    <row r="167" spans="13:14">
      <c r="M167" t="str">
        <f t="shared" si="4"/>
        <v>00/01/1900</v>
      </c>
      <c r="N167" t="str">
        <f t="shared" si="5"/>
        <v>00/01/1900-</v>
      </c>
    </row>
    <row r="168" spans="13:14">
      <c r="M168" t="str">
        <f t="shared" si="4"/>
        <v>00/01/1900</v>
      </c>
      <c r="N168" t="str">
        <f t="shared" si="5"/>
        <v>00/01/1900-</v>
      </c>
    </row>
    <row r="169" spans="13:14">
      <c r="M169" t="str">
        <f t="shared" si="4"/>
        <v>00/01/1900</v>
      </c>
      <c r="N169" t="str">
        <f t="shared" si="5"/>
        <v>00/01/1900-</v>
      </c>
    </row>
    <row r="170" spans="13:14">
      <c r="M170" t="str">
        <f t="shared" si="4"/>
        <v>00/01/1900</v>
      </c>
      <c r="N170" t="str">
        <f t="shared" si="5"/>
        <v>00/01/1900-</v>
      </c>
    </row>
    <row r="171" spans="13:14">
      <c r="M171" t="str">
        <f t="shared" si="4"/>
        <v>00/01/1900</v>
      </c>
      <c r="N171" t="str">
        <f t="shared" si="5"/>
        <v>00/01/1900-</v>
      </c>
    </row>
    <row r="172" spans="13:14">
      <c r="M172" t="str">
        <f t="shared" si="4"/>
        <v>00/01/1900</v>
      </c>
      <c r="N172" t="str">
        <f t="shared" si="5"/>
        <v>00/01/1900-</v>
      </c>
    </row>
    <row r="173" spans="13:14">
      <c r="M173" t="str">
        <f t="shared" si="4"/>
        <v>00/01/1900</v>
      </c>
      <c r="N173" t="str">
        <f t="shared" si="5"/>
        <v>00/01/1900-</v>
      </c>
    </row>
    <row r="174" spans="13:14">
      <c r="M174" t="str">
        <f t="shared" si="4"/>
        <v>00/01/1900</v>
      </c>
      <c r="N174" t="str">
        <f t="shared" si="5"/>
        <v>00/01/1900-</v>
      </c>
    </row>
    <row r="175" spans="13:14">
      <c r="M175" t="str">
        <f t="shared" si="4"/>
        <v>00/01/1900</v>
      </c>
      <c r="N175" t="str">
        <f t="shared" si="5"/>
        <v>00/01/1900-</v>
      </c>
    </row>
    <row r="176" spans="13:14">
      <c r="M176" t="str">
        <f t="shared" si="4"/>
        <v>00/01/1900</v>
      </c>
      <c r="N176" t="str">
        <f t="shared" si="5"/>
        <v>00/01/1900-</v>
      </c>
    </row>
    <row r="177" spans="13:14">
      <c r="M177" t="str">
        <f t="shared" si="4"/>
        <v>00/01/1900</v>
      </c>
      <c r="N177" t="str">
        <f t="shared" si="5"/>
        <v>00/01/1900-</v>
      </c>
    </row>
    <row r="178" spans="13:14">
      <c r="M178" t="str">
        <f t="shared" si="4"/>
        <v>00/01/1900</v>
      </c>
      <c r="N178" t="str">
        <f t="shared" si="5"/>
        <v>00/01/1900-</v>
      </c>
    </row>
    <row r="179" spans="13:14">
      <c r="M179" t="str">
        <f t="shared" si="4"/>
        <v>00/01/1900</v>
      </c>
      <c r="N179" t="str">
        <f t="shared" si="5"/>
        <v>00/01/1900-</v>
      </c>
    </row>
    <row r="180" spans="13:14">
      <c r="M180" t="str">
        <f t="shared" si="4"/>
        <v>00/01/1900</v>
      </c>
      <c r="N180" t="str">
        <f t="shared" si="5"/>
        <v>00/01/1900-</v>
      </c>
    </row>
    <row r="181" spans="13:14">
      <c r="M181" t="str">
        <f t="shared" si="4"/>
        <v>00/01/1900</v>
      </c>
      <c r="N181" t="str">
        <f t="shared" si="5"/>
        <v>00/01/1900-</v>
      </c>
    </row>
    <row r="182" spans="13:14">
      <c r="M182" t="str">
        <f t="shared" si="4"/>
        <v>00/01/1900</v>
      </c>
      <c r="N182" t="str">
        <f t="shared" si="5"/>
        <v>00/01/1900-</v>
      </c>
    </row>
    <row r="183" spans="13:14">
      <c r="M183" t="str">
        <f t="shared" si="4"/>
        <v>00/01/1900</v>
      </c>
      <c r="N183" t="str">
        <f t="shared" si="5"/>
        <v>00/01/1900-</v>
      </c>
    </row>
    <row r="184" spans="13:14">
      <c r="M184" t="str">
        <f t="shared" si="4"/>
        <v>00/01/1900</v>
      </c>
      <c r="N184" t="str">
        <f t="shared" si="5"/>
        <v>00/01/1900-</v>
      </c>
    </row>
    <row r="185" spans="13:14">
      <c r="M185" t="str">
        <f t="shared" si="4"/>
        <v>00/01/1900</v>
      </c>
      <c r="N185" t="str">
        <f t="shared" si="5"/>
        <v>00/01/1900-</v>
      </c>
    </row>
    <row r="186" spans="13:14">
      <c r="M186" t="str">
        <f t="shared" si="4"/>
        <v>00/01/1900</v>
      </c>
      <c r="N186" t="str">
        <f t="shared" si="5"/>
        <v>00/01/1900-</v>
      </c>
    </row>
    <row r="187" spans="13:14">
      <c r="M187" t="str">
        <f t="shared" si="4"/>
        <v>00/01/1900</v>
      </c>
      <c r="N187" t="str">
        <f t="shared" si="5"/>
        <v>00/01/1900-</v>
      </c>
    </row>
    <row r="188" spans="13:14">
      <c r="M188" t="str">
        <f t="shared" si="4"/>
        <v>00/01/1900</v>
      </c>
      <c r="N188" t="str">
        <f t="shared" si="5"/>
        <v>00/01/1900-</v>
      </c>
    </row>
    <row r="189" spans="13:14">
      <c r="M189" t="str">
        <f t="shared" si="4"/>
        <v>00/01/1900</v>
      </c>
      <c r="N189" t="str">
        <f t="shared" si="5"/>
        <v>00/01/1900-</v>
      </c>
    </row>
    <row r="190" spans="13:14">
      <c r="M190" t="str">
        <f t="shared" si="4"/>
        <v>00/01/1900</v>
      </c>
      <c r="N190" t="str">
        <f t="shared" si="5"/>
        <v>00/01/1900-</v>
      </c>
    </row>
    <row r="191" spans="13:14">
      <c r="M191" t="str">
        <f t="shared" si="4"/>
        <v>00/01/1900</v>
      </c>
      <c r="N191" t="str">
        <f t="shared" si="5"/>
        <v>00/01/1900-</v>
      </c>
    </row>
    <row r="192" spans="13:14">
      <c r="M192" t="str">
        <f t="shared" si="4"/>
        <v>00/01/1900</v>
      </c>
      <c r="N192" t="str">
        <f t="shared" si="5"/>
        <v>00/01/1900-</v>
      </c>
    </row>
    <row r="193" spans="13:14">
      <c r="M193" t="str">
        <f t="shared" si="4"/>
        <v>00/01/1900</v>
      </c>
      <c r="N193" t="str">
        <f t="shared" si="5"/>
        <v>00/01/1900-</v>
      </c>
    </row>
    <row r="194" spans="13:14">
      <c r="M194" t="str">
        <f t="shared" ref="M194:M257" si="6">TEXT(C194,"gg/aa/yyyy")</f>
        <v>00/01/1900</v>
      </c>
      <c r="N194" t="str">
        <f t="shared" ref="N194:N257" si="7">CONCATENATE(M194,"-",K194)</f>
        <v>00/01/1900-</v>
      </c>
    </row>
    <row r="195" spans="13:14">
      <c r="M195" t="str">
        <f t="shared" si="6"/>
        <v>00/01/1900</v>
      </c>
      <c r="N195" t="str">
        <f t="shared" si="7"/>
        <v>00/01/1900-</v>
      </c>
    </row>
    <row r="196" spans="13:14">
      <c r="M196" t="str">
        <f t="shared" si="6"/>
        <v>00/01/1900</v>
      </c>
      <c r="N196" t="str">
        <f t="shared" si="7"/>
        <v>00/01/1900-</v>
      </c>
    </row>
    <row r="197" spans="13:14">
      <c r="M197" t="str">
        <f t="shared" si="6"/>
        <v>00/01/1900</v>
      </c>
      <c r="N197" t="str">
        <f t="shared" si="7"/>
        <v>00/01/1900-</v>
      </c>
    </row>
    <row r="198" spans="13:14">
      <c r="M198" t="str">
        <f t="shared" si="6"/>
        <v>00/01/1900</v>
      </c>
      <c r="N198" t="str">
        <f t="shared" si="7"/>
        <v>00/01/1900-</v>
      </c>
    </row>
    <row r="199" spans="13:14">
      <c r="M199" t="str">
        <f t="shared" si="6"/>
        <v>00/01/1900</v>
      </c>
      <c r="N199" t="str">
        <f t="shared" si="7"/>
        <v>00/01/1900-</v>
      </c>
    </row>
    <row r="200" spans="13:14">
      <c r="M200" t="str">
        <f t="shared" si="6"/>
        <v>00/01/1900</v>
      </c>
      <c r="N200" t="str">
        <f t="shared" si="7"/>
        <v>00/01/1900-</v>
      </c>
    </row>
    <row r="201" spans="13:14">
      <c r="M201" t="str">
        <f t="shared" si="6"/>
        <v>00/01/1900</v>
      </c>
      <c r="N201" t="str">
        <f t="shared" si="7"/>
        <v>00/01/1900-</v>
      </c>
    </row>
    <row r="202" spans="13:14">
      <c r="M202" t="str">
        <f t="shared" si="6"/>
        <v>00/01/1900</v>
      </c>
      <c r="N202" t="str">
        <f t="shared" si="7"/>
        <v>00/01/1900-</v>
      </c>
    </row>
    <row r="203" spans="13:14">
      <c r="M203" t="str">
        <f t="shared" si="6"/>
        <v>00/01/1900</v>
      </c>
      <c r="N203" t="str">
        <f t="shared" si="7"/>
        <v>00/01/1900-</v>
      </c>
    </row>
    <row r="204" spans="13:14">
      <c r="M204" t="str">
        <f t="shared" si="6"/>
        <v>00/01/1900</v>
      </c>
      <c r="N204" t="str">
        <f t="shared" si="7"/>
        <v>00/01/1900-</v>
      </c>
    </row>
    <row r="205" spans="13:14">
      <c r="M205" t="str">
        <f t="shared" si="6"/>
        <v>00/01/1900</v>
      </c>
      <c r="N205" t="str">
        <f t="shared" si="7"/>
        <v>00/01/1900-</v>
      </c>
    </row>
    <row r="206" spans="13:14">
      <c r="M206" t="str">
        <f t="shared" si="6"/>
        <v>00/01/1900</v>
      </c>
      <c r="N206" t="str">
        <f t="shared" si="7"/>
        <v>00/01/1900-</v>
      </c>
    </row>
    <row r="207" spans="13:14">
      <c r="M207" t="str">
        <f t="shared" si="6"/>
        <v>00/01/1900</v>
      </c>
      <c r="N207" t="str">
        <f t="shared" si="7"/>
        <v>00/01/1900-</v>
      </c>
    </row>
    <row r="208" spans="13:14">
      <c r="M208" t="str">
        <f t="shared" si="6"/>
        <v>00/01/1900</v>
      </c>
      <c r="N208" t="str">
        <f t="shared" si="7"/>
        <v>00/01/1900-</v>
      </c>
    </row>
    <row r="209" spans="13:14">
      <c r="M209" t="str">
        <f t="shared" si="6"/>
        <v>00/01/1900</v>
      </c>
      <c r="N209" t="str">
        <f t="shared" si="7"/>
        <v>00/01/1900-</v>
      </c>
    </row>
    <row r="210" spans="13:14">
      <c r="M210" t="str">
        <f t="shared" si="6"/>
        <v>00/01/1900</v>
      </c>
      <c r="N210" t="str">
        <f t="shared" si="7"/>
        <v>00/01/1900-</v>
      </c>
    </row>
    <row r="211" spans="13:14">
      <c r="M211" t="str">
        <f t="shared" si="6"/>
        <v>00/01/1900</v>
      </c>
      <c r="N211" t="str">
        <f t="shared" si="7"/>
        <v>00/01/1900-</v>
      </c>
    </row>
    <row r="212" spans="13:14">
      <c r="M212" t="str">
        <f t="shared" si="6"/>
        <v>00/01/1900</v>
      </c>
      <c r="N212" t="str">
        <f t="shared" si="7"/>
        <v>00/01/1900-</v>
      </c>
    </row>
    <row r="213" spans="13:14">
      <c r="M213" t="str">
        <f t="shared" si="6"/>
        <v>00/01/1900</v>
      </c>
      <c r="N213" t="str">
        <f t="shared" si="7"/>
        <v>00/01/1900-</v>
      </c>
    </row>
    <row r="214" spans="13:14">
      <c r="M214" t="str">
        <f t="shared" si="6"/>
        <v>00/01/1900</v>
      </c>
      <c r="N214" t="str">
        <f t="shared" si="7"/>
        <v>00/01/1900-</v>
      </c>
    </row>
    <row r="215" spans="13:14">
      <c r="M215" t="str">
        <f t="shared" si="6"/>
        <v>00/01/1900</v>
      </c>
      <c r="N215" t="str">
        <f t="shared" si="7"/>
        <v>00/01/1900-</v>
      </c>
    </row>
    <row r="216" spans="13:14">
      <c r="M216" t="str">
        <f t="shared" si="6"/>
        <v>00/01/1900</v>
      </c>
      <c r="N216" t="str">
        <f t="shared" si="7"/>
        <v>00/01/1900-</v>
      </c>
    </row>
    <row r="217" spans="13:14">
      <c r="M217" t="str">
        <f t="shared" si="6"/>
        <v>00/01/1900</v>
      </c>
      <c r="N217" t="str">
        <f t="shared" si="7"/>
        <v>00/01/1900-</v>
      </c>
    </row>
    <row r="218" spans="13:14">
      <c r="M218" t="str">
        <f t="shared" si="6"/>
        <v>00/01/1900</v>
      </c>
      <c r="N218" t="str">
        <f t="shared" si="7"/>
        <v>00/01/1900-</v>
      </c>
    </row>
    <row r="219" spans="13:14">
      <c r="M219" t="str">
        <f t="shared" si="6"/>
        <v>00/01/1900</v>
      </c>
      <c r="N219" t="str">
        <f t="shared" si="7"/>
        <v>00/01/1900-</v>
      </c>
    </row>
    <row r="220" spans="13:14">
      <c r="M220" t="str">
        <f t="shared" si="6"/>
        <v>00/01/1900</v>
      </c>
      <c r="N220" t="str">
        <f t="shared" si="7"/>
        <v>00/01/1900-</v>
      </c>
    </row>
    <row r="221" spans="13:14">
      <c r="M221" t="str">
        <f t="shared" si="6"/>
        <v>00/01/1900</v>
      </c>
      <c r="N221" t="str">
        <f t="shared" si="7"/>
        <v>00/01/1900-</v>
      </c>
    </row>
    <row r="222" spans="13:14">
      <c r="M222" t="str">
        <f t="shared" si="6"/>
        <v>00/01/1900</v>
      </c>
      <c r="N222" t="str">
        <f t="shared" si="7"/>
        <v>00/01/1900-</v>
      </c>
    </row>
    <row r="223" spans="13:14">
      <c r="M223" t="str">
        <f t="shared" si="6"/>
        <v>00/01/1900</v>
      </c>
      <c r="N223" t="str">
        <f t="shared" si="7"/>
        <v>00/01/1900-</v>
      </c>
    </row>
    <row r="224" spans="13:14">
      <c r="M224" t="str">
        <f t="shared" si="6"/>
        <v>00/01/1900</v>
      </c>
      <c r="N224" t="str">
        <f t="shared" si="7"/>
        <v>00/01/1900-</v>
      </c>
    </row>
    <row r="225" spans="13:14">
      <c r="M225" t="str">
        <f t="shared" si="6"/>
        <v>00/01/1900</v>
      </c>
      <c r="N225" t="str">
        <f t="shared" si="7"/>
        <v>00/01/1900-</v>
      </c>
    </row>
    <row r="226" spans="13:14">
      <c r="M226" t="str">
        <f t="shared" si="6"/>
        <v>00/01/1900</v>
      </c>
      <c r="N226" t="str">
        <f t="shared" si="7"/>
        <v>00/01/1900-</v>
      </c>
    </row>
    <row r="227" spans="13:14">
      <c r="M227" t="str">
        <f t="shared" si="6"/>
        <v>00/01/1900</v>
      </c>
      <c r="N227" t="str">
        <f t="shared" si="7"/>
        <v>00/01/1900-</v>
      </c>
    </row>
    <row r="228" spans="13:14">
      <c r="M228" t="str">
        <f t="shared" si="6"/>
        <v>00/01/1900</v>
      </c>
      <c r="N228" t="str">
        <f t="shared" si="7"/>
        <v>00/01/1900-</v>
      </c>
    </row>
    <row r="229" spans="13:14">
      <c r="M229" t="str">
        <f t="shared" si="6"/>
        <v>00/01/1900</v>
      </c>
      <c r="N229" t="str">
        <f t="shared" si="7"/>
        <v>00/01/1900-</v>
      </c>
    </row>
    <row r="230" spans="13:14">
      <c r="M230" t="str">
        <f t="shared" si="6"/>
        <v>00/01/1900</v>
      </c>
      <c r="N230" t="str">
        <f t="shared" si="7"/>
        <v>00/01/1900-</v>
      </c>
    </row>
    <row r="231" spans="13:14">
      <c r="M231" t="str">
        <f t="shared" si="6"/>
        <v>00/01/1900</v>
      </c>
      <c r="N231" t="str">
        <f t="shared" si="7"/>
        <v>00/01/1900-</v>
      </c>
    </row>
    <row r="232" spans="13:14">
      <c r="M232" t="str">
        <f t="shared" si="6"/>
        <v>00/01/1900</v>
      </c>
      <c r="N232" t="str">
        <f t="shared" si="7"/>
        <v>00/01/1900-</v>
      </c>
    </row>
    <row r="233" spans="13:14">
      <c r="M233" t="str">
        <f t="shared" si="6"/>
        <v>00/01/1900</v>
      </c>
      <c r="N233" t="str">
        <f t="shared" si="7"/>
        <v>00/01/1900-</v>
      </c>
    </row>
    <row r="234" spans="13:14">
      <c r="M234" t="str">
        <f t="shared" si="6"/>
        <v>00/01/1900</v>
      </c>
      <c r="N234" t="str">
        <f t="shared" si="7"/>
        <v>00/01/1900-</v>
      </c>
    </row>
    <row r="235" spans="13:14">
      <c r="M235" t="str">
        <f t="shared" si="6"/>
        <v>00/01/1900</v>
      </c>
      <c r="N235" t="str">
        <f t="shared" si="7"/>
        <v>00/01/1900-</v>
      </c>
    </row>
    <row r="236" spans="13:14">
      <c r="M236" t="str">
        <f t="shared" si="6"/>
        <v>00/01/1900</v>
      </c>
      <c r="N236" t="str">
        <f t="shared" si="7"/>
        <v>00/01/1900-</v>
      </c>
    </row>
    <row r="237" spans="13:14">
      <c r="M237" t="str">
        <f t="shared" si="6"/>
        <v>00/01/1900</v>
      </c>
      <c r="N237" t="str">
        <f t="shared" si="7"/>
        <v>00/01/1900-</v>
      </c>
    </row>
    <row r="238" spans="13:14">
      <c r="M238" t="str">
        <f t="shared" si="6"/>
        <v>00/01/1900</v>
      </c>
      <c r="N238" t="str">
        <f t="shared" si="7"/>
        <v>00/01/1900-</v>
      </c>
    </row>
    <row r="239" spans="13:14">
      <c r="M239" t="str">
        <f t="shared" si="6"/>
        <v>00/01/1900</v>
      </c>
      <c r="N239" t="str">
        <f t="shared" si="7"/>
        <v>00/01/1900-</v>
      </c>
    </row>
    <row r="240" spans="13:14">
      <c r="M240" t="str">
        <f t="shared" si="6"/>
        <v>00/01/1900</v>
      </c>
      <c r="N240" t="str">
        <f t="shared" si="7"/>
        <v>00/01/1900-</v>
      </c>
    </row>
    <row r="241" spans="13:14">
      <c r="M241" t="str">
        <f t="shared" si="6"/>
        <v>00/01/1900</v>
      </c>
      <c r="N241" t="str">
        <f t="shared" si="7"/>
        <v>00/01/1900-</v>
      </c>
    </row>
    <row r="242" spans="13:14">
      <c r="M242" t="str">
        <f t="shared" si="6"/>
        <v>00/01/1900</v>
      </c>
      <c r="N242" t="str">
        <f t="shared" si="7"/>
        <v>00/01/1900-</v>
      </c>
    </row>
    <row r="243" spans="13:14">
      <c r="M243" t="str">
        <f t="shared" si="6"/>
        <v>00/01/1900</v>
      </c>
      <c r="N243" t="str">
        <f t="shared" si="7"/>
        <v>00/01/1900-</v>
      </c>
    </row>
    <row r="244" spans="13:14">
      <c r="M244" t="str">
        <f t="shared" si="6"/>
        <v>00/01/1900</v>
      </c>
      <c r="N244" t="str">
        <f t="shared" si="7"/>
        <v>00/01/1900-</v>
      </c>
    </row>
    <row r="245" spans="13:14">
      <c r="M245" t="str">
        <f t="shared" si="6"/>
        <v>00/01/1900</v>
      </c>
      <c r="N245" t="str">
        <f t="shared" si="7"/>
        <v>00/01/1900-</v>
      </c>
    </row>
    <row r="246" spans="13:14">
      <c r="M246" t="str">
        <f t="shared" si="6"/>
        <v>00/01/1900</v>
      </c>
      <c r="N246" t="str">
        <f t="shared" si="7"/>
        <v>00/01/1900-</v>
      </c>
    </row>
    <row r="247" spans="13:14">
      <c r="M247" t="str">
        <f t="shared" si="6"/>
        <v>00/01/1900</v>
      </c>
      <c r="N247" t="str">
        <f t="shared" si="7"/>
        <v>00/01/1900-</v>
      </c>
    </row>
    <row r="248" spans="13:14">
      <c r="M248" t="str">
        <f t="shared" si="6"/>
        <v>00/01/1900</v>
      </c>
      <c r="N248" t="str">
        <f t="shared" si="7"/>
        <v>00/01/1900-</v>
      </c>
    </row>
    <row r="249" spans="13:14">
      <c r="M249" t="str">
        <f t="shared" si="6"/>
        <v>00/01/1900</v>
      </c>
      <c r="N249" t="str">
        <f t="shared" si="7"/>
        <v>00/01/1900-</v>
      </c>
    </row>
    <row r="250" spans="13:14">
      <c r="M250" t="str">
        <f t="shared" si="6"/>
        <v>00/01/1900</v>
      </c>
      <c r="N250" t="str">
        <f t="shared" si="7"/>
        <v>00/01/1900-</v>
      </c>
    </row>
    <row r="251" spans="13:14">
      <c r="M251" t="str">
        <f t="shared" si="6"/>
        <v>00/01/1900</v>
      </c>
      <c r="N251" t="str">
        <f t="shared" si="7"/>
        <v>00/01/1900-</v>
      </c>
    </row>
    <row r="252" spans="13:14">
      <c r="M252" t="str">
        <f t="shared" si="6"/>
        <v>00/01/1900</v>
      </c>
      <c r="N252" t="str">
        <f t="shared" si="7"/>
        <v>00/01/1900-</v>
      </c>
    </row>
    <row r="253" spans="13:14">
      <c r="M253" t="str">
        <f t="shared" si="6"/>
        <v>00/01/1900</v>
      </c>
      <c r="N253" t="str">
        <f t="shared" si="7"/>
        <v>00/01/1900-</v>
      </c>
    </row>
    <row r="254" spans="13:14">
      <c r="M254" t="str">
        <f t="shared" si="6"/>
        <v>00/01/1900</v>
      </c>
      <c r="N254" t="str">
        <f t="shared" si="7"/>
        <v>00/01/1900-</v>
      </c>
    </row>
    <row r="255" spans="13:14">
      <c r="M255" t="str">
        <f t="shared" si="6"/>
        <v>00/01/1900</v>
      </c>
      <c r="N255" t="str">
        <f t="shared" si="7"/>
        <v>00/01/1900-</v>
      </c>
    </row>
    <row r="256" spans="13:14">
      <c r="M256" t="str">
        <f t="shared" si="6"/>
        <v>00/01/1900</v>
      </c>
      <c r="N256" t="str">
        <f t="shared" si="7"/>
        <v>00/01/1900-</v>
      </c>
    </row>
    <row r="257" spans="13:14">
      <c r="M257" t="str">
        <f t="shared" si="6"/>
        <v>00/01/1900</v>
      </c>
      <c r="N257" t="str">
        <f t="shared" si="7"/>
        <v>00/01/1900-</v>
      </c>
    </row>
    <row r="258" spans="13:14">
      <c r="M258" t="str">
        <f t="shared" ref="M258:M321" si="8">TEXT(C258,"gg/aa/yyyy")</f>
        <v>00/01/1900</v>
      </c>
      <c r="N258" t="str">
        <f t="shared" ref="N258:N321" si="9">CONCATENATE(M258,"-",K258)</f>
        <v>00/01/1900-</v>
      </c>
    </row>
    <row r="259" spans="13:14">
      <c r="M259" t="str">
        <f t="shared" si="8"/>
        <v>00/01/1900</v>
      </c>
      <c r="N259" t="str">
        <f t="shared" si="9"/>
        <v>00/01/1900-</v>
      </c>
    </row>
    <row r="260" spans="13:14">
      <c r="M260" t="str">
        <f t="shared" si="8"/>
        <v>00/01/1900</v>
      </c>
      <c r="N260" t="str">
        <f t="shared" si="9"/>
        <v>00/01/1900-</v>
      </c>
    </row>
    <row r="261" spans="13:14">
      <c r="M261" t="str">
        <f t="shared" si="8"/>
        <v>00/01/1900</v>
      </c>
      <c r="N261" t="str">
        <f t="shared" si="9"/>
        <v>00/01/1900-</v>
      </c>
    </row>
    <row r="262" spans="13:14">
      <c r="M262" t="str">
        <f t="shared" si="8"/>
        <v>00/01/1900</v>
      </c>
      <c r="N262" t="str">
        <f t="shared" si="9"/>
        <v>00/01/1900-</v>
      </c>
    </row>
    <row r="263" spans="13:14">
      <c r="M263" t="str">
        <f t="shared" si="8"/>
        <v>00/01/1900</v>
      </c>
      <c r="N263" t="str">
        <f t="shared" si="9"/>
        <v>00/01/1900-</v>
      </c>
    </row>
    <row r="264" spans="13:14">
      <c r="M264" t="str">
        <f t="shared" si="8"/>
        <v>00/01/1900</v>
      </c>
      <c r="N264" t="str">
        <f t="shared" si="9"/>
        <v>00/01/1900-</v>
      </c>
    </row>
    <row r="265" spans="13:14">
      <c r="M265" t="str">
        <f t="shared" si="8"/>
        <v>00/01/1900</v>
      </c>
      <c r="N265" t="str">
        <f t="shared" si="9"/>
        <v>00/01/1900-</v>
      </c>
    </row>
    <row r="266" spans="13:14">
      <c r="M266" t="str">
        <f t="shared" si="8"/>
        <v>00/01/1900</v>
      </c>
      <c r="N266" t="str">
        <f t="shared" si="9"/>
        <v>00/01/1900-</v>
      </c>
    </row>
    <row r="267" spans="13:14">
      <c r="M267" t="str">
        <f t="shared" si="8"/>
        <v>00/01/1900</v>
      </c>
      <c r="N267" t="str">
        <f t="shared" si="9"/>
        <v>00/01/1900-</v>
      </c>
    </row>
    <row r="268" spans="13:14">
      <c r="M268" t="str">
        <f t="shared" si="8"/>
        <v>00/01/1900</v>
      </c>
      <c r="N268" t="str">
        <f t="shared" si="9"/>
        <v>00/01/1900-</v>
      </c>
    </row>
    <row r="269" spans="13:14">
      <c r="M269" t="str">
        <f t="shared" si="8"/>
        <v>00/01/1900</v>
      </c>
      <c r="N269" t="str">
        <f t="shared" si="9"/>
        <v>00/01/1900-</v>
      </c>
    </row>
    <row r="270" spans="13:14">
      <c r="M270" t="str">
        <f t="shared" si="8"/>
        <v>00/01/1900</v>
      </c>
      <c r="N270" t="str">
        <f t="shared" si="9"/>
        <v>00/01/1900-</v>
      </c>
    </row>
    <row r="271" spans="13:14">
      <c r="M271" t="str">
        <f t="shared" si="8"/>
        <v>00/01/1900</v>
      </c>
      <c r="N271" t="str">
        <f t="shared" si="9"/>
        <v>00/01/1900-</v>
      </c>
    </row>
    <row r="272" spans="13:14">
      <c r="M272" t="str">
        <f t="shared" si="8"/>
        <v>00/01/1900</v>
      </c>
      <c r="N272" t="str">
        <f t="shared" si="9"/>
        <v>00/01/1900-</v>
      </c>
    </row>
    <row r="273" spans="13:14">
      <c r="M273" t="str">
        <f t="shared" si="8"/>
        <v>00/01/1900</v>
      </c>
      <c r="N273" t="str">
        <f t="shared" si="9"/>
        <v>00/01/1900-</v>
      </c>
    </row>
    <row r="274" spans="13:14">
      <c r="M274" t="str">
        <f t="shared" si="8"/>
        <v>00/01/1900</v>
      </c>
      <c r="N274" t="str">
        <f t="shared" si="9"/>
        <v>00/01/1900-</v>
      </c>
    </row>
    <row r="275" spans="13:14">
      <c r="M275" t="str">
        <f t="shared" si="8"/>
        <v>00/01/1900</v>
      </c>
      <c r="N275" t="str">
        <f t="shared" si="9"/>
        <v>00/01/1900-</v>
      </c>
    </row>
    <row r="276" spans="13:14">
      <c r="M276" t="str">
        <f t="shared" si="8"/>
        <v>00/01/1900</v>
      </c>
      <c r="N276" t="str">
        <f t="shared" si="9"/>
        <v>00/01/1900-</v>
      </c>
    </row>
    <row r="277" spans="13:14">
      <c r="M277" t="str">
        <f t="shared" si="8"/>
        <v>00/01/1900</v>
      </c>
      <c r="N277" t="str">
        <f t="shared" si="9"/>
        <v>00/01/1900-</v>
      </c>
    </row>
    <row r="278" spans="13:14">
      <c r="M278" t="str">
        <f t="shared" si="8"/>
        <v>00/01/1900</v>
      </c>
      <c r="N278" t="str">
        <f t="shared" si="9"/>
        <v>00/01/1900-</v>
      </c>
    </row>
    <row r="279" spans="13:14">
      <c r="M279" t="str">
        <f t="shared" si="8"/>
        <v>00/01/1900</v>
      </c>
      <c r="N279" t="str">
        <f t="shared" si="9"/>
        <v>00/01/1900-</v>
      </c>
    </row>
    <row r="280" spans="13:14">
      <c r="M280" t="str">
        <f t="shared" si="8"/>
        <v>00/01/1900</v>
      </c>
      <c r="N280" t="str">
        <f t="shared" si="9"/>
        <v>00/01/1900-</v>
      </c>
    </row>
    <row r="281" spans="13:14">
      <c r="M281" t="str">
        <f t="shared" si="8"/>
        <v>00/01/1900</v>
      </c>
      <c r="N281" t="str">
        <f t="shared" si="9"/>
        <v>00/01/1900-</v>
      </c>
    </row>
    <row r="282" spans="13:14">
      <c r="M282" t="str">
        <f t="shared" si="8"/>
        <v>00/01/1900</v>
      </c>
      <c r="N282" t="str">
        <f t="shared" si="9"/>
        <v>00/01/1900-</v>
      </c>
    </row>
    <row r="283" spans="13:14">
      <c r="M283" t="str">
        <f t="shared" si="8"/>
        <v>00/01/1900</v>
      </c>
      <c r="N283" t="str">
        <f t="shared" si="9"/>
        <v>00/01/1900-</v>
      </c>
    </row>
    <row r="284" spans="13:14">
      <c r="M284" t="str">
        <f t="shared" si="8"/>
        <v>00/01/1900</v>
      </c>
      <c r="N284" t="str">
        <f t="shared" si="9"/>
        <v>00/01/1900-</v>
      </c>
    </row>
    <row r="285" spans="13:14">
      <c r="M285" t="str">
        <f t="shared" si="8"/>
        <v>00/01/1900</v>
      </c>
      <c r="N285" t="str">
        <f t="shared" si="9"/>
        <v>00/01/1900-</v>
      </c>
    </row>
    <row r="286" spans="13:14">
      <c r="M286" t="str">
        <f t="shared" si="8"/>
        <v>00/01/1900</v>
      </c>
      <c r="N286" t="str">
        <f t="shared" si="9"/>
        <v>00/01/1900-</v>
      </c>
    </row>
    <row r="287" spans="13:14">
      <c r="M287" t="str">
        <f t="shared" si="8"/>
        <v>00/01/1900</v>
      </c>
      <c r="N287" t="str">
        <f t="shared" si="9"/>
        <v>00/01/1900-</v>
      </c>
    </row>
    <row r="288" spans="13:14">
      <c r="M288" t="str">
        <f t="shared" si="8"/>
        <v>00/01/1900</v>
      </c>
      <c r="N288" t="str">
        <f t="shared" si="9"/>
        <v>00/01/1900-</v>
      </c>
    </row>
    <row r="289" spans="13:14">
      <c r="M289" t="str">
        <f t="shared" si="8"/>
        <v>00/01/1900</v>
      </c>
      <c r="N289" t="str">
        <f t="shared" si="9"/>
        <v>00/01/1900-</v>
      </c>
    </row>
    <row r="290" spans="13:14">
      <c r="M290" t="str">
        <f t="shared" si="8"/>
        <v>00/01/1900</v>
      </c>
      <c r="N290" t="str">
        <f t="shared" si="9"/>
        <v>00/01/1900-</v>
      </c>
    </row>
    <row r="291" spans="13:14">
      <c r="M291" t="str">
        <f t="shared" si="8"/>
        <v>00/01/1900</v>
      </c>
      <c r="N291" t="str">
        <f t="shared" si="9"/>
        <v>00/01/1900-</v>
      </c>
    </row>
    <row r="292" spans="13:14">
      <c r="M292" t="str">
        <f t="shared" si="8"/>
        <v>00/01/1900</v>
      </c>
      <c r="N292" t="str">
        <f t="shared" si="9"/>
        <v>00/01/1900-</v>
      </c>
    </row>
    <row r="293" spans="13:14">
      <c r="M293" t="str">
        <f t="shared" si="8"/>
        <v>00/01/1900</v>
      </c>
      <c r="N293" t="str">
        <f t="shared" si="9"/>
        <v>00/01/1900-</v>
      </c>
    </row>
    <row r="294" spans="13:14">
      <c r="M294" t="str">
        <f t="shared" si="8"/>
        <v>00/01/1900</v>
      </c>
      <c r="N294" t="str">
        <f t="shared" si="9"/>
        <v>00/01/1900-</v>
      </c>
    </row>
    <row r="295" spans="13:14">
      <c r="M295" t="str">
        <f t="shared" si="8"/>
        <v>00/01/1900</v>
      </c>
      <c r="N295" t="str">
        <f t="shared" si="9"/>
        <v>00/01/1900-</v>
      </c>
    </row>
    <row r="296" spans="13:14">
      <c r="M296" t="str">
        <f t="shared" si="8"/>
        <v>00/01/1900</v>
      </c>
      <c r="N296" t="str">
        <f t="shared" si="9"/>
        <v>00/01/1900-</v>
      </c>
    </row>
    <row r="297" spans="13:14">
      <c r="M297" t="str">
        <f t="shared" si="8"/>
        <v>00/01/1900</v>
      </c>
      <c r="N297" t="str">
        <f t="shared" si="9"/>
        <v>00/01/1900-</v>
      </c>
    </row>
    <row r="298" spans="13:14">
      <c r="M298" t="str">
        <f t="shared" si="8"/>
        <v>00/01/1900</v>
      </c>
      <c r="N298" t="str">
        <f t="shared" si="9"/>
        <v>00/01/1900-</v>
      </c>
    </row>
    <row r="299" spans="13:14">
      <c r="M299" t="str">
        <f t="shared" si="8"/>
        <v>00/01/1900</v>
      </c>
      <c r="N299" t="str">
        <f t="shared" si="9"/>
        <v>00/01/1900-</v>
      </c>
    </row>
    <row r="300" spans="13:14">
      <c r="M300" t="str">
        <f t="shared" si="8"/>
        <v>00/01/1900</v>
      </c>
      <c r="N300" t="str">
        <f t="shared" si="9"/>
        <v>00/01/1900-</v>
      </c>
    </row>
    <row r="301" spans="13:14">
      <c r="M301" t="str">
        <f t="shared" si="8"/>
        <v>00/01/1900</v>
      </c>
      <c r="N301" t="str">
        <f t="shared" si="9"/>
        <v>00/01/1900-</v>
      </c>
    </row>
    <row r="302" spans="13:14">
      <c r="M302" t="str">
        <f t="shared" si="8"/>
        <v>00/01/1900</v>
      </c>
      <c r="N302" t="str">
        <f t="shared" si="9"/>
        <v>00/01/1900-</v>
      </c>
    </row>
    <row r="303" spans="13:14">
      <c r="M303" t="str">
        <f t="shared" si="8"/>
        <v>00/01/1900</v>
      </c>
      <c r="N303" t="str">
        <f t="shared" si="9"/>
        <v>00/01/1900-</v>
      </c>
    </row>
    <row r="304" spans="13:14">
      <c r="M304" t="str">
        <f t="shared" si="8"/>
        <v>00/01/1900</v>
      </c>
      <c r="N304" t="str">
        <f t="shared" si="9"/>
        <v>00/01/1900-</v>
      </c>
    </row>
    <row r="305" spans="13:14">
      <c r="M305" t="str">
        <f t="shared" si="8"/>
        <v>00/01/1900</v>
      </c>
      <c r="N305" t="str">
        <f t="shared" si="9"/>
        <v>00/01/1900-</v>
      </c>
    </row>
    <row r="306" spans="13:14">
      <c r="M306" t="str">
        <f t="shared" si="8"/>
        <v>00/01/1900</v>
      </c>
      <c r="N306" t="str">
        <f t="shared" si="9"/>
        <v>00/01/1900-</v>
      </c>
    </row>
    <row r="307" spans="13:14">
      <c r="M307" t="str">
        <f t="shared" si="8"/>
        <v>00/01/1900</v>
      </c>
      <c r="N307" t="str">
        <f t="shared" si="9"/>
        <v>00/01/1900-</v>
      </c>
    </row>
    <row r="308" spans="13:14">
      <c r="M308" t="str">
        <f t="shared" si="8"/>
        <v>00/01/1900</v>
      </c>
      <c r="N308" t="str">
        <f t="shared" si="9"/>
        <v>00/01/1900-</v>
      </c>
    </row>
    <row r="309" spans="13:14">
      <c r="M309" t="str">
        <f t="shared" si="8"/>
        <v>00/01/1900</v>
      </c>
      <c r="N309" t="str">
        <f t="shared" si="9"/>
        <v>00/01/1900-</v>
      </c>
    </row>
    <row r="310" spans="13:14">
      <c r="M310" t="str">
        <f t="shared" si="8"/>
        <v>00/01/1900</v>
      </c>
      <c r="N310" t="str">
        <f t="shared" si="9"/>
        <v>00/01/1900-</v>
      </c>
    </row>
    <row r="311" spans="13:14">
      <c r="M311" t="str">
        <f t="shared" si="8"/>
        <v>00/01/1900</v>
      </c>
      <c r="N311" t="str">
        <f t="shared" si="9"/>
        <v>00/01/1900-</v>
      </c>
    </row>
    <row r="312" spans="13:14">
      <c r="M312" t="str">
        <f t="shared" si="8"/>
        <v>00/01/1900</v>
      </c>
      <c r="N312" t="str">
        <f t="shared" si="9"/>
        <v>00/01/1900-</v>
      </c>
    </row>
    <row r="313" spans="13:14">
      <c r="M313" t="str">
        <f t="shared" si="8"/>
        <v>00/01/1900</v>
      </c>
      <c r="N313" t="str">
        <f t="shared" si="9"/>
        <v>00/01/1900-</v>
      </c>
    </row>
    <row r="314" spans="13:14">
      <c r="M314" t="str">
        <f t="shared" si="8"/>
        <v>00/01/1900</v>
      </c>
      <c r="N314" t="str">
        <f t="shared" si="9"/>
        <v>00/01/1900-</v>
      </c>
    </row>
    <row r="315" spans="13:14">
      <c r="M315" t="str">
        <f t="shared" si="8"/>
        <v>00/01/1900</v>
      </c>
      <c r="N315" t="str">
        <f t="shared" si="9"/>
        <v>00/01/1900-</v>
      </c>
    </row>
    <row r="316" spans="13:14">
      <c r="M316" t="str">
        <f t="shared" si="8"/>
        <v>00/01/1900</v>
      </c>
      <c r="N316" t="str">
        <f t="shared" si="9"/>
        <v>00/01/1900-</v>
      </c>
    </row>
    <row r="317" spans="13:14">
      <c r="M317" t="str">
        <f t="shared" si="8"/>
        <v>00/01/1900</v>
      </c>
      <c r="N317" t="str">
        <f t="shared" si="9"/>
        <v>00/01/1900-</v>
      </c>
    </row>
    <row r="318" spans="13:14">
      <c r="M318" t="str">
        <f t="shared" si="8"/>
        <v>00/01/1900</v>
      </c>
      <c r="N318" t="str">
        <f t="shared" si="9"/>
        <v>00/01/1900-</v>
      </c>
    </row>
    <row r="319" spans="13:14">
      <c r="M319" t="str">
        <f t="shared" si="8"/>
        <v>00/01/1900</v>
      </c>
      <c r="N319" t="str">
        <f t="shared" si="9"/>
        <v>00/01/1900-</v>
      </c>
    </row>
    <row r="320" spans="13:14">
      <c r="M320" t="str">
        <f t="shared" si="8"/>
        <v>00/01/1900</v>
      </c>
      <c r="N320" t="str">
        <f t="shared" si="9"/>
        <v>00/01/1900-</v>
      </c>
    </row>
    <row r="321" spans="13:14">
      <c r="M321" t="str">
        <f t="shared" si="8"/>
        <v>00/01/1900</v>
      </c>
      <c r="N321" t="str">
        <f t="shared" si="9"/>
        <v>00/01/1900-</v>
      </c>
    </row>
    <row r="322" spans="13:14">
      <c r="M322" t="str">
        <f t="shared" ref="M322:M385" si="10">TEXT(C322,"gg/aa/yyyy")</f>
        <v>00/01/1900</v>
      </c>
      <c r="N322" t="str">
        <f t="shared" ref="N322:N385" si="11">CONCATENATE(M322,"-",K322)</f>
        <v>00/01/1900-</v>
      </c>
    </row>
    <row r="323" spans="13:14">
      <c r="M323" t="str">
        <f t="shared" si="10"/>
        <v>00/01/1900</v>
      </c>
      <c r="N323" t="str">
        <f t="shared" si="11"/>
        <v>00/01/1900-</v>
      </c>
    </row>
    <row r="324" spans="13:14">
      <c r="M324" t="str">
        <f t="shared" si="10"/>
        <v>00/01/1900</v>
      </c>
      <c r="N324" t="str">
        <f t="shared" si="11"/>
        <v>00/01/1900-</v>
      </c>
    </row>
    <row r="325" spans="13:14">
      <c r="M325" t="str">
        <f t="shared" si="10"/>
        <v>00/01/1900</v>
      </c>
      <c r="N325" t="str">
        <f t="shared" si="11"/>
        <v>00/01/1900-</v>
      </c>
    </row>
    <row r="326" spans="13:14">
      <c r="M326" t="str">
        <f t="shared" si="10"/>
        <v>00/01/1900</v>
      </c>
      <c r="N326" t="str">
        <f t="shared" si="11"/>
        <v>00/01/1900-</v>
      </c>
    </row>
    <row r="327" spans="13:14">
      <c r="M327" t="str">
        <f t="shared" si="10"/>
        <v>00/01/1900</v>
      </c>
      <c r="N327" t="str">
        <f t="shared" si="11"/>
        <v>00/01/1900-</v>
      </c>
    </row>
    <row r="328" spans="13:14">
      <c r="M328" t="str">
        <f t="shared" si="10"/>
        <v>00/01/1900</v>
      </c>
      <c r="N328" t="str">
        <f t="shared" si="11"/>
        <v>00/01/1900-</v>
      </c>
    </row>
    <row r="329" spans="13:14">
      <c r="M329" t="str">
        <f t="shared" si="10"/>
        <v>00/01/1900</v>
      </c>
      <c r="N329" t="str">
        <f t="shared" si="11"/>
        <v>00/01/1900-</v>
      </c>
    </row>
    <row r="330" spans="13:14">
      <c r="M330" t="str">
        <f t="shared" si="10"/>
        <v>00/01/1900</v>
      </c>
      <c r="N330" t="str">
        <f t="shared" si="11"/>
        <v>00/01/1900-</v>
      </c>
    </row>
    <row r="331" spans="13:14">
      <c r="M331" t="str">
        <f t="shared" si="10"/>
        <v>00/01/1900</v>
      </c>
      <c r="N331" t="str">
        <f t="shared" si="11"/>
        <v>00/01/1900-</v>
      </c>
    </row>
    <row r="332" spans="13:14">
      <c r="M332" t="str">
        <f t="shared" si="10"/>
        <v>00/01/1900</v>
      </c>
      <c r="N332" t="str">
        <f t="shared" si="11"/>
        <v>00/01/1900-</v>
      </c>
    </row>
    <row r="333" spans="13:14">
      <c r="M333" t="str">
        <f t="shared" si="10"/>
        <v>00/01/1900</v>
      </c>
      <c r="N333" t="str">
        <f t="shared" si="11"/>
        <v>00/01/1900-</v>
      </c>
    </row>
    <row r="334" spans="13:14">
      <c r="M334" t="str">
        <f t="shared" si="10"/>
        <v>00/01/1900</v>
      </c>
      <c r="N334" t="str">
        <f t="shared" si="11"/>
        <v>00/01/1900-</v>
      </c>
    </row>
    <row r="335" spans="13:14">
      <c r="M335" t="str">
        <f t="shared" si="10"/>
        <v>00/01/1900</v>
      </c>
      <c r="N335" t="str">
        <f t="shared" si="11"/>
        <v>00/01/1900-</v>
      </c>
    </row>
    <row r="336" spans="13:14">
      <c r="M336" t="str">
        <f t="shared" si="10"/>
        <v>00/01/1900</v>
      </c>
      <c r="N336" t="str">
        <f t="shared" si="11"/>
        <v>00/01/1900-</v>
      </c>
    </row>
    <row r="337" spans="13:14">
      <c r="M337" t="str">
        <f t="shared" si="10"/>
        <v>00/01/1900</v>
      </c>
      <c r="N337" t="str">
        <f t="shared" si="11"/>
        <v>00/01/1900-</v>
      </c>
    </row>
    <row r="338" spans="13:14">
      <c r="M338" t="str">
        <f t="shared" si="10"/>
        <v>00/01/1900</v>
      </c>
      <c r="N338" t="str">
        <f t="shared" si="11"/>
        <v>00/01/1900-</v>
      </c>
    </row>
    <row r="339" spans="13:14">
      <c r="M339" t="str">
        <f t="shared" si="10"/>
        <v>00/01/1900</v>
      </c>
      <c r="N339" t="str">
        <f t="shared" si="11"/>
        <v>00/01/1900-</v>
      </c>
    </row>
    <row r="340" spans="13:14">
      <c r="M340" t="str">
        <f t="shared" si="10"/>
        <v>00/01/1900</v>
      </c>
      <c r="N340" t="str">
        <f t="shared" si="11"/>
        <v>00/01/1900-</v>
      </c>
    </row>
    <row r="341" spans="13:14">
      <c r="M341" t="str">
        <f t="shared" si="10"/>
        <v>00/01/1900</v>
      </c>
      <c r="N341" t="str">
        <f t="shared" si="11"/>
        <v>00/01/1900-</v>
      </c>
    </row>
    <row r="342" spans="13:14">
      <c r="M342" t="str">
        <f t="shared" si="10"/>
        <v>00/01/1900</v>
      </c>
      <c r="N342" t="str">
        <f t="shared" si="11"/>
        <v>00/01/1900-</v>
      </c>
    </row>
    <row r="343" spans="13:14">
      <c r="M343" t="str">
        <f t="shared" si="10"/>
        <v>00/01/1900</v>
      </c>
      <c r="N343" t="str">
        <f t="shared" si="11"/>
        <v>00/01/1900-</v>
      </c>
    </row>
    <row r="344" spans="13:14">
      <c r="M344" t="str">
        <f t="shared" si="10"/>
        <v>00/01/1900</v>
      </c>
      <c r="N344" t="str">
        <f t="shared" si="11"/>
        <v>00/01/1900-</v>
      </c>
    </row>
    <row r="345" spans="13:14">
      <c r="M345" t="str">
        <f t="shared" si="10"/>
        <v>00/01/1900</v>
      </c>
      <c r="N345" t="str">
        <f t="shared" si="11"/>
        <v>00/01/1900-</v>
      </c>
    </row>
    <row r="346" spans="13:14">
      <c r="M346" t="str">
        <f t="shared" si="10"/>
        <v>00/01/1900</v>
      </c>
      <c r="N346" t="str">
        <f t="shared" si="11"/>
        <v>00/01/1900-</v>
      </c>
    </row>
    <row r="347" spans="13:14">
      <c r="M347" t="str">
        <f t="shared" si="10"/>
        <v>00/01/1900</v>
      </c>
      <c r="N347" t="str">
        <f t="shared" si="11"/>
        <v>00/01/1900-</v>
      </c>
    </row>
    <row r="348" spans="13:14">
      <c r="M348" t="str">
        <f t="shared" si="10"/>
        <v>00/01/1900</v>
      </c>
      <c r="N348" t="str">
        <f t="shared" si="11"/>
        <v>00/01/1900-</v>
      </c>
    </row>
    <row r="349" spans="13:14">
      <c r="M349" t="str">
        <f t="shared" si="10"/>
        <v>00/01/1900</v>
      </c>
      <c r="N349" t="str">
        <f t="shared" si="11"/>
        <v>00/01/1900-</v>
      </c>
    </row>
    <row r="350" spans="13:14">
      <c r="M350" t="str">
        <f t="shared" si="10"/>
        <v>00/01/1900</v>
      </c>
      <c r="N350" t="str">
        <f t="shared" si="11"/>
        <v>00/01/1900-</v>
      </c>
    </row>
    <row r="351" spans="13:14">
      <c r="M351" t="str">
        <f t="shared" si="10"/>
        <v>00/01/1900</v>
      </c>
      <c r="N351" t="str">
        <f t="shared" si="11"/>
        <v>00/01/1900-</v>
      </c>
    </row>
    <row r="352" spans="13:14">
      <c r="M352" t="str">
        <f t="shared" si="10"/>
        <v>00/01/1900</v>
      </c>
      <c r="N352" t="str">
        <f t="shared" si="11"/>
        <v>00/01/1900-</v>
      </c>
    </row>
    <row r="353" spans="13:14">
      <c r="M353" t="str">
        <f t="shared" si="10"/>
        <v>00/01/1900</v>
      </c>
      <c r="N353" t="str">
        <f t="shared" si="11"/>
        <v>00/01/1900-</v>
      </c>
    </row>
    <row r="354" spans="13:14">
      <c r="M354" t="str">
        <f t="shared" si="10"/>
        <v>00/01/1900</v>
      </c>
      <c r="N354" t="str">
        <f t="shared" si="11"/>
        <v>00/01/1900-</v>
      </c>
    </row>
    <row r="355" spans="13:14">
      <c r="M355" t="str">
        <f t="shared" si="10"/>
        <v>00/01/1900</v>
      </c>
      <c r="N355" t="str">
        <f t="shared" si="11"/>
        <v>00/01/1900-</v>
      </c>
    </row>
    <row r="356" spans="13:14">
      <c r="M356" t="str">
        <f t="shared" si="10"/>
        <v>00/01/1900</v>
      </c>
      <c r="N356" t="str">
        <f t="shared" si="11"/>
        <v>00/01/1900-</v>
      </c>
    </row>
    <row r="357" spans="13:14">
      <c r="M357" t="str">
        <f t="shared" si="10"/>
        <v>00/01/1900</v>
      </c>
      <c r="N357" t="str">
        <f t="shared" si="11"/>
        <v>00/01/1900-</v>
      </c>
    </row>
    <row r="358" spans="13:14">
      <c r="M358" t="str">
        <f t="shared" si="10"/>
        <v>00/01/1900</v>
      </c>
      <c r="N358" t="str">
        <f t="shared" si="11"/>
        <v>00/01/1900-</v>
      </c>
    </row>
    <row r="359" spans="13:14">
      <c r="M359" t="str">
        <f t="shared" si="10"/>
        <v>00/01/1900</v>
      </c>
      <c r="N359" t="str">
        <f t="shared" si="11"/>
        <v>00/01/1900-</v>
      </c>
    </row>
    <row r="360" spans="13:14">
      <c r="M360" t="str">
        <f t="shared" si="10"/>
        <v>00/01/1900</v>
      </c>
      <c r="N360" t="str">
        <f t="shared" si="11"/>
        <v>00/01/1900-</v>
      </c>
    </row>
    <row r="361" spans="13:14">
      <c r="M361" t="str">
        <f t="shared" si="10"/>
        <v>00/01/1900</v>
      </c>
      <c r="N361" t="str">
        <f t="shared" si="11"/>
        <v>00/01/1900-</v>
      </c>
    </row>
    <row r="362" spans="13:14">
      <c r="M362" t="str">
        <f t="shared" si="10"/>
        <v>00/01/1900</v>
      </c>
      <c r="N362" t="str">
        <f t="shared" si="11"/>
        <v>00/01/1900-</v>
      </c>
    </row>
    <row r="363" spans="13:14">
      <c r="M363" t="str">
        <f t="shared" si="10"/>
        <v>00/01/1900</v>
      </c>
      <c r="N363" t="str">
        <f t="shared" si="11"/>
        <v>00/01/1900-</v>
      </c>
    </row>
    <row r="364" spans="13:14">
      <c r="M364" t="str">
        <f t="shared" si="10"/>
        <v>00/01/1900</v>
      </c>
      <c r="N364" t="str">
        <f t="shared" si="11"/>
        <v>00/01/1900-</v>
      </c>
    </row>
    <row r="365" spans="13:14">
      <c r="M365" t="str">
        <f t="shared" si="10"/>
        <v>00/01/1900</v>
      </c>
      <c r="N365" t="str">
        <f t="shared" si="11"/>
        <v>00/01/1900-</v>
      </c>
    </row>
    <row r="366" spans="13:14">
      <c r="M366" t="str">
        <f t="shared" si="10"/>
        <v>00/01/1900</v>
      </c>
      <c r="N366" t="str">
        <f t="shared" si="11"/>
        <v>00/01/1900-</v>
      </c>
    </row>
    <row r="367" spans="13:14">
      <c r="M367" t="str">
        <f t="shared" si="10"/>
        <v>00/01/1900</v>
      </c>
      <c r="N367" t="str">
        <f t="shared" si="11"/>
        <v>00/01/1900-</v>
      </c>
    </row>
    <row r="368" spans="13:14">
      <c r="M368" t="str">
        <f t="shared" si="10"/>
        <v>00/01/1900</v>
      </c>
      <c r="N368" t="str">
        <f t="shared" si="11"/>
        <v>00/01/1900-</v>
      </c>
    </row>
    <row r="369" spans="13:14">
      <c r="M369" t="str">
        <f t="shared" si="10"/>
        <v>00/01/1900</v>
      </c>
      <c r="N369" t="str">
        <f t="shared" si="11"/>
        <v>00/01/1900-</v>
      </c>
    </row>
    <row r="370" spans="13:14">
      <c r="M370" t="str">
        <f t="shared" si="10"/>
        <v>00/01/1900</v>
      </c>
      <c r="N370" t="str">
        <f t="shared" si="11"/>
        <v>00/01/1900-</v>
      </c>
    </row>
    <row r="371" spans="13:14">
      <c r="M371" t="str">
        <f t="shared" si="10"/>
        <v>00/01/1900</v>
      </c>
      <c r="N371" t="str">
        <f t="shared" si="11"/>
        <v>00/01/1900-</v>
      </c>
    </row>
    <row r="372" spans="13:14">
      <c r="M372" t="str">
        <f t="shared" si="10"/>
        <v>00/01/1900</v>
      </c>
      <c r="N372" t="str">
        <f t="shared" si="11"/>
        <v>00/01/1900-</v>
      </c>
    </row>
    <row r="373" spans="13:14">
      <c r="M373" t="str">
        <f t="shared" si="10"/>
        <v>00/01/1900</v>
      </c>
      <c r="N373" t="str">
        <f t="shared" si="11"/>
        <v>00/01/1900-</v>
      </c>
    </row>
    <row r="374" spans="13:14">
      <c r="M374" t="str">
        <f t="shared" si="10"/>
        <v>00/01/1900</v>
      </c>
      <c r="N374" t="str">
        <f t="shared" si="11"/>
        <v>00/01/1900-</v>
      </c>
    </row>
    <row r="375" spans="13:14">
      <c r="M375" t="str">
        <f t="shared" si="10"/>
        <v>00/01/1900</v>
      </c>
      <c r="N375" t="str">
        <f t="shared" si="11"/>
        <v>00/01/1900-</v>
      </c>
    </row>
    <row r="376" spans="13:14">
      <c r="M376" t="str">
        <f t="shared" si="10"/>
        <v>00/01/1900</v>
      </c>
      <c r="N376" t="str">
        <f t="shared" si="11"/>
        <v>00/01/1900-</v>
      </c>
    </row>
    <row r="377" spans="13:14">
      <c r="M377" t="str">
        <f t="shared" si="10"/>
        <v>00/01/1900</v>
      </c>
      <c r="N377" t="str">
        <f t="shared" si="11"/>
        <v>00/01/1900-</v>
      </c>
    </row>
    <row r="378" spans="13:14">
      <c r="M378" t="str">
        <f t="shared" si="10"/>
        <v>00/01/1900</v>
      </c>
      <c r="N378" t="str">
        <f t="shared" si="11"/>
        <v>00/01/1900-</v>
      </c>
    </row>
    <row r="379" spans="13:14">
      <c r="M379" t="str">
        <f t="shared" si="10"/>
        <v>00/01/1900</v>
      </c>
      <c r="N379" t="str">
        <f t="shared" si="11"/>
        <v>00/01/1900-</v>
      </c>
    </row>
    <row r="380" spans="13:14">
      <c r="M380" t="str">
        <f t="shared" si="10"/>
        <v>00/01/1900</v>
      </c>
      <c r="N380" t="str">
        <f t="shared" si="11"/>
        <v>00/01/1900-</v>
      </c>
    </row>
    <row r="381" spans="13:14">
      <c r="M381" t="str">
        <f t="shared" si="10"/>
        <v>00/01/1900</v>
      </c>
      <c r="N381" t="str">
        <f t="shared" si="11"/>
        <v>00/01/1900-</v>
      </c>
    </row>
    <row r="382" spans="13:14">
      <c r="M382" t="str">
        <f t="shared" si="10"/>
        <v>00/01/1900</v>
      </c>
      <c r="N382" t="str">
        <f t="shared" si="11"/>
        <v>00/01/1900-</v>
      </c>
    </row>
    <row r="383" spans="13:14">
      <c r="M383" t="str">
        <f t="shared" si="10"/>
        <v>00/01/1900</v>
      </c>
      <c r="N383" t="str">
        <f t="shared" si="11"/>
        <v>00/01/1900-</v>
      </c>
    </row>
    <row r="384" spans="13:14">
      <c r="M384" t="str">
        <f t="shared" si="10"/>
        <v>00/01/1900</v>
      </c>
      <c r="N384" t="str">
        <f t="shared" si="11"/>
        <v>00/01/1900-</v>
      </c>
    </row>
    <row r="385" spans="13:14">
      <c r="M385" t="str">
        <f t="shared" si="10"/>
        <v>00/01/1900</v>
      </c>
      <c r="N385" t="str">
        <f t="shared" si="11"/>
        <v>00/01/1900-</v>
      </c>
    </row>
    <row r="386" spans="13:14">
      <c r="M386" t="str">
        <f t="shared" ref="M386:M449" si="12">TEXT(C386,"gg/aa/yyyy")</f>
        <v>00/01/1900</v>
      </c>
      <c r="N386" t="str">
        <f t="shared" ref="N386:N449" si="13">CONCATENATE(M386,"-",K386)</f>
        <v>00/01/1900-</v>
      </c>
    </row>
    <row r="387" spans="13:14">
      <c r="M387" t="str">
        <f t="shared" si="12"/>
        <v>00/01/1900</v>
      </c>
      <c r="N387" t="str">
        <f t="shared" si="13"/>
        <v>00/01/1900-</v>
      </c>
    </row>
    <row r="388" spans="13:14">
      <c r="M388" t="str">
        <f t="shared" si="12"/>
        <v>00/01/1900</v>
      </c>
      <c r="N388" t="str">
        <f t="shared" si="13"/>
        <v>00/01/1900-</v>
      </c>
    </row>
    <row r="389" spans="13:14">
      <c r="M389" t="str">
        <f t="shared" si="12"/>
        <v>00/01/1900</v>
      </c>
      <c r="N389" t="str">
        <f t="shared" si="13"/>
        <v>00/01/1900-</v>
      </c>
    </row>
    <row r="390" spans="13:14">
      <c r="M390" t="str">
        <f t="shared" si="12"/>
        <v>00/01/1900</v>
      </c>
      <c r="N390" t="str">
        <f t="shared" si="13"/>
        <v>00/01/1900-</v>
      </c>
    </row>
    <row r="391" spans="13:14">
      <c r="M391" t="str">
        <f t="shared" si="12"/>
        <v>00/01/1900</v>
      </c>
      <c r="N391" t="str">
        <f t="shared" si="13"/>
        <v>00/01/1900-</v>
      </c>
    </row>
    <row r="392" spans="13:14">
      <c r="M392" t="str">
        <f t="shared" si="12"/>
        <v>00/01/1900</v>
      </c>
      <c r="N392" t="str">
        <f t="shared" si="13"/>
        <v>00/01/1900-</v>
      </c>
    </row>
    <row r="393" spans="13:14">
      <c r="M393" t="str">
        <f t="shared" si="12"/>
        <v>00/01/1900</v>
      </c>
      <c r="N393" t="str">
        <f t="shared" si="13"/>
        <v>00/01/1900-</v>
      </c>
    </row>
    <row r="394" spans="13:14">
      <c r="M394" t="str">
        <f t="shared" si="12"/>
        <v>00/01/1900</v>
      </c>
      <c r="N394" t="str">
        <f t="shared" si="13"/>
        <v>00/01/1900-</v>
      </c>
    </row>
    <row r="395" spans="13:14">
      <c r="M395" t="str">
        <f t="shared" si="12"/>
        <v>00/01/1900</v>
      </c>
      <c r="N395" t="str">
        <f t="shared" si="13"/>
        <v>00/01/1900-</v>
      </c>
    </row>
    <row r="396" spans="13:14">
      <c r="M396" t="str">
        <f t="shared" si="12"/>
        <v>00/01/1900</v>
      </c>
      <c r="N396" t="str">
        <f t="shared" si="13"/>
        <v>00/01/1900-</v>
      </c>
    </row>
    <row r="397" spans="13:14">
      <c r="M397" t="str">
        <f t="shared" si="12"/>
        <v>00/01/1900</v>
      </c>
      <c r="N397" t="str">
        <f t="shared" si="13"/>
        <v>00/01/1900-</v>
      </c>
    </row>
    <row r="398" spans="13:14">
      <c r="M398" t="str">
        <f t="shared" si="12"/>
        <v>00/01/1900</v>
      </c>
      <c r="N398" t="str">
        <f t="shared" si="13"/>
        <v>00/01/1900-</v>
      </c>
    </row>
    <row r="399" spans="13:14">
      <c r="M399" t="str">
        <f t="shared" si="12"/>
        <v>00/01/1900</v>
      </c>
      <c r="N399" t="str">
        <f t="shared" si="13"/>
        <v>00/01/1900-</v>
      </c>
    </row>
    <row r="400" spans="13:14">
      <c r="M400" t="str">
        <f t="shared" si="12"/>
        <v>00/01/1900</v>
      </c>
      <c r="N400" t="str">
        <f t="shared" si="13"/>
        <v>00/01/1900-</v>
      </c>
    </row>
    <row r="401" spans="13:14">
      <c r="M401" t="str">
        <f t="shared" si="12"/>
        <v>00/01/1900</v>
      </c>
      <c r="N401" t="str">
        <f t="shared" si="13"/>
        <v>00/01/1900-</v>
      </c>
    </row>
    <row r="402" spans="13:14">
      <c r="M402" t="str">
        <f t="shared" si="12"/>
        <v>00/01/1900</v>
      </c>
      <c r="N402" t="str">
        <f t="shared" si="13"/>
        <v>00/01/1900-</v>
      </c>
    </row>
    <row r="403" spans="13:14">
      <c r="M403" t="str">
        <f t="shared" si="12"/>
        <v>00/01/1900</v>
      </c>
      <c r="N403" t="str">
        <f t="shared" si="13"/>
        <v>00/01/1900-</v>
      </c>
    </row>
    <row r="404" spans="13:14">
      <c r="M404" t="str">
        <f t="shared" si="12"/>
        <v>00/01/1900</v>
      </c>
      <c r="N404" t="str">
        <f t="shared" si="13"/>
        <v>00/01/1900-</v>
      </c>
    </row>
    <row r="405" spans="13:14">
      <c r="M405" t="str">
        <f t="shared" si="12"/>
        <v>00/01/1900</v>
      </c>
      <c r="N405" t="str">
        <f t="shared" si="13"/>
        <v>00/01/1900-</v>
      </c>
    </row>
    <row r="406" spans="13:14">
      <c r="M406" t="str">
        <f t="shared" si="12"/>
        <v>00/01/1900</v>
      </c>
      <c r="N406" t="str">
        <f t="shared" si="13"/>
        <v>00/01/1900-</v>
      </c>
    </row>
    <row r="407" spans="13:14">
      <c r="M407" t="str">
        <f t="shared" si="12"/>
        <v>00/01/1900</v>
      </c>
      <c r="N407" t="str">
        <f t="shared" si="13"/>
        <v>00/01/1900-</v>
      </c>
    </row>
    <row r="408" spans="13:14">
      <c r="M408" t="str">
        <f t="shared" si="12"/>
        <v>00/01/1900</v>
      </c>
      <c r="N408" t="str">
        <f t="shared" si="13"/>
        <v>00/01/1900-</v>
      </c>
    </row>
    <row r="409" spans="13:14">
      <c r="M409" t="str">
        <f t="shared" si="12"/>
        <v>00/01/1900</v>
      </c>
      <c r="N409" t="str">
        <f t="shared" si="13"/>
        <v>00/01/1900-</v>
      </c>
    </row>
    <row r="410" spans="13:14">
      <c r="M410" t="str">
        <f t="shared" si="12"/>
        <v>00/01/1900</v>
      </c>
      <c r="N410" t="str">
        <f t="shared" si="13"/>
        <v>00/01/1900-</v>
      </c>
    </row>
    <row r="411" spans="13:14">
      <c r="M411" t="str">
        <f t="shared" si="12"/>
        <v>00/01/1900</v>
      </c>
      <c r="N411" t="str">
        <f t="shared" si="13"/>
        <v>00/01/1900-</v>
      </c>
    </row>
    <row r="412" spans="13:14">
      <c r="M412" t="str">
        <f t="shared" si="12"/>
        <v>00/01/1900</v>
      </c>
      <c r="N412" t="str">
        <f t="shared" si="13"/>
        <v>00/01/1900-</v>
      </c>
    </row>
    <row r="413" spans="13:14">
      <c r="M413" t="str">
        <f t="shared" si="12"/>
        <v>00/01/1900</v>
      </c>
      <c r="N413" t="str">
        <f t="shared" si="13"/>
        <v>00/01/1900-</v>
      </c>
    </row>
    <row r="414" spans="13:14">
      <c r="M414" t="str">
        <f t="shared" si="12"/>
        <v>00/01/1900</v>
      </c>
      <c r="N414" t="str">
        <f t="shared" si="13"/>
        <v>00/01/1900-</v>
      </c>
    </row>
    <row r="415" spans="13:14">
      <c r="M415" t="str">
        <f t="shared" si="12"/>
        <v>00/01/1900</v>
      </c>
      <c r="N415" t="str">
        <f t="shared" si="13"/>
        <v>00/01/1900-</v>
      </c>
    </row>
    <row r="416" spans="13:14">
      <c r="M416" t="str">
        <f t="shared" si="12"/>
        <v>00/01/1900</v>
      </c>
      <c r="N416" t="str">
        <f t="shared" si="13"/>
        <v>00/01/1900-</v>
      </c>
    </row>
    <row r="417" spans="13:14">
      <c r="M417" t="str">
        <f t="shared" si="12"/>
        <v>00/01/1900</v>
      </c>
      <c r="N417" t="str">
        <f t="shared" si="13"/>
        <v>00/01/1900-</v>
      </c>
    </row>
    <row r="418" spans="13:14">
      <c r="M418" t="str">
        <f t="shared" si="12"/>
        <v>00/01/1900</v>
      </c>
      <c r="N418" t="str">
        <f t="shared" si="13"/>
        <v>00/01/1900-</v>
      </c>
    </row>
    <row r="419" spans="13:14">
      <c r="M419" t="str">
        <f t="shared" si="12"/>
        <v>00/01/1900</v>
      </c>
      <c r="N419" t="str">
        <f t="shared" si="13"/>
        <v>00/01/1900-</v>
      </c>
    </row>
    <row r="420" spans="13:14">
      <c r="M420" t="str">
        <f t="shared" si="12"/>
        <v>00/01/1900</v>
      </c>
      <c r="N420" t="str">
        <f t="shared" si="13"/>
        <v>00/01/1900-</v>
      </c>
    </row>
    <row r="421" spans="13:14">
      <c r="M421" t="str">
        <f t="shared" si="12"/>
        <v>00/01/1900</v>
      </c>
      <c r="N421" t="str">
        <f t="shared" si="13"/>
        <v>00/01/1900-</v>
      </c>
    </row>
    <row r="422" spans="13:14">
      <c r="M422" t="str">
        <f t="shared" si="12"/>
        <v>00/01/1900</v>
      </c>
      <c r="N422" t="str">
        <f t="shared" si="13"/>
        <v>00/01/1900-</v>
      </c>
    </row>
    <row r="423" spans="13:14">
      <c r="M423" t="str">
        <f t="shared" si="12"/>
        <v>00/01/1900</v>
      </c>
      <c r="N423" t="str">
        <f t="shared" si="13"/>
        <v>00/01/1900-</v>
      </c>
    </row>
    <row r="424" spans="13:14">
      <c r="M424" t="str">
        <f t="shared" si="12"/>
        <v>00/01/1900</v>
      </c>
      <c r="N424" t="str">
        <f t="shared" si="13"/>
        <v>00/01/1900-</v>
      </c>
    </row>
    <row r="425" spans="13:14">
      <c r="M425" t="str">
        <f t="shared" si="12"/>
        <v>00/01/1900</v>
      </c>
      <c r="N425" t="str">
        <f t="shared" si="13"/>
        <v>00/01/1900-</v>
      </c>
    </row>
    <row r="426" spans="13:14">
      <c r="M426" t="str">
        <f t="shared" si="12"/>
        <v>00/01/1900</v>
      </c>
      <c r="N426" t="str">
        <f t="shared" si="13"/>
        <v>00/01/1900-</v>
      </c>
    </row>
    <row r="427" spans="13:14">
      <c r="M427" t="str">
        <f t="shared" si="12"/>
        <v>00/01/1900</v>
      </c>
      <c r="N427" t="str">
        <f t="shared" si="13"/>
        <v>00/01/1900-</v>
      </c>
    </row>
    <row r="428" spans="13:14">
      <c r="M428" t="str">
        <f t="shared" si="12"/>
        <v>00/01/1900</v>
      </c>
      <c r="N428" t="str">
        <f t="shared" si="13"/>
        <v>00/01/1900-</v>
      </c>
    </row>
    <row r="429" spans="13:14">
      <c r="M429" t="str">
        <f t="shared" si="12"/>
        <v>00/01/1900</v>
      </c>
      <c r="N429" t="str">
        <f t="shared" si="13"/>
        <v>00/01/1900-</v>
      </c>
    </row>
    <row r="430" spans="13:14">
      <c r="M430" t="str">
        <f t="shared" si="12"/>
        <v>00/01/1900</v>
      </c>
      <c r="N430" t="str">
        <f t="shared" si="13"/>
        <v>00/01/1900-</v>
      </c>
    </row>
    <row r="431" spans="13:14">
      <c r="M431" t="str">
        <f t="shared" si="12"/>
        <v>00/01/1900</v>
      </c>
      <c r="N431" t="str">
        <f t="shared" si="13"/>
        <v>00/01/1900-</v>
      </c>
    </row>
    <row r="432" spans="13:14">
      <c r="M432" t="str">
        <f t="shared" si="12"/>
        <v>00/01/1900</v>
      </c>
      <c r="N432" t="str">
        <f t="shared" si="13"/>
        <v>00/01/1900-</v>
      </c>
    </row>
    <row r="433" spans="13:14">
      <c r="M433" t="str">
        <f t="shared" si="12"/>
        <v>00/01/1900</v>
      </c>
      <c r="N433" t="str">
        <f t="shared" si="13"/>
        <v>00/01/1900-</v>
      </c>
    </row>
    <row r="434" spans="13:14">
      <c r="M434" t="str">
        <f t="shared" si="12"/>
        <v>00/01/1900</v>
      </c>
      <c r="N434" t="str">
        <f t="shared" si="13"/>
        <v>00/01/1900-</v>
      </c>
    </row>
    <row r="435" spans="13:14">
      <c r="M435" t="str">
        <f t="shared" si="12"/>
        <v>00/01/1900</v>
      </c>
      <c r="N435" t="str">
        <f t="shared" si="13"/>
        <v>00/01/1900-</v>
      </c>
    </row>
    <row r="436" spans="13:14">
      <c r="M436" t="str">
        <f t="shared" si="12"/>
        <v>00/01/1900</v>
      </c>
      <c r="N436" t="str">
        <f t="shared" si="13"/>
        <v>00/01/1900-</v>
      </c>
    </row>
    <row r="437" spans="13:14">
      <c r="M437" t="str">
        <f t="shared" si="12"/>
        <v>00/01/1900</v>
      </c>
      <c r="N437" t="str">
        <f t="shared" si="13"/>
        <v>00/01/1900-</v>
      </c>
    </row>
    <row r="438" spans="13:14">
      <c r="M438" t="str">
        <f t="shared" si="12"/>
        <v>00/01/1900</v>
      </c>
      <c r="N438" t="str">
        <f t="shared" si="13"/>
        <v>00/01/1900-</v>
      </c>
    </row>
    <row r="439" spans="13:14">
      <c r="M439" t="str">
        <f t="shared" si="12"/>
        <v>00/01/1900</v>
      </c>
      <c r="N439" t="str">
        <f t="shared" si="13"/>
        <v>00/01/1900-</v>
      </c>
    </row>
    <row r="440" spans="13:14">
      <c r="M440" t="str">
        <f t="shared" si="12"/>
        <v>00/01/1900</v>
      </c>
      <c r="N440" t="str">
        <f t="shared" si="13"/>
        <v>00/01/1900-</v>
      </c>
    </row>
    <row r="441" spans="13:14">
      <c r="M441" t="str">
        <f t="shared" si="12"/>
        <v>00/01/1900</v>
      </c>
      <c r="N441" t="str">
        <f t="shared" si="13"/>
        <v>00/01/1900-</v>
      </c>
    </row>
    <row r="442" spans="13:14">
      <c r="M442" t="str">
        <f t="shared" si="12"/>
        <v>00/01/1900</v>
      </c>
      <c r="N442" t="str">
        <f t="shared" si="13"/>
        <v>00/01/1900-</v>
      </c>
    </row>
    <row r="443" spans="13:14">
      <c r="M443" t="str">
        <f t="shared" si="12"/>
        <v>00/01/1900</v>
      </c>
      <c r="N443" t="str">
        <f t="shared" si="13"/>
        <v>00/01/1900-</v>
      </c>
    </row>
    <row r="444" spans="13:14">
      <c r="M444" t="str">
        <f t="shared" si="12"/>
        <v>00/01/1900</v>
      </c>
      <c r="N444" t="str">
        <f t="shared" si="13"/>
        <v>00/01/1900-</v>
      </c>
    </row>
    <row r="445" spans="13:14">
      <c r="M445" t="str">
        <f t="shared" si="12"/>
        <v>00/01/1900</v>
      </c>
      <c r="N445" t="str">
        <f t="shared" si="13"/>
        <v>00/01/1900-</v>
      </c>
    </row>
    <row r="446" spans="13:14">
      <c r="M446" t="str">
        <f t="shared" si="12"/>
        <v>00/01/1900</v>
      </c>
      <c r="N446" t="str">
        <f t="shared" si="13"/>
        <v>00/01/1900-</v>
      </c>
    </row>
    <row r="447" spans="13:14">
      <c r="M447" t="str">
        <f t="shared" si="12"/>
        <v>00/01/1900</v>
      </c>
      <c r="N447" t="str">
        <f t="shared" si="13"/>
        <v>00/01/1900-</v>
      </c>
    </row>
    <row r="448" spans="13:14">
      <c r="M448" t="str">
        <f t="shared" si="12"/>
        <v>00/01/1900</v>
      </c>
      <c r="N448" t="str">
        <f t="shared" si="13"/>
        <v>00/01/1900-</v>
      </c>
    </row>
    <row r="449" spans="13:14">
      <c r="M449" t="str">
        <f t="shared" si="12"/>
        <v>00/01/1900</v>
      </c>
      <c r="N449" t="str">
        <f t="shared" si="13"/>
        <v>00/01/1900-</v>
      </c>
    </row>
    <row r="450" spans="13:14">
      <c r="M450" t="str">
        <f t="shared" ref="M450:M513" si="14">TEXT(C450,"gg/aa/yyyy")</f>
        <v>00/01/1900</v>
      </c>
      <c r="N450" t="str">
        <f t="shared" ref="N450:N513" si="15">CONCATENATE(M450,"-",K450)</f>
        <v>00/01/1900-</v>
      </c>
    </row>
    <row r="451" spans="13:14">
      <c r="M451" t="str">
        <f t="shared" si="14"/>
        <v>00/01/1900</v>
      </c>
      <c r="N451" t="str">
        <f t="shared" si="15"/>
        <v>00/01/1900-</v>
      </c>
    </row>
    <row r="452" spans="13:14">
      <c r="M452" t="str">
        <f t="shared" si="14"/>
        <v>00/01/1900</v>
      </c>
      <c r="N452" t="str">
        <f t="shared" si="15"/>
        <v>00/01/1900-</v>
      </c>
    </row>
    <row r="453" spans="13:14">
      <c r="M453" t="str">
        <f t="shared" si="14"/>
        <v>00/01/1900</v>
      </c>
      <c r="N453" t="str">
        <f t="shared" si="15"/>
        <v>00/01/1900-</v>
      </c>
    </row>
    <row r="454" spans="13:14">
      <c r="M454" t="str">
        <f t="shared" si="14"/>
        <v>00/01/1900</v>
      </c>
      <c r="N454" t="str">
        <f t="shared" si="15"/>
        <v>00/01/1900-</v>
      </c>
    </row>
    <row r="455" spans="13:14">
      <c r="M455" t="str">
        <f t="shared" si="14"/>
        <v>00/01/1900</v>
      </c>
      <c r="N455" t="str">
        <f t="shared" si="15"/>
        <v>00/01/1900-</v>
      </c>
    </row>
    <row r="456" spans="13:14">
      <c r="M456" t="str">
        <f t="shared" si="14"/>
        <v>00/01/1900</v>
      </c>
      <c r="N456" t="str">
        <f t="shared" si="15"/>
        <v>00/01/1900-</v>
      </c>
    </row>
    <row r="457" spans="13:14">
      <c r="M457" t="str">
        <f t="shared" si="14"/>
        <v>00/01/1900</v>
      </c>
      <c r="N457" t="str">
        <f t="shared" si="15"/>
        <v>00/01/1900-</v>
      </c>
    </row>
    <row r="458" spans="13:14">
      <c r="M458" t="str">
        <f t="shared" si="14"/>
        <v>00/01/1900</v>
      </c>
      <c r="N458" t="str">
        <f t="shared" si="15"/>
        <v>00/01/1900-</v>
      </c>
    </row>
    <row r="459" spans="13:14">
      <c r="M459" t="str">
        <f t="shared" si="14"/>
        <v>00/01/1900</v>
      </c>
      <c r="N459" t="str">
        <f t="shared" si="15"/>
        <v>00/01/1900-</v>
      </c>
    </row>
    <row r="460" spans="13:14">
      <c r="M460" t="str">
        <f t="shared" si="14"/>
        <v>00/01/1900</v>
      </c>
      <c r="N460" t="str">
        <f t="shared" si="15"/>
        <v>00/01/1900-</v>
      </c>
    </row>
    <row r="461" spans="13:14">
      <c r="M461" t="str">
        <f t="shared" si="14"/>
        <v>00/01/1900</v>
      </c>
      <c r="N461" t="str">
        <f t="shared" si="15"/>
        <v>00/01/1900-</v>
      </c>
    </row>
    <row r="462" spans="13:14">
      <c r="M462" t="str">
        <f t="shared" si="14"/>
        <v>00/01/1900</v>
      </c>
      <c r="N462" t="str">
        <f t="shared" si="15"/>
        <v>00/01/1900-</v>
      </c>
    </row>
    <row r="463" spans="13:14">
      <c r="M463" t="str">
        <f t="shared" si="14"/>
        <v>00/01/1900</v>
      </c>
      <c r="N463" t="str">
        <f t="shared" si="15"/>
        <v>00/01/1900-</v>
      </c>
    </row>
    <row r="464" spans="13:14">
      <c r="M464" t="str">
        <f t="shared" si="14"/>
        <v>00/01/1900</v>
      </c>
      <c r="N464" t="str">
        <f t="shared" si="15"/>
        <v>00/01/1900-</v>
      </c>
    </row>
    <row r="465" spans="13:14">
      <c r="M465" t="str">
        <f t="shared" si="14"/>
        <v>00/01/1900</v>
      </c>
      <c r="N465" t="str">
        <f t="shared" si="15"/>
        <v>00/01/1900-</v>
      </c>
    </row>
    <row r="466" spans="13:14">
      <c r="M466" t="str">
        <f t="shared" si="14"/>
        <v>00/01/1900</v>
      </c>
      <c r="N466" t="str">
        <f t="shared" si="15"/>
        <v>00/01/1900-</v>
      </c>
    </row>
    <row r="467" spans="13:14">
      <c r="M467" t="str">
        <f t="shared" si="14"/>
        <v>00/01/1900</v>
      </c>
      <c r="N467" t="str">
        <f t="shared" si="15"/>
        <v>00/01/1900-</v>
      </c>
    </row>
    <row r="468" spans="13:14">
      <c r="M468" t="str">
        <f t="shared" si="14"/>
        <v>00/01/1900</v>
      </c>
      <c r="N468" t="str">
        <f t="shared" si="15"/>
        <v>00/01/1900-</v>
      </c>
    </row>
    <row r="469" spans="13:14">
      <c r="M469" t="str">
        <f t="shared" si="14"/>
        <v>00/01/1900</v>
      </c>
      <c r="N469" t="str">
        <f t="shared" si="15"/>
        <v>00/01/1900-</v>
      </c>
    </row>
    <row r="470" spans="13:14">
      <c r="M470" t="str">
        <f t="shared" si="14"/>
        <v>00/01/1900</v>
      </c>
      <c r="N470" t="str">
        <f t="shared" si="15"/>
        <v>00/01/1900-</v>
      </c>
    </row>
    <row r="471" spans="13:14">
      <c r="M471" t="str">
        <f t="shared" si="14"/>
        <v>00/01/1900</v>
      </c>
      <c r="N471" t="str">
        <f t="shared" si="15"/>
        <v>00/01/1900-</v>
      </c>
    </row>
    <row r="472" spans="13:14">
      <c r="M472" t="str">
        <f t="shared" si="14"/>
        <v>00/01/1900</v>
      </c>
      <c r="N472" t="str">
        <f t="shared" si="15"/>
        <v>00/01/1900-</v>
      </c>
    </row>
    <row r="473" spans="13:14">
      <c r="M473" t="str">
        <f t="shared" si="14"/>
        <v>00/01/1900</v>
      </c>
      <c r="N473" t="str">
        <f t="shared" si="15"/>
        <v>00/01/1900-</v>
      </c>
    </row>
    <row r="474" spans="13:14">
      <c r="M474" t="str">
        <f t="shared" si="14"/>
        <v>00/01/1900</v>
      </c>
      <c r="N474" t="str">
        <f t="shared" si="15"/>
        <v>00/01/1900-</v>
      </c>
    </row>
    <row r="475" spans="13:14">
      <c r="M475" t="str">
        <f t="shared" si="14"/>
        <v>00/01/1900</v>
      </c>
      <c r="N475" t="str">
        <f t="shared" si="15"/>
        <v>00/01/1900-</v>
      </c>
    </row>
    <row r="476" spans="13:14">
      <c r="M476" t="str">
        <f t="shared" si="14"/>
        <v>00/01/1900</v>
      </c>
      <c r="N476" t="str">
        <f t="shared" si="15"/>
        <v>00/01/1900-</v>
      </c>
    </row>
    <row r="477" spans="13:14">
      <c r="M477" t="str">
        <f t="shared" si="14"/>
        <v>00/01/1900</v>
      </c>
      <c r="N477" t="str">
        <f t="shared" si="15"/>
        <v>00/01/1900-</v>
      </c>
    </row>
    <row r="478" spans="13:14">
      <c r="M478" t="str">
        <f t="shared" si="14"/>
        <v>00/01/1900</v>
      </c>
      <c r="N478" t="str">
        <f t="shared" si="15"/>
        <v>00/01/1900-</v>
      </c>
    </row>
    <row r="479" spans="13:14">
      <c r="M479" t="str">
        <f t="shared" si="14"/>
        <v>00/01/1900</v>
      </c>
      <c r="N479" t="str">
        <f t="shared" si="15"/>
        <v>00/01/1900-</v>
      </c>
    </row>
    <row r="480" spans="13:14">
      <c r="M480" t="str">
        <f t="shared" si="14"/>
        <v>00/01/1900</v>
      </c>
      <c r="N480" t="str">
        <f t="shared" si="15"/>
        <v>00/01/1900-</v>
      </c>
    </row>
    <row r="481" spans="13:14">
      <c r="M481" t="str">
        <f t="shared" si="14"/>
        <v>00/01/1900</v>
      </c>
      <c r="N481" t="str">
        <f t="shared" si="15"/>
        <v>00/01/1900-</v>
      </c>
    </row>
    <row r="482" spans="13:14">
      <c r="M482" t="str">
        <f t="shared" si="14"/>
        <v>00/01/1900</v>
      </c>
      <c r="N482" t="str">
        <f t="shared" si="15"/>
        <v>00/01/1900-</v>
      </c>
    </row>
    <row r="483" spans="13:14">
      <c r="M483" t="str">
        <f t="shared" si="14"/>
        <v>00/01/1900</v>
      </c>
      <c r="N483" t="str">
        <f t="shared" si="15"/>
        <v>00/01/1900-</v>
      </c>
    </row>
    <row r="484" spans="13:14">
      <c r="M484" t="str">
        <f t="shared" si="14"/>
        <v>00/01/1900</v>
      </c>
      <c r="N484" t="str">
        <f t="shared" si="15"/>
        <v>00/01/1900-</v>
      </c>
    </row>
    <row r="485" spans="13:14">
      <c r="M485" t="str">
        <f t="shared" si="14"/>
        <v>00/01/1900</v>
      </c>
      <c r="N485" t="str">
        <f t="shared" si="15"/>
        <v>00/01/1900-</v>
      </c>
    </row>
    <row r="486" spans="13:14">
      <c r="M486" t="str">
        <f t="shared" si="14"/>
        <v>00/01/1900</v>
      </c>
      <c r="N486" t="str">
        <f t="shared" si="15"/>
        <v>00/01/1900-</v>
      </c>
    </row>
    <row r="487" spans="13:14">
      <c r="M487" t="str">
        <f t="shared" si="14"/>
        <v>00/01/1900</v>
      </c>
      <c r="N487" t="str">
        <f t="shared" si="15"/>
        <v>00/01/1900-</v>
      </c>
    </row>
    <row r="488" spans="13:14">
      <c r="M488" t="str">
        <f t="shared" si="14"/>
        <v>00/01/1900</v>
      </c>
      <c r="N488" t="str">
        <f t="shared" si="15"/>
        <v>00/01/1900-</v>
      </c>
    </row>
    <row r="489" spans="13:14">
      <c r="M489" t="str">
        <f t="shared" si="14"/>
        <v>00/01/1900</v>
      </c>
      <c r="N489" t="str">
        <f t="shared" si="15"/>
        <v>00/01/1900-</v>
      </c>
    </row>
    <row r="490" spans="13:14">
      <c r="M490" t="str">
        <f t="shared" si="14"/>
        <v>00/01/1900</v>
      </c>
      <c r="N490" t="str">
        <f t="shared" si="15"/>
        <v>00/01/1900-</v>
      </c>
    </row>
    <row r="491" spans="13:14">
      <c r="M491" t="str">
        <f t="shared" si="14"/>
        <v>00/01/1900</v>
      </c>
      <c r="N491" t="str">
        <f t="shared" si="15"/>
        <v>00/01/1900-</v>
      </c>
    </row>
    <row r="492" spans="13:14">
      <c r="M492" t="str">
        <f t="shared" si="14"/>
        <v>00/01/1900</v>
      </c>
      <c r="N492" t="str">
        <f t="shared" si="15"/>
        <v>00/01/1900-</v>
      </c>
    </row>
    <row r="493" spans="13:14">
      <c r="M493" t="str">
        <f t="shared" si="14"/>
        <v>00/01/1900</v>
      </c>
      <c r="N493" t="str">
        <f t="shared" si="15"/>
        <v>00/01/1900-</v>
      </c>
    </row>
    <row r="494" spans="13:14">
      <c r="M494" t="str">
        <f t="shared" si="14"/>
        <v>00/01/1900</v>
      </c>
      <c r="N494" t="str">
        <f t="shared" si="15"/>
        <v>00/01/1900-</v>
      </c>
    </row>
    <row r="495" spans="13:14">
      <c r="M495" t="str">
        <f t="shared" si="14"/>
        <v>00/01/1900</v>
      </c>
      <c r="N495" t="str">
        <f t="shared" si="15"/>
        <v>00/01/1900-</v>
      </c>
    </row>
    <row r="496" spans="13:14">
      <c r="M496" t="str">
        <f t="shared" si="14"/>
        <v>00/01/1900</v>
      </c>
      <c r="N496" t="str">
        <f t="shared" si="15"/>
        <v>00/01/1900-</v>
      </c>
    </row>
    <row r="497" spans="13:14">
      <c r="M497" t="str">
        <f t="shared" si="14"/>
        <v>00/01/1900</v>
      </c>
      <c r="N497" t="str">
        <f t="shared" si="15"/>
        <v>00/01/1900-</v>
      </c>
    </row>
    <row r="498" spans="13:14">
      <c r="M498" t="str">
        <f t="shared" si="14"/>
        <v>00/01/1900</v>
      </c>
      <c r="N498" t="str">
        <f t="shared" si="15"/>
        <v>00/01/1900-</v>
      </c>
    </row>
    <row r="499" spans="13:14">
      <c r="M499" t="str">
        <f t="shared" si="14"/>
        <v>00/01/1900</v>
      </c>
      <c r="N499" t="str">
        <f t="shared" si="15"/>
        <v>00/01/1900-</v>
      </c>
    </row>
    <row r="500" spans="13:14">
      <c r="M500" t="str">
        <f t="shared" si="14"/>
        <v>00/01/1900</v>
      </c>
      <c r="N500" t="str">
        <f t="shared" si="15"/>
        <v>00/01/1900-</v>
      </c>
    </row>
    <row r="501" spans="13:14">
      <c r="M501" t="str">
        <f t="shared" si="14"/>
        <v>00/01/1900</v>
      </c>
      <c r="N501" t="str">
        <f t="shared" si="15"/>
        <v>00/01/1900-</v>
      </c>
    </row>
    <row r="502" spans="13:14">
      <c r="M502" t="str">
        <f t="shared" si="14"/>
        <v>00/01/1900</v>
      </c>
      <c r="N502" t="str">
        <f t="shared" si="15"/>
        <v>00/01/1900-</v>
      </c>
    </row>
    <row r="503" spans="13:14">
      <c r="M503" t="str">
        <f t="shared" si="14"/>
        <v>00/01/1900</v>
      </c>
      <c r="N503" t="str">
        <f t="shared" si="15"/>
        <v>00/01/1900-</v>
      </c>
    </row>
    <row r="504" spans="13:14">
      <c r="M504" t="str">
        <f t="shared" si="14"/>
        <v>00/01/1900</v>
      </c>
      <c r="N504" t="str">
        <f t="shared" si="15"/>
        <v>00/01/1900-</v>
      </c>
    </row>
    <row r="505" spans="13:14">
      <c r="M505" t="str">
        <f t="shared" si="14"/>
        <v>00/01/1900</v>
      </c>
      <c r="N505" t="str">
        <f t="shared" si="15"/>
        <v>00/01/1900-</v>
      </c>
    </row>
    <row r="506" spans="13:14">
      <c r="M506" t="str">
        <f t="shared" si="14"/>
        <v>00/01/1900</v>
      </c>
      <c r="N506" t="str">
        <f t="shared" si="15"/>
        <v>00/01/1900-</v>
      </c>
    </row>
    <row r="507" spans="13:14">
      <c r="M507" t="str">
        <f t="shared" si="14"/>
        <v>00/01/1900</v>
      </c>
      <c r="N507" t="str">
        <f t="shared" si="15"/>
        <v>00/01/1900-</v>
      </c>
    </row>
    <row r="508" spans="13:14">
      <c r="M508" t="str">
        <f t="shared" si="14"/>
        <v>00/01/1900</v>
      </c>
      <c r="N508" t="str">
        <f t="shared" si="15"/>
        <v>00/01/1900-</v>
      </c>
    </row>
    <row r="509" spans="13:14">
      <c r="M509" t="str">
        <f t="shared" si="14"/>
        <v>00/01/1900</v>
      </c>
      <c r="N509" t="str">
        <f t="shared" si="15"/>
        <v>00/01/1900-</v>
      </c>
    </row>
    <row r="510" spans="13:14">
      <c r="M510" t="str">
        <f t="shared" si="14"/>
        <v>00/01/1900</v>
      </c>
      <c r="N510" t="str">
        <f t="shared" si="15"/>
        <v>00/01/1900-</v>
      </c>
    </row>
    <row r="511" spans="13:14">
      <c r="M511" t="str">
        <f t="shared" si="14"/>
        <v>00/01/1900</v>
      </c>
      <c r="N511" t="str">
        <f t="shared" si="15"/>
        <v>00/01/1900-</v>
      </c>
    </row>
    <row r="512" spans="13:14">
      <c r="M512" t="str">
        <f t="shared" si="14"/>
        <v>00/01/1900</v>
      </c>
      <c r="N512" t="str">
        <f t="shared" si="15"/>
        <v>00/01/1900-</v>
      </c>
    </row>
    <row r="513" spans="13:14">
      <c r="M513" t="str">
        <f t="shared" si="14"/>
        <v>00/01/1900</v>
      </c>
      <c r="N513" t="str">
        <f t="shared" si="15"/>
        <v>00/01/1900-</v>
      </c>
    </row>
    <row r="514" spans="13:14">
      <c r="M514" t="str">
        <f t="shared" ref="M514:M577" si="16">TEXT(C514,"gg/aa/yyyy")</f>
        <v>00/01/1900</v>
      </c>
      <c r="N514" t="str">
        <f t="shared" ref="N514:N577" si="17">CONCATENATE(M514,"-",K514)</f>
        <v>00/01/1900-</v>
      </c>
    </row>
    <row r="515" spans="13:14">
      <c r="M515" t="str">
        <f t="shared" si="16"/>
        <v>00/01/1900</v>
      </c>
      <c r="N515" t="str">
        <f t="shared" si="17"/>
        <v>00/01/1900-</v>
      </c>
    </row>
    <row r="516" spans="13:14">
      <c r="M516" t="str">
        <f t="shared" si="16"/>
        <v>00/01/1900</v>
      </c>
      <c r="N516" t="str">
        <f t="shared" si="17"/>
        <v>00/01/1900-</v>
      </c>
    </row>
    <row r="517" spans="13:14">
      <c r="M517" t="str">
        <f t="shared" si="16"/>
        <v>00/01/1900</v>
      </c>
      <c r="N517" t="str">
        <f t="shared" si="17"/>
        <v>00/01/1900-</v>
      </c>
    </row>
    <row r="518" spans="13:14">
      <c r="M518" t="str">
        <f t="shared" si="16"/>
        <v>00/01/1900</v>
      </c>
      <c r="N518" t="str">
        <f t="shared" si="17"/>
        <v>00/01/1900-</v>
      </c>
    </row>
    <row r="519" spans="13:14">
      <c r="M519" t="str">
        <f t="shared" si="16"/>
        <v>00/01/1900</v>
      </c>
      <c r="N519" t="str">
        <f t="shared" si="17"/>
        <v>00/01/1900-</v>
      </c>
    </row>
    <row r="520" spans="13:14">
      <c r="M520" t="str">
        <f t="shared" si="16"/>
        <v>00/01/1900</v>
      </c>
      <c r="N520" t="str">
        <f t="shared" si="17"/>
        <v>00/01/1900-</v>
      </c>
    </row>
    <row r="521" spans="13:14">
      <c r="M521" t="str">
        <f t="shared" si="16"/>
        <v>00/01/1900</v>
      </c>
      <c r="N521" t="str">
        <f t="shared" si="17"/>
        <v>00/01/1900-</v>
      </c>
    </row>
    <row r="522" spans="13:14">
      <c r="M522" t="str">
        <f t="shared" si="16"/>
        <v>00/01/1900</v>
      </c>
      <c r="N522" t="str">
        <f t="shared" si="17"/>
        <v>00/01/1900-</v>
      </c>
    </row>
    <row r="523" spans="13:14">
      <c r="M523" t="str">
        <f t="shared" si="16"/>
        <v>00/01/1900</v>
      </c>
      <c r="N523" t="str">
        <f t="shared" si="17"/>
        <v>00/01/1900-</v>
      </c>
    </row>
    <row r="524" spans="13:14">
      <c r="M524" t="str">
        <f t="shared" si="16"/>
        <v>00/01/1900</v>
      </c>
      <c r="N524" t="str">
        <f t="shared" si="17"/>
        <v>00/01/1900-</v>
      </c>
    </row>
    <row r="525" spans="13:14">
      <c r="M525" t="str">
        <f t="shared" si="16"/>
        <v>00/01/1900</v>
      </c>
      <c r="N525" t="str">
        <f t="shared" si="17"/>
        <v>00/01/1900-</v>
      </c>
    </row>
    <row r="526" spans="13:14">
      <c r="M526" t="str">
        <f t="shared" si="16"/>
        <v>00/01/1900</v>
      </c>
      <c r="N526" t="str">
        <f t="shared" si="17"/>
        <v>00/01/1900-</v>
      </c>
    </row>
    <row r="527" spans="13:14">
      <c r="M527" t="str">
        <f t="shared" si="16"/>
        <v>00/01/1900</v>
      </c>
      <c r="N527" t="str">
        <f t="shared" si="17"/>
        <v>00/01/1900-</v>
      </c>
    </row>
    <row r="528" spans="13:14">
      <c r="M528" t="str">
        <f t="shared" si="16"/>
        <v>00/01/1900</v>
      </c>
      <c r="N528" t="str">
        <f t="shared" si="17"/>
        <v>00/01/1900-</v>
      </c>
    </row>
    <row r="529" spans="13:14">
      <c r="M529" t="str">
        <f t="shared" si="16"/>
        <v>00/01/1900</v>
      </c>
      <c r="N529" t="str">
        <f t="shared" si="17"/>
        <v>00/01/1900-</v>
      </c>
    </row>
    <row r="530" spans="13:14">
      <c r="M530" t="str">
        <f t="shared" si="16"/>
        <v>00/01/1900</v>
      </c>
      <c r="N530" t="str">
        <f t="shared" si="17"/>
        <v>00/01/1900-</v>
      </c>
    </row>
    <row r="531" spans="13:14">
      <c r="M531" t="str">
        <f t="shared" si="16"/>
        <v>00/01/1900</v>
      </c>
      <c r="N531" t="str">
        <f t="shared" si="17"/>
        <v>00/01/1900-</v>
      </c>
    </row>
    <row r="532" spans="13:14">
      <c r="M532" t="str">
        <f t="shared" si="16"/>
        <v>00/01/1900</v>
      </c>
      <c r="N532" t="str">
        <f t="shared" si="17"/>
        <v>00/01/1900-</v>
      </c>
    </row>
    <row r="533" spans="13:14">
      <c r="M533" t="str">
        <f t="shared" si="16"/>
        <v>00/01/1900</v>
      </c>
      <c r="N533" t="str">
        <f t="shared" si="17"/>
        <v>00/01/1900-</v>
      </c>
    </row>
    <row r="534" spans="13:14">
      <c r="M534" t="str">
        <f t="shared" si="16"/>
        <v>00/01/1900</v>
      </c>
      <c r="N534" t="str">
        <f t="shared" si="17"/>
        <v>00/01/1900-</v>
      </c>
    </row>
    <row r="535" spans="13:14">
      <c r="M535" t="str">
        <f t="shared" si="16"/>
        <v>00/01/1900</v>
      </c>
      <c r="N535" t="str">
        <f t="shared" si="17"/>
        <v>00/01/1900-</v>
      </c>
    </row>
    <row r="536" spans="13:14">
      <c r="M536" t="str">
        <f t="shared" si="16"/>
        <v>00/01/1900</v>
      </c>
      <c r="N536" t="str">
        <f t="shared" si="17"/>
        <v>00/01/1900-</v>
      </c>
    </row>
    <row r="537" spans="13:14">
      <c r="M537" t="str">
        <f t="shared" si="16"/>
        <v>00/01/1900</v>
      </c>
      <c r="N537" t="str">
        <f t="shared" si="17"/>
        <v>00/01/1900-</v>
      </c>
    </row>
    <row r="538" spans="13:14">
      <c r="M538" t="str">
        <f t="shared" si="16"/>
        <v>00/01/1900</v>
      </c>
      <c r="N538" t="str">
        <f t="shared" si="17"/>
        <v>00/01/1900-</v>
      </c>
    </row>
    <row r="539" spans="13:14">
      <c r="M539" t="str">
        <f t="shared" si="16"/>
        <v>00/01/1900</v>
      </c>
      <c r="N539" t="str">
        <f t="shared" si="17"/>
        <v>00/01/1900-</v>
      </c>
    </row>
    <row r="540" spans="13:14">
      <c r="M540" t="str">
        <f t="shared" si="16"/>
        <v>00/01/1900</v>
      </c>
      <c r="N540" t="str">
        <f t="shared" si="17"/>
        <v>00/01/1900-</v>
      </c>
    </row>
    <row r="541" spans="13:14">
      <c r="M541" t="str">
        <f t="shared" si="16"/>
        <v>00/01/1900</v>
      </c>
      <c r="N541" t="str">
        <f t="shared" si="17"/>
        <v>00/01/1900-</v>
      </c>
    </row>
    <row r="542" spans="13:14">
      <c r="M542" t="str">
        <f t="shared" si="16"/>
        <v>00/01/1900</v>
      </c>
      <c r="N542" t="str">
        <f t="shared" si="17"/>
        <v>00/01/1900-</v>
      </c>
    </row>
    <row r="543" spans="13:14">
      <c r="M543" t="str">
        <f t="shared" si="16"/>
        <v>00/01/1900</v>
      </c>
      <c r="N543" t="str">
        <f t="shared" si="17"/>
        <v>00/01/1900-</v>
      </c>
    </row>
    <row r="544" spans="13:14">
      <c r="M544" t="str">
        <f t="shared" si="16"/>
        <v>00/01/1900</v>
      </c>
      <c r="N544" t="str">
        <f t="shared" si="17"/>
        <v>00/01/1900-</v>
      </c>
    </row>
    <row r="545" spans="13:14">
      <c r="M545" t="str">
        <f t="shared" si="16"/>
        <v>00/01/1900</v>
      </c>
      <c r="N545" t="str">
        <f t="shared" si="17"/>
        <v>00/01/1900-</v>
      </c>
    </row>
    <row r="546" spans="13:14">
      <c r="M546" t="str">
        <f t="shared" si="16"/>
        <v>00/01/1900</v>
      </c>
      <c r="N546" t="str">
        <f t="shared" si="17"/>
        <v>00/01/1900-</v>
      </c>
    </row>
    <row r="547" spans="13:14">
      <c r="M547" t="str">
        <f t="shared" si="16"/>
        <v>00/01/1900</v>
      </c>
      <c r="N547" t="str">
        <f t="shared" si="17"/>
        <v>00/01/1900-</v>
      </c>
    </row>
    <row r="548" spans="13:14">
      <c r="M548" t="str">
        <f t="shared" si="16"/>
        <v>00/01/1900</v>
      </c>
      <c r="N548" t="str">
        <f t="shared" si="17"/>
        <v>00/01/1900-</v>
      </c>
    </row>
    <row r="549" spans="13:14">
      <c r="M549" t="str">
        <f t="shared" si="16"/>
        <v>00/01/1900</v>
      </c>
      <c r="N549" t="str">
        <f t="shared" si="17"/>
        <v>00/01/1900-</v>
      </c>
    </row>
    <row r="550" spans="13:14">
      <c r="M550" t="str">
        <f t="shared" si="16"/>
        <v>00/01/1900</v>
      </c>
      <c r="N550" t="str">
        <f t="shared" si="17"/>
        <v>00/01/1900-</v>
      </c>
    </row>
    <row r="551" spans="13:14">
      <c r="M551" t="str">
        <f t="shared" si="16"/>
        <v>00/01/1900</v>
      </c>
      <c r="N551" t="str">
        <f t="shared" si="17"/>
        <v>00/01/1900-</v>
      </c>
    </row>
    <row r="552" spans="13:14">
      <c r="M552" t="str">
        <f t="shared" si="16"/>
        <v>00/01/1900</v>
      </c>
      <c r="N552" t="str">
        <f t="shared" si="17"/>
        <v>00/01/1900-</v>
      </c>
    </row>
    <row r="553" spans="13:14">
      <c r="M553" t="str">
        <f t="shared" si="16"/>
        <v>00/01/1900</v>
      </c>
      <c r="N553" t="str">
        <f t="shared" si="17"/>
        <v>00/01/1900-</v>
      </c>
    </row>
    <row r="554" spans="13:14">
      <c r="M554" t="str">
        <f t="shared" si="16"/>
        <v>00/01/1900</v>
      </c>
      <c r="N554" t="str">
        <f t="shared" si="17"/>
        <v>00/01/1900-</v>
      </c>
    </row>
    <row r="555" spans="13:14">
      <c r="M555" t="str">
        <f t="shared" si="16"/>
        <v>00/01/1900</v>
      </c>
      <c r="N555" t="str">
        <f t="shared" si="17"/>
        <v>00/01/1900-</v>
      </c>
    </row>
    <row r="556" spans="13:14">
      <c r="M556" t="str">
        <f t="shared" si="16"/>
        <v>00/01/1900</v>
      </c>
      <c r="N556" t="str">
        <f t="shared" si="17"/>
        <v>00/01/1900-</v>
      </c>
    </row>
    <row r="557" spans="13:14">
      <c r="M557" t="str">
        <f t="shared" si="16"/>
        <v>00/01/1900</v>
      </c>
      <c r="N557" t="str">
        <f t="shared" si="17"/>
        <v>00/01/1900-</v>
      </c>
    </row>
    <row r="558" spans="13:14">
      <c r="M558" t="str">
        <f t="shared" si="16"/>
        <v>00/01/1900</v>
      </c>
      <c r="N558" t="str">
        <f t="shared" si="17"/>
        <v>00/01/1900-</v>
      </c>
    </row>
    <row r="559" spans="13:14">
      <c r="M559" t="str">
        <f t="shared" si="16"/>
        <v>00/01/1900</v>
      </c>
      <c r="N559" t="str">
        <f t="shared" si="17"/>
        <v>00/01/1900-</v>
      </c>
    </row>
    <row r="560" spans="13:14">
      <c r="M560" t="str">
        <f t="shared" si="16"/>
        <v>00/01/1900</v>
      </c>
      <c r="N560" t="str">
        <f t="shared" si="17"/>
        <v>00/01/1900-</v>
      </c>
    </row>
    <row r="561" spans="13:14">
      <c r="M561" t="str">
        <f t="shared" si="16"/>
        <v>00/01/1900</v>
      </c>
      <c r="N561" t="str">
        <f t="shared" si="17"/>
        <v>00/01/1900-</v>
      </c>
    </row>
    <row r="562" spans="13:14">
      <c r="M562" t="str">
        <f t="shared" si="16"/>
        <v>00/01/1900</v>
      </c>
      <c r="N562" t="str">
        <f t="shared" si="17"/>
        <v>00/01/1900-</v>
      </c>
    </row>
    <row r="563" spans="13:14">
      <c r="M563" t="str">
        <f t="shared" si="16"/>
        <v>00/01/1900</v>
      </c>
      <c r="N563" t="str">
        <f t="shared" si="17"/>
        <v>00/01/1900-</v>
      </c>
    </row>
    <row r="564" spans="13:14">
      <c r="M564" t="str">
        <f t="shared" si="16"/>
        <v>00/01/1900</v>
      </c>
      <c r="N564" t="str">
        <f t="shared" si="17"/>
        <v>00/01/1900-</v>
      </c>
    </row>
    <row r="565" spans="13:14">
      <c r="M565" t="str">
        <f t="shared" si="16"/>
        <v>00/01/1900</v>
      </c>
      <c r="N565" t="str">
        <f t="shared" si="17"/>
        <v>00/01/1900-</v>
      </c>
    </row>
    <row r="566" spans="13:14">
      <c r="M566" t="str">
        <f t="shared" si="16"/>
        <v>00/01/1900</v>
      </c>
      <c r="N566" t="str">
        <f t="shared" si="17"/>
        <v>00/01/1900-</v>
      </c>
    </row>
    <row r="567" spans="13:14">
      <c r="M567" t="str">
        <f t="shared" si="16"/>
        <v>00/01/1900</v>
      </c>
      <c r="N567" t="str">
        <f t="shared" si="17"/>
        <v>00/01/1900-</v>
      </c>
    </row>
    <row r="568" spans="13:14">
      <c r="M568" t="str">
        <f t="shared" si="16"/>
        <v>00/01/1900</v>
      </c>
      <c r="N568" t="str">
        <f t="shared" si="17"/>
        <v>00/01/1900-</v>
      </c>
    </row>
    <row r="569" spans="13:14">
      <c r="M569" t="str">
        <f t="shared" si="16"/>
        <v>00/01/1900</v>
      </c>
      <c r="N569" t="str">
        <f t="shared" si="17"/>
        <v>00/01/1900-</v>
      </c>
    </row>
    <row r="570" spans="13:14">
      <c r="M570" t="str">
        <f t="shared" si="16"/>
        <v>00/01/1900</v>
      </c>
      <c r="N570" t="str">
        <f t="shared" si="17"/>
        <v>00/01/1900-</v>
      </c>
    </row>
    <row r="571" spans="13:14">
      <c r="M571" t="str">
        <f t="shared" si="16"/>
        <v>00/01/1900</v>
      </c>
      <c r="N571" t="str">
        <f t="shared" si="17"/>
        <v>00/01/1900-</v>
      </c>
    </row>
    <row r="572" spans="13:14">
      <c r="M572" t="str">
        <f t="shared" si="16"/>
        <v>00/01/1900</v>
      </c>
      <c r="N572" t="str">
        <f t="shared" si="17"/>
        <v>00/01/1900-</v>
      </c>
    </row>
    <row r="573" spans="13:14">
      <c r="M573" t="str">
        <f t="shared" si="16"/>
        <v>00/01/1900</v>
      </c>
      <c r="N573" t="str">
        <f t="shared" si="17"/>
        <v>00/01/1900-</v>
      </c>
    </row>
    <row r="574" spans="13:14">
      <c r="M574" t="str">
        <f t="shared" si="16"/>
        <v>00/01/1900</v>
      </c>
      <c r="N574" t="str">
        <f t="shared" si="17"/>
        <v>00/01/1900-</v>
      </c>
    </row>
    <row r="575" spans="13:14">
      <c r="M575" t="str">
        <f t="shared" si="16"/>
        <v>00/01/1900</v>
      </c>
      <c r="N575" t="str">
        <f t="shared" si="17"/>
        <v>00/01/1900-</v>
      </c>
    </row>
    <row r="576" spans="13:14">
      <c r="M576" t="str">
        <f t="shared" si="16"/>
        <v>00/01/1900</v>
      </c>
      <c r="N576" t="str">
        <f t="shared" si="17"/>
        <v>00/01/1900-</v>
      </c>
    </row>
    <row r="577" spans="13:14">
      <c r="M577" t="str">
        <f t="shared" si="16"/>
        <v>00/01/1900</v>
      </c>
      <c r="N577" t="str">
        <f t="shared" si="17"/>
        <v>00/01/1900-</v>
      </c>
    </row>
    <row r="578" spans="13:14">
      <c r="M578" t="str">
        <f t="shared" ref="M578:M641" si="18">TEXT(C578,"gg/aa/yyyy")</f>
        <v>00/01/1900</v>
      </c>
      <c r="N578" t="str">
        <f t="shared" ref="N578:N641" si="19">CONCATENATE(M578,"-",K578)</f>
        <v>00/01/1900-</v>
      </c>
    </row>
    <row r="579" spans="13:14">
      <c r="M579" t="str">
        <f t="shared" si="18"/>
        <v>00/01/1900</v>
      </c>
      <c r="N579" t="str">
        <f t="shared" si="19"/>
        <v>00/01/1900-</v>
      </c>
    </row>
    <row r="580" spans="13:14">
      <c r="M580" t="str">
        <f t="shared" si="18"/>
        <v>00/01/1900</v>
      </c>
      <c r="N580" t="str">
        <f t="shared" si="19"/>
        <v>00/01/1900-</v>
      </c>
    </row>
    <row r="581" spans="13:14">
      <c r="M581" t="str">
        <f t="shared" si="18"/>
        <v>00/01/1900</v>
      </c>
      <c r="N581" t="str">
        <f t="shared" si="19"/>
        <v>00/01/1900-</v>
      </c>
    </row>
    <row r="582" spans="13:14">
      <c r="M582" t="str">
        <f t="shared" si="18"/>
        <v>00/01/1900</v>
      </c>
      <c r="N582" t="str">
        <f t="shared" si="19"/>
        <v>00/01/1900-</v>
      </c>
    </row>
    <row r="583" spans="13:14">
      <c r="M583" t="str">
        <f t="shared" si="18"/>
        <v>00/01/1900</v>
      </c>
      <c r="N583" t="str">
        <f t="shared" si="19"/>
        <v>00/01/1900-</v>
      </c>
    </row>
    <row r="584" spans="13:14">
      <c r="M584" t="str">
        <f t="shared" si="18"/>
        <v>00/01/1900</v>
      </c>
      <c r="N584" t="str">
        <f t="shared" si="19"/>
        <v>00/01/1900-</v>
      </c>
    </row>
    <row r="585" spans="13:14">
      <c r="M585" t="str">
        <f t="shared" si="18"/>
        <v>00/01/1900</v>
      </c>
      <c r="N585" t="str">
        <f t="shared" si="19"/>
        <v>00/01/1900-</v>
      </c>
    </row>
    <row r="586" spans="13:14">
      <c r="M586" t="str">
        <f t="shared" si="18"/>
        <v>00/01/1900</v>
      </c>
      <c r="N586" t="str">
        <f t="shared" si="19"/>
        <v>00/01/1900-</v>
      </c>
    </row>
    <row r="587" spans="13:14">
      <c r="M587" t="str">
        <f t="shared" si="18"/>
        <v>00/01/1900</v>
      </c>
      <c r="N587" t="str">
        <f t="shared" si="19"/>
        <v>00/01/1900-</v>
      </c>
    </row>
    <row r="588" spans="13:14">
      <c r="M588" t="str">
        <f t="shared" si="18"/>
        <v>00/01/1900</v>
      </c>
      <c r="N588" t="str">
        <f t="shared" si="19"/>
        <v>00/01/1900-</v>
      </c>
    </row>
    <row r="589" spans="13:14">
      <c r="M589" t="str">
        <f t="shared" si="18"/>
        <v>00/01/1900</v>
      </c>
      <c r="N589" t="str">
        <f t="shared" si="19"/>
        <v>00/01/1900-</v>
      </c>
    </row>
    <row r="590" spans="13:14">
      <c r="M590" t="str">
        <f t="shared" si="18"/>
        <v>00/01/1900</v>
      </c>
      <c r="N590" t="str">
        <f t="shared" si="19"/>
        <v>00/01/1900-</v>
      </c>
    </row>
    <row r="591" spans="13:14">
      <c r="M591" t="str">
        <f t="shared" si="18"/>
        <v>00/01/1900</v>
      </c>
      <c r="N591" t="str">
        <f t="shared" si="19"/>
        <v>00/01/1900-</v>
      </c>
    </row>
    <row r="592" spans="13:14">
      <c r="M592" t="str">
        <f t="shared" si="18"/>
        <v>00/01/1900</v>
      </c>
      <c r="N592" t="str">
        <f t="shared" si="19"/>
        <v>00/01/1900-</v>
      </c>
    </row>
    <row r="593" spans="13:14">
      <c r="M593" t="str">
        <f t="shared" si="18"/>
        <v>00/01/1900</v>
      </c>
      <c r="N593" t="str">
        <f t="shared" si="19"/>
        <v>00/01/1900-</v>
      </c>
    </row>
    <row r="594" spans="13:14">
      <c r="M594" t="str">
        <f t="shared" si="18"/>
        <v>00/01/1900</v>
      </c>
      <c r="N594" t="str">
        <f t="shared" si="19"/>
        <v>00/01/1900-</v>
      </c>
    </row>
    <row r="595" spans="13:14">
      <c r="M595" t="str">
        <f t="shared" si="18"/>
        <v>00/01/1900</v>
      </c>
      <c r="N595" t="str">
        <f t="shared" si="19"/>
        <v>00/01/1900-</v>
      </c>
    </row>
    <row r="596" spans="13:14">
      <c r="M596" t="str">
        <f t="shared" si="18"/>
        <v>00/01/1900</v>
      </c>
      <c r="N596" t="str">
        <f t="shared" si="19"/>
        <v>00/01/1900-</v>
      </c>
    </row>
    <row r="597" spans="13:14">
      <c r="M597" t="str">
        <f t="shared" si="18"/>
        <v>00/01/1900</v>
      </c>
      <c r="N597" t="str">
        <f t="shared" si="19"/>
        <v>00/01/1900-</v>
      </c>
    </row>
    <row r="598" spans="13:14">
      <c r="M598" t="str">
        <f t="shared" si="18"/>
        <v>00/01/1900</v>
      </c>
      <c r="N598" t="str">
        <f t="shared" si="19"/>
        <v>00/01/1900-</v>
      </c>
    </row>
    <row r="599" spans="13:14">
      <c r="M599" t="str">
        <f t="shared" si="18"/>
        <v>00/01/1900</v>
      </c>
      <c r="N599" t="str">
        <f t="shared" si="19"/>
        <v>00/01/1900-</v>
      </c>
    </row>
    <row r="600" spans="13:14">
      <c r="M600" t="str">
        <f t="shared" si="18"/>
        <v>00/01/1900</v>
      </c>
      <c r="N600" t="str">
        <f t="shared" si="19"/>
        <v>00/01/1900-</v>
      </c>
    </row>
    <row r="601" spans="13:14">
      <c r="M601" t="str">
        <f t="shared" si="18"/>
        <v>00/01/1900</v>
      </c>
      <c r="N601" t="str">
        <f t="shared" si="19"/>
        <v>00/01/1900-</v>
      </c>
    </row>
    <row r="602" spans="13:14">
      <c r="M602" t="str">
        <f t="shared" si="18"/>
        <v>00/01/1900</v>
      </c>
      <c r="N602" t="str">
        <f t="shared" si="19"/>
        <v>00/01/1900-</v>
      </c>
    </row>
    <row r="603" spans="13:14">
      <c r="M603" t="str">
        <f t="shared" si="18"/>
        <v>00/01/1900</v>
      </c>
      <c r="N603" t="str">
        <f t="shared" si="19"/>
        <v>00/01/1900-</v>
      </c>
    </row>
    <row r="604" spans="13:14">
      <c r="M604" t="str">
        <f t="shared" si="18"/>
        <v>00/01/1900</v>
      </c>
      <c r="N604" t="str">
        <f t="shared" si="19"/>
        <v>00/01/1900-</v>
      </c>
    </row>
    <row r="605" spans="13:14">
      <c r="M605" t="str">
        <f t="shared" si="18"/>
        <v>00/01/1900</v>
      </c>
      <c r="N605" t="str">
        <f t="shared" si="19"/>
        <v>00/01/1900-</v>
      </c>
    </row>
    <row r="606" spans="13:14">
      <c r="M606" t="str">
        <f t="shared" si="18"/>
        <v>00/01/1900</v>
      </c>
      <c r="N606" t="str">
        <f t="shared" si="19"/>
        <v>00/01/1900-</v>
      </c>
    </row>
    <row r="607" spans="13:14">
      <c r="M607" t="str">
        <f t="shared" si="18"/>
        <v>00/01/1900</v>
      </c>
      <c r="N607" t="str">
        <f t="shared" si="19"/>
        <v>00/01/1900-</v>
      </c>
    </row>
    <row r="608" spans="13:14">
      <c r="M608" t="str">
        <f t="shared" si="18"/>
        <v>00/01/1900</v>
      </c>
      <c r="N608" t="str">
        <f t="shared" si="19"/>
        <v>00/01/1900-</v>
      </c>
    </row>
    <row r="609" spans="13:14">
      <c r="M609" t="str">
        <f t="shared" si="18"/>
        <v>00/01/1900</v>
      </c>
      <c r="N609" t="str">
        <f t="shared" si="19"/>
        <v>00/01/1900-</v>
      </c>
    </row>
    <row r="610" spans="13:14">
      <c r="M610" t="str">
        <f t="shared" si="18"/>
        <v>00/01/1900</v>
      </c>
      <c r="N610" t="str">
        <f t="shared" si="19"/>
        <v>00/01/1900-</v>
      </c>
    </row>
    <row r="611" spans="13:14">
      <c r="M611" t="str">
        <f t="shared" si="18"/>
        <v>00/01/1900</v>
      </c>
      <c r="N611" t="str">
        <f t="shared" si="19"/>
        <v>00/01/1900-</v>
      </c>
    </row>
    <row r="612" spans="13:14">
      <c r="M612" t="str">
        <f t="shared" si="18"/>
        <v>00/01/1900</v>
      </c>
      <c r="N612" t="str">
        <f t="shared" si="19"/>
        <v>00/01/1900-</v>
      </c>
    </row>
    <row r="613" spans="13:14">
      <c r="M613" t="str">
        <f t="shared" si="18"/>
        <v>00/01/1900</v>
      </c>
      <c r="N613" t="str">
        <f t="shared" si="19"/>
        <v>00/01/1900-</v>
      </c>
    </row>
    <row r="614" spans="13:14">
      <c r="M614" t="str">
        <f t="shared" si="18"/>
        <v>00/01/1900</v>
      </c>
      <c r="N614" t="str">
        <f t="shared" si="19"/>
        <v>00/01/1900-</v>
      </c>
    </row>
    <row r="615" spans="13:14">
      <c r="M615" t="str">
        <f t="shared" si="18"/>
        <v>00/01/1900</v>
      </c>
      <c r="N615" t="str">
        <f t="shared" si="19"/>
        <v>00/01/1900-</v>
      </c>
    </row>
    <row r="616" spans="13:14">
      <c r="M616" t="str">
        <f t="shared" si="18"/>
        <v>00/01/1900</v>
      </c>
      <c r="N616" t="str">
        <f t="shared" si="19"/>
        <v>00/01/1900-</v>
      </c>
    </row>
    <row r="617" spans="13:14">
      <c r="M617" t="str">
        <f t="shared" si="18"/>
        <v>00/01/1900</v>
      </c>
      <c r="N617" t="str">
        <f t="shared" si="19"/>
        <v>00/01/1900-</v>
      </c>
    </row>
    <row r="618" spans="13:14">
      <c r="M618" t="str">
        <f t="shared" si="18"/>
        <v>00/01/1900</v>
      </c>
      <c r="N618" t="str">
        <f t="shared" si="19"/>
        <v>00/01/1900-</v>
      </c>
    </row>
    <row r="619" spans="13:14">
      <c r="M619" t="str">
        <f t="shared" si="18"/>
        <v>00/01/1900</v>
      </c>
      <c r="N619" t="str">
        <f t="shared" si="19"/>
        <v>00/01/1900-</v>
      </c>
    </row>
    <row r="620" spans="13:14">
      <c r="M620" t="str">
        <f t="shared" si="18"/>
        <v>00/01/1900</v>
      </c>
      <c r="N620" t="str">
        <f t="shared" si="19"/>
        <v>00/01/1900-</v>
      </c>
    </row>
    <row r="621" spans="13:14">
      <c r="M621" t="str">
        <f t="shared" si="18"/>
        <v>00/01/1900</v>
      </c>
      <c r="N621" t="str">
        <f t="shared" si="19"/>
        <v>00/01/1900-</v>
      </c>
    </row>
    <row r="622" spans="13:14">
      <c r="M622" t="str">
        <f t="shared" si="18"/>
        <v>00/01/1900</v>
      </c>
      <c r="N622" t="str">
        <f t="shared" si="19"/>
        <v>00/01/1900-</v>
      </c>
    </row>
    <row r="623" spans="13:14">
      <c r="M623" t="str">
        <f t="shared" si="18"/>
        <v>00/01/1900</v>
      </c>
      <c r="N623" t="str">
        <f t="shared" si="19"/>
        <v>00/01/1900-</v>
      </c>
    </row>
    <row r="624" spans="13:14">
      <c r="M624" t="str">
        <f t="shared" si="18"/>
        <v>00/01/1900</v>
      </c>
      <c r="N624" t="str">
        <f t="shared" si="19"/>
        <v>00/01/1900-</v>
      </c>
    </row>
    <row r="625" spans="13:14">
      <c r="M625" t="str">
        <f t="shared" si="18"/>
        <v>00/01/1900</v>
      </c>
      <c r="N625" t="str">
        <f t="shared" si="19"/>
        <v>00/01/1900-</v>
      </c>
    </row>
    <row r="626" spans="13:14">
      <c r="M626" t="str">
        <f t="shared" si="18"/>
        <v>00/01/1900</v>
      </c>
      <c r="N626" t="str">
        <f t="shared" si="19"/>
        <v>00/01/1900-</v>
      </c>
    </row>
    <row r="627" spans="13:14">
      <c r="M627" t="str">
        <f t="shared" si="18"/>
        <v>00/01/1900</v>
      </c>
      <c r="N627" t="str">
        <f t="shared" si="19"/>
        <v>00/01/1900-</v>
      </c>
    </row>
    <row r="628" spans="13:14">
      <c r="M628" t="str">
        <f t="shared" si="18"/>
        <v>00/01/1900</v>
      </c>
      <c r="N628" t="str">
        <f t="shared" si="19"/>
        <v>00/01/1900-</v>
      </c>
    </row>
    <row r="629" spans="13:14">
      <c r="M629" t="str">
        <f t="shared" si="18"/>
        <v>00/01/1900</v>
      </c>
      <c r="N629" t="str">
        <f t="shared" si="19"/>
        <v>00/01/1900-</v>
      </c>
    </row>
    <row r="630" spans="13:14">
      <c r="M630" t="str">
        <f t="shared" si="18"/>
        <v>00/01/1900</v>
      </c>
      <c r="N630" t="str">
        <f t="shared" si="19"/>
        <v>00/01/1900-</v>
      </c>
    </row>
    <row r="631" spans="13:14">
      <c r="M631" t="str">
        <f t="shared" si="18"/>
        <v>00/01/1900</v>
      </c>
      <c r="N631" t="str">
        <f t="shared" si="19"/>
        <v>00/01/1900-</v>
      </c>
    </row>
    <row r="632" spans="13:14">
      <c r="M632" t="str">
        <f t="shared" si="18"/>
        <v>00/01/1900</v>
      </c>
      <c r="N632" t="str">
        <f t="shared" si="19"/>
        <v>00/01/1900-</v>
      </c>
    </row>
    <row r="633" spans="13:14">
      <c r="M633" t="str">
        <f t="shared" si="18"/>
        <v>00/01/1900</v>
      </c>
      <c r="N633" t="str">
        <f t="shared" si="19"/>
        <v>00/01/1900-</v>
      </c>
    </row>
    <row r="634" spans="13:14">
      <c r="M634" t="str">
        <f t="shared" si="18"/>
        <v>00/01/1900</v>
      </c>
      <c r="N634" t="str">
        <f t="shared" si="19"/>
        <v>00/01/1900-</v>
      </c>
    </row>
    <row r="635" spans="13:14">
      <c r="M635" t="str">
        <f t="shared" si="18"/>
        <v>00/01/1900</v>
      </c>
      <c r="N635" t="str">
        <f t="shared" si="19"/>
        <v>00/01/1900-</v>
      </c>
    </row>
    <row r="636" spans="13:14">
      <c r="M636" t="str">
        <f t="shared" si="18"/>
        <v>00/01/1900</v>
      </c>
      <c r="N636" t="str">
        <f t="shared" si="19"/>
        <v>00/01/1900-</v>
      </c>
    </row>
    <row r="637" spans="13:14">
      <c r="M637" t="str">
        <f t="shared" si="18"/>
        <v>00/01/1900</v>
      </c>
      <c r="N637" t="str">
        <f t="shared" si="19"/>
        <v>00/01/1900-</v>
      </c>
    </row>
    <row r="638" spans="13:14">
      <c r="M638" t="str">
        <f t="shared" si="18"/>
        <v>00/01/1900</v>
      </c>
      <c r="N638" t="str">
        <f t="shared" si="19"/>
        <v>00/01/1900-</v>
      </c>
    </row>
    <row r="639" spans="13:14">
      <c r="M639" t="str">
        <f t="shared" si="18"/>
        <v>00/01/1900</v>
      </c>
      <c r="N639" t="str">
        <f t="shared" si="19"/>
        <v>00/01/1900-</v>
      </c>
    </row>
    <row r="640" spans="13:14">
      <c r="M640" t="str">
        <f t="shared" si="18"/>
        <v>00/01/1900</v>
      </c>
      <c r="N640" t="str">
        <f t="shared" si="19"/>
        <v>00/01/1900-</v>
      </c>
    </row>
    <row r="641" spans="13:14">
      <c r="M641" t="str">
        <f t="shared" si="18"/>
        <v>00/01/1900</v>
      </c>
      <c r="N641" t="str">
        <f t="shared" si="19"/>
        <v>00/01/1900-</v>
      </c>
    </row>
    <row r="642" spans="13:14">
      <c r="M642" t="str">
        <f t="shared" ref="M642:M705" si="20">TEXT(C642,"gg/aa/yyyy")</f>
        <v>00/01/1900</v>
      </c>
      <c r="N642" t="str">
        <f t="shared" ref="N642:N705" si="21">CONCATENATE(M642,"-",K642)</f>
        <v>00/01/1900-</v>
      </c>
    </row>
    <row r="643" spans="13:14">
      <c r="M643" t="str">
        <f t="shared" si="20"/>
        <v>00/01/1900</v>
      </c>
      <c r="N643" t="str">
        <f t="shared" si="21"/>
        <v>00/01/1900-</v>
      </c>
    </row>
    <row r="644" spans="13:14">
      <c r="M644" t="str">
        <f t="shared" si="20"/>
        <v>00/01/1900</v>
      </c>
      <c r="N644" t="str">
        <f t="shared" si="21"/>
        <v>00/01/1900-</v>
      </c>
    </row>
    <row r="645" spans="13:14">
      <c r="M645" t="str">
        <f t="shared" si="20"/>
        <v>00/01/1900</v>
      </c>
      <c r="N645" t="str">
        <f t="shared" si="21"/>
        <v>00/01/1900-</v>
      </c>
    </row>
    <row r="646" spans="13:14">
      <c r="M646" t="str">
        <f t="shared" si="20"/>
        <v>00/01/1900</v>
      </c>
      <c r="N646" t="str">
        <f t="shared" si="21"/>
        <v>00/01/1900-</v>
      </c>
    </row>
    <row r="647" spans="13:14">
      <c r="M647" t="str">
        <f t="shared" si="20"/>
        <v>00/01/1900</v>
      </c>
      <c r="N647" t="str">
        <f t="shared" si="21"/>
        <v>00/01/1900-</v>
      </c>
    </row>
    <row r="648" spans="13:14">
      <c r="M648" t="str">
        <f t="shared" si="20"/>
        <v>00/01/1900</v>
      </c>
      <c r="N648" t="str">
        <f t="shared" si="21"/>
        <v>00/01/1900-</v>
      </c>
    </row>
    <row r="649" spans="13:14">
      <c r="M649" t="str">
        <f t="shared" si="20"/>
        <v>00/01/1900</v>
      </c>
      <c r="N649" t="str">
        <f t="shared" si="21"/>
        <v>00/01/1900-</v>
      </c>
    </row>
    <row r="650" spans="13:14">
      <c r="M650" t="str">
        <f t="shared" si="20"/>
        <v>00/01/1900</v>
      </c>
      <c r="N650" t="str">
        <f t="shared" si="21"/>
        <v>00/01/1900-</v>
      </c>
    </row>
    <row r="651" spans="13:14">
      <c r="M651" t="str">
        <f t="shared" si="20"/>
        <v>00/01/1900</v>
      </c>
      <c r="N651" t="str">
        <f t="shared" si="21"/>
        <v>00/01/1900-</v>
      </c>
    </row>
    <row r="652" spans="13:14">
      <c r="M652" t="str">
        <f t="shared" si="20"/>
        <v>00/01/1900</v>
      </c>
      <c r="N652" t="str">
        <f t="shared" si="21"/>
        <v>00/01/1900-</v>
      </c>
    </row>
    <row r="653" spans="13:14">
      <c r="M653" t="str">
        <f t="shared" si="20"/>
        <v>00/01/1900</v>
      </c>
      <c r="N653" t="str">
        <f t="shared" si="21"/>
        <v>00/01/1900-</v>
      </c>
    </row>
    <row r="654" spans="13:14">
      <c r="M654" t="str">
        <f t="shared" si="20"/>
        <v>00/01/1900</v>
      </c>
      <c r="N654" t="str">
        <f t="shared" si="21"/>
        <v>00/01/1900-</v>
      </c>
    </row>
    <row r="655" spans="13:14">
      <c r="M655" t="str">
        <f t="shared" si="20"/>
        <v>00/01/1900</v>
      </c>
      <c r="N655" t="str">
        <f t="shared" si="21"/>
        <v>00/01/1900-</v>
      </c>
    </row>
    <row r="656" spans="13:14">
      <c r="M656" t="str">
        <f t="shared" si="20"/>
        <v>00/01/1900</v>
      </c>
      <c r="N656" t="str">
        <f t="shared" si="21"/>
        <v>00/01/1900-</v>
      </c>
    </row>
    <row r="657" spans="13:14">
      <c r="M657" t="str">
        <f t="shared" si="20"/>
        <v>00/01/1900</v>
      </c>
      <c r="N657" t="str">
        <f t="shared" si="21"/>
        <v>00/01/1900-</v>
      </c>
    </row>
    <row r="658" spans="13:14">
      <c r="M658" t="str">
        <f t="shared" si="20"/>
        <v>00/01/1900</v>
      </c>
      <c r="N658" t="str">
        <f t="shared" si="21"/>
        <v>00/01/1900-</v>
      </c>
    </row>
    <row r="659" spans="13:14">
      <c r="M659" t="str">
        <f t="shared" si="20"/>
        <v>00/01/1900</v>
      </c>
      <c r="N659" t="str">
        <f t="shared" si="21"/>
        <v>00/01/1900-</v>
      </c>
    </row>
    <row r="660" spans="13:14">
      <c r="M660" t="str">
        <f t="shared" si="20"/>
        <v>00/01/1900</v>
      </c>
      <c r="N660" t="str">
        <f t="shared" si="21"/>
        <v>00/01/1900-</v>
      </c>
    </row>
    <row r="661" spans="13:14">
      <c r="M661" t="str">
        <f t="shared" si="20"/>
        <v>00/01/1900</v>
      </c>
      <c r="N661" t="str">
        <f t="shared" si="21"/>
        <v>00/01/1900-</v>
      </c>
    </row>
    <row r="662" spans="13:14">
      <c r="M662" t="str">
        <f t="shared" si="20"/>
        <v>00/01/1900</v>
      </c>
      <c r="N662" t="str">
        <f t="shared" si="21"/>
        <v>00/01/1900-</v>
      </c>
    </row>
    <row r="663" spans="13:14">
      <c r="M663" t="str">
        <f t="shared" si="20"/>
        <v>00/01/1900</v>
      </c>
      <c r="N663" t="str">
        <f t="shared" si="21"/>
        <v>00/01/1900-</v>
      </c>
    </row>
    <row r="664" spans="13:14">
      <c r="M664" t="str">
        <f t="shared" si="20"/>
        <v>00/01/1900</v>
      </c>
      <c r="N664" t="str">
        <f t="shared" si="21"/>
        <v>00/01/1900-</v>
      </c>
    </row>
    <row r="665" spans="13:14">
      <c r="M665" t="str">
        <f t="shared" si="20"/>
        <v>00/01/1900</v>
      </c>
      <c r="N665" t="str">
        <f t="shared" si="21"/>
        <v>00/01/1900-</v>
      </c>
    </row>
    <row r="666" spans="13:14">
      <c r="M666" t="str">
        <f t="shared" si="20"/>
        <v>00/01/1900</v>
      </c>
      <c r="N666" t="str">
        <f t="shared" si="21"/>
        <v>00/01/1900-</v>
      </c>
    </row>
    <row r="667" spans="13:14">
      <c r="M667" t="str">
        <f t="shared" si="20"/>
        <v>00/01/1900</v>
      </c>
      <c r="N667" t="str">
        <f t="shared" si="21"/>
        <v>00/01/1900-</v>
      </c>
    </row>
    <row r="668" spans="13:14">
      <c r="M668" t="str">
        <f t="shared" si="20"/>
        <v>00/01/1900</v>
      </c>
      <c r="N668" t="str">
        <f t="shared" si="21"/>
        <v>00/01/1900-</v>
      </c>
    </row>
    <row r="669" spans="13:14">
      <c r="M669" t="str">
        <f t="shared" si="20"/>
        <v>00/01/1900</v>
      </c>
      <c r="N669" t="str">
        <f t="shared" si="21"/>
        <v>00/01/1900-</v>
      </c>
    </row>
    <row r="670" spans="13:14">
      <c r="M670" t="str">
        <f t="shared" si="20"/>
        <v>00/01/1900</v>
      </c>
      <c r="N670" t="str">
        <f t="shared" si="21"/>
        <v>00/01/1900-</v>
      </c>
    </row>
    <row r="671" spans="13:14">
      <c r="M671" t="str">
        <f t="shared" si="20"/>
        <v>00/01/1900</v>
      </c>
      <c r="N671" t="str">
        <f t="shared" si="21"/>
        <v>00/01/1900-</v>
      </c>
    </row>
    <row r="672" spans="13:14">
      <c r="M672" t="str">
        <f t="shared" si="20"/>
        <v>00/01/1900</v>
      </c>
      <c r="N672" t="str">
        <f t="shared" si="21"/>
        <v>00/01/1900-</v>
      </c>
    </row>
    <row r="673" spans="13:14">
      <c r="M673" t="str">
        <f t="shared" si="20"/>
        <v>00/01/1900</v>
      </c>
      <c r="N673" t="str">
        <f t="shared" si="21"/>
        <v>00/01/1900-</v>
      </c>
    </row>
    <row r="674" spans="13:14">
      <c r="M674" t="str">
        <f t="shared" si="20"/>
        <v>00/01/1900</v>
      </c>
      <c r="N674" t="str">
        <f t="shared" si="21"/>
        <v>00/01/1900-</v>
      </c>
    </row>
    <row r="675" spans="13:14">
      <c r="M675" t="str">
        <f t="shared" si="20"/>
        <v>00/01/1900</v>
      </c>
      <c r="N675" t="str">
        <f t="shared" si="21"/>
        <v>00/01/1900-</v>
      </c>
    </row>
    <row r="676" spans="13:14">
      <c r="M676" t="str">
        <f t="shared" si="20"/>
        <v>00/01/1900</v>
      </c>
      <c r="N676" t="str">
        <f t="shared" si="21"/>
        <v>00/01/1900-</v>
      </c>
    </row>
    <row r="677" spans="13:14">
      <c r="M677" t="str">
        <f t="shared" si="20"/>
        <v>00/01/1900</v>
      </c>
      <c r="N677" t="str">
        <f t="shared" si="21"/>
        <v>00/01/1900-</v>
      </c>
    </row>
    <row r="678" spans="13:14">
      <c r="M678" t="str">
        <f t="shared" si="20"/>
        <v>00/01/1900</v>
      </c>
      <c r="N678" t="str">
        <f t="shared" si="21"/>
        <v>00/01/1900-</v>
      </c>
    </row>
    <row r="679" spans="13:14">
      <c r="M679" t="str">
        <f t="shared" si="20"/>
        <v>00/01/1900</v>
      </c>
      <c r="N679" t="str">
        <f t="shared" si="21"/>
        <v>00/01/1900-</v>
      </c>
    </row>
    <row r="680" spans="13:14">
      <c r="M680" t="str">
        <f t="shared" si="20"/>
        <v>00/01/1900</v>
      </c>
      <c r="N680" t="str">
        <f t="shared" si="21"/>
        <v>00/01/1900-</v>
      </c>
    </row>
    <row r="681" spans="13:14">
      <c r="M681" t="str">
        <f t="shared" si="20"/>
        <v>00/01/1900</v>
      </c>
      <c r="N681" t="str">
        <f t="shared" si="21"/>
        <v>00/01/1900-</v>
      </c>
    </row>
    <row r="682" spans="13:14">
      <c r="M682" t="str">
        <f t="shared" si="20"/>
        <v>00/01/1900</v>
      </c>
      <c r="N682" t="str">
        <f t="shared" si="21"/>
        <v>00/01/1900-</v>
      </c>
    </row>
    <row r="683" spans="13:14">
      <c r="M683" t="str">
        <f t="shared" si="20"/>
        <v>00/01/1900</v>
      </c>
      <c r="N683" t="str">
        <f t="shared" si="21"/>
        <v>00/01/1900-</v>
      </c>
    </row>
    <row r="684" spans="13:14">
      <c r="M684" t="str">
        <f t="shared" si="20"/>
        <v>00/01/1900</v>
      </c>
      <c r="N684" t="str">
        <f t="shared" si="21"/>
        <v>00/01/1900-</v>
      </c>
    </row>
    <row r="685" spans="13:14">
      <c r="M685" t="str">
        <f t="shared" si="20"/>
        <v>00/01/1900</v>
      </c>
      <c r="N685" t="str">
        <f t="shared" si="21"/>
        <v>00/01/1900-</v>
      </c>
    </row>
    <row r="686" spans="13:14">
      <c r="M686" t="str">
        <f t="shared" si="20"/>
        <v>00/01/1900</v>
      </c>
      <c r="N686" t="str">
        <f t="shared" si="21"/>
        <v>00/01/1900-</v>
      </c>
    </row>
    <row r="687" spans="13:14">
      <c r="M687" t="str">
        <f t="shared" si="20"/>
        <v>00/01/1900</v>
      </c>
      <c r="N687" t="str">
        <f t="shared" si="21"/>
        <v>00/01/1900-</v>
      </c>
    </row>
    <row r="688" spans="13:14">
      <c r="M688" t="str">
        <f t="shared" si="20"/>
        <v>00/01/1900</v>
      </c>
      <c r="N688" t="str">
        <f t="shared" si="21"/>
        <v>00/01/1900-</v>
      </c>
    </row>
    <row r="689" spans="13:14">
      <c r="M689" t="str">
        <f t="shared" si="20"/>
        <v>00/01/1900</v>
      </c>
      <c r="N689" t="str">
        <f t="shared" si="21"/>
        <v>00/01/1900-</v>
      </c>
    </row>
    <row r="690" spans="13:14">
      <c r="M690" t="str">
        <f t="shared" si="20"/>
        <v>00/01/1900</v>
      </c>
      <c r="N690" t="str">
        <f t="shared" si="21"/>
        <v>00/01/1900-</v>
      </c>
    </row>
    <row r="691" spans="13:14">
      <c r="M691" t="str">
        <f t="shared" si="20"/>
        <v>00/01/1900</v>
      </c>
      <c r="N691" t="str">
        <f t="shared" si="21"/>
        <v>00/01/1900-</v>
      </c>
    </row>
    <row r="692" spans="13:14">
      <c r="M692" t="str">
        <f t="shared" si="20"/>
        <v>00/01/1900</v>
      </c>
      <c r="N692" t="str">
        <f t="shared" si="21"/>
        <v>00/01/1900-</v>
      </c>
    </row>
    <row r="693" spans="13:14">
      <c r="M693" t="str">
        <f t="shared" si="20"/>
        <v>00/01/1900</v>
      </c>
      <c r="N693" t="str">
        <f t="shared" si="21"/>
        <v>00/01/1900-</v>
      </c>
    </row>
    <row r="694" spans="13:14">
      <c r="M694" t="str">
        <f t="shared" si="20"/>
        <v>00/01/1900</v>
      </c>
      <c r="N694" t="str">
        <f t="shared" si="21"/>
        <v>00/01/1900-</v>
      </c>
    </row>
    <row r="695" spans="13:14">
      <c r="M695" t="str">
        <f t="shared" si="20"/>
        <v>00/01/1900</v>
      </c>
      <c r="N695" t="str">
        <f t="shared" si="21"/>
        <v>00/01/1900-</v>
      </c>
    </row>
    <row r="696" spans="13:14">
      <c r="M696" t="str">
        <f t="shared" si="20"/>
        <v>00/01/1900</v>
      </c>
      <c r="N696" t="str">
        <f t="shared" si="21"/>
        <v>00/01/1900-</v>
      </c>
    </row>
    <row r="697" spans="13:14">
      <c r="M697" t="str">
        <f t="shared" si="20"/>
        <v>00/01/1900</v>
      </c>
      <c r="N697" t="str">
        <f t="shared" si="21"/>
        <v>00/01/1900-</v>
      </c>
    </row>
    <row r="698" spans="13:14">
      <c r="M698" t="str">
        <f t="shared" si="20"/>
        <v>00/01/1900</v>
      </c>
      <c r="N698" t="str">
        <f t="shared" si="21"/>
        <v>00/01/1900-</v>
      </c>
    </row>
    <row r="699" spans="13:14">
      <c r="M699" t="str">
        <f t="shared" si="20"/>
        <v>00/01/1900</v>
      </c>
      <c r="N699" t="str">
        <f t="shared" si="21"/>
        <v>00/01/1900-</v>
      </c>
    </row>
    <row r="700" spans="13:14">
      <c r="M700" t="str">
        <f t="shared" si="20"/>
        <v>00/01/1900</v>
      </c>
      <c r="N700" t="str">
        <f t="shared" si="21"/>
        <v>00/01/1900-</v>
      </c>
    </row>
    <row r="701" spans="13:14">
      <c r="M701" t="str">
        <f t="shared" si="20"/>
        <v>00/01/1900</v>
      </c>
      <c r="N701" t="str">
        <f t="shared" si="21"/>
        <v>00/01/1900-</v>
      </c>
    </row>
    <row r="702" spans="13:14">
      <c r="M702" t="str">
        <f t="shared" si="20"/>
        <v>00/01/1900</v>
      </c>
      <c r="N702" t="str">
        <f t="shared" si="21"/>
        <v>00/01/1900-</v>
      </c>
    </row>
    <row r="703" spans="13:14">
      <c r="M703" t="str">
        <f t="shared" si="20"/>
        <v>00/01/1900</v>
      </c>
      <c r="N703" t="str">
        <f t="shared" si="21"/>
        <v>00/01/1900-</v>
      </c>
    </row>
    <row r="704" spans="13:14">
      <c r="M704" t="str">
        <f t="shared" si="20"/>
        <v>00/01/1900</v>
      </c>
      <c r="N704" t="str">
        <f t="shared" si="21"/>
        <v>00/01/1900-</v>
      </c>
    </row>
    <row r="705" spans="13:14">
      <c r="M705" t="str">
        <f t="shared" si="20"/>
        <v>00/01/1900</v>
      </c>
      <c r="N705" t="str">
        <f t="shared" si="21"/>
        <v>00/01/1900-</v>
      </c>
    </row>
    <row r="706" spans="13:14">
      <c r="M706" t="str">
        <f t="shared" ref="M706:M769" si="22">TEXT(C706,"gg/aa/yyyy")</f>
        <v>00/01/1900</v>
      </c>
      <c r="N706" t="str">
        <f t="shared" ref="N706:N769" si="23">CONCATENATE(M706,"-",K706)</f>
        <v>00/01/1900-</v>
      </c>
    </row>
    <row r="707" spans="13:14">
      <c r="M707" t="str">
        <f t="shared" si="22"/>
        <v>00/01/1900</v>
      </c>
      <c r="N707" t="str">
        <f t="shared" si="23"/>
        <v>00/01/1900-</v>
      </c>
    </row>
    <row r="708" spans="13:14">
      <c r="M708" t="str">
        <f t="shared" si="22"/>
        <v>00/01/1900</v>
      </c>
      <c r="N708" t="str">
        <f t="shared" si="23"/>
        <v>00/01/1900-</v>
      </c>
    </row>
    <row r="709" spans="13:14">
      <c r="M709" t="str">
        <f t="shared" si="22"/>
        <v>00/01/1900</v>
      </c>
      <c r="N709" t="str">
        <f t="shared" si="23"/>
        <v>00/01/1900-</v>
      </c>
    </row>
    <row r="710" spans="13:14">
      <c r="M710" t="str">
        <f t="shared" si="22"/>
        <v>00/01/1900</v>
      </c>
      <c r="N710" t="str">
        <f t="shared" si="23"/>
        <v>00/01/1900-</v>
      </c>
    </row>
    <row r="711" spans="13:14">
      <c r="M711" t="str">
        <f t="shared" si="22"/>
        <v>00/01/1900</v>
      </c>
      <c r="N711" t="str">
        <f t="shared" si="23"/>
        <v>00/01/1900-</v>
      </c>
    </row>
    <row r="712" spans="13:14">
      <c r="M712" t="str">
        <f t="shared" si="22"/>
        <v>00/01/1900</v>
      </c>
      <c r="N712" t="str">
        <f t="shared" si="23"/>
        <v>00/01/1900-</v>
      </c>
    </row>
    <row r="713" spans="13:14">
      <c r="M713" t="str">
        <f t="shared" si="22"/>
        <v>00/01/1900</v>
      </c>
      <c r="N713" t="str">
        <f t="shared" si="23"/>
        <v>00/01/1900-</v>
      </c>
    </row>
    <row r="714" spans="13:14">
      <c r="M714" t="str">
        <f t="shared" si="22"/>
        <v>00/01/1900</v>
      </c>
      <c r="N714" t="str">
        <f t="shared" si="23"/>
        <v>00/01/1900-</v>
      </c>
    </row>
    <row r="715" spans="13:14">
      <c r="M715" t="str">
        <f t="shared" si="22"/>
        <v>00/01/1900</v>
      </c>
      <c r="N715" t="str">
        <f t="shared" si="23"/>
        <v>00/01/1900-</v>
      </c>
    </row>
    <row r="716" spans="13:14">
      <c r="M716" t="str">
        <f t="shared" si="22"/>
        <v>00/01/1900</v>
      </c>
      <c r="N716" t="str">
        <f t="shared" si="23"/>
        <v>00/01/1900-</v>
      </c>
    </row>
    <row r="717" spans="13:14">
      <c r="M717" t="str">
        <f t="shared" si="22"/>
        <v>00/01/1900</v>
      </c>
      <c r="N717" t="str">
        <f t="shared" si="23"/>
        <v>00/01/1900-</v>
      </c>
    </row>
    <row r="718" spans="13:14">
      <c r="M718" t="str">
        <f t="shared" si="22"/>
        <v>00/01/1900</v>
      </c>
      <c r="N718" t="str">
        <f t="shared" si="23"/>
        <v>00/01/1900-</v>
      </c>
    </row>
    <row r="719" spans="13:14">
      <c r="M719" t="str">
        <f t="shared" si="22"/>
        <v>00/01/1900</v>
      </c>
      <c r="N719" t="str">
        <f t="shared" si="23"/>
        <v>00/01/1900-</v>
      </c>
    </row>
    <row r="720" spans="13:14">
      <c r="M720" t="str">
        <f t="shared" si="22"/>
        <v>00/01/1900</v>
      </c>
      <c r="N720" t="str">
        <f t="shared" si="23"/>
        <v>00/01/1900-</v>
      </c>
    </row>
    <row r="721" spans="13:14">
      <c r="M721" t="str">
        <f t="shared" si="22"/>
        <v>00/01/1900</v>
      </c>
      <c r="N721" t="str">
        <f t="shared" si="23"/>
        <v>00/01/1900-</v>
      </c>
    </row>
    <row r="722" spans="13:14">
      <c r="M722" t="str">
        <f t="shared" si="22"/>
        <v>00/01/1900</v>
      </c>
      <c r="N722" t="str">
        <f t="shared" si="23"/>
        <v>00/01/1900-</v>
      </c>
    </row>
    <row r="723" spans="13:14">
      <c r="M723" t="str">
        <f t="shared" si="22"/>
        <v>00/01/1900</v>
      </c>
      <c r="N723" t="str">
        <f t="shared" si="23"/>
        <v>00/01/1900-</v>
      </c>
    </row>
    <row r="724" spans="13:14">
      <c r="M724" t="str">
        <f t="shared" si="22"/>
        <v>00/01/1900</v>
      </c>
      <c r="N724" t="str">
        <f t="shared" si="23"/>
        <v>00/01/1900-</v>
      </c>
    </row>
    <row r="725" spans="13:14">
      <c r="M725" t="str">
        <f t="shared" si="22"/>
        <v>00/01/1900</v>
      </c>
      <c r="N725" t="str">
        <f t="shared" si="23"/>
        <v>00/01/1900-</v>
      </c>
    </row>
    <row r="726" spans="13:14">
      <c r="M726" t="str">
        <f t="shared" si="22"/>
        <v>00/01/1900</v>
      </c>
      <c r="N726" t="str">
        <f t="shared" si="23"/>
        <v>00/01/1900-</v>
      </c>
    </row>
    <row r="727" spans="13:14">
      <c r="M727" t="str">
        <f t="shared" si="22"/>
        <v>00/01/1900</v>
      </c>
      <c r="N727" t="str">
        <f t="shared" si="23"/>
        <v>00/01/1900-</v>
      </c>
    </row>
    <row r="728" spans="13:14">
      <c r="M728" t="str">
        <f t="shared" si="22"/>
        <v>00/01/1900</v>
      </c>
      <c r="N728" t="str">
        <f t="shared" si="23"/>
        <v>00/01/1900-</v>
      </c>
    </row>
    <row r="729" spans="13:14">
      <c r="M729" t="str">
        <f t="shared" si="22"/>
        <v>00/01/1900</v>
      </c>
      <c r="N729" t="str">
        <f t="shared" si="23"/>
        <v>00/01/1900-</v>
      </c>
    </row>
    <row r="730" spans="13:14">
      <c r="M730" t="str">
        <f t="shared" si="22"/>
        <v>00/01/1900</v>
      </c>
      <c r="N730" t="str">
        <f t="shared" si="23"/>
        <v>00/01/1900-</v>
      </c>
    </row>
    <row r="731" spans="13:14">
      <c r="M731" t="str">
        <f t="shared" si="22"/>
        <v>00/01/1900</v>
      </c>
      <c r="N731" t="str">
        <f t="shared" si="23"/>
        <v>00/01/1900-</v>
      </c>
    </row>
    <row r="732" spans="13:14">
      <c r="M732" t="str">
        <f t="shared" si="22"/>
        <v>00/01/1900</v>
      </c>
      <c r="N732" t="str">
        <f t="shared" si="23"/>
        <v>00/01/1900-</v>
      </c>
    </row>
    <row r="733" spans="13:14">
      <c r="M733" t="str">
        <f t="shared" si="22"/>
        <v>00/01/1900</v>
      </c>
      <c r="N733" t="str">
        <f t="shared" si="23"/>
        <v>00/01/1900-</v>
      </c>
    </row>
    <row r="734" spans="13:14">
      <c r="M734" t="str">
        <f t="shared" si="22"/>
        <v>00/01/1900</v>
      </c>
      <c r="N734" t="str">
        <f t="shared" si="23"/>
        <v>00/01/1900-</v>
      </c>
    </row>
    <row r="735" spans="13:14">
      <c r="M735" t="str">
        <f t="shared" si="22"/>
        <v>00/01/1900</v>
      </c>
      <c r="N735" t="str">
        <f t="shared" si="23"/>
        <v>00/01/1900-</v>
      </c>
    </row>
    <row r="736" spans="13:14">
      <c r="M736" t="str">
        <f t="shared" si="22"/>
        <v>00/01/1900</v>
      </c>
      <c r="N736" t="str">
        <f t="shared" si="23"/>
        <v>00/01/1900-</v>
      </c>
    </row>
    <row r="737" spans="13:14">
      <c r="M737" t="str">
        <f t="shared" si="22"/>
        <v>00/01/1900</v>
      </c>
      <c r="N737" t="str">
        <f t="shared" si="23"/>
        <v>00/01/1900-</v>
      </c>
    </row>
    <row r="738" spans="13:14">
      <c r="M738" t="str">
        <f t="shared" si="22"/>
        <v>00/01/1900</v>
      </c>
      <c r="N738" t="str">
        <f t="shared" si="23"/>
        <v>00/01/1900-</v>
      </c>
    </row>
    <row r="739" spans="13:14">
      <c r="M739" t="str">
        <f t="shared" si="22"/>
        <v>00/01/1900</v>
      </c>
      <c r="N739" t="str">
        <f t="shared" si="23"/>
        <v>00/01/1900-</v>
      </c>
    </row>
    <row r="740" spans="13:14">
      <c r="M740" t="str">
        <f t="shared" si="22"/>
        <v>00/01/1900</v>
      </c>
      <c r="N740" t="str">
        <f t="shared" si="23"/>
        <v>00/01/1900-</v>
      </c>
    </row>
    <row r="741" spans="13:14">
      <c r="M741" t="str">
        <f t="shared" si="22"/>
        <v>00/01/1900</v>
      </c>
      <c r="N741" t="str">
        <f t="shared" si="23"/>
        <v>00/01/1900-</v>
      </c>
    </row>
    <row r="742" spans="13:14">
      <c r="M742" t="str">
        <f t="shared" si="22"/>
        <v>00/01/1900</v>
      </c>
      <c r="N742" t="str">
        <f t="shared" si="23"/>
        <v>00/01/1900-</v>
      </c>
    </row>
    <row r="743" spans="13:14">
      <c r="M743" t="str">
        <f t="shared" si="22"/>
        <v>00/01/1900</v>
      </c>
      <c r="N743" t="str">
        <f t="shared" si="23"/>
        <v>00/01/1900-</v>
      </c>
    </row>
    <row r="744" spans="13:14">
      <c r="M744" t="str">
        <f t="shared" si="22"/>
        <v>00/01/1900</v>
      </c>
      <c r="N744" t="str">
        <f t="shared" si="23"/>
        <v>00/01/1900-</v>
      </c>
    </row>
    <row r="745" spans="13:14">
      <c r="M745" t="str">
        <f t="shared" si="22"/>
        <v>00/01/1900</v>
      </c>
      <c r="N745" t="str">
        <f t="shared" si="23"/>
        <v>00/01/1900-</v>
      </c>
    </row>
    <row r="746" spans="13:14">
      <c r="M746" t="str">
        <f t="shared" si="22"/>
        <v>00/01/1900</v>
      </c>
      <c r="N746" t="str">
        <f t="shared" si="23"/>
        <v>00/01/1900-</v>
      </c>
    </row>
    <row r="747" spans="13:14">
      <c r="M747" t="str">
        <f t="shared" si="22"/>
        <v>00/01/1900</v>
      </c>
      <c r="N747" t="str">
        <f t="shared" si="23"/>
        <v>00/01/1900-</v>
      </c>
    </row>
    <row r="748" spans="13:14">
      <c r="M748" t="str">
        <f t="shared" si="22"/>
        <v>00/01/1900</v>
      </c>
      <c r="N748" t="str">
        <f t="shared" si="23"/>
        <v>00/01/1900-</v>
      </c>
    </row>
    <row r="749" spans="13:14">
      <c r="M749" t="str">
        <f t="shared" si="22"/>
        <v>00/01/1900</v>
      </c>
      <c r="N749" t="str">
        <f t="shared" si="23"/>
        <v>00/01/1900-</v>
      </c>
    </row>
    <row r="750" spans="13:14">
      <c r="M750" t="str">
        <f t="shared" si="22"/>
        <v>00/01/1900</v>
      </c>
      <c r="N750" t="str">
        <f t="shared" si="23"/>
        <v>00/01/1900-</v>
      </c>
    </row>
    <row r="751" spans="13:14">
      <c r="M751" t="str">
        <f t="shared" si="22"/>
        <v>00/01/1900</v>
      </c>
      <c r="N751" t="str">
        <f t="shared" si="23"/>
        <v>00/01/1900-</v>
      </c>
    </row>
    <row r="752" spans="13:14">
      <c r="M752" t="str">
        <f t="shared" si="22"/>
        <v>00/01/1900</v>
      </c>
      <c r="N752" t="str">
        <f t="shared" si="23"/>
        <v>00/01/1900-</v>
      </c>
    </row>
    <row r="753" spans="13:14">
      <c r="M753" t="str">
        <f t="shared" si="22"/>
        <v>00/01/1900</v>
      </c>
      <c r="N753" t="str">
        <f t="shared" si="23"/>
        <v>00/01/1900-</v>
      </c>
    </row>
    <row r="754" spans="13:14">
      <c r="M754" t="str">
        <f t="shared" si="22"/>
        <v>00/01/1900</v>
      </c>
      <c r="N754" t="str">
        <f t="shared" si="23"/>
        <v>00/01/1900-</v>
      </c>
    </row>
    <row r="755" spans="13:14">
      <c r="M755" t="str">
        <f t="shared" si="22"/>
        <v>00/01/1900</v>
      </c>
      <c r="N755" t="str">
        <f t="shared" si="23"/>
        <v>00/01/1900-</v>
      </c>
    </row>
    <row r="756" spans="13:14">
      <c r="M756" t="str">
        <f t="shared" si="22"/>
        <v>00/01/1900</v>
      </c>
      <c r="N756" t="str">
        <f t="shared" si="23"/>
        <v>00/01/1900-</v>
      </c>
    </row>
    <row r="757" spans="13:14">
      <c r="M757" t="str">
        <f t="shared" si="22"/>
        <v>00/01/1900</v>
      </c>
      <c r="N757" t="str">
        <f t="shared" si="23"/>
        <v>00/01/1900-</v>
      </c>
    </row>
    <row r="758" spans="13:14">
      <c r="M758" t="str">
        <f t="shared" si="22"/>
        <v>00/01/1900</v>
      </c>
      <c r="N758" t="str">
        <f t="shared" si="23"/>
        <v>00/01/1900-</v>
      </c>
    </row>
    <row r="759" spans="13:14">
      <c r="M759" t="str">
        <f t="shared" si="22"/>
        <v>00/01/1900</v>
      </c>
      <c r="N759" t="str">
        <f t="shared" si="23"/>
        <v>00/01/1900-</v>
      </c>
    </row>
    <row r="760" spans="13:14">
      <c r="M760" t="str">
        <f t="shared" si="22"/>
        <v>00/01/1900</v>
      </c>
      <c r="N760" t="str">
        <f t="shared" si="23"/>
        <v>00/01/1900-</v>
      </c>
    </row>
    <row r="761" spans="13:14">
      <c r="M761" t="str">
        <f t="shared" si="22"/>
        <v>00/01/1900</v>
      </c>
      <c r="N761" t="str">
        <f t="shared" si="23"/>
        <v>00/01/1900-</v>
      </c>
    </row>
    <row r="762" spans="13:14">
      <c r="M762" t="str">
        <f t="shared" si="22"/>
        <v>00/01/1900</v>
      </c>
      <c r="N762" t="str">
        <f t="shared" si="23"/>
        <v>00/01/1900-</v>
      </c>
    </row>
    <row r="763" spans="13:14">
      <c r="M763" t="str">
        <f t="shared" si="22"/>
        <v>00/01/1900</v>
      </c>
      <c r="N763" t="str">
        <f t="shared" si="23"/>
        <v>00/01/1900-</v>
      </c>
    </row>
    <row r="764" spans="13:14">
      <c r="M764" t="str">
        <f t="shared" si="22"/>
        <v>00/01/1900</v>
      </c>
      <c r="N764" t="str">
        <f t="shared" si="23"/>
        <v>00/01/1900-</v>
      </c>
    </row>
    <row r="765" spans="13:14">
      <c r="M765" t="str">
        <f t="shared" si="22"/>
        <v>00/01/1900</v>
      </c>
      <c r="N765" t="str">
        <f t="shared" si="23"/>
        <v>00/01/1900-</v>
      </c>
    </row>
    <row r="766" spans="13:14">
      <c r="M766" t="str">
        <f t="shared" si="22"/>
        <v>00/01/1900</v>
      </c>
      <c r="N766" t="str">
        <f t="shared" si="23"/>
        <v>00/01/1900-</v>
      </c>
    </row>
    <row r="767" spans="13:14">
      <c r="M767" t="str">
        <f t="shared" si="22"/>
        <v>00/01/1900</v>
      </c>
      <c r="N767" t="str">
        <f t="shared" si="23"/>
        <v>00/01/1900-</v>
      </c>
    </row>
    <row r="768" spans="13:14">
      <c r="M768" t="str">
        <f t="shared" si="22"/>
        <v>00/01/1900</v>
      </c>
      <c r="N768" t="str">
        <f t="shared" si="23"/>
        <v>00/01/1900-</v>
      </c>
    </row>
    <row r="769" spans="13:14">
      <c r="M769" t="str">
        <f t="shared" si="22"/>
        <v>00/01/1900</v>
      </c>
      <c r="N769" t="str">
        <f t="shared" si="23"/>
        <v>00/01/1900-</v>
      </c>
    </row>
    <row r="770" spans="13:14">
      <c r="M770" t="str">
        <f t="shared" ref="M770:M833" si="24">TEXT(C770,"gg/aa/yyyy")</f>
        <v>00/01/1900</v>
      </c>
      <c r="N770" t="str">
        <f t="shared" ref="N770:N833" si="25">CONCATENATE(M770,"-",K770)</f>
        <v>00/01/1900-</v>
      </c>
    </row>
    <row r="771" spans="13:14">
      <c r="M771" t="str">
        <f t="shared" si="24"/>
        <v>00/01/1900</v>
      </c>
      <c r="N771" t="str">
        <f t="shared" si="25"/>
        <v>00/01/1900-</v>
      </c>
    </row>
    <row r="772" spans="13:14">
      <c r="M772" t="str">
        <f t="shared" si="24"/>
        <v>00/01/1900</v>
      </c>
      <c r="N772" t="str">
        <f t="shared" si="25"/>
        <v>00/01/1900-</v>
      </c>
    </row>
    <row r="773" spans="13:14">
      <c r="M773" t="str">
        <f t="shared" si="24"/>
        <v>00/01/1900</v>
      </c>
      <c r="N773" t="str">
        <f t="shared" si="25"/>
        <v>00/01/1900-</v>
      </c>
    </row>
    <row r="774" spans="13:14">
      <c r="M774" t="str">
        <f t="shared" si="24"/>
        <v>00/01/1900</v>
      </c>
      <c r="N774" t="str">
        <f t="shared" si="25"/>
        <v>00/01/1900-</v>
      </c>
    </row>
    <row r="775" spans="13:14">
      <c r="M775" t="str">
        <f t="shared" si="24"/>
        <v>00/01/1900</v>
      </c>
      <c r="N775" t="str">
        <f t="shared" si="25"/>
        <v>00/01/1900-</v>
      </c>
    </row>
    <row r="776" spans="13:14">
      <c r="M776" t="str">
        <f t="shared" si="24"/>
        <v>00/01/1900</v>
      </c>
      <c r="N776" t="str">
        <f t="shared" si="25"/>
        <v>00/01/1900-</v>
      </c>
    </row>
    <row r="777" spans="13:14">
      <c r="M777" t="str">
        <f t="shared" si="24"/>
        <v>00/01/1900</v>
      </c>
      <c r="N777" t="str">
        <f t="shared" si="25"/>
        <v>00/01/1900-</v>
      </c>
    </row>
    <row r="778" spans="13:14">
      <c r="M778" t="str">
        <f t="shared" si="24"/>
        <v>00/01/1900</v>
      </c>
      <c r="N778" t="str">
        <f t="shared" si="25"/>
        <v>00/01/1900-</v>
      </c>
    </row>
    <row r="779" spans="13:14">
      <c r="M779" t="str">
        <f t="shared" si="24"/>
        <v>00/01/1900</v>
      </c>
      <c r="N779" t="str">
        <f t="shared" si="25"/>
        <v>00/01/1900-</v>
      </c>
    </row>
    <row r="780" spans="13:14">
      <c r="M780" t="str">
        <f t="shared" si="24"/>
        <v>00/01/1900</v>
      </c>
      <c r="N780" t="str">
        <f t="shared" si="25"/>
        <v>00/01/1900-</v>
      </c>
    </row>
    <row r="781" spans="13:14">
      <c r="M781" t="str">
        <f t="shared" si="24"/>
        <v>00/01/1900</v>
      </c>
      <c r="N781" t="str">
        <f t="shared" si="25"/>
        <v>00/01/1900-</v>
      </c>
    </row>
    <row r="782" spans="13:14">
      <c r="M782" t="str">
        <f t="shared" si="24"/>
        <v>00/01/1900</v>
      </c>
      <c r="N782" t="str">
        <f t="shared" si="25"/>
        <v>00/01/1900-</v>
      </c>
    </row>
    <row r="783" spans="13:14">
      <c r="M783" t="str">
        <f t="shared" si="24"/>
        <v>00/01/1900</v>
      </c>
      <c r="N783" t="str">
        <f t="shared" si="25"/>
        <v>00/01/1900-</v>
      </c>
    </row>
    <row r="784" spans="13:14">
      <c r="M784" t="str">
        <f t="shared" si="24"/>
        <v>00/01/1900</v>
      </c>
      <c r="N784" t="str">
        <f t="shared" si="25"/>
        <v>00/01/1900-</v>
      </c>
    </row>
    <row r="785" spans="13:14">
      <c r="M785" t="str">
        <f t="shared" si="24"/>
        <v>00/01/1900</v>
      </c>
      <c r="N785" t="str">
        <f t="shared" si="25"/>
        <v>00/01/1900-</v>
      </c>
    </row>
    <row r="786" spans="13:14">
      <c r="M786" t="str">
        <f t="shared" si="24"/>
        <v>00/01/1900</v>
      </c>
      <c r="N786" t="str">
        <f t="shared" si="25"/>
        <v>00/01/1900-</v>
      </c>
    </row>
    <row r="787" spans="13:14">
      <c r="M787" t="str">
        <f t="shared" si="24"/>
        <v>00/01/1900</v>
      </c>
      <c r="N787" t="str">
        <f t="shared" si="25"/>
        <v>00/01/1900-</v>
      </c>
    </row>
    <row r="788" spans="13:14">
      <c r="M788" t="str">
        <f t="shared" si="24"/>
        <v>00/01/1900</v>
      </c>
      <c r="N788" t="str">
        <f t="shared" si="25"/>
        <v>00/01/1900-</v>
      </c>
    </row>
    <row r="789" spans="13:14">
      <c r="M789" t="str">
        <f t="shared" si="24"/>
        <v>00/01/1900</v>
      </c>
      <c r="N789" t="str">
        <f t="shared" si="25"/>
        <v>00/01/1900-</v>
      </c>
    </row>
    <row r="790" spans="13:14">
      <c r="M790" t="str">
        <f t="shared" si="24"/>
        <v>00/01/1900</v>
      </c>
      <c r="N790" t="str">
        <f t="shared" si="25"/>
        <v>00/01/1900-</v>
      </c>
    </row>
    <row r="791" spans="13:14">
      <c r="M791" t="str">
        <f t="shared" si="24"/>
        <v>00/01/1900</v>
      </c>
      <c r="N791" t="str">
        <f t="shared" si="25"/>
        <v>00/01/1900-</v>
      </c>
    </row>
    <row r="792" spans="13:14">
      <c r="M792" t="str">
        <f t="shared" si="24"/>
        <v>00/01/1900</v>
      </c>
      <c r="N792" t="str">
        <f t="shared" si="25"/>
        <v>00/01/1900-</v>
      </c>
    </row>
    <row r="793" spans="13:14">
      <c r="M793" t="str">
        <f t="shared" si="24"/>
        <v>00/01/1900</v>
      </c>
      <c r="N793" t="str">
        <f t="shared" si="25"/>
        <v>00/01/1900-</v>
      </c>
    </row>
    <row r="794" spans="13:14">
      <c r="M794" t="str">
        <f t="shared" si="24"/>
        <v>00/01/1900</v>
      </c>
      <c r="N794" t="str">
        <f t="shared" si="25"/>
        <v>00/01/1900-</v>
      </c>
    </row>
    <row r="795" spans="13:14">
      <c r="M795" t="str">
        <f t="shared" si="24"/>
        <v>00/01/1900</v>
      </c>
      <c r="N795" t="str">
        <f t="shared" si="25"/>
        <v>00/01/1900-</v>
      </c>
    </row>
    <row r="796" spans="13:14">
      <c r="M796" t="str">
        <f t="shared" si="24"/>
        <v>00/01/1900</v>
      </c>
      <c r="N796" t="str">
        <f t="shared" si="25"/>
        <v>00/01/1900-</v>
      </c>
    </row>
    <row r="797" spans="13:14">
      <c r="M797" t="str">
        <f t="shared" si="24"/>
        <v>00/01/1900</v>
      </c>
      <c r="N797" t="str">
        <f t="shared" si="25"/>
        <v>00/01/1900-</v>
      </c>
    </row>
    <row r="798" spans="13:14">
      <c r="M798" t="str">
        <f t="shared" si="24"/>
        <v>00/01/1900</v>
      </c>
      <c r="N798" t="str">
        <f t="shared" si="25"/>
        <v>00/01/1900-</v>
      </c>
    </row>
    <row r="799" spans="13:14">
      <c r="M799" t="str">
        <f t="shared" si="24"/>
        <v>00/01/1900</v>
      </c>
      <c r="N799" t="str">
        <f t="shared" si="25"/>
        <v>00/01/1900-</v>
      </c>
    </row>
    <row r="800" spans="13:14">
      <c r="M800" t="str">
        <f t="shared" si="24"/>
        <v>00/01/1900</v>
      </c>
      <c r="N800" t="str">
        <f t="shared" si="25"/>
        <v>00/01/1900-</v>
      </c>
    </row>
    <row r="801" spans="13:14">
      <c r="M801" t="str">
        <f t="shared" si="24"/>
        <v>00/01/1900</v>
      </c>
      <c r="N801" t="str">
        <f t="shared" si="25"/>
        <v>00/01/1900-</v>
      </c>
    </row>
    <row r="802" spans="13:14">
      <c r="M802" t="str">
        <f t="shared" si="24"/>
        <v>00/01/1900</v>
      </c>
      <c r="N802" t="str">
        <f t="shared" si="25"/>
        <v>00/01/1900-</v>
      </c>
    </row>
    <row r="803" spans="13:14">
      <c r="M803" t="str">
        <f t="shared" si="24"/>
        <v>00/01/1900</v>
      </c>
      <c r="N803" t="str">
        <f t="shared" si="25"/>
        <v>00/01/1900-</v>
      </c>
    </row>
    <row r="804" spans="13:14">
      <c r="M804" t="str">
        <f t="shared" si="24"/>
        <v>00/01/1900</v>
      </c>
      <c r="N804" t="str">
        <f t="shared" si="25"/>
        <v>00/01/1900-</v>
      </c>
    </row>
    <row r="805" spans="13:14">
      <c r="M805" t="str">
        <f t="shared" si="24"/>
        <v>00/01/1900</v>
      </c>
      <c r="N805" t="str">
        <f t="shared" si="25"/>
        <v>00/01/1900-</v>
      </c>
    </row>
    <row r="806" spans="13:14">
      <c r="M806" t="str">
        <f t="shared" si="24"/>
        <v>00/01/1900</v>
      </c>
      <c r="N806" t="str">
        <f t="shared" si="25"/>
        <v>00/01/1900-</v>
      </c>
    </row>
    <row r="807" spans="13:14">
      <c r="M807" t="str">
        <f t="shared" si="24"/>
        <v>00/01/1900</v>
      </c>
      <c r="N807" t="str">
        <f t="shared" si="25"/>
        <v>00/01/1900-</v>
      </c>
    </row>
    <row r="808" spans="13:14">
      <c r="M808" t="str">
        <f t="shared" si="24"/>
        <v>00/01/1900</v>
      </c>
      <c r="N808" t="str">
        <f t="shared" si="25"/>
        <v>00/01/1900-</v>
      </c>
    </row>
    <row r="809" spans="13:14">
      <c r="M809" t="str">
        <f t="shared" si="24"/>
        <v>00/01/1900</v>
      </c>
      <c r="N809" t="str">
        <f t="shared" si="25"/>
        <v>00/01/1900-</v>
      </c>
    </row>
    <row r="810" spans="13:14">
      <c r="M810" t="str">
        <f t="shared" si="24"/>
        <v>00/01/1900</v>
      </c>
      <c r="N810" t="str">
        <f t="shared" si="25"/>
        <v>00/01/1900-</v>
      </c>
    </row>
    <row r="811" spans="13:14">
      <c r="M811" t="str">
        <f t="shared" si="24"/>
        <v>00/01/1900</v>
      </c>
      <c r="N811" t="str">
        <f t="shared" si="25"/>
        <v>00/01/1900-</v>
      </c>
    </row>
    <row r="812" spans="13:14">
      <c r="M812" t="str">
        <f t="shared" si="24"/>
        <v>00/01/1900</v>
      </c>
      <c r="N812" t="str">
        <f t="shared" si="25"/>
        <v>00/01/1900-</v>
      </c>
    </row>
    <row r="813" spans="13:14">
      <c r="M813" t="str">
        <f t="shared" si="24"/>
        <v>00/01/1900</v>
      </c>
      <c r="N813" t="str">
        <f t="shared" si="25"/>
        <v>00/01/1900-</v>
      </c>
    </row>
    <row r="814" spans="13:14">
      <c r="M814" t="str">
        <f t="shared" si="24"/>
        <v>00/01/1900</v>
      </c>
      <c r="N814" t="str">
        <f t="shared" si="25"/>
        <v>00/01/1900-</v>
      </c>
    </row>
    <row r="815" spans="13:14">
      <c r="M815" t="str">
        <f t="shared" si="24"/>
        <v>00/01/1900</v>
      </c>
      <c r="N815" t="str">
        <f t="shared" si="25"/>
        <v>00/01/1900-</v>
      </c>
    </row>
    <row r="816" spans="13:14">
      <c r="M816" t="str">
        <f t="shared" si="24"/>
        <v>00/01/1900</v>
      </c>
      <c r="N816" t="str">
        <f t="shared" si="25"/>
        <v>00/01/1900-</v>
      </c>
    </row>
    <row r="817" spans="13:14">
      <c r="M817" t="str">
        <f t="shared" si="24"/>
        <v>00/01/1900</v>
      </c>
      <c r="N817" t="str">
        <f t="shared" si="25"/>
        <v>00/01/1900-</v>
      </c>
    </row>
    <row r="818" spans="13:14">
      <c r="M818" t="str">
        <f t="shared" si="24"/>
        <v>00/01/1900</v>
      </c>
      <c r="N818" t="str">
        <f t="shared" si="25"/>
        <v>00/01/1900-</v>
      </c>
    </row>
    <row r="819" spans="13:14">
      <c r="M819" t="str">
        <f t="shared" si="24"/>
        <v>00/01/1900</v>
      </c>
      <c r="N819" t="str">
        <f t="shared" si="25"/>
        <v>00/01/1900-</v>
      </c>
    </row>
    <row r="820" spans="13:14">
      <c r="M820" t="str">
        <f t="shared" si="24"/>
        <v>00/01/1900</v>
      </c>
      <c r="N820" t="str">
        <f t="shared" si="25"/>
        <v>00/01/1900-</v>
      </c>
    </row>
    <row r="821" spans="13:14">
      <c r="M821" t="str">
        <f t="shared" si="24"/>
        <v>00/01/1900</v>
      </c>
      <c r="N821" t="str">
        <f t="shared" si="25"/>
        <v>00/01/1900-</v>
      </c>
    </row>
    <row r="822" spans="13:14">
      <c r="M822" t="str">
        <f t="shared" si="24"/>
        <v>00/01/1900</v>
      </c>
      <c r="N822" t="str">
        <f t="shared" si="25"/>
        <v>00/01/1900-</v>
      </c>
    </row>
    <row r="823" spans="13:14">
      <c r="M823" t="str">
        <f t="shared" si="24"/>
        <v>00/01/1900</v>
      </c>
      <c r="N823" t="str">
        <f t="shared" si="25"/>
        <v>00/01/1900-</v>
      </c>
    </row>
    <row r="824" spans="13:14">
      <c r="M824" t="str">
        <f t="shared" si="24"/>
        <v>00/01/1900</v>
      </c>
      <c r="N824" t="str">
        <f t="shared" si="25"/>
        <v>00/01/1900-</v>
      </c>
    </row>
    <row r="825" spans="13:14">
      <c r="M825" t="str">
        <f t="shared" si="24"/>
        <v>00/01/1900</v>
      </c>
      <c r="N825" t="str">
        <f t="shared" si="25"/>
        <v>00/01/1900-</v>
      </c>
    </row>
    <row r="826" spans="13:14">
      <c r="M826" t="str">
        <f t="shared" si="24"/>
        <v>00/01/1900</v>
      </c>
      <c r="N826" t="str">
        <f t="shared" si="25"/>
        <v>00/01/1900-</v>
      </c>
    </row>
    <row r="827" spans="13:14">
      <c r="M827" t="str">
        <f t="shared" si="24"/>
        <v>00/01/1900</v>
      </c>
      <c r="N827" t="str">
        <f t="shared" si="25"/>
        <v>00/01/1900-</v>
      </c>
    </row>
    <row r="828" spans="13:14">
      <c r="M828" t="str">
        <f t="shared" si="24"/>
        <v>00/01/1900</v>
      </c>
      <c r="N828" t="str">
        <f t="shared" si="25"/>
        <v>00/01/1900-</v>
      </c>
    </row>
    <row r="829" spans="13:14">
      <c r="M829" t="str">
        <f t="shared" si="24"/>
        <v>00/01/1900</v>
      </c>
      <c r="N829" t="str">
        <f t="shared" si="25"/>
        <v>00/01/1900-</v>
      </c>
    </row>
    <row r="830" spans="13:14">
      <c r="M830" t="str">
        <f t="shared" si="24"/>
        <v>00/01/1900</v>
      </c>
      <c r="N830" t="str">
        <f t="shared" si="25"/>
        <v>00/01/1900-</v>
      </c>
    </row>
    <row r="831" spans="13:14">
      <c r="M831" t="str">
        <f t="shared" si="24"/>
        <v>00/01/1900</v>
      </c>
      <c r="N831" t="str">
        <f t="shared" si="25"/>
        <v>00/01/1900-</v>
      </c>
    </row>
    <row r="832" spans="13:14">
      <c r="M832" t="str">
        <f t="shared" si="24"/>
        <v>00/01/1900</v>
      </c>
      <c r="N832" t="str">
        <f t="shared" si="25"/>
        <v>00/01/1900-</v>
      </c>
    </row>
    <row r="833" spans="13:14">
      <c r="M833" t="str">
        <f t="shared" si="24"/>
        <v>00/01/1900</v>
      </c>
      <c r="N833" t="str">
        <f t="shared" si="25"/>
        <v>00/01/1900-</v>
      </c>
    </row>
    <row r="834" spans="13:14">
      <c r="M834" t="str">
        <f t="shared" ref="M834:M897" si="26">TEXT(C834,"gg/aa/yyyy")</f>
        <v>00/01/1900</v>
      </c>
      <c r="N834" t="str">
        <f t="shared" ref="N834:N897" si="27">CONCATENATE(M834,"-",K834)</f>
        <v>00/01/1900-</v>
      </c>
    </row>
    <row r="835" spans="13:14">
      <c r="M835" t="str">
        <f t="shared" si="26"/>
        <v>00/01/1900</v>
      </c>
      <c r="N835" t="str">
        <f t="shared" si="27"/>
        <v>00/01/1900-</v>
      </c>
    </row>
    <row r="836" spans="13:14">
      <c r="M836" t="str">
        <f t="shared" si="26"/>
        <v>00/01/1900</v>
      </c>
      <c r="N836" t="str">
        <f t="shared" si="27"/>
        <v>00/01/1900-</v>
      </c>
    </row>
    <row r="837" spans="13:14">
      <c r="M837" t="str">
        <f t="shared" si="26"/>
        <v>00/01/1900</v>
      </c>
      <c r="N837" t="str">
        <f t="shared" si="27"/>
        <v>00/01/1900-</v>
      </c>
    </row>
    <row r="838" spans="13:14">
      <c r="M838" t="str">
        <f t="shared" si="26"/>
        <v>00/01/1900</v>
      </c>
      <c r="N838" t="str">
        <f t="shared" si="27"/>
        <v>00/01/1900-</v>
      </c>
    </row>
    <row r="839" spans="13:14">
      <c r="M839" t="str">
        <f t="shared" si="26"/>
        <v>00/01/1900</v>
      </c>
      <c r="N839" t="str">
        <f t="shared" si="27"/>
        <v>00/01/1900-</v>
      </c>
    </row>
    <row r="840" spans="13:14">
      <c r="M840" t="str">
        <f t="shared" si="26"/>
        <v>00/01/1900</v>
      </c>
      <c r="N840" t="str">
        <f t="shared" si="27"/>
        <v>00/01/1900-</v>
      </c>
    </row>
    <row r="841" spans="13:14">
      <c r="M841" t="str">
        <f t="shared" si="26"/>
        <v>00/01/1900</v>
      </c>
      <c r="N841" t="str">
        <f t="shared" si="27"/>
        <v>00/01/1900-</v>
      </c>
    </row>
    <row r="842" spans="13:14">
      <c r="M842" t="str">
        <f t="shared" si="26"/>
        <v>00/01/1900</v>
      </c>
      <c r="N842" t="str">
        <f t="shared" si="27"/>
        <v>00/01/1900-</v>
      </c>
    </row>
    <row r="843" spans="13:14">
      <c r="M843" t="str">
        <f t="shared" si="26"/>
        <v>00/01/1900</v>
      </c>
      <c r="N843" t="str">
        <f t="shared" si="27"/>
        <v>00/01/1900-</v>
      </c>
    </row>
    <row r="844" spans="13:14">
      <c r="M844" t="str">
        <f t="shared" si="26"/>
        <v>00/01/1900</v>
      </c>
      <c r="N844" t="str">
        <f t="shared" si="27"/>
        <v>00/01/1900-</v>
      </c>
    </row>
    <row r="845" spans="13:14">
      <c r="M845" t="str">
        <f t="shared" si="26"/>
        <v>00/01/1900</v>
      </c>
      <c r="N845" t="str">
        <f t="shared" si="27"/>
        <v>00/01/1900-</v>
      </c>
    </row>
    <row r="846" spans="13:14">
      <c r="M846" t="str">
        <f t="shared" si="26"/>
        <v>00/01/1900</v>
      </c>
      <c r="N846" t="str">
        <f t="shared" si="27"/>
        <v>00/01/1900-</v>
      </c>
    </row>
    <row r="847" spans="13:14">
      <c r="M847" t="str">
        <f t="shared" si="26"/>
        <v>00/01/1900</v>
      </c>
      <c r="N847" t="str">
        <f t="shared" si="27"/>
        <v>00/01/1900-</v>
      </c>
    </row>
    <row r="848" spans="13:14">
      <c r="M848" t="str">
        <f t="shared" si="26"/>
        <v>00/01/1900</v>
      </c>
      <c r="N848" t="str">
        <f t="shared" si="27"/>
        <v>00/01/1900-</v>
      </c>
    </row>
    <row r="849" spans="13:14">
      <c r="M849" t="str">
        <f t="shared" si="26"/>
        <v>00/01/1900</v>
      </c>
      <c r="N849" t="str">
        <f t="shared" si="27"/>
        <v>00/01/1900-</v>
      </c>
    </row>
    <row r="850" spans="13:14">
      <c r="M850" t="str">
        <f t="shared" si="26"/>
        <v>00/01/1900</v>
      </c>
      <c r="N850" t="str">
        <f t="shared" si="27"/>
        <v>00/01/1900-</v>
      </c>
    </row>
    <row r="851" spans="13:14">
      <c r="M851" t="str">
        <f t="shared" si="26"/>
        <v>00/01/1900</v>
      </c>
      <c r="N851" t="str">
        <f t="shared" si="27"/>
        <v>00/01/1900-</v>
      </c>
    </row>
    <row r="852" spans="13:14">
      <c r="M852" t="str">
        <f t="shared" si="26"/>
        <v>00/01/1900</v>
      </c>
      <c r="N852" t="str">
        <f t="shared" si="27"/>
        <v>00/01/1900-</v>
      </c>
    </row>
    <row r="853" spans="13:14">
      <c r="M853" t="str">
        <f t="shared" si="26"/>
        <v>00/01/1900</v>
      </c>
      <c r="N853" t="str">
        <f t="shared" si="27"/>
        <v>00/01/1900-</v>
      </c>
    </row>
    <row r="854" spans="13:14">
      <c r="M854" t="str">
        <f t="shared" si="26"/>
        <v>00/01/1900</v>
      </c>
      <c r="N854" t="str">
        <f t="shared" si="27"/>
        <v>00/01/1900-</v>
      </c>
    </row>
    <row r="855" spans="13:14">
      <c r="M855" t="str">
        <f t="shared" si="26"/>
        <v>00/01/1900</v>
      </c>
      <c r="N855" t="str">
        <f t="shared" si="27"/>
        <v>00/01/1900-</v>
      </c>
    </row>
    <row r="856" spans="13:14">
      <c r="M856" t="str">
        <f t="shared" si="26"/>
        <v>00/01/1900</v>
      </c>
      <c r="N856" t="str">
        <f t="shared" si="27"/>
        <v>00/01/1900-</v>
      </c>
    </row>
    <row r="857" spans="13:14">
      <c r="M857" t="str">
        <f t="shared" si="26"/>
        <v>00/01/1900</v>
      </c>
      <c r="N857" t="str">
        <f t="shared" si="27"/>
        <v>00/01/1900-</v>
      </c>
    </row>
    <row r="858" spans="13:14">
      <c r="M858" t="str">
        <f t="shared" si="26"/>
        <v>00/01/1900</v>
      </c>
      <c r="N858" t="str">
        <f t="shared" si="27"/>
        <v>00/01/1900-</v>
      </c>
    </row>
    <row r="859" spans="13:14">
      <c r="M859" t="str">
        <f t="shared" si="26"/>
        <v>00/01/1900</v>
      </c>
      <c r="N859" t="str">
        <f t="shared" si="27"/>
        <v>00/01/1900-</v>
      </c>
    </row>
    <row r="860" spans="13:14">
      <c r="M860" t="str">
        <f t="shared" si="26"/>
        <v>00/01/1900</v>
      </c>
      <c r="N860" t="str">
        <f t="shared" si="27"/>
        <v>00/01/1900-</v>
      </c>
    </row>
    <row r="861" spans="13:14">
      <c r="M861" t="str">
        <f t="shared" si="26"/>
        <v>00/01/1900</v>
      </c>
      <c r="N861" t="str">
        <f t="shared" si="27"/>
        <v>00/01/1900-</v>
      </c>
    </row>
    <row r="862" spans="13:14">
      <c r="M862" t="str">
        <f t="shared" si="26"/>
        <v>00/01/1900</v>
      </c>
      <c r="N862" t="str">
        <f t="shared" si="27"/>
        <v>00/01/1900-</v>
      </c>
    </row>
    <row r="863" spans="13:14">
      <c r="M863" t="str">
        <f t="shared" si="26"/>
        <v>00/01/1900</v>
      </c>
      <c r="N863" t="str">
        <f t="shared" si="27"/>
        <v>00/01/1900-</v>
      </c>
    </row>
    <row r="864" spans="13:14">
      <c r="M864" t="str">
        <f t="shared" si="26"/>
        <v>00/01/1900</v>
      </c>
      <c r="N864" t="str">
        <f t="shared" si="27"/>
        <v>00/01/1900-</v>
      </c>
    </row>
    <row r="865" spans="13:14">
      <c r="M865" t="str">
        <f t="shared" si="26"/>
        <v>00/01/1900</v>
      </c>
      <c r="N865" t="str">
        <f t="shared" si="27"/>
        <v>00/01/1900-</v>
      </c>
    </row>
    <row r="866" spans="13:14">
      <c r="M866" t="str">
        <f t="shared" si="26"/>
        <v>00/01/1900</v>
      </c>
      <c r="N866" t="str">
        <f t="shared" si="27"/>
        <v>00/01/1900-</v>
      </c>
    </row>
    <row r="867" spans="13:14">
      <c r="M867" t="str">
        <f t="shared" si="26"/>
        <v>00/01/1900</v>
      </c>
      <c r="N867" t="str">
        <f t="shared" si="27"/>
        <v>00/01/1900-</v>
      </c>
    </row>
    <row r="868" spans="13:14">
      <c r="M868" t="str">
        <f t="shared" si="26"/>
        <v>00/01/1900</v>
      </c>
      <c r="N868" t="str">
        <f t="shared" si="27"/>
        <v>00/01/1900-</v>
      </c>
    </row>
    <row r="869" spans="13:14">
      <c r="M869" t="str">
        <f t="shared" si="26"/>
        <v>00/01/1900</v>
      </c>
      <c r="N869" t="str">
        <f t="shared" si="27"/>
        <v>00/01/1900-</v>
      </c>
    </row>
    <row r="870" spans="13:14">
      <c r="M870" t="str">
        <f t="shared" si="26"/>
        <v>00/01/1900</v>
      </c>
      <c r="N870" t="str">
        <f t="shared" si="27"/>
        <v>00/01/1900-</v>
      </c>
    </row>
    <row r="871" spans="13:14">
      <c r="M871" t="str">
        <f t="shared" si="26"/>
        <v>00/01/1900</v>
      </c>
      <c r="N871" t="str">
        <f t="shared" si="27"/>
        <v>00/01/1900-</v>
      </c>
    </row>
    <row r="872" spans="13:14">
      <c r="M872" t="str">
        <f t="shared" si="26"/>
        <v>00/01/1900</v>
      </c>
      <c r="N872" t="str">
        <f t="shared" si="27"/>
        <v>00/01/1900-</v>
      </c>
    </row>
    <row r="873" spans="13:14">
      <c r="M873" t="str">
        <f t="shared" si="26"/>
        <v>00/01/1900</v>
      </c>
      <c r="N873" t="str">
        <f t="shared" si="27"/>
        <v>00/01/1900-</v>
      </c>
    </row>
    <row r="874" spans="13:14">
      <c r="M874" t="str">
        <f t="shared" si="26"/>
        <v>00/01/1900</v>
      </c>
      <c r="N874" t="str">
        <f t="shared" si="27"/>
        <v>00/01/1900-</v>
      </c>
    </row>
    <row r="875" spans="13:14">
      <c r="M875" t="str">
        <f t="shared" si="26"/>
        <v>00/01/1900</v>
      </c>
      <c r="N875" t="str">
        <f t="shared" si="27"/>
        <v>00/01/1900-</v>
      </c>
    </row>
    <row r="876" spans="13:14">
      <c r="M876" t="str">
        <f t="shared" si="26"/>
        <v>00/01/1900</v>
      </c>
      <c r="N876" t="str">
        <f t="shared" si="27"/>
        <v>00/01/1900-</v>
      </c>
    </row>
    <row r="877" spans="13:14">
      <c r="M877" t="str">
        <f t="shared" si="26"/>
        <v>00/01/1900</v>
      </c>
      <c r="N877" t="str">
        <f t="shared" si="27"/>
        <v>00/01/1900-</v>
      </c>
    </row>
    <row r="878" spans="13:14">
      <c r="M878" t="str">
        <f t="shared" si="26"/>
        <v>00/01/1900</v>
      </c>
      <c r="N878" t="str">
        <f t="shared" si="27"/>
        <v>00/01/1900-</v>
      </c>
    </row>
    <row r="879" spans="13:14">
      <c r="M879" t="str">
        <f t="shared" si="26"/>
        <v>00/01/1900</v>
      </c>
      <c r="N879" t="str">
        <f t="shared" si="27"/>
        <v>00/01/1900-</v>
      </c>
    </row>
    <row r="880" spans="13:14">
      <c r="M880" t="str">
        <f t="shared" si="26"/>
        <v>00/01/1900</v>
      </c>
      <c r="N880" t="str">
        <f t="shared" si="27"/>
        <v>00/01/1900-</v>
      </c>
    </row>
    <row r="881" spans="13:14">
      <c r="M881" t="str">
        <f t="shared" si="26"/>
        <v>00/01/1900</v>
      </c>
      <c r="N881" t="str">
        <f t="shared" si="27"/>
        <v>00/01/1900-</v>
      </c>
    </row>
    <row r="882" spans="13:14">
      <c r="M882" t="str">
        <f t="shared" si="26"/>
        <v>00/01/1900</v>
      </c>
      <c r="N882" t="str">
        <f t="shared" si="27"/>
        <v>00/01/1900-</v>
      </c>
    </row>
    <row r="883" spans="13:14">
      <c r="M883" t="str">
        <f t="shared" si="26"/>
        <v>00/01/1900</v>
      </c>
      <c r="N883" t="str">
        <f t="shared" si="27"/>
        <v>00/01/1900-</v>
      </c>
    </row>
    <row r="884" spans="13:14">
      <c r="M884" t="str">
        <f t="shared" si="26"/>
        <v>00/01/1900</v>
      </c>
      <c r="N884" t="str">
        <f t="shared" si="27"/>
        <v>00/01/1900-</v>
      </c>
    </row>
    <row r="885" spans="13:14">
      <c r="M885" t="str">
        <f t="shared" si="26"/>
        <v>00/01/1900</v>
      </c>
      <c r="N885" t="str">
        <f t="shared" si="27"/>
        <v>00/01/1900-</v>
      </c>
    </row>
    <row r="886" spans="13:14">
      <c r="M886" t="str">
        <f t="shared" si="26"/>
        <v>00/01/1900</v>
      </c>
      <c r="N886" t="str">
        <f t="shared" si="27"/>
        <v>00/01/1900-</v>
      </c>
    </row>
    <row r="887" spans="13:14">
      <c r="M887" t="str">
        <f t="shared" si="26"/>
        <v>00/01/1900</v>
      </c>
      <c r="N887" t="str">
        <f t="shared" si="27"/>
        <v>00/01/1900-</v>
      </c>
    </row>
    <row r="888" spans="13:14">
      <c r="M888" t="str">
        <f t="shared" si="26"/>
        <v>00/01/1900</v>
      </c>
      <c r="N888" t="str">
        <f t="shared" si="27"/>
        <v>00/01/1900-</v>
      </c>
    </row>
    <row r="889" spans="13:14">
      <c r="M889" t="str">
        <f t="shared" si="26"/>
        <v>00/01/1900</v>
      </c>
      <c r="N889" t="str">
        <f t="shared" si="27"/>
        <v>00/01/1900-</v>
      </c>
    </row>
    <row r="890" spans="13:14">
      <c r="M890" t="str">
        <f t="shared" si="26"/>
        <v>00/01/1900</v>
      </c>
      <c r="N890" t="str">
        <f t="shared" si="27"/>
        <v>00/01/1900-</v>
      </c>
    </row>
    <row r="891" spans="13:14">
      <c r="M891" t="str">
        <f t="shared" si="26"/>
        <v>00/01/1900</v>
      </c>
      <c r="N891" t="str">
        <f t="shared" si="27"/>
        <v>00/01/1900-</v>
      </c>
    </row>
    <row r="892" spans="13:14">
      <c r="M892" t="str">
        <f t="shared" si="26"/>
        <v>00/01/1900</v>
      </c>
      <c r="N892" t="str">
        <f t="shared" si="27"/>
        <v>00/01/1900-</v>
      </c>
    </row>
    <row r="893" spans="13:14">
      <c r="M893" t="str">
        <f t="shared" si="26"/>
        <v>00/01/1900</v>
      </c>
      <c r="N893" t="str">
        <f t="shared" si="27"/>
        <v>00/01/1900-</v>
      </c>
    </row>
    <row r="894" spans="13:14">
      <c r="M894" t="str">
        <f t="shared" si="26"/>
        <v>00/01/1900</v>
      </c>
      <c r="N894" t="str">
        <f t="shared" si="27"/>
        <v>00/01/1900-</v>
      </c>
    </row>
    <row r="895" spans="13:14">
      <c r="M895" t="str">
        <f t="shared" si="26"/>
        <v>00/01/1900</v>
      </c>
      <c r="N895" t="str">
        <f t="shared" si="27"/>
        <v>00/01/1900-</v>
      </c>
    </row>
    <row r="896" spans="13:14">
      <c r="M896" t="str">
        <f t="shared" si="26"/>
        <v>00/01/1900</v>
      </c>
      <c r="N896" t="str">
        <f t="shared" si="27"/>
        <v>00/01/1900-</v>
      </c>
    </row>
    <row r="897" spans="13:14">
      <c r="M897" t="str">
        <f t="shared" si="26"/>
        <v>00/01/1900</v>
      </c>
      <c r="N897" t="str">
        <f t="shared" si="27"/>
        <v>00/01/1900-</v>
      </c>
    </row>
    <row r="898" spans="13:14">
      <c r="M898" t="str">
        <f t="shared" ref="M898:M961" si="28">TEXT(C898,"gg/aa/yyyy")</f>
        <v>00/01/1900</v>
      </c>
      <c r="N898" t="str">
        <f t="shared" ref="N898:N961" si="29">CONCATENATE(M898,"-",K898)</f>
        <v>00/01/1900-</v>
      </c>
    </row>
    <row r="899" spans="13:14">
      <c r="M899" t="str">
        <f t="shared" si="28"/>
        <v>00/01/1900</v>
      </c>
      <c r="N899" t="str">
        <f t="shared" si="29"/>
        <v>00/01/1900-</v>
      </c>
    </row>
    <row r="900" spans="13:14">
      <c r="M900" t="str">
        <f t="shared" si="28"/>
        <v>00/01/1900</v>
      </c>
      <c r="N900" t="str">
        <f t="shared" si="29"/>
        <v>00/01/1900-</v>
      </c>
    </row>
    <row r="901" spans="13:14">
      <c r="M901" t="str">
        <f t="shared" si="28"/>
        <v>00/01/1900</v>
      </c>
      <c r="N901" t="str">
        <f t="shared" si="29"/>
        <v>00/01/1900-</v>
      </c>
    </row>
    <row r="902" spans="13:14">
      <c r="M902" t="str">
        <f t="shared" si="28"/>
        <v>00/01/1900</v>
      </c>
      <c r="N902" t="str">
        <f t="shared" si="29"/>
        <v>00/01/1900-</v>
      </c>
    </row>
    <row r="903" spans="13:14">
      <c r="M903" t="str">
        <f t="shared" si="28"/>
        <v>00/01/1900</v>
      </c>
      <c r="N903" t="str">
        <f t="shared" si="29"/>
        <v>00/01/1900-</v>
      </c>
    </row>
    <row r="904" spans="13:14">
      <c r="M904" t="str">
        <f t="shared" si="28"/>
        <v>00/01/1900</v>
      </c>
      <c r="N904" t="str">
        <f t="shared" si="29"/>
        <v>00/01/1900-</v>
      </c>
    </row>
    <row r="905" spans="13:14">
      <c r="M905" t="str">
        <f t="shared" si="28"/>
        <v>00/01/1900</v>
      </c>
      <c r="N905" t="str">
        <f t="shared" si="29"/>
        <v>00/01/1900-</v>
      </c>
    </row>
    <row r="906" spans="13:14">
      <c r="M906" t="str">
        <f t="shared" si="28"/>
        <v>00/01/1900</v>
      </c>
      <c r="N906" t="str">
        <f t="shared" si="29"/>
        <v>00/01/1900-</v>
      </c>
    </row>
    <row r="907" spans="13:14">
      <c r="M907" t="str">
        <f t="shared" si="28"/>
        <v>00/01/1900</v>
      </c>
      <c r="N907" t="str">
        <f t="shared" si="29"/>
        <v>00/01/1900-</v>
      </c>
    </row>
    <row r="908" spans="13:14">
      <c r="M908" t="str">
        <f t="shared" si="28"/>
        <v>00/01/1900</v>
      </c>
      <c r="N908" t="str">
        <f t="shared" si="29"/>
        <v>00/01/1900-</v>
      </c>
    </row>
    <row r="909" spans="13:14">
      <c r="M909" t="str">
        <f t="shared" si="28"/>
        <v>00/01/1900</v>
      </c>
      <c r="N909" t="str">
        <f t="shared" si="29"/>
        <v>00/01/1900-</v>
      </c>
    </row>
    <row r="910" spans="13:14">
      <c r="M910" t="str">
        <f t="shared" si="28"/>
        <v>00/01/1900</v>
      </c>
      <c r="N910" t="str">
        <f t="shared" si="29"/>
        <v>00/01/1900-</v>
      </c>
    </row>
    <row r="911" spans="13:14">
      <c r="M911" t="str">
        <f t="shared" si="28"/>
        <v>00/01/1900</v>
      </c>
      <c r="N911" t="str">
        <f t="shared" si="29"/>
        <v>00/01/1900-</v>
      </c>
    </row>
    <row r="912" spans="13:14">
      <c r="M912" t="str">
        <f t="shared" si="28"/>
        <v>00/01/1900</v>
      </c>
      <c r="N912" t="str">
        <f t="shared" si="29"/>
        <v>00/01/1900-</v>
      </c>
    </row>
    <row r="913" spans="13:14">
      <c r="M913" t="str">
        <f t="shared" si="28"/>
        <v>00/01/1900</v>
      </c>
      <c r="N913" t="str">
        <f t="shared" si="29"/>
        <v>00/01/1900-</v>
      </c>
    </row>
    <row r="914" spans="13:14">
      <c r="M914" t="str">
        <f t="shared" si="28"/>
        <v>00/01/1900</v>
      </c>
      <c r="N914" t="str">
        <f t="shared" si="29"/>
        <v>00/01/1900-</v>
      </c>
    </row>
    <row r="915" spans="13:14">
      <c r="M915" t="str">
        <f t="shared" si="28"/>
        <v>00/01/1900</v>
      </c>
      <c r="N915" t="str">
        <f t="shared" si="29"/>
        <v>00/01/1900-</v>
      </c>
    </row>
    <row r="916" spans="13:14">
      <c r="M916" t="str">
        <f t="shared" si="28"/>
        <v>00/01/1900</v>
      </c>
      <c r="N916" t="str">
        <f t="shared" si="29"/>
        <v>00/01/1900-</v>
      </c>
    </row>
    <row r="917" spans="13:14">
      <c r="M917" t="str">
        <f t="shared" si="28"/>
        <v>00/01/1900</v>
      </c>
      <c r="N917" t="str">
        <f t="shared" si="29"/>
        <v>00/01/1900-</v>
      </c>
    </row>
    <row r="918" spans="13:14">
      <c r="M918" t="str">
        <f t="shared" si="28"/>
        <v>00/01/1900</v>
      </c>
      <c r="N918" t="str">
        <f t="shared" si="29"/>
        <v>00/01/1900-</v>
      </c>
    </row>
    <row r="919" spans="13:14">
      <c r="M919" t="str">
        <f t="shared" si="28"/>
        <v>00/01/1900</v>
      </c>
      <c r="N919" t="str">
        <f t="shared" si="29"/>
        <v>00/01/1900-</v>
      </c>
    </row>
    <row r="920" spans="13:14">
      <c r="M920" t="str">
        <f t="shared" si="28"/>
        <v>00/01/1900</v>
      </c>
      <c r="N920" t="str">
        <f t="shared" si="29"/>
        <v>00/01/1900-</v>
      </c>
    </row>
    <row r="921" spans="13:14">
      <c r="M921" t="str">
        <f t="shared" si="28"/>
        <v>00/01/1900</v>
      </c>
      <c r="N921" t="str">
        <f t="shared" si="29"/>
        <v>00/01/1900-</v>
      </c>
    </row>
    <row r="922" spans="13:14">
      <c r="M922" t="str">
        <f t="shared" si="28"/>
        <v>00/01/1900</v>
      </c>
      <c r="N922" t="str">
        <f t="shared" si="29"/>
        <v>00/01/1900-</v>
      </c>
    </row>
    <row r="923" spans="13:14">
      <c r="M923" t="str">
        <f t="shared" si="28"/>
        <v>00/01/1900</v>
      </c>
      <c r="N923" t="str">
        <f t="shared" si="29"/>
        <v>00/01/1900-</v>
      </c>
    </row>
    <row r="924" spans="13:14">
      <c r="M924" t="str">
        <f t="shared" si="28"/>
        <v>00/01/1900</v>
      </c>
      <c r="N924" t="str">
        <f t="shared" si="29"/>
        <v>00/01/1900-</v>
      </c>
    </row>
    <row r="925" spans="13:14">
      <c r="M925" t="str">
        <f t="shared" si="28"/>
        <v>00/01/1900</v>
      </c>
      <c r="N925" t="str">
        <f t="shared" si="29"/>
        <v>00/01/1900-</v>
      </c>
    </row>
    <row r="926" spans="13:14">
      <c r="M926" t="str">
        <f t="shared" si="28"/>
        <v>00/01/1900</v>
      </c>
      <c r="N926" t="str">
        <f t="shared" si="29"/>
        <v>00/01/1900-</v>
      </c>
    </row>
    <row r="927" spans="13:14">
      <c r="M927" t="str">
        <f t="shared" si="28"/>
        <v>00/01/1900</v>
      </c>
      <c r="N927" t="str">
        <f t="shared" si="29"/>
        <v>00/01/1900-</v>
      </c>
    </row>
    <row r="928" spans="13:14">
      <c r="M928" t="str">
        <f t="shared" si="28"/>
        <v>00/01/1900</v>
      </c>
      <c r="N928" t="str">
        <f t="shared" si="29"/>
        <v>00/01/1900-</v>
      </c>
    </row>
    <row r="929" spans="13:14">
      <c r="M929" t="str">
        <f t="shared" si="28"/>
        <v>00/01/1900</v>
      </c>
      <c r="N929" t="str">
        <f t="shared" si="29"/>
        <v>00/01/1900-</v>
      </c>
    </row>
    <row r="930" spans="13:14">
      <c r="M930" t="str">
        <f t="shared" si="28"/>
        <v>00/01/1900</v>
      </c>
      <c r="N930" t="str">
        <f t="shared" si="29"/>
        <v>00/01/1900-</v>
      </c>
    </row>
    <row r="931" spans="13:14">
      <c r="M931" t="str">
        <f t="shared" si="28"/>
        <v>00/01/1900</v>
      </c>
      <c r="N931" t="str">
        <f t="shared" si="29"/>
        <v>00/01/1900-</v>
      </c>
    </row>
    <row r="932" spans="13:14">
      <c r="M932" t="str">
        <f t="shared" si="28"/>
        <v>00/01/1900</v>
      </c>
      <c r="N932" t="str">
        <f t="shared" si="29"/>
        <v>00/01/1900-</v>
      </c>
    </row>
    <row r="933" spans="13:14">
      <c r="M933" t="str">
        <f t="shared" si="28"/>
        <v>00/01/1900</v>
      </c>
      <c r="N933" t="str">
        <f t="shared" si="29"/>
        <v>00/01/1900-</v>
      </c>
    </row>
    <row r="934" spans="13:14">
      <c r="M934" t="str">
        <f t="shared" si="28"/>
        <v>00/01/1900</v>
      </c>
      <c r="N934" t="str">
        <f t="shared" si="29"/>
        <v>00/01/1900-</v>
      </c>
    </row>
    <row r="935" spans="13:14">
      <c r="M935" t="str">
        <f t="shared" si="28"/>
        <v>00/01/1900</v>
      </c>
      <c r="N935" t="str">
        <f t="shared" si="29"/>
        <v>00/01/1900-</v>
      </c>
    </row>
    <row r="936" spans="13:14">
      <c r="M936" t="str">
        <f t="shared" si="28"/>
        <v>00/01/1900</v>
      </c>
      <c r="N936" t="str">
        <f t="shared" si="29"/>
        <v>00/01/1900-</v>
      </c>
    </row>
    <row r="937" spans="13:14">
      <c r="M937" t="str">
        <f t="shared" si="28"/>
        <v>00/01/1900</v>
      </c>
      <c r="N937" t="str">
        <f t="shared" si="29"/>
        <v>00/01/1900-</v>
      </c>
    </row>
    <row r="938" spans="13:14">
      <c r="M938" t="str">
        <f t="shared" si="28"/>
        <v>00/01/1900</v>
      </c>
      <c r="N938" t="str">
        <f t="shared" si="29"/>
        <v>00/01/1900-</v>
      </c>
    </row>
    <row r="939" spans="13:14">
      <c r="M939" t="str">
        <f t="shared" si="28"/>
        <v>00/01/1900</v>
      </c>
      <c r="N939" t="str">
        <f t="shared" si="29"/>
        <v>00/01/1900-</v>
      </c>
    </row>
    <row r="940" spans="13:14">
      <c r="M940" t="str">
        <f t="shared" si="28"/>
        <v>00/01/1900</v>
      </c>
      <c r="N940" t="str">
        <f t="shared" si="29"/>
        <v>00/01/1900-</v>
      </c>
    </row>
    <row r="941" spans="13:14">
      <c r="M941" t="str">
        <f t="shared" si="28"/>
        <v>00/01/1900</v>
      </c>
      <c r="N941" t="str">
        <f t="shared" si="29"/>
        <v>00/01/1900-</v>
      </c>
    </row>
    <row r="942" spans="13:14">
      <c r="M942" t="str">
        <f t="shared" si="28"/>
        <v>00/01/1900</v>
      </c>
      <c r="N942" t="str">
        <f t="shared" si="29"/>
        <v>00/01/1900-</v>
      </c>
    </row>
    <row r="943" spans="13:14">
      <c r="M943" t="str">
        <f t="shared" si="28"/>
        <v>00/01/1900</v>
      </c>
      <c r="N943" t="str">
        <f t="shared" si="29"/>
        <v>00/01/1900-</v>
      </c>
    </row>
    <row r="944" spans="13:14">
      <c r="M944" t="str">
        <f t="shared" si="28"/>
        <v>00/01/1900</v>
      </c>
      <c r="N944" t="str">
        <f t="shared" si="29"/>
        <v>00/01/1900-</v>
      </c>
    </row>
    <row r="945" spans="13:14">
      <c r="M945" t="str">
        <f t="shared" si="28"/>
        <v>00/01/1900</v>
      </c>
      <c r="N945" t="str">
        <f t="shared" si="29"/>
        <v>00/01/1900-</v>
      </c>
    </row>
    <row r="946" spans="13:14">
      <c r="M946" t="str">
        <f t="shared" si="28"/>
        <v>00/01/1900</v>
      </c>
      <c r="N946" t="str">
        <f t="shared" si="29"/>
        <v>00/01/1900-</v>
      </c>
    </row>
    <row r="947" spans="13:14">
      <c r="M947" t="str">
        <f t="shared" si="28"/>
        <v>00/01/1900</v>
      </c>
      <c r="N947" t="str">
        <f t="shared" si="29"/>
        <v>00/01/1900-</v>
      </c>
    </row>
    <row r="948" spans="13:14">
      <c r="M948" t="str">
        <f t="shared" si="28"/>
        <v>00/01/1900</v>
      </c>
      <c r="N948" t="str">
        <f t="shared" si="29"/>
        <v>00/01/1900-</v>
      </c>
    </row>
    <row r="949" spans="13:14">
      <c r="M949" t="str">
        <f t="shared" si="28"/>
        <v>00/01/1900</v>
      </c>
      <c r="N949" t="str">
        <f t="shared" si="29"/>
        <v>00/01/1900-</v>
      </c>
    </row>
    <row r="950" spans="13:14">
      <c r="M950" t="str">
        <f t="shared" si="28"/>
        <v>00/01/1900</v>
      </c>
      <c r="N950" t="str">
        <f t="shared" si="29"/>
        <v>00/01/1900-</v>
      </c>
    </row>
    <row r="951" spans="13:14">
      <c r="M951" t="str">
        <f t="shared" si="28"/>
        <v>00/01/1900</v>
      </c>
      <c r="N951" t="str">
        <f t="shared" si="29"/>
        <v>00/01/1900-</v>
      </c>
    </row>
    <row r="952" spans="13:14">
      <c r="M952" t="str">
        <f t="shared" si="28"/>
        <v>00/01/1900</v>
      </c>
      <c r="N952" t="str">
        <f t="shared" si="29"/>
        <v>00/01/1900-</v>
      </c>
    </row>
    <row r="953" spans="13:14">
      <c r="M953" t="str">
        <f t="shared" si="28"/>
        <v>00/01/1900</v>
      </c>
      <c r="N953" t="str">
        <f t="shared" si="29"/>
        <v>00/01/1900-</v>
      </c>
    </row>
    <row r="954" spans="13:14">
      <c r="M954" t="str">
        <f t="shared" si="28"/>
        <v>00/01/1900</v>
      </c>
      <c r="N954" t="str">
        <f t="shared" si="29"/>
        <v>00/01/1900-</v>
      </c>
    </row>
    <row r="955" spans="13:14">
      <c r="M955" t="str">
        <f t="shared" si="28"/>
        <v>00/01/1900</v>
      </c>
      <c r="N955" t="str">
        <f t="shared" si="29"/>
        <v>00/01/1900-</v>
      </c>
    </row>
    <row r="956" spans="13:14">
      <c r="M956" t="str">
        <f t="shared" si="28"/>
        <v>00/01/1900</v>
      </c>
      <c r="N956" t="str">
        <f t="shared" si="29"/>
        <v>00/01/1900-</v>
      </c>
    </row>
    <row r="957" spans="13:14">
      <c r="M957" t="str">
        <f t="shared" si="28"/>
        <v>00/01/1900</v>
      </c>
      <c r="N957" t="str">
        <f t="shared" si="29"/>
        <v>00/01/1900-</v>
      </c>
    </row>
    <row r="958" spans="13:14">
      <c r="M958" t="str">
        <f t="shared" si="28"/>
        <v>00/01/1900</v>
      </c>
      <c r="N958" t="str">
        <f t="shared" si="29"/>
        <v>00/01/1900-</v>
      </c>
    </row>
    <row r="959" spans="13:14">
      <c r="M959" t="str">
        <f t="shared" si="28"/>
        <v>00/01/1900</v>
      </c>
      <c r="N959" t="str">
        <f t="shared" si="29"/>
        <v>00/01/1900-</v>
      </c>
    </row>
    <row r="960" spans="13:14">
      <c r="M960" t="str">
        <f t="shared" si="28"/>
        <v>00/01/1900</v>
      </c>
      <c r="N960" t="str">
        <f t="shared" si="29"/>
        <v>00/01/1900-</v>
      </c>
    </row>
    <row r="961" spans="13:14">
      <c r="M961" t="str">
        <f t="shared" si="28"/>
        <v>00/01/1900</v>
      </c>
      <c r="N961" t="str">
        <f t="shared" si="29"/>
        <v>00/01/1900-</v>
      </c>
    </row>
    <row r="962" spans="13:14">
      <c r="M962" t="str">
        <f t="shared" ref="M962:M1025" si="30">TEXT(C962,"gg/aa/yyyy")</f>
        <v>00/01/1900</v>
      </c>
      <c r="N962" t="str">
        <f t="shared" ref="N962:N1025" si="31">CONCATENATE(M962,"-",K962)</f>
        <v>00/01/1900-</v>
      </c>
    </row>
    <row r="963" spans="13:14">
      <c r="M963" t="str">
        <f t="shared" si="30"/>
        <v>00/01/1900</v>
      </c>
      <c r="N963" t="str">
        <f t="shared" si="31"/>
        <v>00/01/1900-</v>
      </c>
    </row>
    <row r="964" spans="13:14">
      <c r="M964" t="str">
        <f t="shared" si="30"/>
        <v>00/01/1900</v>
      </c>
      <c r="N964" t="str">
        <f t="shared" si="31"/>
        <v>00/01/1900-</v>
      </c>
    </row>
    <row r="965" spans="13:14">
      <c r="M965" t="str">
        <f t="shared" si="30"/>
        <v>00/01/1900</v>
      </c>
      <c r="N965" t="str">
        <f t="shared" si="31"/>
        <v>00/01/1900-</v>
      </c>
    </row>
    <row r="966" spans="13:14">
      <c r="M966" t="str">
        <f t="shared" si="30"/>
        <v>00/01/1900</v>
      </c>
      <c r="N966" t="str">
        <f t="shared" si="31"/>
        <v>00/01/1900-</v>
      </c>
    </row>
    <row r="967" spans="13:14">
      <c r="M967" t="str">
        <f t="shared" si="30"/>
        <v>00/01/1900</v>
      </c>
      <c r="N967" t="str">
        <f t="shared" si="31"/>
        <v>00/01/1900-</v>
      </c>
    </row>
    <row r="968" spans="13:14">
      <c r="M968" t="str">
        <f t="shared" si="30"/>
        <v>00/01/1900</v>
      </c>
      <c r="N968" t="str">
        <f t="shared" si="31"/>
        <v>00/01/1900-</v>
      </c>
    </row>
    <row r="969" spans="13:14">
      <c r="M969" t="str">
        <f t="shared" si="30"/>
        <v>00/01/1900</v>
      </c>
      <c r="N969" t="str">
        <f t="shared" si="31"/>
        <v>00/01/1900-</v>
      </c>
    </row>
    <row r="970" spans="13:14">
      <c r="M970" t="str">
        <f t="shared" si="30"/>
        <v>00/01/1900</v>
      </c>
      <c r="N970" t="str">
        <f t="shared" si="31"/>
        <v>00/01/1900-</v>
      </c>
    </row>
    <row r="971" spans="13:14">
      <c r="M971" t="str">
        <f t="shared" si="30"/>
        <v>00/01/1900</v>
      </c>
      <c r="N971" t="str">
        <f t="shared" si="31"/>
        <v>00/01/1900-</v>
      </c>
    </row>
    <row r="972" spans="13:14">
      <c r="M972" t="str">
        <f t="shared" si="30"/>
        <v>00/01/1900</v>
      </c>
      <c r="N972" t="str">
        <f t="shared" si="31"/>
        <v>00/01/1900-</v>
      </c>
    </row>
    <row r="973" spans="13:14">
      <c r="M973" t="str">
        <f t="shared" si="30"/>
        <v>00/01/1900</v>
      </c>
      <c r="N973" t="str">
        <f t="shared" si="31"/>
        <v>00/01/1900-</v>
      </c>
    </row>
    <row r="974" spans="13:14">
      <c r="M974" t="str">
        <f t="shared" si="30"/>
        <v>00/01/1900</v>
      </c>
      <c r="N974" t="str">
        <f t="shared" si="31"/>
        <v>00/01/1900-</v>
      </c>
    </row>
    <row r="975" spans="13:14">
      <c r="M975" t="str">
        <f t="shared" si="30"/>
        <v>00/01/1900</v>
      </c>
      <c r="N975" t="str">
        <f t="shared" si="31"/>
        <v>00/01/1900-</v>
      </c>
    </row>
    <row r="976" spans="13:14">
      <c r="M976" t="str">
        <f t="shared" si="30"/>
        <v>00/01/1900</v>
      </c>
      <c r="N976" t="str">
        <f t="shared" si="31"/>
        <v>00/01/1900-</v>
      </c>
    </row>
    <row r="977" spans="13:14">
      <c r="M977" t="str">
        <f t="shared" si="30"/>
        <v>00/01/1900</v>
      </c>
      <c r="N977" t="str">
        <f t="shared" si="31"/>
        <v>00/01/1900-</v>
      </c>
    </row>
    <row r="978" spans="13:14">
      <c r="M978" t="str">
        <f t="shared" si="30"/>
        <v>00/01/1900</v>
      </c>
      <c r="N978" t="str">
        <f t="shared" si="31"/>
        <v>00/01/1900-</v>
      </c>
    </row>
    <row r="979" spans="13:14">
      <c r="M979" t="str">
        <f t="shared" si="30"/>
        <v>00/01/1900</v>
      </c>
      <c r="N979" t="str">
        <f t="shared" si="31"/>
        <v>00/01/1900-</v>
      </c>
    </row>
    <row r="980" spans="13:14">
      <c r="M980" t="str">
        <f t="shared" si="30"/>
        <v>00/01/1900</v>
      </c>
      <c r="N980" t="str">
        <f t="shared" si="31"/>
        <v>00/01/1900-</v>
      </c>
    </row>
    <row r="981" spans="13:14">
      <c r="M981" t="str">
        <f t="shared" si="30"/>
        <v>00/01/1900</v>
      </c>
      <c r="N981" t="str">
        <f t="shared" si="31"/>
        <v>00/01/1900-</v>
      </c>
    </row>
    <row r="982" spans="13:14">
      <c r="M982" t="str">
        <f t="shared" si="30"/>
        <v>00/01/1900</v>
      </c>
      <c r="N982" t="str">
        <f t="shared" si="31"/>
        <v>00/01/1900-</v>
      </c>
    </row>
    <row r="983" spans="13:14">
      <c r="M983" t="str">
        <f t="shared" si="30"/>
        <v>00/01/1900</v>
      </c>
      <c r="N983" t="str">
        <f t="shared" si="31"/>
        <v>00/01/1900-</v>
      </c>
    </row>
    <row r="984" spans="13:14">
      <c r="M984" t="str">
        <f t="shared" si="30"/>
        <v>00/01/1900</v>
      </c>
      <c r="N984" t="str">
        <f t="shared" si="31"/>
        <v>00/01/1900-</v>
      </c>
    </row>
    <row r="985" spans="13:14">
      <c r="M985" t="str">
        <f t="shared" si="30"/>
        <v>00/01/1900</v>
      </c>
      <c r="N985" t="str">
        <f t="shared" si="31"/>
        <v>00/01/1900-</v>
      </c>
    </row>
    <row r="986" spans="13:14">
      <c r="M986" t="str">
        <f t="shared" si="30"/>
        <v>00/01/1900</v>
      </c>
      <c r="N986" t="str">
        <f t="shared" si="31"/>
        <v>00/01/1900-</v>
      </c>
    </row>
    <row r="987" spans="13:14">
      <c r="M987" t="str">
        <f t="shared" si="30"/>
        <v>00/01/1900</v>
      </c>
      <c r="N987" t="str">
        <f t="shared" si="31"/>
        <v>00/01/1900-</v>
      </c>
    </row>
    <row r="988" spans="13:14">
      <c r="M988" t="str">
        <f t="shared" si="30"/>
        <v>00/01/1900</v>
      </c>
      <c r="N988" t="str">
        <f t="shared" si="31"/>
        <v>00/01/1900-</v>
      </c>
    </row>
    <row r="989" spans="13:14">
      <c r="M989" t="str">
        <f t="shared" si="30"/>
        <v>00/01/1900</v>
      </c>
      <c r="N989" t="str">
        <f t="shared" si="31"/>
        <v>00/01/1900-</v>
      </c>
    </row>
    <row r="990" spans="13:14">
      <c r="M990" t="str">
        <f t="shared" si="30"/>
        <v>00/01/1900</v>
      </c>
      <c r="N990" t="str">
        <f t="shared" si="31"/>
        <v>00/01/1900-</v>
      </c>
    </row>
    <row r="991" spans="13:14">
      <c r="M991" t="str">
        <f t="shared" si="30"/>
        <v>00/01/1900</v>
      </c>
      <c r="N991" t="str">
        <f t="shared" si="31"/>
        <v>00/01/1900-</v>
      </c>
    </row>
    <row r="992" spans="13:14">
      <c r="M992" t="str">
        <f t="shared" si="30"/>
        <v>00/01/1900</v>
      </c>
      <c r="N992" t="str">
        <f t="shared" si="31"/>
        <v>00/01/1900-</v>
      </c>
    </row>
    <row r="993" spans="13:14">
      <c r="M993" t="str">
        <f t="shared" si="30"/>
        <v>00/01/1900</v>
      </c>
      <c r="N993" t="str">
        <f t="shared" si="31"/>
        <v>00/01/1900-</v>
      </c>
    </row>
    <row r="994" spans="13:14">
      <c r="M994" t="str">
        <f t="shared" si="30"/>
        <v>00/01/1900</v>
      </c>
      <c r="N994" t="str">
        <f t="shared" si="31"/>
        <v>00/01/1900-</v>
      </c>
    </row>
    <row r="995" spans="13:14">
      <c r="M995" t="str">
        <f t="shared" si="30"/>
        <v>00/01/1900</v>
      </c>
      <c r="N995" t="str">
        <f t="shared" si="31"/>
        <v>00/01/1900-</v>
      </c>
    </row>
    <row r="996" spans="13:14">
      <c r="M996" t="str">
        <f t="shared" si="30"/>
        <v>00/01/1900</v>
      </c>
      <c r="N996" t="str">
        <f t="shared" si="31"/>
        <v>00/01/1900-</v>
      </c>
    </row>
    <row r="997" spans="13:14">
      <c r="M997" t="str">
        <f t="shared" si="30"/>
        <v>00/01/1900</v>
      </c>
      <c r="N997" t="str">
        <f t="shared" si="31"/>
        <v>00/01/1900-</v>
      </c>
    </row>
    <row r="998" spans="13:14">
      <c r="M998" t="str">
        <f t="shared" si="30"/>
        <v>00/01/1900</v>
      </c>
      <c r="N998" t="str">
        <f t="shared" si="31"/>
        <v>00/01/1900-</v>
      </c>
    </row>
    <row r="999" spans="13:14">
      <c r="M999" t="str">
        <f t="shared" si="30"/>
        <v>00/01/1900</v>
      </c>
      <c r="N999" t="str">
        <f t="shared" si="31"/>
        <v>00/01/1900-</v>
      </c>
    </row>
    <row r="1000" spans="13:14">
      <c r="M1000" t="str">
        <f t="shared" si="30"/>
        <v>00/01/1900</v>
      </c>
      <c r="N1000" t="str">
        <f t="shared" si="31"/>
        <v>00/01/1900-</v>
      </c>
    </row>
    <row r="1001" spans="13:14">
      <c r="M1001" t="str">
        <f t="shared" si="30"/>
        <v>00/01/1900</v>
      </c>
      <c r="N1001" t="str">
        <f t="shared" si="31"/>
        <v>00/01/1900-</v>
      </c>
    </row>
    <row r="1002" spans="13:14">
      <c r="M1002" t="str">
        <f t="shared" si="30"/>
        <v>00/01/1900</v>
      </c>
      <c r="N1002" t="str">
        <f t="shared" si="31"/>
        <v>00/01/1900-</v>
      </c>
    </row>
    <row r="1003" spans="13:14">
      <c r="M1003" t="str">
        <f t="shared" si="30"/>
        <v>00/01/1900</v>
      </c>
      <c r="N1003" t="str">
        <f t="shared" si="31"/>
        <v>00/01/1900-</v>
      </c>
    </row>
    <row r="1004" spans="13:14">
      <c r="M1004" t="str">
        <f t="shared" si="30"/>
        <v>00/01/1900</v>
      </c>
      <c r="N1004" t="str">
        <f t="shared" si="31"/>
        <v>00/01/1900-</v>
      </c>
    </row>
    <row r="1005" spans="13:14">
      <c r="M1005" t="str">
        <f t="shared" si="30"/>
        <v>00/01/1900</v>
      </c>
      <c r="N1005" t="str">
        <f t="shared" si="31"/>
        <v>00/01/1900-</v>
      </c>
    </row>
    <row r="1006" spans="13:14">
      <c r="M1006" t="str">
        <f t="shared" si="30"/>
        <v>00/01/1900</v>
      </c>
      <c r="N1006" t="str">
        <f t="shared" si="31"/>
        <v>00/01/1900-</v>
      </c>
    </row>
    <row r="1007" spans="13:14">
      <c r="M1007" t="str">
        <f t="shared" si="30"/>
        <v>00/01/1900</v>
      </c>
      <c r="N1007" t="str">
        <f t="shared" si="31"/>
        <v>00/01/1900-</v>
      </c>
    </row>
    <row r="1008" spans="13:14">
      <c r="M1008" t="str">
        <f t="shared" si="30"/>
        <v>00/01/1900</v>
      </c>
      <c r="N1008" t="str">
        <f t="shared" si="31"/>
        <v>00/01/1900-</v>
      </c>
    </row>
    <row r="1009" spans="13:14">
      <c r="M1009" t="str">
        <f t="shared" si="30"/>
        <v>00/01/1900</v>
      </c>
      <c r="N1009" t="str">
        <f t="shared" si="31"/>
        <v>00/01/1900-</v>
      </c>
    </row>
    <row r="1010" spans="13:14">
      <c r="M1010" t="str">
        <f t="shared" si="30"/>
        <v>00/01/1900</v>
      </c>
      <c r="N1010" t="str">
        <f t="shared" si="31"/>
        <v>00/01/1900-</v>
      </c>
    </row>
    <row r="1011" spans="13:14">
      <c r="M1011" t="str">
        <f t="shared" si="30"/>
        <v>00/01/1900</v>
      </c>
      <c r="N1011" t="str">
        <f t="shared" si="31"/>
        <v>00/01/1900-</v>
      </c>
    </row>
    <row r="1012" spans="13:14">
      <c r="M1012" t="str">
        <f t="shared" si="30"/>
        <v>00/01/1900</v>
      </c>
      <c r="N1012" t="str">
        <f t="shared" si="31"/>
        <v>00/01/1900-</v>
      </c>
    </row>
    <row r="1013" spans="13:14">
      <c r="M1013" t="str">
        <f t="shared" si="30"/>
        <v>00/01/1900</v>
      </c>
      <c r="N1013" t="str">
        <f t="shared" si="31"/>
        <v>00/01/1900-</v>
      </c>
    </row>
    <row r="1014" spans="13:14">
      <c r="M1014" t="str">
        <f t="shared" si="30"/>
        <v>00/01/1900</v>
      </c>
      <c r="N1014" t="str">
        <f t="shared" si="31"/>
        <v>00/01/1900-</v>
      </c>
    </row>
    <row r="1015" spans="13:14">
      <c r="M1015" t="str">
        <f t="shared" si="30"/>
        <v>00/01/1900</v>
      </c>
      <c r="N1015" t="str">
        <f t="shared" si="31"/>
        <v>00/01/1900-</v>
      </c>
    </row>
    <row r="1016" spans="13:14">
      <c r="M1016" t="str">
        <f t="shared" si="30"/>
        <v>00/01/1900</v>
      </c>
      <c r="N1016" t="str">
        <f t="shared" si="31"/>
        <v>00/01/1900-</v>
      </c>
    </row>
    <row r="1017" spans="13:14">
      <c r="M1017" t="str">
        <f t="shared" si="30"/>
        <v>00/01/1900</v>
      </c>
      <c r="N1017" t="str">
        <f t="shared" si="31"/>
        <v>00/01/1900-</v>
      </c>
    </row>
    <row r="1018" spans="13:14">
      <c r="M1018" t="str">
        <f t="shared" si="30"/>
        <v>00/01/1900</v>
      </c>
      <c r="N1018" t="str">
        <f t="shared" si="31"/>
        <v>00/01/1900-</v>
      </c>
    </row>
    <row r="1019" spans="13:14">
      <c r="M1019" t="str">
        <f t="shared" si="30"/>
        <v>00/01/1900</v>
      </c>
      <c r="N1019" t="str">
        <f t="shared" si="31"/>
        <v>00/01/1900-</v>
      </c>
    </row>
    <row r="1020" spans="13:14">
      <c r="M1020" t="str">
        <f t="shared" si="30"/>
        <v>00/01/1900</v>
      </c>
      <c r="N1020" t="str">
        <f t="shared" si="31"/>
        <v>00/01/1900-</v>
      </c>
    </row>
    <row r="1021" spans="13:14">
      <c r="M1021" t="str">
        <f t="shared" si="30"/>
        <v>00/01/1900</v>
      </c>
      <c r="N1021" t="str">
        <f t="shared" si="31"/>
        <v>00/01/1900-</v>
      </c>
    </row>
    <row r="1022" spans="13:14">
      <c r="M1022" t="str">
        <f t="shared" si="30"/>
        <v>00/01/1900</v>
      </c>
      <c r="N1022" t="str">
        <f t="shared" si="31"/>
        <v>00/01/1900-</v>
      </c>
    </row>
    <row r="1023" spans="13:14">
      <c r="M1023" t="str">
        <f t="shared" si="30"/>
        <v>00/01/1900</v>
      </c>
      <c r="N1023" t="str">
        <f t="shared" si="31"/>
        <v>00/01/1900-</v>
      </c>
    </row>
    <row r="1024" spans="13:14">
      <c r="M1024" t="str">
        <f t="shared" si="30"/>
        <v>00/01/1900</v>
      </c>
      <c r="N1024" t="str">
        <f t="shared" si="31"/>
        <v>00/01/1900-</v>
      </c>
    </row>
    <row r="1025" spans="13:14">
      <c r="M1025" t="str">
        <f t="shared" si="30"/>
        <v>00/01/1900</v>
      </c>
      <c r="N1025" t="str">
        <f t="shared" si="31"/>
        <v>00/01/1900-</v>
      </c>
    </row>
    <row r="1026" spans="13:14">
      <c r="M1026" t="str">
        <f t="shared" ref="M1026:M1056" si="32">TEXT(C1026,"gg/aa/yyyy")</f>
        <v>00/01/1900</v>
      </c>
      <c r="N1026" t="str">
        <f t="shared" ref="N1026:N1056" si="33">CONCATENATE(M1026,"-",K1026)</f>
        <v>00/01/1900-</v>
      </c>
    </row>
    <row r="1027" spans="13:14">
      <c r="M1027" t="str">
        <f t="shared" si="32"/>
        <v>00/01/1900</v>
      </c>
      <c r="N1027" t="str">
        <f t="shared" si="33"/>
        <v>00/01/1900-</v>
      </c>
    </row>
    <row r="1028" spans="13:14">
      <c r="M1028" t="str">
        <f t="shared" si="32"/>
        <v>00/01/1900</v>
      </c>
      <c r="N1028" t="str">
        <f t="shared" si="33"/>
        <v>00/01/1900-</v>
      </c>
    </row>
    <row r="1029" spans="13:14">
      <c r="M1029" t="str">
        <f t="shared" si="32"/>
        <v>00/01/1900</v>
      </c>
      <c r="N1029" t="str">
        <f t="shared" si="33"/>
        <v>00/01/1900-</v>
      </c>
    </row>
    <row r="1030" spans="13:14">
      <c r="M1030" t="str">
        <f t="shared" si="32"/>
        <v>00/01/1900</v>
      </c>
      <c r="N1030" t="str">
        <f t="shared" si="33"/>
        <v>00/01/1900-</v>
      </c>
    </row>
    <row r="1031" spans="13:14">
      <c r="M1031" t="str">
        <f t="shared" si="32"/>
        <v>00/01/1900</v>
      </c>
      <c r="N1031" t="str">
        <f t="shared" si="33"/>
        <v>00/01/1900-</v>
      </c>
    </row>
    <row r="1032" spans="13:14">
      <c r="M1032" t="str">
        <f t="shared" si="32"/>
        <v>00/01/1900</v>
      </c>
      <c r="N1032" t="str">
        <f t="shared" si="33"/>
        <v>00/01/1900-</v>
      </c>
    </row>
    <row r="1033" spans="13:14">
      <c r="M1033" t="str">
        <f t="shared" si="32"/>
        <v>00/01/1900</v>
      </c>
      <c r="N1033" t="str">
        <f t="shared" si="33"/>
        <v>00/01/1900-</v>
      </c>
    </row>
    <row r="1034" spans="13:14">
      <c r="M1034" t="str">
        <f t="shared" si="32"/>
        <v>00/01/1900</v>
      </c>
      <c r="N1034" t="str">
        <f t="shared" si="33"/>
        <v>00/01/1900-</v>
      </c>
    </row>
    <row r="1035" spans="13:14">
      <c r="M1035" t="str">
        <f t="shared" si="32"/>
        <v>00/01/1900</v>
      </c>
      <c r="N1035" t="str">
        <f t="shared" si="33"/>
        <v>00/01/1900-</v>
      </c>
    </row>
    <row r="1036" spans="13:14">
      <c r="M1036" t="str">
        <f t="shared" si="32"/>
        <v>00/01/1900</v>
      </c>
      <c r="N1036" t="str">
        <f t="shared" si="33"/>
        <v>00/01/1900-</v>
      </c>
    </row>
    <row r="1037" spans="13:14">
      <c r="M1037" t="str">
        <f t="shared" si="32"/>
        <v>00/01/1900</v>
      </c>
      <c r="N1037" t="str">
        <f t="shared" si="33"/>
        <v>00/01/1900-</v>
      </c>
    </row>
    <row r="1038" spans="13:14">
      <c r="M1038" t="str">
        <f t="shared" si="32"/>
        <v>00/01/1900</v>
      </c>
      <c r="N1038" t="str">
        <f t="shared" si="33"/>
        <v>00/01/1900-</v>
      </c>
    </row>
    <row r="1039" spans="13:14">
      <c r="M1039" t="str">
        <f t="shared" si="32"/>
        <v>00/01/1900</v>
      </c>
      <c r="N1039" t="str">
        <f t="shared" si="33"/>
        <v>00/01/1900-</v>
      </c>
    </row>
    <row r="1040" spans="13:14">
      <c r="M1040" t="str">
        <f t="shared" si="32"/>
        <v>00/01/1900</v>
      </c>
      <c r="N1040" t="str">
        <f t="shared" si="33"/>
        <v>00/01/1900-</v>
      </c>
    </row>
    <row r="1041" spans="13:14">
      <c r="M1041" t="str">
        <f t="shared" si="32"/>
        <v>00/01/1900</v>
      </c>
      <c r="N1041" t="str">
        <f t="shared" si="33"/>
        <v>00/01/1900-</v>
      </c>
    </row>
    <row r="1042" spans="13:14">
      <c r="M1042" t="str">
        <f t="shared" si="32"/>
        <v>00/01/1900</v>
      </c>
      <c r="N1042" t="str">
        <f t="shared" si="33"/>
        <v>00/01/1900-</v>
      </c>
    </row>
    <row r="1043" spans="13:14">
      <c r="M1043" t="str">
        <f t="shared" si="32"/>
        <v>00/01/1900</v>
      </c>
      <c r="N1043" t="str">
        <f t="shared" si="33"/>
        <v>00/01/1900-</v>
      </c>
    </row>
    <row r="1044" spans="13:14">
      <c r="M1044" t="str">
        <f t="shared" si="32"/>
        <v>00/01/1900</v>
      </c>
      <c r="N1044" t="str">
        <f t="shared" si="33"/>
        <v>00/01/1900-</v>
      </c>
    </row>
    <row r="1045" spans="13:14">
      <c r="M1045" t="str">
        <f t="shared" si="32"/>
        <v>00/01/1900</v>
      </c>
      <c r="N1045" t="str">
        <f t="shared" si="33"/>
        <v>00/01/1900-</v>
      </c>
    </row>
    <row r="1046" spans="13:14">
      <c r="M1046" t="str">
        <f t="shared" si="32"/>
        <v>00/01/1900</v>
      </c>
      <c r="N1046" t="str">
        <f t="shared" si="33"/>
        <v>00/01/1900-</v>
      </c>
    </row>
    <row r="1047" spans="13:14">
      <c r="M1047" t="str">
        <f t="shared" si="32"/>
        <v>00/01/1900</v>
      </c>
      <c r="N1047" t="str">
        <f t="shared" si="33"/>
        <v>00/01/1900-</v>
      </c>
    </row>
    <row r="1048" spans="13:14">
      <c r="M1048" t="str">
        <f t="shared" si="32"/>
        <v>00/01/1900</v>
      </c>
      <c r="N1048" t="str">
        <f t="shared" si="33"/>
        <v>00/01/1900-</v>
      </c>
    </row>
    <row r="1049" spans="13:14">
      <c r="M1049" t="str">
        <f t="shared" si="32"/>
        <v>00/01/1900</v>
      </c>
      <c r="N1049" t="str">
        <f t="shared" si="33"/>
        <v>00/01/1900-</v>
      </c>
    </row>
    <row r="1050" spans="13:14">
      <c r="M1050" t="str">
        <f t="shared" si="32"/>
        <v>00/01/1900</v>
      </c>
      <c r="N1050" t="str">
        <f t="shared" si="33"/>
        <v>00/01/1900-</v>
      </c>
    </row>
    <row r="1051" spans="13:14">
      <c r="M1051" t="str">
        <f t="shared" si="32"/>
        <v>00/01/1900</v>
      </c>
      <c r="N1051" t="str">
        <f t="shared" si="33"/>
        <v>00/01/1900-</v>
      </c>
    </row>
    <row r="1052" spans="13:14">
      <c r="M1052" t="str">
        <f t="shared" si="32"/>
        <v>00/01/1900</v>
      </c>
      <c r="N1052" t="str">
        <f t="shared" si="33"/>
        <v>00/01/1900-</v>
      </c>
    </row>
    <row r="1053" spans="13:14">
      <c r="M1053" t="str">
        <f t="shared" si="32"/>
        <v>00/01/1900</v>
      </c>
      <c r="N1053" t="str">
        <f t="shared" si="33"/>
        <v>00/01/1900-</v>
      </c>
    </row>
    <row r="1054" spans="13:14">
      <c r="M1054" t="str">
        <f t="shared" si="32"/>
        <v>00/01/1900</v>
      </c>
      <c r="N1054" t="str">
        <f t="shared" si="33"/>
        <v>00/01/1900-</v>
      </c>
    </row>
    <row r="1055" spans="13:14">
      <c r="M1055" t="str">
        <f t="shared" si="32"/>
        <v>00/01/1900</v>
      </c>
      <c r="N1055" t="str">
        <f t="shared" si="33"/>
        <v>00/01/1900-</v>
      </c>
    </row>
    <row r="1056" spans="13:14">
      <c r="M1056" t="str">
        <f t="shared" si="32"/>
        <v>00/01/1900</v>
      </c>
      <c r="N1056" t="str">
        <f t="shared" si="33"/>
        <v>00/01/1900-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U35"/>
  <sheetViews>
    <sheetView topLeftCell="B1" workbookViewId="0">
      <selection activeCell="E44" sqref="E44"/>
    </sheetView>
  </sheetViews>
  <sheetFormatPr defaultRowHeight="15"/>
  <cols>
    <col min="1" max="1" width="9.140625" hidden="1" customWidth="1"/>
    <col min="3" max="3" width="25" customWidth="1"/>
    <col min="4" max="4" width="10.7109375" hidden="1" customWidth="1"/>
    <col min="5" max="5" width="11.5703125" customWidth="1"/>
    <col min="6" max="6" width="18.7109375" hidden="1" customWidth="1"/>
    <col min="7" max="7" width="15.7109375" hidden="1" customWidth="1"/>
    <col min="8" max="8" width="11" hidden="1" customWidth="1"/>
    <col min="9" max="9" width="19.5703125" customWidth="1"/>
    <col min="10" max="10" width="10.85546875" customWidth="1"/>
  </cols>
  <sheetData>
    <row r="1" spans="1:10" s="4" customFormat="1" ht="42" customHeight="1">
      <c r="A1" s="4" t="s">
        <v>19</v>
      </c>
      <c r="B1" s="4" t="s">
        <v>11</v>
      </c>
      <c r="C1" s="4" t="s">
        <v>10</v>
      </c>
      <c r="D1" s="4" t="s">
        <v>18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16</v>
      </c>
    </row>
    <row r="2" spans="1:10">
      <c r="A2">
        <v>1</v>
      </c>
      <c r="B2" t="str">
        <f t="shared" ref="B2:B3" si="0">IF(LEN(C2)&gt;0,A2,"")</f>
        <v/>
      </c>
      <c r="C2" t="str">
        <f>[1]!distinct(Data!$K$2:$K$996,A2)</f>
        <v/>
      </c>
      <c r="D2">
        <f>COUNTIF(Data!$K$2:$K$996,C2)</f>
        <v>995</v>
      </c>
      <c r="E2" t="str">
        <f>IF(LEN(C2)&gt;0,D2,"")</f>
        <v/>
      </c>
      <c r="F2" s="6">
        <f>SUMIF(Data!$K:$K,C2,Data!H:H)</f>
        <v>0</v>
      </c>
      <c r="G2" s="6">
        <f>SUMIF(Data!$K:$K,C2,Data!I:I)</f>
        <v>0</v>
      </c>
      <c r="H2">
        <f>SUM(F2,G2)</f>
        <v>0</v>
      </c>
      <c r="I2" t="str">
        <f t="shared" ref="I2:I3" si="1">IF(LEN(C2)&gt;0,H2,"")</f>
        <v/>
      </c>
      <c r="J2" t="str">
        <f t="shared" ref="J2:J3" si="2">IF(LEN(C2)&gt;0,I2/D2,"")</f>
        <v/>
      </c>
    </row>
    <row r="3" spans="1:10">
      <c r="A3">
        <v>2</v>
      </c>
      <c r="B3" t="str">
        <f t="shared" si="0"/>
        <v/>
      </c>
      <c r="C3" t="str">
        <f>[1]!distinct(Data!$K$2:$K$996,A3)</f>
        <v/>
      </c>
      <c r="D3">
        <f>COUNTIF(Data!$K$2:$K$996,C3)</f>
        <v>995</v>
      </c>
      <c r="E3" t="str">
        <f t="shared" ref="E3:E4" si="3">IF(LEN(C3)&gt;0,D3,"")</f>
        <v/>
      </c>
      <c r="F3" s="6">
        <f>SUMIF(Data!$K:$K,C3,Data!H:H)</f>
        <v>0</v>
      </c>
      <c r="G3" s="6">
        <f>SUMIF(Data!$K:$K,C3,Data!I:I)</f>
        <v>0</v>
      </c>
      <c r="H3">
        <f t="shared" ref="H3:H4" si="4">SUM(F3,G3)</f>
        <v>0</v>
      </c>
      <c r="I3" t="str">
        <f t="shared" si="1"/>
        <v/>
      </c>
      <c r="J3" t="str">
        <f t="shared" si="2"/>
        <v/>
      </c>
    </row>
    <row r="4" spans="1:10" hidden="1">
      <c r="A4">
        <v>3</v>
      </c>
      <c r="B4" t="str">
        <f t="shared" ref="B4:B35" si="5">IF(LEN(C4)&gt;0,A4,"")</f>
        <v/>
      </c>
      <c r="C4" t="str">
        <f>[1]!distinct(Data!$K$2:$K$996,A4)</f>
        <v/>
      </c>
      <c r="D4">
        <f>COUNTIF(Data!$K$2:$K$996,C4)</f>
        <v>995</v>
      </c>
      <c r="E4" t="str">
        <f t="shared" si="3"/>
        <v/>
      </c>
      <c r="F4" s="6">
        <f>SUMIF(Data!$K:$K,C4,Data!H:H)</f>
        <v>0</v>
      </c>
      <c r="G4" s="6">
        <f>SUMIF(Data!$K:$K,C4,Data!I:I)</f>
        <v>0</v>
      </c>
      <c r="H4">
        <f t="shared" si="4"/>
        <v>0</v>
      </c>
      <c r="I4" t="str">
        <f t="shared" ref="I4:I35" si="6">IF(LEN(C4)&gt;0,H4,"")</f>
        <v/>
      </c>
      <c r="J4" t="str">
        <f t="shared" ref="J4:J35" si="7">IF(LEN(C4)&gt;0,I4/D4,"")</f>
        <v/>
      </c>
    </row>
    <row r="5" spans="1:10" hidden="1">
      <c r="A5">
        <v>4</v>
      </c>
      <c r="B5" t="str">
        <f t="shared" si="5"/>
        <v/>
      </c>
      <c r="C5" t="str">
        <f>[1]!distinct(Data!$K$2:$K$996,A5)</f>
        <v/>
      </c>
      <c r="D5">
        <f>COUNTIF(Data!$K$2:$K$996,C5)</f>
        <v>995</v>
      </c>
      <c r="E5" t="str">
        <f t="shared" ref="E5:E35" si="8">IF(LEN(C5)&gt;0,D5,"")</f>
        <v/>
      </c>
      <c r="F5" s="6">
        <f>SUMIF(Data!$K:$K,C5,Data!H:H)</f>
        <v>0</v>
      </c>
      <c r="G5" s="6">
        <f>SUMIF(Data!$K:$K,C5,Data!I:I)</f>
        <v>0</v>
      </c>
      <c r="H5">
        <f t="shared" ref="H5:H35" si="9">SUM(F5,G5)</f>
        <v>0</v>
      </c>
      <c r="I5" t="str">
        <f t="shared" si="6"/>
        <v/>
      </c>
      <c r="J5" t="str">
        <f t="shared" si="7"/>
        <v/>
      </c>
    </row>
    <row r="6" spans="1:10" hidden="1">
      <c r="A6">
        <v>5</v>
      </c>
      <c r="B6" t="str">
        <f t="shared" si="5"/>
        <v/>
      </c>
      <c r="C6" t="str">
        <f>[1]!distinct(Data!$K$2:$K$996,A6)</f>
        <v/>
      </c>
      <c r="D6">
        <f>COUNTIF(Data!$K$2:$K$996,C6)</f>
        <v>995</v>
      </c>
      <c r="E6" t="str">
        <f t="shared" si="8"/>
        <v/>
      </c>
      <c r="F6" s="6">
        <f>SUMIF(Data!$K:$K,C6,Data!H:H)</f>
        <v>0</v>
      </c>
      <c r="G6" s="6">
        <f>SUMIF(Data!$K:$K,C6,Data!I:I)</f>
        <v>0</v>
      </c>
      <c r="H6">
        <f t="shared" si="9"/>
        <v>0</v>
      </c>
      <c r="I6" t="str">
        <f t="shared" si="6"/>
        <v/>
      </c>
      <c r="J6" t="str">
        <f t="shared" si="7"/>
        <v/>
      </c>
    </row>
    <row r="7" spans="1:10" hidden="1">
      <c r="A7">
        <v>6</v>
      </c>
      <c r="B7" t="str">
        <f t="shared" si="5"/>
        <v/>
      </c>
      <c r="C7" t="str">
        <f>[1]!distinct(Data!$K$2:$K$996,A7)</f>
        <v/>
      </c>
      <c r="D7">
        <f>COUNTIF(Data!$K$2:$K$996,C7)</f>
        <v>995</v>
      </c>
      <c r="E7" t="str">
        <f t="shared" si="8"/>
        <v/>
      </c>
      <c r="F7" s="6">
        <f>SUMIF(Data!$K:$K,C7,Data!H:H)</f>
        <v>0</v>
      </c>
      <c r="G7" s="6">
        <f>SUMIF(Data!$K:$K,C7,Data!I:I)</f>
        <v>0</v>
      </c>
      <c r="H7">
        <f t="shared" si="9"/>
        <v>0</v>
      </c>
      <c r="I7" t="str">
        <f t="shared" si="6"/>
        <v/>
      </c>
      <c r="J7" t="str">
        <f t="shared" si="7"/>
        <v/>
      </c>
    </row>
    <row r="8" spans="1:10" hidden="1">
      <c r="A8">
        <v>7</v>
      </c>
      <c r="B8" t="str">
        <f t="shared" si="5"/>
        <v/>
      </c>
      <c r="C8" t="str">
        <f>[1]!distinct(Data!$K$2:$K$996,A8)</f>
        <v/>
      </c>
      <c r="D8">
        <f>COUNTIF(Data!$K$2:$K$996,C8)</f>
        <v>995</v>
      </c>
      <c r="E8" t="str">
        <f t="shared" si="8"/>
        <v/>
      </c>
      <c r="F8" s="6">
        <f>SUMIF(Data!$K:$K,C8,Data!H:H)</f>
        <v>0</v>
      </c>
      <c r="G8" s="6">
        <f>SUMIF(Data!$K:$K,C8,Data!I:I)</f>
        <v>0</v>
      </c>
      <c r="H8">
        <f t="shared" si="9"/>
        <v>0</v>
      </c>
      <c r="I8" t="str">
        <f t="shared" si="6"/>
        <v/>
      </c>
      <c r="J8" t="str">
        <f t="shared" si="7"/>
        <v/>
      </c>
    </row>
    <row r="9" spans="1:10" hidden="1">
      <c r="A9">
        <v>8</v>
      </c>
      <c r="B9" t="str">
        <f t="shared" si="5"/>
        <v/>
      </c>
      <c r="C9" t="str">
        <f>[1]!distinct(Data!$K$2:$K$996,A9)</f>
        <v/>
      </c>
      <c r="D9">
        <f>COUNTIF(Data!$K$2:$K$996,C9)</f>
        <v>995</v>
      </c>
      <c r="E9" t="str">
        <f t="shared" si="8"/>
        <v/>
      </c>
      <c r="F9" s="6">
        <f>SUMIF(Data!$K:$K,C9,Data!H:H)</f>
        <v>0</v>
      </c>
      <c r="G9" s="6">
        <f>SUMIF(Data!$K:$K,C9,Data!I:I)</f>
        <v>0</v>
      </c>
      <c r="H9">
        <f t="shared" si="9"/>
        <v>0</v>
      </c>
      <c r="I9" t="str">
        <f t="shared" si="6"/>
        <v/>
      </c>
      <c r="J9" t="str">
        <f t="shared" si="7"/>
        <v/>
      </c>
    </row>
    <row r="10" spans="1:10" hidden="1">
      <c r="A10">
        <v>9</v>
      </c>
      <c r="B10" t="str">
        <f t="shared" si="5"/>
        <v/>
      </c>
      <c r="C10" t="str">
        <f>[1]!distinct(Data!$K$2:$K$996,A10)</f>
        <v/>
      </c>
      <c r="D10">
        <f>COUNTIF(Data!$K$2:$K$996,C10)</f>
        <v>995</v>
      </c>
      <c r="E10" t="str">
        <f t="shared" si="8"/>
        <v/>
      </c>
      <c r="F10" s="6">
        <f>SUMIF(Data!$K:$K,C10,Data!H:H)</f>
        <v>0</v>
      </c>
      <c r="G10" s="6">
        <f>SUMIF(Data!$K:$K,C10,Data!I:I)</f>
        <v>0</v>
      </c>
      <c r="H10">
        <f t="shared" si="9"/>
        <v>0</v>
      </c>
      <c r="I10" t="str">
        <f t="shared" si="6"/>
        <v/>
      </c>
      <c r="J10" t="str">
        <f t="shared" si="7"/>
        <v/>
      </c>
    </row>
    <row r="11" spans="1:10" hidden="1">
      <c r="A11">
        <v>10</v>
      </c>
      <c r="B11" t="str">
        <f t="shared" si="5"/>
        <v/>
      </c>
      <c r="C11" t="str">
        <f>[1]!distinct(Data!$K$2:$K$996,A11)</f>
        <v/>
      </c>
      <c r="D11">
        <f>COUNTIF(Data!$K$2:$K$996,C11)</f>
        <v>995</v>
      </c>
      <c r="E11" t="str">
        <f t="shared" si="8"/>
        <v/>
      </c>
      <c r="F11" s="6">
        <f>SUMIF(Data!$K:$K,C11,Data!H:H)</f>
        <v>0</v>
      </c>
      <c r="G11" s="6">
        <f>SUMIF(Data!$K:$K,C11,Data!I:I)</f>
        <v>0</v>
      </c>
      <c r="H11">
        <f t="shared" si="9"/>
        <v>0</v>
      </c>
      <c r="I11" t="str">
        <f t="shared" si="6"/>
        <v/>
      </c>
      <c r="J11" t="str">
        <f t="shared" si="7"/>
        <v/>
      </c>
    </row>
    <row r="12" spans="1:10" hidden="1">
      <c r="A12">
        <v>11</v>
      </c>
      <c r="B12" t="str">
        <f t="shared" si="5"/>
        <v/>
      </c>
      <c r="C12" t="str">
        <f>[1]!distinct(Data!$K$2:$K$996,A12)</f>
        <v/>
      </c>
      <c r="D12">
        <f>COUNTIF(Data!$K$2:$K$996,C12)</f>
        <v>995</v>
      </c>
      <c r="E12" t="str">
        <f t="shared" si="8"/>
        <v/>
      </c>
      <c r="F12" s="6">
        <f>SUMIF(Data!$K:$K,C12,Data!H:H)</f>
        <v>0</v>
      </c>
      <c r="G12" s="6">
        <f>SUMIF(Data!$K:$K,C12,Data!I:I)</f>
        <v>0</v>
      </c>
      <c r="H12">
        <f t="shared" si="9"/>
        <v>0</v>
      </c>
      <c r="I12" t="str">
        <f t="shared" si="6"/>
        <v/>
      </c>
      <c r="J12" t="str">
        <f t="shared" si="7"/>
        <v/>
      </c>
    </row>
    <row r="13" spans="1:10" hidden="1">
      <c r="A13">
        <v>12</v>
      </c>
      <c r="B13" t="str">
        <f t="shared" si="5"/>
        <v/>
      </c>
      <c r="C13" t="str">
        <f>[1]!distinct(Data!$K$2:$K$996,A13)</f>
        <v/>
      </c>
      <c r="D13">
        <f>COUNTIF(Data!$K$2:$K$996,C13)</f>
        <v>995</v>
      </c>
      <c r="E13" t="str">
        <f t="shared" si="8"/>
        <v/>
      </c>
      <c r="F13" s="6">
        <f>SUMIF(Data!$K:$K,C13,Data!H:H)</f>
        <v>0</v>
      </c>
      <c r="G13" s="6">
        <f>SUMIF(Data!$K:$K,C13,Data!I:I)</f>
        <v>0</v>
      </c>
      <c r="H13">
        <f t="shared" si="9"/>
        <v>0</v>
      </c>
      <c r="I13" t="str">
        <f t="shared" si="6"/>
        <v/>
      </c>
      <c r="J13" t="str">
        <f t="shared" si="7"/>
        <v/>
      </c>
    </row>
    <row r="14" spans="1:10" hidden="1">
      <c r="A14">
        <v>13</v>
      </c>
      <c r="B14" t="str">
        <f t="shared" si="5"/>
        <v/>
      </c>
      <c r="C14" t="str">
        <f>[1]!distinct(Data!$K$2:$K$996,A14)</f>
        <v/>
      </c>
      <c r="D14">
        <f>COUNTIF(Data!$K$2:$K$996,C14)</f>
        <v>995</v>
      </c>
      <c r="E14" t="str">
        <f t="shared" si="8"/>
        <v/>
      </c>
      <c r="F14" s="6">
        <f>SUMIF(Data!$K:$K,C14,Data!H:H)</f>
        <v>0</v>
      </c>
      <c r="G14" s="6">
        <f>SUMIF(Data!$K:$K,C14,Data!I:I)</f>
        <v>0</v>
      </c>
      <c r="H14">
        <f t="shared" si="9"/>
        <v>0</v>
      </c>
      <c r="I14" t="str">
        <f t="shared" si="6"/>
        <v/>
      </c>
      <c r="J14" t="str">
        <f t="shared" si="7"/>
        <v/>
      </c>
    </row>
    <row r="15" spans="1:10" hidden="1">
      <c r="A15">
        <v>14</v>
      </c>
      <c r="B15" t="str">
        <f t="shared" si="5"/>
        <v/>
      </c>
      <c r="C15" t="str">
        <f>[1]!distinct(Data!$K$2:$K$996,A15)</f>
        <v/>
      </c>
      <c r="D15">
        <f>COUNTIF(Data!$K$2:$K$996,C15)</f>
        <v>995</v>
      </c>
      <c r="E15" t="str">
        <f t="shared" si="8"/>
        <v/>
      </c>
      <c r="F15" s="6">
        <f>SUMIF(Data!$K:$K,C15,Data!H:H)</f>
        <v>0</v>
      </c>
      <c r="G15" s="6">
        <f>SUMIF(Data!$K:$K,C15,Data!I:I)</f>
        <v>0</v>
      </c>
      <c r="H15">
        <f t="shared" si="9"/>
        <v>0</v>
      </c>
      <c r="I15" t="str">
        <f t="shared" si="6"/>
        <v/>
      </c>
      <c r="J15" t="str">
        <f t="shared" si="7"/>
        <v/>
      </c>
    </row>
    <row r="16" spans="1:10" hidden="1">
      <c r="A16">
        <v>15</v>
      </c>
      <c r="B16" t="str">
        <f t="shared" si="5"/>
        <v/>
      </c>
      <c r="C16" t="str">
        <f>[1]!distinct(Data!$K$2:$K$996,A16)</f>
        <v/>
      </c>
      <c r="D16">
        <f>COUNTIF(Data!$K$2:$K$996,C16)</f>
        <v>995</v>
      </c>
      <c r="E16" t="str">
        <f t="shared" si="8"/>
        <v/>
      </c>
      <c r="F16" s="6">
        <f>SUMIF(Data!$K:$K,C16,Data!H:H)</f>
        <v>0</v>
      </c>
      <c r="G16" s="6">
        <f>SUMIF(Data!$K:$K,C16,Data!I:I)</f>
        <v>0</v>
      </c>
      <c r="H16">
        <f t="shared" si="9"/>
        <v>0</v>
      </c>
      <c r="I16" t="str">
        <f t="shared" si="6"/>
        <v/>
      </c>
      <c r="J16" t="str">
        <f t="shared" si="7"/>
        <v/>
      </c>
    </row>
    <row r="17" spans="1:21" hidden="1">
      <c r="A17">
        <v>16</v>
      </c>
      <c r="B17" t="str">
        <f t="shared" si="5"/>
        <v/>
      </c>
      <c r="C17" t="str">
        <f>[1]!distinct(Data!$K$2:$K$996,A17)</f>
        <v/>
      </c>
      <c r="D17">
        <f>COUNTIF(Data!$K$2:$K$996,C17)</f>
        <v>995</v>
      </c>
      <c r="E17" t="str">
        <f t="shared" si="8"/>
        <v/>
      </c>
      <c r="F17" s="6">
        <f>SUMIF(Data!$K:$K,C17,Data!H:H)</f>
        <v>0</v>
      </c>
      <c r="G17" s="6">
        <f>SUMIF(Data!$K:$K,C17,Data!I:I)</f>
        <v>0</v>
      </c>
      <c r="H17">
        <f t="shared" si="9"/>
        <v>0</v>
      </c>
      <c r="I17" t="str">
        <f t="shared" si="6"/>
        <v/>
      </c>
      <c r="J17" t="str">
        <f t="shared" si="7"/>
        <v/>
      </c>
    </row>
    <row r="18" spans="1:21" hidden="1">
      <c r="A18">
        <v>17</v>
      </c>
      <c r="B18" t="str">
        <f t="shared" si="5"/>
        <v/>
      </c>
      <c r="C18" t="str">
        <f>[1]!distinct(Data!$K$2:$K$996,A18)</f>
        <v/>
      </c>
      <c r="D18">
        <f>COUNTIF(Data!$K$2:$K$996,C18)</f>
        <v>995</v>
      </c>
      <c r="E18" t="str">
        <f t="shared" si="8"/>
        <v/>
      </c>
      <c r="F18" s="6">
        <f>SUMIF(Data!$K:$K,C18,Data!H:H)</f>
        <v>0</v>
      </c>
      <c r="G18" s="6">
        <f>SUMIF(Data!$K:$K,C18,Data!I:I)</f>
        <v>0</v>
      </c>
      <c r="H18">
        <f t="shared" si="9"/>
        <v>0</v>
      </c>
      <c r="I18" t="str">
        <f t="shared" si="6"/>
        <v/>
      </c>
      <c r="J18" t="str">
        <f t="shared" si="7"/>
        <v/>
      </c>
    </row>
    <row r="19" spans="1:21" hidden="1">
      <c r="A19">
        <v>18</v>
      </c>
      <c r="B19" t="str">
        <f t="shared" si="5"/>
        <v/>
      </c>
      <c r="C19" t="str">
        <f>[1]!distinct(Data!$K$2:$K$996,A19)</f>
        <v/>
      </c>
      <c r="D19">
        <f>COUNTIF(Data!$K$2:$K$996,C19)</f>
        <v>995</v>
      </c>
      <c r="E19" t="str">
        <f t="shared" si="8"/>
        <v/>
      </c>
      <c r="F19" s="6">
        <f>SUMIF(Data!$K:$K,C19,Data!H:H)</f>
        <v>0</v>
      </c>
      <c r="G19" s="6">
        <f>SUMIF(Data!$K:$K,C19,Data!I:I)</f>
        <v>0</v>
      </c>
      <c r="H19">
        <f t="shared" si="9"/>
        <v>0</v>
      </c>
      <c r="I19" t="str">
        <f t="shared" si="6"/>
        <v/>
      </c>
      <c r="J19" t="str">
        <f t="shared" si="7"/>
        <v/>
      </c>
    </row>
    <row r="20" spans="1:21" hidden="1">
      <c r="A20">
        <v>19</v>
      </c>
      <c r="B20" t="str">
        <f t="shared" si="5"/>
        <v/>
      </c>
      <c r="C20" t="str">
        <f>[1]!distinct(Data!$K$2:$K$996,A20)</f>
        <v/>
      </c>
      <c r="D20">
        <f>COUNTIF(Data!$K$2:$K$996,C20)</f>
        <v>995</v>
      </c>
      <c r="E20" t="str">
        <f t="shared" si="8"/>
        <v/>
      </c>
      <c r="F20" s="6">
        <f>SUMIF(Data!$K:$K,C20,Data!H:H)</f>
        <v>0</v>
      </c>
      <c r="G20" s="6">
        <f>SUMIF(Data!$K:$K,C20,Data!I:I)</f>
        <v>0</v>
      </c>
      <c r="H20">
        <f t="shared" si="9"/>
        <v>0</v>
      </c>
      <c r="I20" t="str">
        <f t="shared" si="6"/>
        <v/>
      </c>
      <c r="J20" t="str">
        <f t="shared" si="7"/>
        <v/>
      </c>
    </row>
    <row r="21" spans="1:21" hidden="1">
      <c r="A21">
        <v>20</v>
      </c>
      <c r="B21" t="str">
        <f t="shared" si="5"/>
        <v/>
      </c>
      <c r="C21" t="str">
        <f>[1]!distinct(Data!$K$2:$K$996,A21)</f>
        <v/>
      </c>
      <c r="D21">
        <f>COUNTIF(Data!$K$2:$K$996,C21)</f>
        <v>995</v>
      </c>
      <c r="E21" t="str">
        <f t="shared" si="8"/>
        <v/>
      </c>
      <c r="F21" s="6">
        <f>SUMIF(Data!$K:$K,C21,Data!H:H)</f>
        <v>0</v>
      </c>
      <c r="G21" s="6">
        <f>SUMIF(Data!$K:$K,C21,Data!I:I)</f>
        <v>0</v>
      </c>
      <c r="H21">
        <f t="shared" si="9"/>
        <v>0</v>
      </c>
      <c r="I21" t="str">
        <f t="shared" si="6"/>
        <v/>
      </c>
      <c r="J21" t="str">
        <f t="shared" si="7"/>
        <v/>
      </c>
    </row>
    <row r="22" spans="1:21" hidden="1">
      <c r="A22">
        <v>21</v>
      </c>
      <c r="B22" t="str">
        <f t="shared" si="5"/>
        <v/>
      </c>
      <c r="C22" t="str">
        <f>[1]!distinct(Data!$K$2:$K$996,A22)</f>
        <v/>
      </c>
      <c r="D22">
        <f>COUNTIF(Data!$K$2:$K$996,C22)</f>
        <v>995</v>
      </c>
      <c r="E22" t="str">
        <f t="shared" si="8"/>
        <v/>
      </c>
      <c r="F22" s="6">
        <f>SUMIF(Data!$K:$K,C22,Data!H:H)</f>
        <v>0</v>
      </c>
      <c r="G22" s="6">
        <f>SUMIF(Data!$K:$K,C22,Data!I:I)</f>
        <v>0</v>
      </c>
      <c r="H22">
        <f t="shared" si="9"/>
        <v>0</v>
      </c>
      <c r="I22" t="str">
        <f t="shared" si="6"/>
        <v/>
      </c>
      <c r="J22" t="str">
        <f t="shared" si="7"/>
        <v/>
      </c>
    </row>
    <row r="23" spans="1:21" hidden="1">
      <c r="A23">
        <v>22</v>
      </c>
      <c r="B23" t="str">
        <f t="shared" si="5"/>
        <v/>
      </c>
      <c r="C23" t="str">
        <f>[1]!distinct(Data!$K$2:$K$996,A23)</f>
        <v/>
      </c>
      <c r="D23">
        <f>COUNTIF(Data!$K$2:$K$996,C23)</f>
        <v>995</v>
      </c>
      <c r="E23" t="str">
        <f t="shared" si="8"/>
        <v/>
      </c>
      <c r="F23" s="6">
        <f>SUMIF(Data!$K:$K,C23,Data!H:H)</f>
        <v>0</v>
      </c>
      <c r="G23" s="6">
        <f>SUMIF(Data!$K:$K,C23,Data!I:I)</f>
        <v>0</v>
      </c>
      <c r="H23">
        <f t="shared" si="9"/>
        <v>0</v>
      </c>
      <c r="I23" t="str">
        <f t="shared" si="6"/>
        <v/>
      </c>
      <c r="J23" t="str">
        <f t="shared" si="7"/>
        <v/>
      </c>
    </row>
    <row r="24" spans="1:21" hidden="1">
      <c r="A24">
        <v>23</v>
      </c>
      <c r="B24" t="str">
        <f t="shared" si="5"/>
        <v/>
      </c>
      <c r="C24" t="str">
        <f>[1]!distinct(Data!$K$2:$K$996,A24)</f>
        <v/>
      </c>
      <c r="D24">
        <f>COUNTIF(Data!$K$2:$K$996,C24)</f>
        <v>995</v>
      </c>
      <c r="E24" t="str">
        <f t="shared" si="8"/>
        <v/>
      </c>
      <c r="F24" s="6">
        <f>SUMIF(Data!$K:$K,C24,Data!H:H)</f>
        <v>0</v>
      </c>
      <c r="G24" s="6">
        <f>SUMIF(Data!$K:$K,C24,Data!I:I)</f>
        <v>0</v>
      </c>
      <c r="H24">
        <f t="shared" si="9"/>
        <v>0</v>
      </c>
      <c r="I24" t="str">
        <f t="shared" si="6"/>
        <v/>
      </c>
      <c r="J24" t="str">
        <f t="shared" si="7"/>
        <v/>
      </c>
    </row>
    <row r="25" spans="1:21" hidden="1">
      <c r="A25">
        <v>24</v>
      </c>
      <c r="B25" t="str">
        <f t="shared" si="5"/>
        <v/>
      </c>
      <c r="C25" t="str">
        <f>[1]!distinct(Data!$K$2:$K$996,A25)</f>
        <v/>
      </c>
      <c r="D25">
        <f>COUNTIF(Data!$K$2:$K$996,C25)</f>
        <v>995</v>
      </c>
      <c r="E25" t="str">
        <f t="shared" si="8"/>
        <v/>
      </c>
      <c r="F25" s="6">
        <f>SUMIF(Data!$K:$K,C25,Data!H:H)</f>
        <v>0</v>
      </c>
      <c r="G25" s="6">
        <f>SUMIF(Data!$K:$K,C25,Data!I:I)</f>
        <v>0</v>
      </c>
      <c r="H25">
        <f t="shared" si="9"/>
        <v>0</v>
      </c>
      <c r="I25" t="str">
        <f t="shared" si="6"/>
        <v/>
      </c>
      <c r="J25" t="str">
        <f t="shared" si="7"/>
        <v/>
      </c>
    </row>
    <row r="26" spans="1:21" hidden="1">
      <c r="A26">
        <v>25</v>
      </c>
      <c r="B26" t="str">
        <f t="shared" si="5"/>
        <v/>
      </c>
      <c r="C26" t="str">
        <f>[1]!distinct(Data!$K$2:$K$996,A26)</f>
        <v/>
      </c>
      <c r="D26">
        <f>COUNTIF(Data!$K$2:$K$996,C26)</f>
        <v>995</v>
      </c>
      <c r="E26" t="str">
        <f t="shared" si="8"/>
        <v/>
      </c>
      <c r="F26" s="6">
        <f>SUMIF(Data!$K:$K,C26,Data!H:H)</f>
        <v>0</v>
      </c>
      <c r="G26" s="6">
        <f>SUMIF(Data!$K:$K,C26,Data!I:I)</f>
        <v>0</v>
      </c>
      <c r="H26">
        <f t="shared" si="9"/>
        <v>0</v>
      </c>
      <c r="I26" t="str">
        <f t="shared" si="6"/>
        <v/>
      </c>
      <c r="J26" t="str">
        <f t="shared" si="7"/>
        <v/>
      </c>
    </row>
    <row r="27" spans="1:21" hidden="1">
      <c r="A27">
        <v>26</v>
      </c>
      <c r="B27" t="str">
        <f t="shared" si="5"/>
        <v/>
      </c>
      <c r="C27" t="str">
        <f>[1]!distinct(Data!$K$2:$K$996,A27)</f>
        <v/>
      </c>
      <c r="D27">
        <f>COUNTIF(Data!$K$2:$K$996,C27)</f>
        <v>995</v>
      </c>
      <c r="E27" t="str">
        <f t="shared" si="8"/>
        <v/>
      </c>
      <c r="F27" s="6">
        <f>SUMIF(Data!$K:$K,C27,Data!H:H)</f>
        <v>0</v>
      </c>
      <c r="G27" s="6">
        <f>SUMIF(Data!$K:$K,C27,Data!I:I)</f>
        <v>0</v>
      </c>
      <c r="H27">
        <f t="shared" si="9"/>
        <v>0</v>
      </c>
      <c r="I27" t="str">
        <f t="shared" si="6"/>
        <v/>
      </c>
      <c r="J27" t="str">
        <f t="shared" si="7"/>
        <v/>
      </c>
    </row>
    <row r="28" spans="1:21" hidden="1">
      <c r="A28">
        <v>27</v>
      </c>
      <c r="B28" t="str">
        <f t="shared" si="5"/>
        <v/>
      </c>
      <c r="C28" t="str">
        <f>[1]!distinct(Data!$K$2:$K$996,A28)</f>
        <v/>
      </c>
      <c r="D28">
        <f>COUNTIF(Data!$K$2:$K$996,C28)</f>
        <v>995</v>
      </c>
      <c r="E28" t="str">
        <f t="shared" si="8"/>
        <v/>
      </c>
      <c r="F28" s="6">
        <f>SUMIF(Data!$K:$K,C28,Data!H:H)</f>
        <v>0</v>
      </c>
      <c r="G28" s="6">
        <f>SUMIF(Data!$K:$K,C28,Data!I:I)</f>
        <v>0</v>
      </c>
      <c r="H28">
        <f t="shared" si="9"/>
        <v>0</v>
      </c>
      <c r="I28" t="str">
        <f t="shared" si="6"/>
        <v/>
      </c>
      <c r="J28" t="str">
        <f t="shared" si="7"/>
        <v/>
      </c>
    </row>
    <row r="29" spans="1:21" hidden="1">
      <c r="A29">
        <v>28</v>
      </c>
      <c r="B29" t="str">
        <f t="shared" si="5"/>
        <v/>
      </c>
      <c r="C29" t="str">
        <f>[1]!distinct(Data!$K$2:$K$996,A29)</f>
        <v/>
      </c>
      <c r="D29">
        <f>COUNTIF(Data!$K$2:$K$996,C29)</f>
        <v>995</v>
      </c>
      <c r="E29" t="str">
        <f t="shared" si="8"/>
        <v/>
      </c>
      <c r="F29" s="6">
        <f>SUMIF(Data!$K:$K,C29,Data!H:H)</f>
        <v>0</v>
      </c>
      <c r="G29" s="6">
        <f>SUMIF(Data!$K:$K,C29,Data!I:I)</f>
        <v>0</v>
      </c>
      <c r="H29">
        <f t="shared" si="9"/>
        <v>0</v>
      </c>
      <c r="I29" t="str">
        <f t="shared" si="6"/>
        <v/>
      </c>
      <c r="J29" t="str">
        <f t="shared" si="7"/>
        <v/>
      </c>
    </row>
    <row r="30" spans="1:21" hidden="1">
      <c r="A30">
        <v>29</v>
      </c>
      <c r="B30" t="str">
        <f t="shared" si="5"/>
        <v/>
      </c>
      <c r="C30" t="str">
        <f>[1]!distinct(Data!$K$2:$K$996,A30)</f>
        <v/>
      </c>
      <c r="D30">
        <f>COUNTIF(Data!$K$2:$K$996,C30)</f>
        <v>995</v>
      </c>
      <c r="E30" t="str">
        <f t="shared" si="8"/>
        <v/>
      </c>
      <c r="F30" s="6">
        <f>SUMIF(Data!$K:$K,C30,Data!H:H)</f>
        <v>0</v>
      </c>
      <c r="G30" s="6">
        <f>SUMIF(Data!$K:$K,C30,Data!I:I)</f>
        <v>0</v>
      </c>
      <c r="H30">
        <f t="shared" si="9"/>
        <v>0</v>
      </c>
      <c r="I30" t="str">
        <f t="shared" si="6"/>
        <v/>
      </c>
      <c r="J30" t="str">
        <f t="shared" si="7"/>
        <v/>
      </c>
    </row>
    <row r="31" spans="1:21" hidden="1">
      <c r="A31">
        <v>30</v>
      </c>
      <c r="B31" t="str">
        <f t="shared" si="5"/>
        <v/>
      </c>
      <c r="C31" t="str">
        <f>[1]!distinct(Data!$K$2:$K$996,A31)</f>
        <v/>
      </c>
      <c r="D31">
        <f>COUNTIF(Data!$K$2:$K$996,C31)</f>
        <v>995</v>
      </c>
      <c r="E31" t="str">
        <f t="shared" si="8"/>
        <v/>
      </c>
      <c r="F31" s="6">
        <f>SUMIF(Data!$K:$K,C31,Data!H:H)</f>
        <v>0</v>
      </c>
      <c r="G31" s="6">
        <f>SUMIF(Data!$K:$K,C31,Data!I:I)</f>
        <v>0</v>
      </c>
      <c r="H31">
        <f t="shared" si="9"/>
        <v>0</v>
      </c>
      <c r="I31" t="str">
        <f t="shared" si="6"/>
        <v/>
      </c>
      <c r="J31" t="str">
        <f t="shared" si="7"/>
        <v/>
      </c>
    </row>
    <row r="32" spans="1:21" hidden="1">
      <c r="A32">
        <v>31</v>
      </c>
      <c r="B32" t="str">
        <f t="shared" si="5"/>
        <v/>
      </c>
      <c r="C32" t="str">
        <f>[1]!distinct(Data!$K$2:$K$996,A32)</f>
        <v/>
      </c>
      <c r="D32">
        <f>COUNTIF(Data!$K$2:$K$996,C32)</f>
        <v>995</v>
      </c>
      <c r="E32" t="str">
        <f t="shared" si="8"/>
        <v/>
      </c>
      <c r="F32" s="6">
        <f>SUMIF(Data!$K:$K,C32,Data!H:H)</f>
        <v>0</v>
      </c>
      <c r="G32" s="6">
        <f>SUMIF(Data!$K:$K,C32,Data!I:I)</f>
        <v>0</v>
      </c>
      <c r="H32">
        <f t="shared" si="9"/>
        <v>0</v>
      </c>
      <c r="I32" t="str">
        <f t="shared" si="6"/>
        <v/>
      </c>
      <c r="J32" t="str">
        <f t="shared" si="7"/>
        <v/>
      </c>
      <c r="U32" s="5"/>
    </row>
    <row r="33" spans="1:10" hidden="1">
      <c r="A33">
        <v>32</v>
      </c>
      <c r="B33" t="str">
        <f t="shared" si="5"/>
        <v/>
      </c>
      <c r="C33" t="str">
        <f>[1]!distinct(Data!$K$2:$K$996,A33)</f>
        <v/>
      </c>
      <c r="D33">
        <f>COUNTIF(Data!$K$2:$K$996,C33)</f>
        <v>995</v>
      </c>
      <c r="E33" t="str">
        <f t="shared" si="8"/>
        <v/>
      </c>
      <c r="F33" s="6">
        <f>SUMIF(Data!$K:$K,C33,Data!H:H)</f>
        <v>0</v>
      </c>
      <c r="G33" s="6">
        <f>SUMIF(Data!$K:$K,C33,Data!I:I)</f>
        <v>0</v>
      </c>
      <c r="H33">
        <f t="shared" si="9"/>
        <v>0</v>
      </c>
      <c r="I33" t="str">
        <f t="shared" si="6"/>
        <v/>
      </c>
      <c r="J33" t="str">
        <f t="shared" si="7"/>
        <v/>
      </c>
    </row>
    <row r="34" spans="1:10" hidden="1">
      <c r="A34">
        <v>33</v>
      </c>
      <c r="B34" t="str">
        <f t="shared" si="5"/>
        <v/>
      </c>
      <c r="C34" t="str">
        <f>[1]!distinct(Data!$K$2:$K$996,A34)</f>
        <v/>
      </c>
      <c r="D34">
        <f>COUNTIF(Data!$K$2:$K$996,C34)</f>
        <v>995</v>
      </c>
      <c r="E34" t="str">
        <f t="shared" si="8"/>
        <v/>
      </c>
      <c r="F34" s="6">
        <f>SUMIF(Data!$K:$K,C34,Data!H:H)</f>
        <v>0</v>
      </c>
      <c r="G34" s="6">
        <f>SUMIF(Data!$K:$K,C34,Data!I:I)</f>
        <v>0</v>
      </c>
      <c r="H34">
        <f t="shared" si="9"/>
        <v>0</v>
      </c>
      <c r="I34" t="str">
        <f t="shared" si="6"/>
        <v/>
      </c>
      <c r="J34" t="str">
        <f t="shared" si="7"/>
        <v/>
      </c>
    </row>
    <row r="35" spans="1:10" hidden="1">
      <c r="A35">
        <v>34</v>
      </c>
      <c r="B35" t="str">
        <f t="shared" si="5"/>
        <v/>
      </c>
      <c r="C35" t="str">
        <f>[1]!distinct(Data!$K$2:$K$996,A35)</f>
        <v/>
      </c>
      <c r="D35">
        <f>COUNTIF(Data!$K$2:$K$996,C35)</f>
        <v>995</v>
      </c>
      <c r="E35" t="str">
        <f t="shared" si="8"/>
        <v/>
      </c>
      <c r="F35" s="6">
        <f>SUMIF(Data!$K:$K,C35,Data!H:H)</f>
        <v>0</v>
      </c>
      <c r="G35" s="6">
        <f>SUMIF(Data!$K:$K,C35,Data!I:I)</f>
        <v>0</v>
      </c>
      <c r="H35">
        <f t="shared" si="9"/>
        <v>0</v>
      </c>
      <c r="I35" t="str">
        <f t="shared" si="6"/>
        <v/>
      </c>
      <c r="J35" t="str">
        <f t="shared" si="7"/>
        <v/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 filterMode="1"/>
  <dimension ref="A1:V41"/>
  <sheetViews>
    <sheetView tabSelected="1" topLeftCell="C1" zoomScaleNormal="100" workbookViewId="0">
      <selection activeCell="N72" sqref="N72"/>
    </sheetView>
  </sheetViews>
  <sheetFormatPr defaultColWidth="16.5703125" defaultRowHeight="15"/>
  <cols>
    <col min="1" max="1" width="16.5703125" hidden="1" customWidth="1"/>
    <col min="2" max="2" width="12.140625" hidden="1" customWidth="1"/>
    <col min="3" max="3" width="25.140625" customWidth="1"/>
    <col min="4" max="4" width="12.140625" customWidth="1"/>
  </cols>
  <sheetData>
    <row r="1" spans="1:22" s="9" customFormat="1">
      <c r="A1" s="8"/>
      <c r="B1" s="8"/>
      <c r="C1" s="9" t="s">
        <v>10</v>
      </c>
      <c r="D1" s="10">
        <f>MIN(Data!$C$2:$C$1996)</f>
        <v>0</v>
      </c>
      <c r="E1" s="10">
        <f>MIN(Data!$C$2:$C$1996)+1</f>
        <v>1</v>
      </c>
      <c r="F1" s="10">
        <f>MIN(Data!$C$2:$C$1996)+2</f>
        <v>2</v>
      </c>
      <c r="G1" s="10">
        <f>MIN(Data!$C$2:$C$1996)+3</f>
        <v>3</v>
      </c>
      <c r="H1" s="10">
        <f>MIN(Data!$C$2:$C$1996)+4</f>
        <v>4</v>
      </c>
      <c r="I1" s="10">
        <f>MIN(Data!$C$2:$C$1996)+5</f>
        <v>5</v>
      </c>
      <c r="J1" s="10">
        <f>MIN(Data!$C$2:$C$1996)+6</f>
        <v>6</v>
      </c>
      <c r="K1" s="10">
        <f>MIN(Data!$C$2:$C$1996)+7</f>
        <v>7</v>
      </c>
      <c r="L1" s="10">
        <f>MIN(Data!$C$2:$C$1996)+8</f>
        <v>8</v>
      </c>
      <c r="M1" s="10">
        <f>MIN(Data!$C$2:$C$1996)+9</f>
        <v>9</v>
      </c>
      <c r="N1" s="10">
        <f>MIN(Data!$C$2:$C$1996)+10</f>
        <v>10</v>
      </c>
      <c r="O1" s="10">
        <f>MIN(Data!$C$2:$C$1996)+11</f>
        <v>11</v>
      </c>
      <c r="P1" s="10">
        <f>MIN(Data!$C$2:$C$1996)+12</f>
        <v>12</v>
      </c>
      <c r="Q1" s="10">
        <f>MIN(Data!$C$2:$C$1996)+13</f>
        <v>13</v>
      </c>
      <c r="R1" s="10">
        <f>MIN(Data!$C$2:$C$1996)+14</f>
        <v>14</v>
      </c>
      <c r="S1" s="10">
        <f>MIN(Data!$C$2:$C$1996)+15</f>
        <v>15</v>
      </c>
      <c r="T1" s="10">
        <f>MIN(Data!$C$2:$C$1996)+16</f>
        <v>16</v>
      </c>
      <c r="U1" s="10">
        <f>MIN(Data!$C$2:$C$1996)+17</f>
        <v>17</v>
      </c>
      <c r="V1" s="10">
        <f>MIN(Data!$C$2:$C$1996)+18</f>
        <v>18</v>
      </c>
    </row>
    <row r="2" spans="1:22">
      <c r="A2">
        <v>1</v>
      </c>
      <c r="B2">
        <f>COUNTIF(Data!K:K,C2)</f>
        <v>1048575</v>
      </c>
      <c r="C2" t="str">
        <f>[1]!distinct(Data!$K$2:$K$996,A2)</f>
        <v/>
      </c>
      <c r="D2">
        <f>(SUMIF(Data!$N:$N, CONCATENATE(TEXT(D$1,"gg/aa/yyyy"),"-",$C2),Data!$H:$H) + SUMIF(Data!$N:$N, CONCATENATE(TEXT(D$1,"gg/aa/yyyy"),"-",$C2),Data!$I:$I)) / $B$2</f>
        <v>0</v>
      </c>
      <c r="E2">
        <f>(SUMIF(Data!$N:$N, CONCATENATE(TEXT(E$1,"gg/aa/yyyy"),"-",$C2),Data!$H:$H) + SUMIF(Data!$N:$N, CONCATENATE(TEXT(E$1,"gg/aa/yyyy"),"-",$C2),Data!$I:$I)) / $B$2</f>
        <v>0</v>
      </c>
      <c r="F2">
        <f>(SUMIF(Data!$N:$N, CONCATENATE(TEXT(F$1,"gg/aa/yyyy"),"-",$C2),Data!$H:$H) + SUMIF(Data!$N:$N, CONCATENATE(TEXT(F$1,"gg/aa/yyyy"),"-",$C2),Data!$I:$I)) / $B$2</f>
        <v>0</v>
      </c>
      <c r="G2">
        <f>(SUMIF(Data!$N:$N, CONCATENATE(TEXT(G$1,"gg/aa/yyyy"),"-",$C2),Data!$H:$H) + SUMIF(Data!$N:$N, CONCATENATE(TEXT(G$1,"gg/aa/yyyy"),"-",$C2),Data!$I:$I)) / $B$2</f>
        <v>0</v>
      </c>
      <c r="H2">
        <f>(SUMIF(Data!$N:$N, CONCATENATE(TEXT(H$1,"gg/aa/yyyy"),"-",$C2),Data!$H:$H) + SUMIF(Data!$N:$N, CONCATENATE(TEXT(H$1,"gg/aa/yyyy"),"-",$C2),Data!$I:$I)) / $B$2</f>
        <v>0</v>
      </c>
      <c r="I2">
        <f>(SUMIF(Data!$N:$N, CONCATENATE(TEXT(I$1,"gg/aa/yyyy"),"-",$C2),Data!$H:$H) + SUMIF(Data!$N:$N, CONCATENATE(TEXT(I$1,"gg/aa/yyyy"),"-",$C2),Data!$I:$I)) / $B$2</f>
        <v>0</v>
      </c>
      <c r="J2">
        <f>(SUMIF(Data!$N:$N, CONCATENATE(TEXT(J$1,"gg/aa/yyyy"),"-",$C2),Data!$H:$H) + SUMIF(Data!$N:$N, CONCATENATE(TEXT(J$1,"gg/aa/yyyy"),"-",$C2),Data!$I:$I)) / $B$2</f>
        <v>0</v>
      </c>
      <c r="K2">
        <f>(SUMIF(Data!$N:$N, CONCATENATE(TEXT(K$1,"gg/aa/yyyy"),"-",$C2),Data!$H:$H) + SUMIF(Data!$N:$N, CONCATENATE(TEXT(K$1,"gg/aa/yyyy"),"-",$C2),Data!$I:$I)) / $B$2</f>
        <v>0</v>
      </c>
      <c r="L2">
        <f>(SUMIF(Data!$N:$N, CONCATENATE(TEXT(L$1,"gg/aa/yyyy"),"-",$C2),Data!$H:$H) + SUMIF(Data!$N:$N, CONCATENATE(TEXT(L$1,"gg/aa/yyyy"),"-",$C2),Data!$I:$I)) / $B$2</f>
        <v>0</v>
      </c>
      <c r="M2">
        <f>(SUMIF(Data!$N:$N, CONCATENATE(TEXT(M$1,"gg/aa/yyyy"),"-",$C2),Data!$H:$H) + SUMIF(Data!$N:$N, CONCATENATE(TEXT(M$1,"gg/aa/yyyy"),"-",$C2),Data!$I:$I)) / $B$2</f>
        <v>0</v>
      </c>
      <c r="N2">
        <f>(SUMIF(Data!$N:$N, CONCATENATE(TEXT(N$1,"gg/aa/yyyy"),"-",$C2),Data!$H:$H) + SUMIF(Data!$N:$N, CONCATENATE(TEXT(N$1,"gg/aa/yyyy"),"-",$C2),Data!$I:$I)) / $B$2</f>
        <v>0</v>
      </c>
      <c r="O2">
        <f>(SUMIF(Data!$N:$N, CONCATENATE(TEXT(O$1,"gg/aa/yyyy"),"-",$C2),Data!$H:$H) + SUMIF(Data!$N:$N, CONCATENATE(TEXT(O$1,"gg/aa/yyyy"),"-",$C2),Data!$I:$I)) / $B$2</f>
        <v>0</v>
      </c>
      <c r="P2">
        <f>(SUMIF(Data!$N:$N, CONCATENATE(TEXT(P$1,"gg/aa/yyyy"),"-",$C2),Data!$H:$H) + SUMIF(Data!$N:$N, CONCATENATE(TEXT(P$1,"gg/aa/yyyy"),"-",$C2),Data!$I:$I)) / $B$2</f>
        <v>0</v>
      </c>
      <c r="Q2">
        <f>(SUMIF(Data!$N:$N, CONCATENATE(TEXT(Q$1,"gg/aa/yyyy"),"-",$C2),Data!$H:$H) + SUMIF(Data!$N:$N, CONCATENATE(TEXT(Q$1,"gg/aa/yyyy"),"-",$C2),Data!$I:$I)) / $B$2</f>
        <v>0</v>
      </c>
      <c r="R2">
        <f>(SUMIF(Data!$N:$N, CONCATENATE(TEXT(R$1,"gg/aa/yyyy"),"-",$C2),Data!$H:$H) + SUMIF(Data!$N:$N, CONCATENATE(TEXT(R$1,"gg/aa/yyyy"),"-",$C2),Data!$I:$I)) / $B$2</f>
        <v>0</v>
      </c>
      <c r="S2">
        <f>(SUMIF(Data!$N:$N, CONCATENATE(TEXT(S$1,"gg/aa/yyyy"),"-",$C2),Data!$H:$H) + SUMIF(Data!$N:$N, CONCATENATE(TEXT(S$1,"gg/aa/yyyy"),"-",$C2),Data!$I:$I)) / $B$2</f>
        <v>0</v>
      </c>
      <c r="T2">
        <f>(SUMIF(Data!$N:$N, CONCATENATE(TEXT(T$1,"gg/aa/yyyy"),"-",$C2),Data!$H:$H) + SUMIF(Data!$N:$N, CONCATENATE(TEXT(T$1,"gg/aa/yyyy"),"-",$C2),Data!$I:$I)) / $B$2</f>
        <v>0</v>
      </c>
      <c r="U2">
        <f>(SUMIF(Data!$N:$N, CONCATENATE(TEXT(U$1,"gg/aa/yyyy"),"-",$C2),Data!$H:$H) + SUMIF(Data!$N:$N, CONCATENATE(TEXT(U$1,"gg/aa/yyyy"),"-",$C2),Data!$I:$I)) / $B$2</f>
        <v>0</v>
      </c>
      <c r="V2">
        <f>(SUMIF(Data!$N:$N, CONCATENATE(TEXT(V$1,"gg/aa/yyyy"),"-",$C2),Data!$H:$H) + SUMIF(Data!$N:$N, CONCATENATE(TEXT(V$1,"gg/aa/yyyy"),"-",$C2),Data!$I:$I)) / $B$2</f>
        <v>0</v>
      </c>
    </row>
    <row r="3" spans="1:22">
      <c r="A3">
        <v>2</v>
      </c>
      <c r="B3">
        <f>COUNTIF(Data!K:K,C3)</f>
        <v>1048575</v>
      </c>
      <c r="C3" t="str">
        <f>[1]!distinct(Data!$K$2:$K$996,A3)</f>
        <v/>
      </c>
      <c r="D3">
        <f>(SUMIF(Data!$N:$N, CONCATENATE(TEXT(D$1,"gg/aa/yyyy"),"-",$C3),Data!$H:$H) + SUMIF(Data!$N:$N, CONCATENATE(TEXT(D$1,"gg/aa/yyyy"),"-",$C3),Data!$I:$I)) / $B$2</f>
        <v>0</v>
      </c>
      <c r="E3">
        <f>(SUMIF(Data!$N:$N, CONCATENATE(TEXT(E$1,"gg/aa/yyyy"),"-",$C3),Data!$H:$H) + SUMIF(Data!$N:$N, CONCATENATE(TEXT(E$1,"gg/aa/yyyy"),"-",$C3),Data!$I:$I)) / $B$2</f>
        <v>0</v>
      </c>
      <c r="F3">
        <f>(SUMIF(Data!$N:$N, CONCATENATE(TEXT(F$1,"gg/aa/yyyy"),"-",$C3),Data!$H:$H) + SUMIF(Data!$N:$N, CONCATENATE(TEXT(F$1,"gg/aa/yyyy"),"-",$C3),Data!$I:$I)) / $B$2</f>
        <v>0</v>
      </c>
      <c r="G3">
        <f>(SUMIF(Data!$N:$N, CONCATENATE(TEXT(G$1,"gg/aa/yyyy"),"-",$C3),Data!$H:$H) + SUMIF(Data!$N:$N, CONCATENATE(TEXT(G$1,"gg/aa/yyyy"),"-",$C3),Data!$I:$I)) / $B$2</f>
        <v>0</v>
      </c>
      <c r="H3">
        <f>(SUMIF(Data!$N:$N, CONCATENATE(TEXT(H$1,"gg/aa/yyyy"),"-",$C3),Data!$H:$H) + SUMIF(Data!$N:$N, CONCATENATE(TEXT(H$1,"gg/aa/yyyy"),"-",$C3),Data!$I:$I)) / $B$2</f>
        <v>0</v>
      </c>
      <c r="I3">
        <f>(SUMIF(Data!$N:$N, CONCATENATE(TEXT(I$1,"gg/aa/yyyy"),"-",$C3),Data!$H:$H) + SUMIF(Data!$N:$N, CONCATENATE(TEXT(I$1,"gg/aa/yyyy"),"-",$C3),Data!$I:$I)) / $B$2</f>
        <v>0</v>
      </c>
      <c r="J3">
        <f>(SUMIF(Data!$N:$N, CONCATENATE(TEXT(J$1,"gg/aa/yyyy"),"-",$C3),Data!$H:$H) + SUMIF(Data!$N:$N, CONCATENATE(TEXT(J$1,"gg/aa/yyyy"),"-",$C3),Data!$I:$I)) / $B$2</f>
        <v>0</v>
      </c>
      <c r="K3">
        <f>(SUMIF(Data!$N:$N, CONCATENATE(TEXT(K$1,"gg/aa/yyyy"),"-",$C3),Data!$H:$H) + SUMIF(Data!$N:$N, CONCATENATE(TEXT(K$1,"gg/aa/yyyy"),"-",$C3),Data!$I:$I)) / $B$2</f>
        <v>0</v>
      </c>
      <c r="L3">
        <f>(SUMIF(Data!$N:$N, CONCATENATE(TEXT(L$1,"gg/aa/yyyy"),"-",$C3),Data!$H:$H) + SUMIF(Data!$N:$N, CONCATENATE(TEXT(L$1,"gg/aa/yyyy"),"-",$C3),Data!$I:$I)) / $B$2</f>
        <v>0</v>
      </c>
      <c r="M3">
        <f>(SUMIF(Data!$N:$N, CONCATENATE(TEXT(M$1,"gg/aa/yyyy"),"-",$C3),Data!$H:$H) + SUMIF(Data!$N:$N, CONCATENATE(TEXT(M$1,"gg/aa/yyyy"),"-",$C3),Data!$I:$I)) / $B$2</f>
        <v>0</v>
      </c>
      <c r="N3">
        <f>(SUMIF(Data!$N:$N, CONCATENATE(TEXT(N$1,"gg/aa/yyyy"),"-",$C3),Data!$H:$H) + SUMIF(Data!$N:$N, CONCATENATE(TEXT(N$1,"gg/aa/yyyy"),"-",$C3),Data!$I:$I)) / $B$2</f>
        <v>0</v>
      </c>
      <c r="O3">
        <f>(SUMIF(Data!$N:$N, CONCATENATE(TEXT(O$1,"gg/aa/yyyy"),"-",$C3),Data!$H:$H) + SUMIF(Data!$N:$N, CONCATENATE(TEXT(O$1,"gg/aa/yyyy"),"-",$C3),Data!$I:$I)) / $B$2</f>
        <v>0</v>
      </c>
      <c r="P3">
        <f>(SUMIF(Data!$N:$N, CONCATENATE(TEXT(P$1,"gg/aa/yyyy"),"-",$C3),Data!$H:$H) + SUMIF(Data!$N:$N, CONCATENATE(TEXT(P$1,"gg/aa/yyyy"),"-",$C3),Data!$I:$I)) / $B$2</f>
        <v>0</v>
      </c>
      <c r="Q3">
        <f>(SUMIF(Data!$N:$N, CONCATENATE(TEXT(Q$1,"gg/aa/yyyy"),"-",$C3),Data!$H:$H) + SUMIF(Data!$N:$N, CONCATENATE(TEXT(Q$1,"gg/aa/yyyy"),"-",$C3),Data!$I:$I)) / $B$2</f>
        <v>0</v>
      </c>
      <c r="R3">
        <f>(SUMIF(Data!$N:$N, CONCATENATE(TEXT(R$1,"gg/aa/yyyy"),"-",$C3),Data!$H:$H) + SUMIF(Data!$N:$N, CONCATENATE(TEXT(R$1,"gg/aa/yyyy"),"-",$C3),Data!$I:$I)) / $B$2</f>
        <v>0</v>
      </c>
      <c r="S3">
        <f>(SUMIF(Data!$N:$N, CONCATENATE(TEXT(S$1,"gg/aa/yyyy"),"-",$C3),Data!$H:$H) + SUMIF(Data!$N:$N, CONCATENATE(TEXT(S$1,"gg/aa/yyyy"),"-",$C3),Data!$I:$I)) / $B$2</f>
        <v>0</v>
      </c>
      <c r="T3">
        <f>(SUMIF(Data!$N:$N, CONCATENATE(TEXT(T$1,"gg/aa/yyyy"),"-",$C3),Data!$H:$H) + SUMIF(Data!$N:$N, CONCATENATE(TEXT(T$1,"gg/aa/yyyy"),"-",$C3),Data!$I:$I)) / $B$2</f>
        <v>0</v>
      </c>
      <c r="U3">
        <f>(SUMIF(Data!$N:$N, CONCATENATE(TEXT(U$1,"gg/aa/yyyy"),"-",$C3),Data!$H:$H) + SUMIF(Data!$N:$N, CONCATENATE(TEXT(U$1,"gg/aa/yyyy"),"-",$C3),Data!$I:$I)) / $B$2</f>
        <v>0</v>
      </c>
      <c r="V3">
        <f>(SUMIF(Data!$N:$N, CONCATENATE(TEXT(V$1,"gg/aa/yyyy"),"-",$C3),Data!$H:$H) + SUMIF(Data!$N:$N, CONCATENATE(TEXT(V$1,"gg/aa/yyyy"),"-",$C3),Data!$I:$I)) / $B$2</f>
        <v>0</v>
      </c>
    </row>
    <row r="4" spans="1:22" hidden="1">
      <c r="A4">
        <v>3</v>
      </c>
      <c r="B4">
        <f>COUNTIF(Data!K:K,C4)</f>
        <v>1048575</v>
      </c>
      <c r="C4" t="str">
        <f>[1]!distinct(Data!$K$2:$K$996,A4)</f>
        <v/>
      </c>
      <c r="D4">
        <f>(SUMIF(Data!$N:$N, CONCATENATE(TEXT(D$1,"gg/aa/yyyy"),"-",$C4),Data!$H:$H) + SUMIF(Data!$N:$N, CONCATENATE(TEXT(D$1,"gg/aa/yyyy"),"-",$C4),Data!$I:$I)) / $B$2</f>
        <v>0</v>
      </c>
      <c r="E4">
        <f>(SUMIF(Data!$N:$N, CONCATENATE(TEXT(E$1,"gg/aa/yyyy"),"-",$C4),Data!$H:$H) + SUMIF(Data!$N:$N, CONCATENATE(TEXT(E$1,"gg/aa/yyyy"),"-",$C4),Data!$I:$I)) / $B$2</f>
        <v>0</v>
      </c>
      <c r="F4">
        <f>(SUMIF(Data!$N:$N, CONCATENATE(TEXT(F$1,"gg/aa/yyyy"),"-",$C4),Data!$H:$H) + SUMIF(Data!$N:$N, CONCATENATE(TEXT(F$1,"gg/aa/yyyy"),"-",$C4),Data!$I:$I)) / $B$2</f>
        <v>0</v>
      </c>
      <c r="G4">
        <f>(SUMIF(Data!$N:$N, CONCATENATE(TEXT(G$1,"gg/aa/yyyy"),"-",$C4),Data!$H:$H) + SUMIF(Data!$N:$N, CONCATENATE(TEXT(G$1,"gg/aa/yyyy"),"-",$C4),Data!$I:$I)) / $B$2</f>
        <v>0</v>
      </c>
      <c r="H4">
        <f>(SUMIF(Data!$N:$N, CONCATENATE(TEXT(H$1,"gg/aa/yyyy"),"-",$C4),Data!$H:$H) + SUMIF(Data!$N:$N, CONCATENATE(TEXT(H$1,"gg/aa/yyyy"),"-",$C4),Data!$I:$I)) / $B$2</f>
        <v>0</v>
      </c>
      <c r="I4">
        <f>(SUMIF(Data!$N:$N, CONCATENATE(TEXT(I$1,"gg/aa/yyyy"),"-",$C4),Data!$H:$H) + SUMIF(Data!$N:$N, CONCATENATE(TEXT(I$1,"gg/aa/yyyy"),"-",$C4),Data!$I:$I)) / $B$2</f>
        <v>0</v>
      </c>
      <c r="J4">
        <f>(SUMIF(Data!$N:$N, CONCATENATE(TEXT(J$1,"gg/aa/yyyy"),"-",$C4),Data!$H:$H) + SUMIF(Data!$N:$N, CONCATENATE(TEXT(J$1,"gg/aa/yyyy"),"-",$C4),Data!$I:$I)) / $B$2</f>
        <v>0</v>
      </c>
      <c r="K4">
        <f>(SUMIF(Data!$N:$N, CONCATENATE(TEXT(K$1,"gg/aa/yyyy"),"-",$C4),Data!$H:$H) + SUMIF(Data!$N:$N, CONCATENATE(TEXT(K$1,"gg/aa/yyyy"),"-",$C4),Data!$I:$I)) / $B$2</f>
        <v>0</v>
      </c>
      <c r="L4">
        <f>(SUMIF(Data!$N:$N, CONCATENATE(TEXT(L$1,"gg/aa/yyyy"),"-",$C4),Data!$H:$H) + SUMIF(Data!$N:$N, CONCATENATE(TEXT(L$1,"gg/aa/yyyy"),"-",$C4),Data!$I:$I)) / $B$2</f>
        <v>0</v>
      </c>
      <c r="M4">
        <f>(SUMIF(Data!$N:$N, CONCATENATE(TEXT(M$1,"gg/aa/yyyy"),"-",$C4),Data!$H:$H) + SUMIF(Data!$N:$N, CONCATENATE(TEXT(M$1,"gg/aa/yyyy"),"-",$C4),Data!$I:$I)) / $B$2</f>
        <v>0</v>
      </c>
      <c r="N4">
        <f>(SUMIF(Data!$N:$N, CONCATENATE(TEXT(N$1,"gg/aa/yyyy"),"-",$C4),Data!$H:$H) + SUMIF(Data!$N:$N, CONCATENATE(TEXT(N$1,"gg/aa/yyyy"),"-",$C4),Data!$I:$I)) / $B$2</f>
        <v>0</v>
      </c>
      <c r="O4">
        <f>(SUMIF(Data!$N:$N, CONCATENATE(TEXT(O$1,"gg/aa/yyyy"),"-",$C4),Data!$H:$H) + SUMIF(Data!$N:$N, CONCATENATE(TEXT(O$1,"gg/aa/yyyy"),"-",$C4),Data!$I:$I)) / $B$2</f>
        <v>0</v>
      </c>
      <c r="P4">
        <f>(SUMIF(Data!$N:$N, CONCATENATE(TEXT(P$1,"gg/aa/yyyy"),"-",$C4),Data!$H:$H) + SUMIF(Data!$N:$N, CONCATENATE(TEXT(P$1,"gg/aa/yyyy"),"-",$C4),Data!$I:$I)) / $B$2</f>
        <v>0</v>
      </c>
      <c r="Q4">
        <f>(SUMIF(Data!$N:$N, CONCATENATE(TEXT(Q$1,"gg/aa/yyyy"),"-",$C4),Data!$H:$H) + SUMIF(Data!$N:$N, CONCATENATE(TEXT(Q$1,"gg/aa/yyyy"),"-",$C4),Data!$I:$I)) / $B$2</f>
        <v>0</v>
      </c>
      <c r="R4">
        <f>(SUMIF(Data!$N:$N, CONCATENATE(TEXT(R$1,"gg/aa/yyyy"),"-",$C4),Data!$H:$H) + SUMIF(Data!$N:$N, CONCATENATE(TEXT(R$1,"gg/aa/yyyy"),"-",$C4),Data!$I:$I)) / $B$2</f>
        <v>0</v>
      </c>
      <c r="S4">
        <f>(SUMIF(Data!$N:$N, CONCATENATE(TEXT(S$1,"gg/aa/yyyy"),"-",$C4),Data!$H:$H) + SUMIF(Data!$N:$N, CONCATENATE(TEXT(S$1,"gg/aa/yyyy"),"-",$C4),Data!$I:$I)) / $B$2</f>
        <v>0</v>
      </c>
      <c r="T4">
        <f>(SUMIF(Data!$N:$N, CONCATENATE(TEXT(T$1,"gg/aa/yyyy"),"-",$C4),Data!$H:$H) + SUMIF(Data!$N:$N, CONCATENATE(TEXT(T$1,"gg/aa/yyyy"),"-",$C4),Data!$I:$I)) / $B$2</f>
        <v>0</v>
      </c>
      <c r="U4">
        <f>(SUMIF(Data!$N:$N, CONCATENATE(TEXT(U$1,"gg/aa/yyyy"),"-",$C4),Data!$H:$H) + SUMIF(Data!$N:$N, CONCATENATE(TEXT(U$1,"gg/aa/yyyy"),"-",$C4),Data!$I:$I)) / $B$2</f>
        <v>0</v>
      </c>
      <c r="V4">
        <f>(SUMIF(Data!$N:$N, CONCATENATE(TEXT(V$1,"gg/aa/yyyy"),"-",$C4),Data!$H:$H) + SUMIF(Data!$N:$N, CONCATENATE(TEXT(V$1,"gg/aa/yyyy"),"-",$C4),Data!$I:$I)) / $B$2</f>
        <v>0</v>
      </c>
    </row>
    <row r="5" spans="1:22" hidden="1">
      <c r="A5">
        <v>4</v>
      </c>
      <c r="B5">
        <f>COUNTIF(Data!K:K,C5)</f>
        <v>1048575</v>
      </c>
      <c r="C5" t="str">
        <f>[1]!distinct(Data!$K$2:$K$996,A5)</f>
        <v/>
      </c>
      <c r="D5">
        <f>(SUMIF(Data!$N:$N, CONCATENATE(TEXT(D$1,"gg/aa/yyyy"),"-",$C5),Data!$H:$H) + SUMIF(Data!$N:$N, CONCATENATE(TEXT(D$1,"gg/aa/yyyy"),"-",$C5),Data!$I:$I)) / $B$2</f>
        <v>0</v>
      </c>
      <c r="E5">
        <f>(SUMIF(Data!$N:$N, CONCATENATE(TEXT(E$1,"gg/aa/yyyy"),"-",$C5),Data!$H:$H) + SUMIF(Data!$N:$N, CONCATENATE(TEXT(E$1,"gg/aa/yyyy"),"-",$C5),Data!$I:$I)) / $B$2</f>
        <v>0</v>
      </c>
      <c r="F5">
        <f>(SUMIF(Data!$N:$N, CONCATENATE(TEXT(F$1,"gg/aa/yyyy"),"-",$C5),Data!$H:$H) + SUMIF(Data!$N:$N, CONCATENATE(TEXT(F$1,"gg/aa/yyyy"),"-",$C5),Data!$I:$I)) / $B$2</f>
        <v>0</v>
      </c>
      <c r="G5">
        <f>(SUMIF(Data!$N:$N, CONCATENATE(TEXT(G$1,"gg/aa/yyyy"),"-",$C5),Data!$H:$H) + SUMIF(Data!$N:$N, CONCATENATE(TEXT(G$1,"gg/aa/yyyy"),"-",$C5),Data!$I:$I)) / $B$2</f>
        <v>0</v>
      </c>
      <c r="H5">
        <f>(SUMIF(Data!$N:$N, CONCATENATE(TEXT(H$1,"gg/aa/yyyy"),"-",$C5),Data!$H:$H) + SUMIF(Data!$N:$N, CONCATENATE(TEXT(H$1,"gg/aa/yyyy"),"-",$C5),Data!$I:$I)) / $B$2</f>
        <v>0</v>
      </c>
      <c r="I5">
        <f>(SUMIF(Data!$N:$N, CONCATENATE(TEXT(I$1,"gg/aa/yyyy"),"-",$C5),Data!$H:$H) + SUMIF(Data!$N:$N, CONCATENATE(TEXT(I$1,"gg/aa/yyyy"),"-",$C5),Data!$I:$I)) / $B$2</f>
        <v>0</v>
      </c>
      <c r="J5">
        <f>(SUMIF(Data!$N:$N, CONCATENATE(TEXT(J$1,"gg/aa/yyyy"),"-",$C5),Data!$H:$H) + SUMIF(Data!$N:$N, CONCATENATE(TEXT(J$1,"gg/aa/yyyy"),"-",$C5),Data!$I:$I)) / $B$2</f>
        <v>0</v>
      </c>
      <c r="K5">
        <f>(SUMIF(Data!$N:$N, CONCATENATE(TEXT(K$1,"gg/aa/yyyy"),"-",$C5),Data!$H:$H) + SUMIF(Data!$N:$N, CONCATENATE(TEXT(K$1,"gg/aa/yyyy"),"-",$C5),Data!$I:$I)) / $B$2</f>
        <v>0</v>
      </c>
      <c r="L5">
        <f>(SUMIF(Data!$N:$N, CONCATENATE(TEXT(L$1,"gg/aa/yyyy"),"-",$C5),Data!$H:$H) + SUMIF(Data!$N:$N, CONCATENATE(TEXT(L$1,"gg/aa/yyyy"),"-",$C5),Data!$I:$I)) / $B$2</f>
        <v>0</v>
      </c>
      <c r="M5">
        <f>(SUMIF(Data!$N:$N, CONCATENATE(TEXT(M$1,"gg/aa/yyyy"),"-",$C5),Data!$H:$H) + SUMIF(Data!$N:$N, CONCATENATE(TEXT(M$1,"gg/aa/yyyy"),"-",$C5),Data!$I:$I)) / $B$2</f>
        <v>0</v>
      </c>
      <c r="N5">
        <f>(SUMIF(Data!$N:$N, CONCATENATE(TEXT(N$1,"gg/aa/yyyy"),"-",$C5),Data!$H:$H) + SUMIF(Data!$N:$N, CONCATENATE(TEXT(N$1,"gg/aa/yyyy"),"-",$C5),Data!$I:$I)) / $B$2</f>
        <v>0</v>
      </c>
      <c r="O5">
        <f>(SUMIF(Data!$N:$N, CONCATENATE(TEXT(O$1,"gg/aa/yyyy"),"-",$C5),Data!$H:$H) + SUMIF(Data!$N:$N, CONCATENATE(TEXT(O$1,"gg/aa/yyyy"),"-",$C5),Data!$I:$I)) / $B$2</f>
        <v>0</v>
      </c>
      <c r="P5">
        <f>(SUMIF(Data!$N:$N, CONCATENATE(TEXT(P$1,"gg/aa/yyyy"),"-",$C5),Data!$H:$H) + SUMIF(Data!$N:$N, CONCATENATE(TEXT(P$1,"gg/aa/yyyy"),"-",$C5),Data!$I:$I)) / $B$2</f>
        <v>0</v>
      </c>
      <c r="Q5">
        <f>(SUMIF(Data!$N:$N, CONCATENATE(TEXT(Q$1,"gg/aa/yyyy"),"-",$C5),Data!$H:$H) + SUMIF(Data!$N:$N, CONCATENATE(TEXT(Q$1,"gg/aa/yyyy"),"-",$C5),Data!$I:$I)) / $B$2</f>
        <v>0</v>
      </c>
      <c r="R5">
        <f>(SUMIF(Data!$N:$N, CONCATENATE(TEXT(R$1,"gg/aa/yyyy"),"-",$C5),Data!$H:$H) + SUMIF(Data!$N:$N, CONCATENATE(TEXT(R$1,"gg/aa/yyyy"),"-",$C5),Data!$I:$I)) / $B$2</f>
        <v>0</v>
      </c>
      <c r="S5">
        <f>(SUMIF(Data!$N:$N, CONCATENATE(TEXT(S$1,"gg/aa/yyyy"),"-",$C5),Data!$H:$H) + SUMIF(Data!$N:$N, CONCATENATE(TEXT(S$1,"gg/aa/yyyy"),"-",$C5),Data!$I:$I)) / $B$2</f>
        <v>0</v>
      </c>
      <c r="T5">
        <f>(SUMIF(Data!$N:$N, CONCATENATE(TEXT(T$1,"gg/aa/yyyy"),"-",$C5),Data!$H:$H) + SUMIF(Data!$N:$N, CONCATENATE(TEXT(T$1,"gg/aa/yyyy"),"-",$C5),Data!$I:$I)) / $B$2</f>
        <v>0</v>
      </c>
      <c r="U5">
        <f>(SUMIF(Data!$N:$N, CONCATENATE(TEXT(U$1,"gg/aa/yyyy"),"-",$C5),Data!$H:$H) + SUMIF(Data!$N:$N, CONCATENATE(TEXT(U$1,"gg/aa/yyyy"),"-",$C5),Data!$I:$I)) / $B$2</f>
        <v>0</v>
      </c>
      <c r="V5">
        <f>(SUMIF(Data!$N:$N, CONCATENATE(TEXT(V$1,"gg/aa/yyyy"),"-",$C5),Data!$H:$H) + SUMIF(Data!$N:$N, CONCATENATE(TEXT(V$1,"gg/aa/yyyy"),"-",$C5),Data!$I:$I)) / $B$2</f>
        <v>0</v>
      </c>
    </row>
    <row r="6" spans="1:22" hidden="1">
      <c r="A6">
        <v>5</v>
      </c>
      <c r="B6">
        <f>COUNTIF(Data!K:K,C6)</f>
        <v>1048575</v>
      </c>
      <c r="C6" t="str">
        <f>[1]!distinct(Data!$K$2:$K$996,A6)</f>
        <v/>
      </c>
      <c r="D6">
        <f>(SUMIF(Data!$N:$N, CONCATENATE(TEXT(D$1,"gg/aa/yyyy"),"-",$C6),Data!$H:$H) + SUMIF(Data!$N:$N, CONCATENATE(TEXT(D$1,"gg/aa/yyyy"),"-",$C6),Data!$I:$I)) / $B$2</f>
        <v>0</v>
      </c>
      <c r="E6">
        <f>(SUMIF(Data!$N:$N, CONCATENATE(TEXT(E$1,"gg/aa/yyyy"),"-",$C6),Data!$H:$H) + SUMIF(Data!$N:$N, CONCATENATE(TEXT(E$1,"gg/aa/yyyy"),"-",$C6),Data!$I:$I)) / $B$2</f>
        <v>0</v>
      </c>
      <c r="F6">
        <f>(SUMIF(Data!$N:$N, CONCATENATE(TEXT(F$1,"gg/aa/yyyy"),"-",$C6),Data!$H:$H) + SUMIF(Data!$N:$N, CONCATENATE(TEXT(F$1,"gg/aa/yyyy"),"-",$C6),Data!$I:$I)) / $B$2</f>
        <v>0</v>
      </c>
      <c r="G6">
        <f>(SUMIF(Data!$N:$N, CONCATENATE(TEXT(G$1,"gg/aa/yyyy"),"-",$C6),Data!$H:$H) + SUMIF(Data!$N:$N, CONCATENATE(TEXT(G$1,"gg/aa/yyyy"),"-",$C6),Data!$I:$I)) / $B$2</f>
        <v>0</v>
      </c>
      <c r="H6">
        <f>(SUMIF(Data!$N:$N, CONCATENATE(TEXT(H$1,"gg/aa/yyyy"),"-",$C6),Data!$H:$H) + SUMIF(Data!$N:$N, CONCATENATE(TEXT(H$1,"gg/aa/yyyy"),"-",$C6),Data!$I:$I)) / $B$2</f>
        <v>0</v>
      </c>
      <c r="I6">
        <f>(SUMIF(Data!$N:$N, CONCATENATE(TEXT(I$1,"gg/aa/yyyy"),"-",$C6),Data!$H:$H) + SUMIF(Data!$N:$N, CONCATENATE(TEXT(I$1,"gg/aa/yyyy"),"-",$C6),Data!$I:$I)) / $B$2</f>
        <v>0</v>
      </c>
      <c r="J6">
        <f>(SUMIF(Data!$N:$N, CONCATENATE(TEXT(J$1,"gg/aa/yyyy"),"-",$C6),Data!$H:$H) + SUMIF(Data!$N:$N, CONCATENATE(TEXT(J$1,"gg/aa/yyyy"),"-",$C6),Data!$I:$I)) / $B$2</f>
        <v>0</v>
      </c>
      <c r="K6">
        <f>(SUMIF(Data!$N:$N, CONCATENATE(TEXT(K$1,"gg/aa/yyyy"),"-",$C6),Data!$H:$H) + SUMIF(Data!$N:$N, CONCATENATE(TEXT(K$1,"gg/aa/yyyy"),"-",$C6),Data!$I:$I)) / $B$2</f>
        <v>0</v>
      </c>
      <c r="L6">
        <f>(SUMIF(Data!$N:$N, CONCATENATE(TEXT(L$1,"gg/aa/yyyy"),"-",$C6),Data!$H:$H) + SUMIF(Data!$N:$N, CONCATENATE(TEXT(L$1,"gg/aa/yyyy"),"-",$C6),Data!$I:$I)) / $B$2</f>
        <v>0</v>
      </c>
      <c r="M6">
        <f>(SUMIF(Data!$N:$N, CONCATENATE(TEXT(M$1,"gg/aa/yyyy"),"-",$C6),Data!$H:$H) + SUMIF(Data!$N:$N, CONCATENATE(TEXT(M$1,"gg/aa/yyyy"),"-",$C6),Data!$I:$I)) / $B$2</f>
        <v>0</v>
      </c>
      <c r="N6">
        <f>(SUMIF(Data!$N:$N, CONCATENATE(TEXT(N$1,"gg/aa/yyyy"),"-",$C6),Data!$H:$H) + SUMIF(Data!$N:$N, CONCATENATE(TEXT(N$1,"gg/aa/yyyy"),"-",$C6),Data!$I:$I)) / $B$2</f>
        <v>0</v>
      </c>
      <c r="O6">
        <f>(SUMIF(Data!$N:$N, CONCATENATE(TEXT(O$1,"gg/aa/yyyy"),"-",$C6),Data!$H:$H) + SUMIF(Data!$N:$N, CONCATENATE(TEXT(O$1,"gg/aa/yyyy"),"-",$C6),Data!$I:$I)) / $B$2</f>
        <v>0</v>
      </c>
      <c r="P6">
        <f>(SUMIF(Data!$N:$N, CONCATENATE(TEXT(P$1,"gg/aa/yyyy"),"-",$C6),Data!$H:$H) + SUMIF(Data!$N:$N, CONCATENATE(TEXT(P$1,"gg/aa/yyyy"),"-",$C6),Data!$I:$I)) / $B$2</f>
        <v>0</v>
      </c>
      <c r="Q6">
        <f>(SUMIF(Data!$N:$N, CONCATENATE(TEXT(Q$1,"gg/aa/yyyy"),"-",$C6),Data!$H:$H) + SUMIF(Data!$N:$N, CONCATENATE(TEXT(Q$1,"gg/aa/yyyy"),"-",$C6),Data!$I:$I)) / $B$2</f>
        <v>0</v>
      </c>
      <c r="R6">
        <f>(SUMIF(Data!$N:$N, CONCATENATE(TEXT(R$1,"gg/aa/yyyy"),"-",$C6),Data!$H:$H) + SUMIF(Data!$N:$N, CONCATENATE(TEXT(R$1,"gg/aa/yyyy"),"-",$C6),Data!$I:$I)) / $B$2</f>
        <v>0</v>
      </c>
      <c r="S6">
        <f>(SUMIF(Data!$N:$N, CONCATENATE(TEXT(S$1,"gg/aa/yyyy"),"-",$C6),Data!$H:$H) + SUMIF(Data!$N:$N, CONCATENATE(TEXT(S$1,"gg/aa/yyyy"),"-",$C6),Data!$I:$I)) / $B$2</f>
        <v>0</v>
      </c>
      <c r="T6">
        <f>(SUMIF(Data!$N:$N, CONCATENATE(TEXT(T$1,"gg/aa/yyyy"),"-",$C6),Data!$H:$H) + SUMIF(Data!$N:$N, CONCATENATE(TEXT(T$1,"gg/aa/yyyy"),"-",$C6),Data!$I:$I)) / $B$2</f>
        <v>0</v>
      </c>
      <c r="U6">
        <f>(SUMIF(Data!$N:$N, CONCATENATE(TEXT(U$1,"gg/aa/yyyy"),"-",$C6),Data!$H:$H) + SUMIF(Data!$N:$N, CONCATENATE(TEXT(U$1,"gg/aa/yyyy"),"-",$C6),Data!$I:$I)) / $B$2</f>
        <v>0</v>
      </c>
      <c r="V6">
        <f>(SUMIF(Data!$N:$N, CONCATENATE(TEXT(V$1,"gg/aa/yyyy"),"-",$C6),Data!$H:$H) + SUMIF(Data!$N:$N, CONCATENATE(TEXT(V$1,"gg/aa/yyyy"),"-",$C6),Data!$I:$I)) / $B$2</f>
        <v>0</v>
      </c>
    </row>
    <row r="7" spans="1:22" hidden="1">
      <c r="A7">
        <v>6</v>
      </c>
      <c r="B7">
        <f>COUNTIF(Data!K:K,C7)</f>
        <v>1048575</v>
      </c>
      <c r="C7" t="str">
        <f>[1]!distinct(Data!$K$2:$K$996,A7)</f>
        <v/>
      </c>
      <c r="D7">
        <f>(SUMIF(Data!$N:$N, CONCATENATE(TEXT(D$1,"gg/aa/yyyy"),"-",$C7),Data!$H:$H) + SUMIF(Data!$N:$N, CONCATENATE(TEXT(D$1,"gg/aa/yyyy"),"-",$C7),Data!$I:$I)) / $B$2</f>
        <v>0</v>
      </c>
      <c r="E7">
        <f>(SUMIF(Data!$N:$N, CONCATENATE(TEXT(E$1,"gg/aa/yyyy"),"-",$C7),Data!$H:$H) + SUMIF(Data!$N:$N, CONCATENATE(TEXT(E$1,"gg/aa/yyyy"),"-",$C7),Data!$I:$I)) / $B$2</f>
        <v>0</v>
      </c>
      <c r="F7">
        <f>(SUMIF(Data!$N:$N, CONCATENATE(TEXT(F$1,"gg/aa/yyyy"),"-",$C7),Data!$H:$H) + SUMIF(Data!$N:$N, CONCATENATE(TEXT(F$1,"gg/aa/yyyy"),"-",$C7),Data!$I:$I)) / $B$2</f>
        <v>0</v>
      </c>
      <c r="G7">
        <f>(SUMIF(Data!$N:$N, CONCATENATE(TEXT(G$1,"gg/aa/yyyy"),"-",$C7),Data!$H:$H) + SUMIF(Data!$N:$N, CONCATENATE(TEXT(G$1,"gg/aa/yyyy"),"-",$C7),Data!$I:$I)) / $B$2</f>
        <v>0</v>
      </c>
      <c r="H7">
        <f>(SUMIF(Data!$N:$N, CONCATENATE(TEXT(H$1,"gg/aa/yyyy"),"-",$C7),Data!$H:$H) + SUMIF(Data!$N:$N, CONCATENATE(TEXT(H$1,"gg/aa/yyyy"),"-",$C7),Data!$I:$I)) / $B$2</f>
        <v>0</v>
      </c>
      <c r="I7">
        <f>(SUMIF(Data!$N:$N, CONCATENATE(TEXT(I$1,"gg/aa/yyyy"),"-",$C7),Data!$H:$H) + SUMIF(Data!$N:$N, CONCATENATE(TEXT(I$1,"gg/aa/yyyy"),"-",$C7),Data!$I:$I)) / $B$2</f>
        <v>0</v>
      </c>
      <c r="J7">
        <f>(SUMIF(Data!$N:$N, CONCATENATE(TEXT(J$1,"gg/aa/yyyy"),"-",$C7),Data!$H:$H) + SUMIF(Data!$N:$N, CONCATENATE(TEXT(J$1,"gg/aa/yyyy"),"-",$C7),Data!$I:$I)) / $B$2</f>
        <v>0</v>
      </c>
      <c r="K7">
        <f>(SUMIF(Data!$N:$N, CONCATENATE(TEXT(K$1,"gg/aa/yyyy"),"-",$C7),Data!$H:$H) + SUMIF(Data!$N:$N, CONCATENATE(TEXT(K$1,"gg/aa/yyyy"),"-",$C7),Data!$I:$I)) / $B$2</f>
        <v>0</v>
      </c>
      <c r="L7">
        <f>(SUMIF(Data!$N:$N, CONCATENATE(TEXT(L$1,"gg/aa/yyyy"),"-",$C7),Data!$H:$H) + SUMIF(Data!$N:$N, CONCATENATE(TEXT(L$1,"gg/aa/yyyy"),"-",$C7),Data!$I:$I)) / $B$2</f>
        <v>0</v>
      </c>
      <c r="M7">
        <f>(SUMIF(Data!$N:$N, CONCATENATE(TEXT(M$1,"gg/aa/yyyy"),"-",$C7),Data!$H:$H) + SUMIF(Data!$N:$N, CONCATENATE(TEXT(M$1,"gg/aa/yyyy"),"-",$C7),Data!$I:$I)) / $B$2</f>
        <v>0</v>
      </c>
      <c r="N7">
        <f>(SUMIF(Data!$N:$N, CONCATENATE(TEXT(N$1,"gg/aa/yyyy"),"-",$C7),Data!$H:$H) + SUMIF(Data!$N:$N, CONCATENATE(TEXT(N$1,"gg/aa/yyyy"),"-",$C7),Data!$I:$I)) / $B$2</f>
        <v>0</v>
      </c>
      <c r="O7">
        <f>(SUMIF(Data!$N:$N, CONCATENATE(TEXT(O$1,"gg/aa/yyyy"),"-",$C7),Data!$H:$H) + SUMIF(Data!$N:$N, CONCATENATE(TEXT(O$1,"gg/aa/yyyy"),"-",$C7),Data!$I:$I)) / $B$2</f>
        <v>0</v>
      </c>
      <c r="P7">
        <f>(SUMIF(Data!$N:$N, CONCATENATE(TEXT(P$1,"gg/aa/yyyy"),"-",$C7),Data!$H:$H) + SUMIF(Data!$N:$N, CONCATENATE(TEXT(P$1,"gg/aa/yyyy"),"-",$C7),Data!$I:$I)) / $B$2</f>
        <v>0</v>
      </c>
      <c r="Q7">
        <f>(SUMIF(Data!$N:$N, CONCATENATE(TEXT(Q$1,"gg/aa/yyyy"),"-",$C7),Data!$H:$H) + SUMIF(Data!$N:$N, CONCATENATE(TEXT(Q$1,"gg/aa/yyyy"),"-",$C7),Data!$I:$I)) / $B$2</f>
        <v>0</v>
      </c>
      <c r="R7">
        <f>(SUMIF(Data!$N:$N, CONCATENATE(TEXT(R$1,"gg/aa/yyyy"),"-",$C7),Data!$H:$H) + SUMIF(Data!$N:$N, CONCATENATE(TEXT(R$1,"gg/aa/yyyy"),"-",$C7),Data!$I:$I)) / $B$2</f>
        <v>0</v>
      </c>
      <c r="S7">
        <f>(SUMIF(Data!$N:$N, CONCATENATE(TEXT(S$1,"gg/aa/yyyy"),"-",$C7),Data!$H:$H) + SUMIF(Data!$N:$N, CONCATENATE(TEXT(S$1,"gg/aa/yyyy"),"-",$C7),Data!$I:$I)) / $B$2</f>
        <v>0</v>
      </c>
      <c r="T7">
        <f>(SUMIF(Data!$N:$N, CONCATENATE(TEXT(T$1,"gg/aa/yyyy"),"-",$C7),Data!$H:$H) + SUMIF(Data!$N:$N, CONCATENATE(TEXT(T$1,"gg/aa/yyyy"),"-",$C7),Data!$I:$I)) / $B$2</f>
        <v>0</v>
      </c>
      <c r="U7">
        <f>(SUMIF(Data!$N:$N, CONCATENATE(TEXT(U$1,"gg/aa/yyyy"),"-",$C7),Data!$H:$H) + SUMIF(Data!$N:$N, CONCATENATE(TEXT(U$1,"gg/aa/yyyy"),"-",$C7),Data!$I:$I)) / $B$2</f>
        <v>0</v>
      </c>
      <c r="V7">
        <f>(SUMIF(Data!$N:$N, CONCATENATE(TEXT(V$1,"gg/aa/yyyy"),"-",$C7),Data!$H:$H) + SUMIF(Data!$N:$N, CONCATENATE(TEXT(V$1,"gg/aa/yyyy"),"-",$C7),Data!$I:$I)) / $B$2</f>
        <v>0</v>
      </c>
    </row>
    <row r="8" spans="1:22" hidden="1">
      <c r="A8">
        <v>7</v>
      </c>
      <c r="B8">
        <f>COUNTIF(Data!K:K,C8)</f>
        <v>1048575</v>
      </c>
      <c r="C8" t="str">
        <f>[1]!distinct(Data!$K$2:$K$996,A8)</f>
        <v/>
      </c>
      <c r="D8">
        <f>(SUMIF(Data!$N:$N, CONCATENATE(TEXT(D$1,"gg/aa/yyyy"),"-",$C8),Data!$H:$H) + SUMIF(Data!$N:$N, CONCATENATE(TEXT(D$1,"gg/aa/yyyy"),"-",$C8),Data!$I:$I)) / $B$2</f>
        <v>0</v>
      </c>
      <c r="E8">
        <f>(SUMIF(Data!$N:$N, CONCATENATE(TEXT(E$1,"gg/aa/yyyy"),"-",$C8),Data!$H:$H) + SUMIF(Data!$N:$N, CONCATENATE(TEXT(E$1,"gg/aa/yyyy"),"-",$C8),Data!$I:$I)) / $B$2</f>
        <v>0</v>
      </c>
      <c r="F8">
        <f>(SUMIF(Data!$N:$N, CONCATENATE(TEXT(F$1,"gg/aa/yyyy"),"-",$C8),Data!$H:$H) + SUMIF(Data!$N:$N, CONCATENATE(TEXT(F$1,"gg/aa/yyyy"),"-",$C8),Data!$I:$I)) / $B$2</f>
        <v>0</v>
      </c>
      <c r="G8">
        <f>(SUMIF(Data!$N:$N, CONCATENATE(TEXT(G$1,"gg/aa/yyyy"),"-",$C8),Data!$H:$H) + SUMIF(Data!$N:$N, CONCATENATE(TEXT(G$1,"gg/aa/yyyy"),"-",$C8),Data!$I:$I)) / $B$2</f>
        <v>0</v>
      </c>
      <c r="H8">
        <f>(SUMIF(Data!$N:$N, CONCATENATE(TEXT(H$1,"gg/aa/yyyy"),"-",$C8),Data!$H:$H) + SUMIF(Data!$N:$N, CONCATENATE(TEXT(H$1,"gg/aa/yyyy"),"-",$C8),Data!$I:$I)) / $B$2</f>
        <v>0</v>
      </c>
      <c r="I8">
        <f>(SUMIF(Data!$N:$N, CONCATENATE(TEXT(I$1,"gg/aa/yyyy"),"-",$C8),Data!$H:$H) + SUMIF(Data!$N:$N, CONCATENATE(TEXT(I$1,"gg/aa/yyyy"),"-",$C8),Data!$I:$I)) / $B$2</f>
        <v>0</v>
      </c>
      <c r="J8">
        <f>(SUMIF(Data!$N:$N, CONCATENATE(TEXT(J$1,"gg/aa/yyyy"),"-",$C8),Data!$H:$H) + SUMIF(Data!$N:$N, CONCATENATE(TEXT(J$1,"gg/aa/yyyy"),"-",$C8),Data!$I:$I)) / $B$2</f>
        <v>0</v>
      </c>
      <c r="K8">
        <f>(SUMIF(Data!$N:$N, CONCATENATE(TEXT(K$1,"gg/aa/yyyy"),"-",$C8),Data!$H:$H) + SUMIF(Data!$N:$N, CONCATENATE(TEXT(K$1,"gg/aa/yyyy"),"-",$C8),Data!$I:$I)) / $B$2</f>
        <v>0</v>
      </c>
      <c r="L8">
        <f>(SUMIF(Data!$N:$N, CONCATENATE(TEXT(L$1,"gg/aa/yyyy"),"-",$C8),Data!$H:$H) + SUMIF(Data!$N:$N, CONCATENATE(TEXT(L$1,"gg/aa/yyyy"),"-",$C8),Data!$I:$I)) / $B$2</f>
        <v>0</v>
      </c>
      <c r="M8">
        <f>(SUMIF(Data!$N:$N, CONCATENATE(TEXT(M$1,"gg/aa/yyyy"),"-",$C8),Data!$H:$H) + SUMIF(Data!$N:$N, CONCATENATE(TEXT(M$1,"gg/aa/yyyy"),"-",$C8),Data!$I:$I)) / $B$2</f>
        <v>0</v>
      </c>
      <c r="N8">
        <f>(SUMIF(Data!$N:$N, CONCATENATE(TEXT(N$1,"gg/aa/yyyy"),"-",$C8),Data!$H:$H) + SUMIF(Data!$N:$N, CONCATENATE(TEXT(N$1,"gg/aa/yyyy"),"-",$C8),Data!$I:$I)) / $B$2</f>
        <v>0</v>
      </c>
      <c r="O8">
        <f>(SUMIF(Data!$N:$N, CONCATENATE(TEXT(O$1,"gg/aa/yyyy"),"-",$C8),Data!$H:$H) + SUMIF(Data!$N:$N, CONCATENATE(TEXT(O$1,"gg/aa/yyyy"),"-",$C8),Data!$I:$I)) / $B$2</f>
        <v>0</v>
      </c>
      <c r="P8">
        <f>(SUMIF(Data!$N:$N, CONCATENATE(TEXT(P$1,"gg/aa/yyyy"),"-",$C8),Data!$H:$H) + SUMIF(Data!$N:$N, CONCATENATE(TEXT(P$1,"gg/aa/yyyy"),"-",$C8),Data!$I:$I)) / $B$2</f>
        <v>0</v>
      </c>
      <c r="Q8">
        <f>(SUMIF(Data!$N:$N, CONCATENATE(TEXT(Q$1,"gg/aa/yyyy"),"-",$C8),Data!$H:$H) + SUMIF(Data!$N:$N, CONCATENATE(TEXT(Q$1,"gg/aa/yyyy"),"-",$C8),Data!$I:$I)) / $B$2</f>
        <v>0</v>
      </c>
      <c r="R8">
        <f>(SUMIF(Data!$N:$N, CONCATENATE(TEXT(R$1,"gg/aa/yyyy"),"-",$C8),Data!$H:$H) + SUMIF(Data!$N:$N, CONCATENATE(TEXT(R$1,"gg/aa/yyyy"),"-",$C8),Data!$I:$I)) / $B$2</f>
        <v>0</v>
      </c>
      <c r="S8">
        <f>(SUMIF(Data!$N:$N, CONCATENATE(TEXT(S$1,"gg/aa/yyyy"),"-",$C8),Data!$H:$H) + SUMIF(Data!$N:$N, CONCATENATE(TEXT(S$1,"gg/aa/yyyy"),"-",$C8),Data!$I:$I)) / $B$2</f>
        <v>0</v>
      </c>
      <c r="T8">
        <f>(SUMIF(Data!$N:$N, CONCATENATE(TEXT(T$1,"gg/aa/yyyy"),"-",$C8),Data!$H:$H) + SUMIF(Data!$N:$N, CONCATENATE(TEXT(T$1,"gg/aa/yyyy"),"-",$C8),Data!$I:$I)) / $B$2</f>
        <v>0</v>
      </c>
      <c r="U8">
        <f>(SUMIF(Data!$N:$N, CONCATENATE(TEXT(U$1,"gg/aa/yyyy"),"-",$C8),Data!$H:$H) + SUMIF(Data!$N:$N, CONCATENATE(TEXT(U$1,"gg/aa/yyyy"),"-",$C8),Data!$I:$I)) / $B$2</f>
        <v>0</v>
      </c>
      <c r="V8">
        <f>(SUMIF(Data!$N:$N, CONCATENATE(TEXT(V$1,"gg/aa/yyyy"),"-",$C8),Data!$H:$H) + SUMIF(Data!$N:$N, CONCATENATE(TEXT(V$1,"gg/aa/yyyy"),"-",$C8),Data!$I:$I)) / $B$2</f>
        <v>0</v>
      </c>
    </row>
    <row r="9" spans="1:22" hidden="1">
      <c r="A9">
        <v>8</v>
      </c>
      <c r="B9">
        <f>COUNTIF(Data!K:K,C9)</f>
        <v>1048575</v>
      </c>
      <c r="C9" t="str">
        <f>[1]!distinct(Data!$K$2:$K$996,A9)</f>
        <v/>
      </c>
      <c r="D9">
        <f>(SUMIF(Data!$N:$N, CONCATENATE(TEXT(D$1,"gg/aa/yyyy"),"-",$C9),Data!$H:$H) + SUMIF(Data!$N:$N, CONCATENATE(TEXT(D$1,"gg/aa/yyyy"),"-",$C9),Data!$I:$I)) / $B$2</f>
        <v>0</v>
      </c>
      <c r="E9">
        <f>(SUMIF(Data!$N:$N, CONCATENATE(TEXT(E$1,"gg/aa/yyyy"),"-",$C9),Data!$H:$H) + SUMIF(Data!$N:$N, CONCATENATE(TEXT(E$1,"gg/aa/yyyy"),"-",$C9),Data!$I:$I)) / $B$2</f>
        <v>0</v>
      </c>
      <c r="F9">
        <f>(SUMIF(Data!$N:$N, CONCATENATE(TEXT(F$1,"gg/aa/yyyy"),"-",$C9),Data!$H:$H) + SUMIF(Data!$N:$N, CONCATENATE(TEXT(F$1,"gg/aa/yyyy"),"-",$C9),Data!$I:$I)) / $B$2</f>
        <v>0</v>
      </c>
      <c r="G9">
        <f>(SUMIF(Data!$N:$N, CONCATENATE(TEXT(G$1,"gg/aa/yyyy"),"-",$C9),Data!$H:$H) + SUMIF(Data!$N:$N, CONCATENATE(TEXT(G$1,"gg/aa/yyyy"),"-",$C9),Data!$I:$I)) / $B$2</f>
        <v>0</v>
      </c>
      <c r="H9">
        <f>(SUMIF(Data!$N:$N, CONCATENATE(TEXT(H$1,"gg/aa/yyyy"),"-",$C9),Data!$H:$H) + SUMIF(Data!$N:$N, CONCATENATE(TEXT(H$1,"gg/aa/yyyy"),"-",$C9),Data!$I:$I)) / $B$2</f>
        <v>0</v>
      </c>
      <c r="I9">
        <f>(SUMIF(Data!$N:$N, CONCATENATE(TEXT(I$1,"gg/aa/yyyy"),"-",$C9),Data!$H:$H) + SUMIF(Data!$N:$N, CONCATENATE(TEXT(I$1,"gg/aa/yyyy"),"-",$C9),Data!$I:$I)) / $B$2</f>
        <v>0</v>
      </c>
      <c r="J9">
        <f>(SUMIF(Data!$N:$N, CONCATENATE(TEXT(J$1,"gg/aa/yyyy"),"-",$C9),Data!$H:$H) + SUMIF(Data!$N:$N, CONCATENATE(TEXT(J$1,"gg/aa/yyyy"),"-",$C9),Data!$I:$I)) / $B$2</f>
        <v>0</v>
      </c>
      <c r="K9">
        <f>(SUMIF(Data!$N:$N, CONCATENATE(TEXT(K$1,"gg/aa/yyyy"),"-",$C9),Data!$H:$H) + SUMIF(Data!$N:$N, CONCATENATE(TEXT(K$1,"gg/aa/yyyy"),"-",$C9),Data!$I:$I)) / $B$2</f>
        <v>0</v>
      </c>
      <c r="L9">
        <f>(SUMIF(Data!$N:$N, CONCATENATE(TEXT(L$1,"gg/aa/yyyy"),"-",$C9),Data!$H:$H) + SUMIF(Data!$N:$N, CONCATENATE(TEXT(L$1,"gg/aa/yyyy"),"-",$C9),Data!$I:$I)) / $B$2</f>
        <v>0</v>
      </c>
      <c r="M9">
        <f>(SUMIF(Data!$N:$N, CONCATENATE(TEXT(M$1,"gg/aa/yyyy"),"-",$C9),Data!$H:$H) + SUMIF(Data!$N:$N, CONCATENATE(TEXT(M$1,"gg/aa/yyyy"),"-",$C9),Data!$I:$I)) / $B$2</f>
        <v>0</v>
      </c>
      <c r="N9">
        <f>(SUMIF(Data!$N:$N, CONCATENATE(TEXT(N$1,"gg/aa/yyyy"),"-",$C9),Data!$H:$H) + SUMIF(Data!$N:$N, CONCATENATE(TEXT(N$1,"gg/aa/yyyy"),"-",$C9),Data!$I:$I)) / $B$2</f>
        <v>0</v>
      </c>
      <c r="O9">
        <f>(SUMIF(Data!$N:$N, CONCATENATE(TEXT(O$1,"gg/aa/yyyy"),"-",$C9),Data!$H:$H) + SUMIF(Data!$N:$N, CONCATENATE(TEXT(O$1,"gg/aa/yyyy"),"-",$C9),Data!$I:$I)) / $B$2</f>
        <v>0</v>
      </c>
      <c r="P9">
        <f>(SUMIF(Data!$N:$N, CONCATENATE(TEXT(P$1,"gg/aa/yyyy"),"-",$C9),Data!$H:$H) + SUMIF(Data!$N:$N, CONCATENATE(TEXT(P$1,"gg/aa/yyyy"),"-",$C9),Data!$I:$I)) / $B$2</f>
        <v>0</v>
      </c>
      <c r="Q9">
        <f>(SUMIF(Data!$N:$N, CONCATENATE(TEXT(Q$1,"gg/aa/yyyy"),"-",$C9),Data!$H:$H) + SUMIF(Data!$N:$N, CONCATENATE(TEXT(Q$1,"gg/aa/yyyy"),"-",$C9),Data!$I:$I)) / $B$2</f>
        <v>0</v>
      </c>
      <c r="R9">
        <f>(SUMIF(Data!$N:$N, CONCATENATE(TEXT(R$1,"gg/aa/yyyy"),"-",$C9),Data!$H:$H) + SUMIF(Data!$N:$N, CONCATENATE(TEXT(R$1,"gg/aa/yyyy"),"-",$C9),Data!$I:$I)) / $B$2</f>
        <v>0</v>
      </c>
      <c r="S9">
        <f>(SUMIF(Data!$N:$N, CONCATENATE(TEXT(S$1,"gg/aa/yyyy"),"-",$C9),Data!$H:$H) + SUMIF(Data!$N:$N, CONCATENATE(TEXT(S$1,"gg/aa/yyyy"),"-",$C9),Data!$I:$I)) / $B$2</f>
        <v>0</v>
      </c>
      <c r="T9">
        <f>(SUMIF(Data!$N:$N, CONCATENATE(TEXT(T$1,"gg/aa/yyyy"),"-",$C9),Data!$H:$H) + SUMIF(Data!$N:$N, CONCATENATE(TEXT(T$1,"gg/aa/yyyy"),"-",$C9),Data!$I:$I)) / $B$2</f>
        <v>0</v>
      </c>
      <c r="U9">
        <f>(SUMIF(Data!$N:$N, CONCATENATE(TEXT(U$1,"gg/aa/yyyy"),"-",$C9),Data!$H:$H) + SUMIF(Data!$N:$N, CONCATENATE(TEXT(U$1,"gg/aa/yyyy"),"-",$C9),Data!$I:$I)) / $B$2</f>
        <v>0</v>
      </c>
      <c r="V9">
        <f>(SUMIF(Data!$N:$N, CONCATENATE(TEXT(V$1,"gg/aa/yyyy"),"-",$C9),Data!$H:$H) + SUMIF(Data!$N:$N, CONCATENATE(TEXT(V$1,"gg/aa/yyyy"),"-",$C9),Data!$I:$I)) / $B$2</f>
        <v>0</v>
      </c>
    </row>
    <row r="10" spans="1:22" hidden="1">
      <c r="A10">
        <v>9</v>
      </c>
      <c r="B10">
        <f>COUNTIF(Data!K:K,C10)</f>
        <v>1048575</v>
      </c>
      <c r="C10" t="str">
        <f>[1]!distinct(Data!$K$2:$K$996,A10)</f>
        <v/>
      </c>
      <c r="D10">
        <f>(SUMIF(Data!$N:$N, CONCATENATE(TEXT(D$1,"gg/aa/yyyy"),"-",$C10),Data!$H:$H) + SUMIF(Data!$N:$N, CONCATENATE(TEXT(D$1,"gg/aa/yyyy"),"-",$C10),Data!$I:$I)) / $B$2</f>
        <v>0</v>
      </c>
      <c r="E10">
        <f>(SUMIF(Data!$N:$N, CONCATENATE(TEXT(E$1,"gg/aa/yyyy"),"-",$C10),Data!$H:$H) + SUMIF(Data!$N:$N, CONCATENATE(TEXT(E$1,"gg/aa/yyyy"),"-",$C10),Data!$I:$I)) / $B$2</f>
        <v>0</v>
      </c>
      <c r="F10">
        <f>(SUMIF(Data!$N:$N, CONCATENATE(TEXT(F$1,"gg/aa/yyyy"),"-",$C10),Data!$H:$H) + SUMIF(Data!$N:$N, CONCATENATE(TEXT(F$1,"gg/aa/yyyy"),"-",$C10),Data!$I:$I)) / $B$2</f>
        <v>0</v>
      </c>
      <c r="G10">
        <f>(SUMIF(Data!$N:$N, CONCATENATE(TEXT(G$1,"gg/aa/yyyy"),"-",$C10),Data!$H:$H) + SUMIF(Data!$N:$N, CONCATENATE(TEXT(G$1,"gg/aa/yyyy"),"-",$C10),Data!$I:$I)) / $B$2</f>
        <v>0</v>
      </c>
      <c r="H10">
        <f>(SUMIF(Data!$N:$N, CONCATENATE(TEXT(H$1,"gg/aa/yyyy"),"-",$C10),Data!$H:$H) + SUMIF(Data!$N:$N, CONCATENATE(TEXT(H$1,"gg/aa/yyyy"),"-",$C10),Data!$I:$I)) / $B$2</f>
        <v>0</v>
      </c>
      <c r="I10">
        <f>(SUMIF(Data!$N:$N, CONCATENATE(TEXT(I$1,"gg/aa/yyyy"),"-",$C10),Data!$H:$H) + SUMIF(Data!$N:$N, CONCATENATE(TEXT(I$1,"gg/aa/yyyy"),"-",$C10),Data!$I:$I)) / $B$2</f>
        <v>0</v>
      </c>
      <c r="J10">
        <f>(SUMIF(Data!$N:$N, CONCATENATE(TEXT(J$1,"gg/aa/yyyy"),"-",$C10),Data!$H:$H) + SUMIF(Data!$N:$N, CONCATENATE(TEXT(J$1,"gg/aa/yyyy"),"-",$C10),Data!$I:$I)) / $B$2</f>
        <v>0</v>
      </c>
      <c r="K10">
        <f>(SUMIF(Data!$N:$N, CONCATENATE(TEXT(K$1,"gg/aa/yyyy"),"-",$C10),Data!$H:$H) + SUMIF(Data!$N:$N, CONCATENATE(TEXT(K$1,"gg/aa/yyyy"),"-",$C10),Data!$I:$I)) / $B$2</f>
        <v>0</v>
      </c>
      <c r="L10">
        <f>(SUMIF(Data!$N:$N, CONCATENATE(TEXT(L$1,"gg/aa/yyyy"),"-",$C10),Data!$H:$H) + SUMIF(Data!$N:$N, CONCATENATE(TEXT(L$1,"gg/aa/yyyy"),"-",$C10),Data!$I:$I)) / $B$2</f>
        <v>0</v>
      </c>
      <c r="M10">
        <f>(SUMIF(Data!$N:$N, CONCATENATE(TEXT(M$1,"gg/aa/yyyy"),"-",$C10),Data!$H:$H) + SUMIF(Data!$N:$N, CONCATENATE(TEXT(M$1,"gg/aa/yyyy"),"-",$C10),Data!$I:$I)) / $B$2</f>
        <v>0</v>
      </c>
      <c r="N10">
        <f>(SUMIF(Data!$N:$N, CONCATENATE(TEXT(N$1,"gg/aa/yyyy"),"-",$C10),Data!$H:$H) + SUMIF(Data!$N:$N, CONCATENATE(TEXT(N$1,"gg/aa/yyyy"),"-",$C10),Data!$I:$I)) / $B$2</f>
        <v>0</v>
      </c>
      <c r="O10">
        <f>(SUMIF(Data!$N:$N, CONCATENATE(TEXT(O$1,"gg/aa/yyyy"),"-",$C10),Data!$H:$H) + SUMIF(Data!$N:$N, CONCATENATE(TEXT(O$1,"gg/aa/yyyy"),"-",$C10),Data!$I:$I)) / $B$2</f>
        <v>0</v>
      </c>
      <c r="P10">
        <f>(SUMIF(Data!$N:$N, CONCATENATE(TEXT(P$1,"gg/aa/yyyy"),"-",$C10),Data!$H:$H) + SUMIF(Data!$N:$N, CONCATENATE(TEXT(P$1,"gg/aa/yyyy"),"-",$C10),Data!$I:$I)) / $B$2</f>
        <v>0</v>
      </c>
      <c r="Q10">
        <f>(SUMIF(Data!$N:$N, CONCATENATE(TEXT(Q$1,"gg/aa/yyyy"),"-",$C10),Data!$H:$H) + SUMIF(Data!$N:$N, CONCATENATE(TEXT(Q$1,"gg/aa/yyyy"),"-",$C10),Data!$I:$I)) / $B$2</f>
        <v>0</v>
      </c>
      <c r="R10">
        <f>(SUMIF(Data!$N:$N, CONCATENATE(TEXT(R$1,"gg/aa/yyyy"),"-",$C10),Data!$H:$H) + SUMIF(Data!$N:$N, CONCATENATE(TEXT(R$1,"gg/aa/yyyy"),"-",$C10),Data!$I:$I)) / $B$2</f>
        <v>0</v>
      </c>
      <c r="S10">
        <f>(SUMIF(Data!$N:$N, CONCATENATE(TEXT(S$1,"gg/aa/yyyy"),"-",$C10),Data!$H:$H) + SUMIF(Data!$N:$N, CONCATENATE(TEXT(S$1,"gg/aa/yyyy"),"-",$C10),Data!$I:$I)) / $B$2</f>
        <v>0</v>
      </c>
      <c r="T10">
        <f>(SUMIF(Data!$N:$N, CONCATENATE(TEXT(T$1,"gg/aa/yyyy"),"-",$C10),Data!$H:$H) + SUMIF(Data!$N:$N, CONCATENATE(TEXT(T$1,"gg/aa/yyyy"),"-",$C10),Data!$I:$I)) / $B$2</f>
        <v>0</v>
      </c>
      <c r="U10">
        <f>(SUMIF(Data!$N:$N, CONCATENATE(TEXT(U$1,"gg/aa/yyyy"),"-",$C10),Data!$H:$H) + SUMIF(Data!$N:$N, CONCATENATE(TEXT(U$1,"gg/aa/yyyy"),"-",$C10),Data!$I:$I)) / $B$2</f>
        <v>0</v>
      </c>
      <c r="V10">
        <f>(SUMIF(Data!$N:$N, CONCATENATE(TEXT(V$1,"gg/aa/yyyy"),"-",$C10),Data!$H:$H) + SUMIF(Data!$N:$N, CONCATENATE(TEXT(V$1,"gg/aa/yyyy"),"-",$C10),Data!$I:$I)) / $B$2</f>
        <v>0</v>
      </c>
    </row>
    <row r="11" spans="1:22" hidden="1">
      <c r="A11">
        <v>10</v>
      </c>
      <c r="B11">
        <f>COUNTIF(Data!K:K,C11)</f>
        <v>1048575</v>
      </c>
      <c r="C11" t="str">
        <f>[1]!distinct(Data!$K$2:$K$996,A11)</f>
        <v/>
      </c>
      <c r="D11">
        <f>(SUMIF(Data!$N:$N, CONCATENATE(TEXT(D$1,"gg/aa/yyyy"),"-",$C11),Data!$H:$H) + SUMIF(Data!$N:$N, CONCATENATE(TEXT(D$1,"gg/aa/yyyy"),"-",$C11),Data!$I:$I)) / $B$2</f>
        <v>0</v>
      </c>
      <c r="E11">
        <f>(SUMIF(Data!$N:$N, CONCATENATE(TEXT(E$1,"gg/aa/yyyy"),"-",$C11),Data!$H:$H) + SUMIF(Data!$N:$N, CONCATENATE(TEXT(E$1,"gg/aa/yyyy"),"-",$C11),Data!$I:$I)) / $B$2</f>
        <v>0</v>
      </c>
      <c r="F11">
        <f>(SUMIF(Data!$N:$N, CONCATENATE(TEXT(F$1,"gg/aa/yyyy"),"-",$C11),Data!$H:$H) + SUMIF(Data!$N:$N, CONCATENATE(TEXT(F$1,"gg/aa/yyyy"),"-",$C11),Data!$I:$I)) / $B$2</f>
        <v>0</v>
      </c>
      <c r="G11">
        <f>(SUMIF(Data!$N:$N, CONCATENATE(TEXT(G$1,"gg/aa/yyyy"),"-",$C11),Data!$H:$H) + SUMIF(Data!$N:$N, CONCATENATE(TEXT(G$1,"gg/aa/yyyy"),"-",$C11),Data!$I:$I)) / $B$2</f>
        <v>0</v>
      </c>
      <c r="H11">
        <f>(SUMIF(Data!$N:$N, CONCATENATE(TEXT(H$1,"gg/aa/yyyy"),"-",$C11),Data!$H:$H) + SUMIF(Data!$N:$N, CONCATENATE(TEXT(H$1,"gg/aa/yyyy"),"-",$C11),Data!$I:$I)) / $B$2</f>
        <v>0</v>
      </c>
      <c r="I11">
        <f>(SUMIF(Data!$N:$N, CONCATENATE(TEXT(I$1,"gg/aa/yyyy"),"-",$C11),Data!$H:$H) + SUMIF(Data!$N:$N, CONCATENATE(TEXT(I$1,"gg/aa/yyyy"),"-",$C11),Data!$I:$I)) / $B$2</f>
        <v>0</v>
      </c>
      <c r="J11">
        <f>(SUMIF(Data!$N:$N, CONCATENATE(TEXT(J$1,"gg/aa/yyyy"),"-",$C11),Data!$H:$H) + SUMIF(Data!$N:$N, CONCATENATE(TEXT(J$1,"gg/aa/yyyy"),"-",$C11),Data!$I:$I)) / $B$2</f>
        <v>0</v>
      </c>
      <c r="K11">
        <f>(SUMIF(Data!$N:$N, CONCATENATE(TEXT(K$1,"gg/aa/yyyy"),"-",$C11),Data!$H:$H) + SUMIF(Data!$N:$N, CONCATENATE(TEXT(K$1,"gg/aa/yyyy"),"-",$C11),Data!$I:$I)) / $B$2</f>
        <v>0</v>
      </c>
      <c r="L11">
        <f>(SUMIF(Data!$N:$N, CONCATENATE(TEXT(L$1,"gg/aa/yyyy"),"-",$C11),Data!$H:$H) + SUMIF(Data!$N:$N, CONCATENATE(TEXT(L$1,"gg/aa/yyyy"),"-",$C11),Data!$I:$I)) / $B$2</f>
        <v>0</v>
      </c>
      <c r="M11">
        <f>(SUMIF(Data!$N:$N, CONCATENATE(TEXT(M$1,"gg/aa/yyyy"),"-",$C11),Data!$H:$H) + SUMIF(Data!$N:$N, CONCATENATE(TEXT(M$1,"gg/aa/yyyy"),"-",$C11),Data!$I:$I)) / $B$2</f>
        <v>0</v>
      </c>
      <c r="N11">
        <f>(SUMIF(Data!$N:$N, CONCATENATE(TEXT(N$1,"gg/aa/yyyy"),"-",$C11),Data!$H:$H) + SUMIF(Data!$N:$N, CONCATENATE(TEXT(N$1,"gg/aa/yyyy"),"-",$C11),Data!$I:$I)) / $B$2</f>
        <v>0</v>
      </c>
      <c r="O11">
        <f>(SUMIF(Data!$N:$N, CONCATENATE(TEXT(O$1,"gg/aa/yyyy"),"-",$C11),Data!$H:$H) + SUMIF(Data!$N:$N, CONCATENATE(TEXT(O$1,"gg/aa/yyyy"),"-",$C11),Data!$I:$I)) / $B$2</f>
        <v>0</v>
      </c>
      <c r="P11">
        <f>(SUMIF(Data!$N:$N, CONCATENATE(TEXT(P$1,"gg/aa/yyyy"),"-",$C11),Data!$H:$H) + SUMIF(Data!$N:$N, CONCATENATE(TEXT(P$1,"gg/aa/yyyy"),"-",$C11),Data!$I:$I)) / $B$2</f>
        <v>0</v>
      </c>
      <c r="Q11">
        <f>(SUMIF(Data!$N:$N, CONCATENATE(TEXT(Q$1,"gg/aa/yyyy"),"-",$C11),Data!$H:$H) + SUMIF(Data!$N:$N, CONCATENATE(TEXT(Q$1,"gg/aa/yyyy"),"-",$C11),Data!$I:$I)) / $B$2</f>
        <v>0</v>
      </c>
      <c r="R11">
        <f>(SUMIF(Data!$N:$N, CONCATENATE(TEXT(R$1,"gg/aa/yyyy"),"-",$C11),Data!$H:$H) + SUMIF(Data!$N:$N, CONCATENATE(TEXT(R$1,"gg/aa/yyyy"),"-",$C11),Data!$I:$I)) / $B$2</f>
        <v>0</v>
      </c>
      <c r="S11">
        <f>(SUMIF(Data!$N:$N, CONCATENATE(TEXT(S$1,"gg/aa/yyyy"),"-",$C11),Data!$H:$H) + SUMIF(Data!$N:$N, CONCATENATE(TEXT(S$1,"gg/aa/yyyy"),"-",$C11),Data!$I:$I)) / $B$2</f>
        <v>0</v>
      </c>
      <c r="T11">
        <f>(SUMIF(Data!$N:$N, CONCATENATE(TEXT(T$1,"gg/aa/yyyy"),"-",$C11),Data!$H:$H) + SUMIF(Data!$N:$N, CONCATENATE(TEXT(T$1,"gg/aa/yyyy"),"-",$C11),Data!$I:$I)) / $B$2</f>
        <v>0</v>
      </c>
      <c r="U11">
        <f>(SUMIF(Data!$N:$N, CONCATENATE(TEXT(U$1,"gg/aa/yyyy"),"-",$C11),Data!$H:$H) + SUMIF(Data!$N:$N, CONCATENATE(TEXT(U$1,"gg/aa/yyyy"),"-",$C11),Data!$I:$I)) / $B$2</f>
        <v>0</v>
      </c>
      <c r="V11">
        <f>(SUMIF(Data!$N:$N, CONCATENATE(TEXT(V$1,"gg/aa/yyyy"),"-",$C11),Data!$H:$H) + SUMIF(Data!$N:$N, CONCATENATE(TEXT(V$1,"gg/aa/yyyy"),"-",$C11),Data!$I:$I)) / $B$2</f>
        <v>0</v>
      </c>
    </row>
    <row r="12" spans="1:22" hidden="1">
      <c r="A12">
        <v>11</v>
      </c>
      <c r="B12">
        <f>COUNTIF(Data!K:K,C12)</f>
        <v>1048575</v>
      </c>
      <c r="C12" t="str">
        <f>[1]!distinct(Data!$K$2:$K$996,A12)</f>
        <v/>
      </c>
      <c r="D12">
        <f>(SUMIF(Data!$N:$N, CONCATENATE(TEXT(D$1,"gg/aa/yyyy"),"-",$C12),Data!$H:$H) + SUMIF(Data!$N:$N, CONCATENATE(TEXT(D$1,"gg/aa/yyyy"),"-",$C12),Data!$I:$I)) / $B$2</f>
        <v>0</v>
      </c>
      <c r="E12">
        <f>(SUMIF(Data!$N:$N, CONCATENATE(TEXT(E$1,"gg/aa/yyyy"),"-",$C12),Data!$H:$H) + SUMIF(Data!$N:$N, CONCATENATE(TEXT(E$1,"gg/aa/yyyy"),"-",$C12),Data!$I:$I)) / $B$2</f>
        <v>0</v>
      </c>
      <c r="F12">
        <f>(SUMIF(Data!$N:$N, CONCATENATE(TEXT(F$1,"gg/aa/yyyy"),"-",$C12),Data!$H:$H) + SUMIF(Data!$N:$N, CONCATENATE(TEXT(F$1,"gg/aa/yyyy"),"-",$C12),Data!$I:$I)) / $B$2</f>
        <v>0</v>
      </c>
      <c r="G12">
        <f>(SUMIF(Data!$N:$N, CONCATENATE(TEXT(G$1,"gg/aa/yyyy"),"-",$C12),Data!$H:$H) + SUMIF(Data!$N:$N, CONCATENATE(TEXT(G$1,"gg/aa/yyyy"),"-",$C12),Data!$I:$I)) / $B$2</f>
        <v>0</v>
      </c>
      <c r="H12">
        <f>(SUMIF(Data!$N:$N, CONCATENATE(TEXT(H$1,"gg/aa/yyyy"),"-",$C12),Data!$H:$H) + SUMIF(Data!$N:$N, CONCATENATE(TEXT(H$1,"gg/aa/yyyy"),"-",$C12),Data!$I:$I)) / $B$2</f>
        <v>0</v>
      </c>
      <c r="I12">
        <f>(SUMIF(Data!$N:$N, CONCATENATE(TEXT(I$1,"gg/aa/yyyy"),"-",$C12),Data!$H:$H) + SUMIF(Data!$N:$N, CONCATENATE(TEXT(I$1,"gg/aa/yyyy"),"-",$C12),Data!$I:$I)) / $B$2</f>
        <v>0</v>
      </c>
      <c r="J12">
        <f>(SUMIF(Data!$N:$N, CONCATENATE(TEXT(J$1,"gg/aa/yyyy"),"-",$C12),Data!$H:$H) + SUMIF(Data!$N:$N, CONCATENATE(TEXT(J$1,"gg/aa/yyyy"),"-",$C12),Data!$I:$I)) / $B$2</f>
        <v>0</v>
      </c>
      <c r="K12">
        <f>(SUMIF(Data!$N:$N, CONCATENATE(TEXT(K$1,"gg/aa/yyyy"),"-",$C12),Data!$H:$H) + SUMIF(Data!$N:$N, CONCATENATE(TEXT(K$1,"gg/aa/yyyy"),"-",$C12),Data!$I:$I)) / $B$2</f>
        <v>0</v>
      </c>
      <c r="L12">
        <f>(SUMIF(Data!$N:$N, CONCATENATE(TEXT(L$1,"gg/aa/yyyy"),"-",$C12),Data!$H:$H) + SUMIF(Data!$N:$N, CONCATENATE(TEXT(L$1,"gg/aa/yyyy"),"-",$C12),Data!$I:$I)) / $B$2</f>
        <v>0</v>
      </c>
      <c r="M12">
        <f>(SUMIF(Data!$N:$N, CONCATENATE(TEXT(M$1,"gg/aa/yyyy"),"-",$C12),Data!$H:$H) + SUMIF(Data!$N:$N, CONCATENATE(TEXT(M$1,"gg/aa/yyyy"),"-",$C12),Data!$I:$I)) / $B$2</f>
        <v>0</v>
      </c>
      <c r="N12">
        <f>(SUMIF(Data!$N:$N, CONCATENATE(TEXT(N$1,"gg/aa/yyyy"),"-",$C12),Data!$H:$H) + SUMIF(Data!$N:$N, CONCATENATE(TEXT(N$1,"gg/aa/yyyy"),"-",$C12),Data!$I:$I)) / $B$2</f>
        <v>0</v>
      </c>
      <c r="O12">
        <f>(SUMIF(Data!$N:$N, CONCATENATE(TEXT(O$1,"gg/aa/yyyy"),"-",$C12),Data!$H:$H) + SUMIF(Data!$N:$N, CONCATENATE(TEXT(O$1,"gg/aa/yyyy"),"-",$C12),Data!$I:$I)) / $B$2</f>
        <v>0</v>
      </c>
      <c r="P12">
        <f>(SUMIF(Data!$N:$N, CONCATENATE(TEXT(P$1,"gg/aa/yyyy"),"-",$C12),Data!$H:$H) + SUMIF(Data!$N:$N, CONCATENATE(TEXT(P$1,"gg/aa/yyyy"),"-",$C12),Data!$I:$I)) / $B$2</f>
        <v>0</v>
      </c>
      <c r="Q12">
        <f>(SUMIF(Data!$N:$N, CONCATENATE(TEXT(Q$1,"gg/aa/yyyy"),"-",$C12),Data!$H:$H) + SUMIF(Data!$N:$N, CONCATENATE(TEXT(Q$1,"gg/aa/yyyy"),"-",$C12),Data!$I:$I)) / $B$2</f>
        <v>0</v>
      </c>
      <c r="R12">
        <f>(SUMIF(Data!$N:$N, CONCATENATE(TEXT(R$1,"gg/aa/yyyy"),"-",$C12),Data!$H:$H) + SUMIF(Data!$N:$N, CONCATENATE(TEXT(R$1,"gg/aa/yyyy"),"-",$C12),Data!$I:$I)) / $B$2</f>
        <v>0</v>
      </c>
      <c r="S12">
        <f>(SUMIF(Data!$N:$N, CONCATENATE(TEXT(S$1,"gg/aa/yyyy"),"-",$C12),Data!$H:$H) + SUMIF(Data!$N:$N, CONCATENATE(TEXT(S$1,"gg/aa/yyyy"),"-",$C12),Data!$I:$I)) / $B$2</f>
        <v>0</v>
      </c>
      <c r="T12">
        <f>(SUMIF(Data!$N:$N, CONCATENATE(TEXT(T$1,"gg/aa/yyyy"),"-",$C12),Data!$H:$H) + SUMIF(Data!$N:$N, CONCATENATE(TEXT(T$1,"gg/aa/yyyy"),"-",$C12),Data!$I:$I)) / $B$2</f>
        <v>0</v>
      </c>
      <c r="U12">
        <f>(SUMIF(Data!$N:$N, CONCATENATE(TEXT(U$1,"gg/aa/yyyy"),"-",$C12),Data!$H:$H) + SUMIF(Data!$N:$N, CONCATENATE(TEXT(U$1,"gg/aa/yyyy"),"-",$C12),Data!$I:$I)) / $B$2</f>
        <v>0</v>
      </c>
      <c r="V12">
        <f>(SUMIF(Data!$N:$N, CONCATENATE(TEXT(V$1,"gg/aa/yyyy"),"-",$C12),Data!$H:$H) + SUMIF(Data!$N:$N, CONCATENATE(TEXT(V$1,"gg/aa/yyyy"),"-",$C12),Data!$I:$I)) / $B$2</f>
        <v>0</v>
      </c>
    </row>
    <row r="13" spans="1:22" hidden="1">
      <c r="A13">
        <v>12</v>
      </c>
      <c r="B13">
        <f>COUNTIF(Data!K:K,C13)</f>
        <v>1048575</v>
      </c>
      <c r="C13" t="str">
        <f>[1]!distinct(Data!$K$2:$K$996,A13)</f>
        <v/>
      </c>
      <c r="D13">
        <f>(SUMIF(Data!$N:$N, CONCATENATE(TEXT(D$1,"gg/aa/yyyy"),"-",$C13),Data!$H:$H) + SUMIF(Data!$N:$N, CONCATENATE(TEXT(D$1,"gg/aa/yyyy"),"-",$C13),Data!$I:$I)) / $B$2</f>
        <v>0</v>
      </c>
      <c r="E13">
        <f>(SUMIF(Data!$N:$N, CONCATENATE(TEXT(E$1,"gg/aa/yyyy"),"-",$C13),Data!$H:$H) + SUMIF(Data!$N:$N, CONCATENATE(TEXT(E$1,"gg/aa/yyyy"),"-",$C13),Data!$I:$I)) / $B$2</f>
        <v>0</v>
      </c>
      <c r="F13">
        <f>(SUMIF(Data!$N:$N, CONCATENATE(TEXT(F$1,"gg/aa/yyyy"),"-",$C13),Data!$H:$H) + SUMIF(Data!$N:$N, CONCATENATE(TEXT(F$1,"gg/aa/yyyy"),"-",$C13),Data!$I:$I)) / $B$2</f>
        <v>0</v>
      </c>
      <c r="G13">
        <f>(SUMIF(Data!$N:$N, CONCATENATE(TEXT(G$1,"gg/aa/yyyy"),"-",$C13),Data!$H:$H) + SUMIF(Data!$N:$N, CONCATENATE(TEXT(G$1,"gg/aa/yyyy"),"-",$C13),Data!$I:$I)) / $B$2</f>
        <v>0</v>
      </c>
      <c r="H13">
        <f>(SUMIF(Data!$N:$N, CONCATENATE(TEXT(H$1,"gg/aa/yyyy"),"-",$C13),Data!$H:$H) + SUMIF(Data!$N:$N, CONCATENATE(TEXT(H$1,"gg/aa/yyyy"),"-",$C13),Data!$I:$I)) / $B$2</f>
        <v>0</v>
      </c>
      <c r="I13">
        <f>(SUMIF(Data!$N:$N, CONCATENATE(TEXT(I$1,"gg/aa/yyyy"),"-",$C13),Data!$H:$H) + SUMIF(Data!$N:$N, CONCATENATE(TEXT(I$1,"gg/aa/yyyy"),"-",$C13),Data!$I:$I)) / $B$2</f>
        <v>0</v>
      </c>
      <c r="J13">
        <f>(SUMIF(Data!$N:$N, CONCATENATE(TEXT(J$1,"gg/aa/yyyy"),"-",$C13),Data!$H:$H) + SUMIF(Data!$N:$N, CONCATENATE(TEXT(J$1,"gg/aa/yyyy"),"-",$C13),Data!$I:$I)) / $B$2</f>
        <v>0</v>
      </c>
      <c r="K13">
        <f>(SUMIF(Data!$N:$N, CONCATENATE(TEXT(K$1,"gg/aa/yyyy"),"-",$C13),Data!$H:$H) + SUMIF(Data!$N:$N, CONCATENATE(TEXT(K$1,"gg/aa/yyyy"),"-",$C13),Data!$I:$I)) / $B$2</f>
        <v>0</v>
      </c>
      <c r="L13">
        <f>(SUMIF(Data!$N:$N, CONCATENATE(TEXT(L$1,"gg/aa/yyyy"),"-",$C13),Data!$H:$H) + SUMIF(Data!$N:$N, CONCATENATE(TEXT(L$1,"gg/aa/yyyy"),"-",$C13),Data!$I:$I)) / $B$2</f>
        <v>0</v>
      </c>
      <c r="M13">
        <f>(SUMIF(Data!$N:$N, CONCATENATE(TEXT(M$1,"gg/aa/yyyy"),"-",$C13),Data!$H:$H) + SUMIF(Data!$N:$N, CONCATENATE(TEXT(M$1,"gg/aa/yyyy"),"-",$C13),Data!$I:$I)) / $B$2</f>
        <v>0</v>
      </c>
      <c r="N13">
        <f>(SUMIF(Data!$N:$N, CONCATENATE(TEXT(N$1,"gg/aa/yyyy"),"-",$C13),Data!$H:$H) + SUMIF(Data!$N:$N, CONCATENATE(TEXT(N$1,"gg/aa/yyyy"),"-",$C13),Data!$I:$I)) / $B$2</f>
        <v>0</v>
      </c>
      <c r="O13">
        <f>(SUMIF(Data!$N:$N, CONCATENATE(TEXT(O$1,"gg/aa/yyyy"),"-",$C13),Data!$H:$H) + SUMIF(Data!$N:$N, CONCATENATE(TEXT(O$1,"gg/aa/yyyy"),"-",$C13),Data!$I:$I)) / $B$2</f>
        <v>0</v>
      </c>
      <c r="P13">
        <f>(SUMIF(Data!$N:$N, CONCATENATE(TEXT(P$1,"gg/aa/yyyy"),"-",$C13),Data!$H:$H) + SUMIF(Data!$N:$N, CONCATENATE(TEXT(P$1,"gg/aa/yyyy"),"-",$C13),Data!$I:$I)) / $B$2</f>
        <v>0</v>
      </c>
      <c r="Q13">
        <f>(SUMIF(Data!$N:$N, CONCATENATE(TEXT(Q$1,"gg/aa/yyyy"),"-",$C13),Data!$H:$H) + SUMIF(Data!$N:$N, CONCATENATE(TEXT(Q$1,"gg/aa/yyyy"),"-",$C13),Data!$I:$I)) / $B$2</f>
        <v>0</v>
      </c>
      <c r="R13">
        <f>(SUMIF(Data!$N:$N, CONCATENATE(TEXT(R$1,"gg/aa/yyyy"),"-",$C13),Data!$H:$H) + SUMIF(Data!$N:$N, CONCATENATE(TEXT(R$1,"gg/aa/yyyy"),"-",$C13),Data!$I:$I)) / $B$2</f>
        <v>0</v>
      </c>
      <c r="S13">
        <f>(SUMIF(Data!$N:$N, CONCATENATE(TEXT(S$1,"gg/aa/yyyy"),"-",$C13),Data!$H:$H) + SUMIF(Data!$N:$N, CONCATENATE(TEXT(S$1,"gg/aa/yyyy"),"-",$C13),Data!$I:$I)) / $B$2</f>
        <v>0</v>
      </c>
      <c r="T13">
        <f>(SUMIF(Data!$N:$N, CONCATENATE(TEXT(T$1,"gg/aa/yyyy"),"-",$C13),Data!$H:$H) + SUMIF(Data!$N:$N, CONCATENATE(TEXT(T$1,"gg/aa/yyyy"),"-",$C13),Data!$I:$I)) / $B$2</f>
        <v>0</v>
      </c>
      <c r="U13">
        <f>(SUMIF(Data!$N:$N, CONCATENATE(TEXT(U$1,"gg/aa/yyyy"),"-",$C13),Data!$H:$H) + SUMIF(Data!$N:$N, CONCATENATE(TEXT(U$1,"gg/aa/yyyy"),"-",$C13),Data!$I:$I)) / $B$2</f>
        <v>0</v>
      </c>
      <c r="V13">
        <f>(SUMIF(Data!$N:$N, CONCATENATE(TEXT(V$1,"gg/aa/yyyy"),"-",$C13),Data!$H:$H) + SUMIF(Data!$N:$N, CONCATENATE(TEXT(V$1,"gg/aa/yyyy"),"-",$C13),Data!$I:$I)) / $B$2</f>
        <v>0</v>
      </c>
    </row>
    <row r="14" spans="1:22" hidden="1">
      <c r="A14">
        <v>13</v>
      </c>
      <c r="B14">
        <f>COUNTIF(Data!K:K,C14)</f>
        <v>1048575</v>
      </c>
      <c r="C14" t="str">
        <f>[1]!distinct(Data!$K$2:$K$996,A14)</f>
        <v/>
      </c>
      <c r="D14">
        <f>(SUMIF(Data!$N:$N, CONCATENATE(TEXT(D$1,"gg/aa/yyyy"),"-",$C14),Data!$H:$H) + SUMIF(Data!$N:$N, CONCATENATE(TEXT(D$1,"gg/aa/yyyy"),"-",$C14),Data!$I:$I)) / $B$2</f>
        <v>0</v>
      </c>
      <c r="E14">
        <f>(SUMIF(Data!$N:$N, CONCATENATE(TEXT(E$1,"gg/aa/yyyy"),"-",$C14),Data!$H:$H) + SUMIF(Data!$N:$N, CONCATENATE(TEXT(E$1,"gg/aa/yyyy"),"-",$C14),Data!$I:$I)) / $B$2</f>
        <v>0</v>
      </c>
      <c r="F14">
        <f>(SUMIF(Data!$N:$N, CONCATENATE(TEXT(F$1,"gg/aa/yyyy"),"-",$C14),Data!$H:$H) + SUMIF(Data!$N:$N, CONCATENATE(TEXT(F$1,"gg/aa/yyyy"),"-",$C14),Data!$I:$I)) / $B$2</f>
        <v>0</v>
      </c>
      <c r="G14">
        <f>(SUMIF(Data!$N:$N, CONCATENATE(TEXT(G$1,"gg/aa/yyyy"),"-",$C14),Data!$H:$H) + SUMIF(Data!$N:$N, CONCATENATE(TEXT(G$1,"gg/aa/yyyy"),"-",$C14),Data!$I:$I)) / $B$2</f>
        <v>0</v>
      </c>
      <c r="H14">
        <f>(SUMIF(Data!$N:$N, CONCATENATE(TEXT(H$1,"gg/aa/yyyy"),"-",$C14),Data!$H:$H) + SUMIF(Data!$N:$N, CONCATENATE(TEXT(H$1,"gg/aa/yyyy"),"-",$C14),Data!$I:$I)) / $B$2</f>
        <v>0</v>
      </c>
      <c r="I14">
        <f>(SUMIF(Data!$N:$N, CONCATENATE(TEXT(I$1,"gg/aa/yyyy"),"-",$C14),Data!$H:$H) + SUMIF(Data!$N:$N, CONCATENATE(TEXT(I$1,"gg/aa/yyyy"),"-",$C14),Data!$I:$I)) / $B$2</f>
        <v>0</v>
      </c>
      <c r="J14">
        <f>(SUMIF(Data!$N:$N, CONCATENATE(TEXT(J$1,"gg/aa/yyyy"),"-",$C14),Data!$H:$H) + SUMIF(Data!$N:$N, CONCATENATE(TEXT(J$1,"gg/aa/yyyy"),"-",$C14),Data!$I:$I)) / $B$2</f>
        <v>0</v>
      </c>
      <c r="K14">
        <f>(SUMIF(Data!$N:$N, CONCATENATE(TEXT(K$1,"gg/aa/yyyy"),"-",$C14),Data!$H:$H) + SUMIF(Data!$N:$N, CONCATENATE(TEXT(K$1,"gg/aa/yyyy"),"-",$C14),Data!$I:$I)) / $B$2</f>
        <v>0</v>
      </c>
      <c r="L14">
        <f>(SUMIF(Data!$N:$N, CONCATENATE(TEXT(L$1,"gg/aa/yyyy"),"-",$C14),Data!$H:$H) + SUMIF(Data!$N:$N, CONCATENATE(TEXT(L$1,"gg/aa/yyyy"),"-",$C14),Data!$I:$I)) / $B$2</f>
        <v>0</v>
      </c>
      <c r="M14">
        <f>(SUMIF(Data!$N:$N, CONCATENATE(TEXT(M$1,"gg/aa/yyyy"),"-",$C14),Data!$H:$H) + SUMIF(Data!$N:$N, CONCATENATE(TEXT(M$1,"gg/aa/yyyy"),"-",$C14),Data!$I:$I)) / $B$2</f>
        <v>0</v>
      </c>
      <c r="N14">
        <f>(SUMIF(Data!$N:$N, CONCATENATE(TEXT(N$1,"gg/aa/yyyy"),"-",$C14),Data!$H:$H) + SUMIF(Data!$N:$N, CONCATENATE(TEXT(N$1,"gg/aa/yyyy"),"-",$C14),Data!$I:$I)) / $B$2</f>
        <v>0</v>
      </c>
      <c r="O14">
        <f>(SUMIF(Data!$N:$N, CONCATENATE(TEXT(O$1,"gg/aa/yyyy"),"-",$C14),Data!$H:$H) + SUMIF(Data!$N:$N, CONCATENATE(TEXT(O$1,"gg/aa/yyyy"),"-",$C14),Data!$I:$I)) / $B$2</f>
        <v>0</v>
      </c>
      <c r="P14">
        <f>(SUMIF(Data!$N:$N, CONCATENATE(TEXT(P$1,"gg/aa/yyyy"),"-",$C14),Data!$H:$H) + SUMIF(Data!$N:$N, CONCATENATE(TEXT(P$1,"gg/aa/yyyy"),"-",$C14),Data!$I:$I)) / $B$2</f>
        <v>0</v>
      </c>
      <c r="Q14">
        <f>(SUMIF(Data!$N:$N, CONCATENATE(TEXT(Q$1,"gg/aa/yyyy"),"-",$C14),Data!$H:$H) + SUMIF(Data!$N:$N, CONCATENATE(TEXT(Q$1,"gg/aa/yyyy"),"-",$C14),Data!$I:$I)) / $B$2</f>
        <v>0</v>
      </c>
      <c r="R14">
        <f>(SUMIF(Data!$N:$N, CONCATENATE(TEXT(R$1,"gg/aa/yyyy"),"-",$C14),Data!$H:$H) + SUMIF(Data!$N:$N, CONCATENATE(TEXT(R$1,"gg/aa/yyyy"),"-",$C14),Data!$I:$I)) / $B$2</f>
        <v>0</v>
      </c>
      <c r="S14">
        <f>(SUMIF(Data!$N:$N, CONCATENATE(TEXT(S$1,"gg/aa/yyyy"),"-",$C14),Data!$H:$H) + SUMIF(Data!$N:$N, CONCATENATE(TEXT(S$1,"gg/aa/yyyy"),"-",$C14),Data!$I:$I)) / $B$2</f>
        <v>0</v>
      </c>
      <c r="T14">
        <f>(SUMIF(Data!$N:$N, CONCATENATE(TEXT(T$1,"gg/aa/yyyy"),"-",$C14),Data!$H:$H) + SUMIF(Data!$N:$N, CONCATENATE(TEXT(T$1,"gg/aa/yyyy"),"-",$C14),Data!$I:$I)) / $B$2</f>
        <v>0</v>
      </c>
      <c r="U14">
        <f>(SUMIF(Data!$N:$N, CONCATENATE(TEXT(U$1,"gg/aa/yyyy"),"-",$C14),Data!$H:$H) + SUMIF(Data!$N:$N, CONCATENATE(TEXT(U$1,"gg/aa/yyyy"),"-",$C14),Data!$I:$I)) / $B$2</f>
        <v>0</v>
      </c>
      <c r="V14">
        <f>(SUMIF(Data!$N:$N, CONCATENATE(TEXT(V$1,"gg/aa/yyyy"),"-",$C14),Data!$H:$H) + SUMIF(Data!$N:$N, CONCATENATE(TEXT(V$1,"gg/aa/yyyy"),"-",$C14),Data!$I:$I)) / $B$2</f>
        <v>0</v>
      </c>
    </row>
    <row r="15" spans="1:22" hidden="1">
      <c r="A15">
        <v>14</v>
      </c>
      <c r="B15">
        <f>COUNTIF(Data!K:K,C15)</f>
        <v>1048575</v>
      </c>
      <c r="C15" t="str">
        <f>[1]!distinct(Data!$K$2:$K$996,A15)</f>
        <v/>
      </c>
      <c r="D15">
        <f>(SUMIF(Data!$N:$N, CONCATENATE(TEXT(D$1,"gg/aa/yyyy"),"-",$C15),Data!$H:$H) + SUMIF(Data!$N:$N, CONCATENATE(TEXT(D$1,"gg/aa/yyyy"),"-",$C15),Data!$I:$I)) / $B$2</f>
        <v>0</v>
      </c>
      <c r="E15">
        <f>(SUMIF(Data!$N:$N, CONCATENATE(TEXT(E$1,"gg/aa/yyyy"),"-",$C15),Data!$H:$H) + SUMIF(Data!$N:$N, CONCATENATE(TEXT(E$1,"gg/aa/yyyy"),"-",$C15),Data!$I:$I)) / $B$2</f>
        <v>0</v>
      </c>
      <c r="F15">
        <f>(SUMIF(Data!$N:$N, CONCATENATE(TEXT(F$1,"gg/aa/yyyy"),"-",$C15),Data!$H:$H) + SUMIF(Data!$N:$N, CONCATENATE(TEXT(F$1,"gg/aa/yyyy"),"-",$C15),Data!$I:$I)) / $B$2</f>
        <v>0</v>
      </c>
      <c r="G15">
        <f>(SUMIF(Data!$N:$N, CONCATENATE(TEXT(G$1,"gg/aa/yyyy"),"-",$C15),Data!$H:$H) + SUMIF(Data!$N:$N, CONCATENATE(TEXT(G$1,"gg/aa/yyyy"),"-",$C15),Data!$I:$I)) / $B$2</f>
        <v>0</v>
      </c>
      <c r="H15">
        <f>(SUMIF(Data!$N:$N, CONCATENATE(TEXT(H$1,"gg/aa/yyyy"),"-",$C15),Data!$H:$H) + SUMIF(Data!$N:$N, CONCATENATE(TEXT(H$1,"gg/aa/yyyy"),"-",$C15),Data!$I:$I)) / $B$2</f>
        <v>0</v>
      </c>
      <c r="I15">
        <f>(SUMIF(Data!$N:$N, CONCATENATE(TEXT(I$1,"gg/aa/yyyy"),"-",$C15),Data!$H:$H) + SUMIF(Data!$N:$N, CONCATENATE(TEXT(I$1,"gg/aa/yyyy"),"-",$C15),Data!$I:$I)) / $B$2</f>
        <v>0</v>
      </c>
      <c r="J15">
        <f>(SUMIF(Data!$N:$N, CONCATENATE(TEXT(J$1,"gg/aa/yyyy"),"-",$C15),Data!$H:$H) + SUMIF(Data!$N:$N, CONCATENATE(TEXT(J$1,"gg/aa/yyyy"),"-",$C15),Data!$I:$I)) / $B$2</f>
        <v>0</v>
      </c>
      <c r="K15">
        <f>(SUMIF(Data!$N:$N, CONCATENATE(TEXT(K$1,"gg/aa/yyyy"),"-",$C15),Data!$H:$H) + SUMIF(Data!$N:$N, CONCATENATE(TEXT(K$1,"gg/aa/yyyy"),"-",$C15),Data!$I:$I)) / $B$2</f>
        <v>0</v>
      </c>
      <c r="L15">
        <f>(SUMIF(Data!$N:$N, CONCATENATE(TEXT(L$1,"gg/aa/yyyy"),"-",$C15),Data!$H:$H) + SUMIF(Data!$N:$N, CONCATENATE(TEXT(L$1,"gg/aa/yyyy"),"-",$C15),Data!$I:$I)) / $B$2</f>
        <v>0</v>
      </c>
      <c r="M15">
        <f>(SUMIF(Data!$N:$N, CONCATENATE(TEXT(M$1,"gg/aa/yyyy"),"-",$C15),Data!$H:$H) + SUMIF(Data!$N:$N, CONCATENATE(TEXT(M$1,"gg/aa/yyyy"),"-",$C15),Data!$I:$I)) / $B$2</f>
        <v>0</v>
      </c>
      <c r="N15">
        <f>(SUMIF(Data!$N:$N, CONCATENATE(TEXT(N$1,"gg/aa/yyyy"),"-",$C15),Data!$H:$H) + SUMIF(Data!$N:$N, CONCATENATE(TEXT(N$1,"gg/aa/yyyy"),"-",$C15),Data!$I:$I)) / $B$2</f>
        <v>0</v>
      </c>
      <c r="O15">
        <f>(SUMIF(Data!$N:$N, CONCATENATE(TEXT(O$1,"gg/aa/yyyy"),"-",$C15),Data!$H:$H) + SUMIF(Data!$N:$N, CONCATENATE(TEXT(O$1,"gg/aa/yyyy"),"-",$C15),Data!$I:$I)) / $B$2</f>
        <v>0</v>
      </c>
      <c r="P15">
        <f>(SUMIF(Data!$N:$N, CONCATENATE(TEXT(P$1,"gg/aa/yyyy"),"-",$C15),Data!$H:$H) + SUMIF(Data!$N:$N, CONCATENATE(TEXT(P$1,"gg/aa/yyyy"),"-",$C15),Data!$I:$I)) / $B$2</f>
        <v>0</v>
      </c>
      <c r="Q15">
        <f>(SUMIF(Data!$N:$N, CONCATENATE(TEXT(Q$1,"gg/aa/yyyy"),"-",$C15),Data!$H:$H) + SUMIF(Data!$N:$N, CONCATENATE(TEXT(Q$1,"gg/aa/yyyy"),"-",$C15),Data!$I:$I)) / $B$2</f>
        <v>0</v>
      </c>
      <c r="R15">
        <f>(SUMIF(Data!$N:$N, CONCATENATE(TEXT(R$1,"gg/aa/yyyy"),"-",$C15),Data!$H:$H) + SUMIF(Data!$N:$N, CONCATENATE(TEXT(R$1,"gg/aa/yyyy"),"-",$C15),Data!$I:$I)) / $B$2</f>
        <v>0</v>
      </c>
      <c r="S15">
        <f>(SUMIF(Data!$N:$N, CONCATENATE(TEXT(S$1,"gg/aa/yyyy"),"-",$C15),Data!$H:$H) + SUMIF(Data!$N:$N, CONCATENATE(TEXT(S$1,"gg/aa/yyyy"),"-",$C15),Data!$I:$I)) / $B$2</f>
        <v>0</v>
      </c>
      <c r="T15">
        <f>(SUMIF(Data!$N:$N, CONCATENATE(TEXT(T$1,"gg/aa/yyyy"),"-",$C15),Data!$H:$H) + SUMIF(Data!$N:$N, CONCATENATE(TEXT(T$1,"gg/aa/yyyy"),"-",$C15),Data!$I:$I)) / $B$2</f>
        <v>0</v>
      </c>
      <c r="U15">
        <f>(SUMIF(Data!$N:$N, CONCATENATE(TEXT(U$1,"gg/aa/yyyy"),"-",$C15),Data!$H:$H) + SUMIF(Data!$N:$N, CONCATENATE(TEXT(U$1,"gg/aa/yyyy"),"-",$C15),Data!$I:$I)) / $B$2</f>
        <v>0</v>
      </c>
      <c r="V15">
        <f>(SUMIF(Data!$N:$N, CONCATENATE(TEXT(V$1,"gg/aa/yyyy"),"-",$C15),Data!$H:$H) + SUMIF(Data!$N:$N, CONCATENATE(TEXT(V$1,"gg/aa/yyyy"),"-",$C15),Data!$I:$I)) / $B$2</f>
        <v>0</v>
      </c>
    </row>
    <row r="16" spans="1:22" hidden="1">
      <c r="A16">
        <v>15</v>
      </c>
      <c r="B16">
        <f>COUNTIF(Data!K:K,C16)</f>
        <v>1048575</v>
      </c>
      <c r="C16" t="str">
        <f>[1]!distinct(Data!$K$2:$K$996,A16)</f>
        <v/>
      </c>
      <c r="D16">
        <f>(SUMIF(Data!$N:$N, CONCATENATE(TEXT(D$1,"gg/aa/yyyy"),"-",$C16),Data!$H:$H) + SUMIF(Data!$N:$N, CONCATENATE(TEXT(D$1,"gg/aa/yyyy"),"-",$C16),Data!$I:$I)) / $B$2</f>
        <v>0</v>
      </c>
      <c r="E16">
        <f>(SUMIF(Data!$N:$N, CONCATENATE(TEXT(E$1,"gg/aa/yyyy"),"-",$C16),Data!$H:$H) + SUMIF(Data!$N:$N, CONCATENATE(TEXT(E$1,"gg/aa/yyyy"),"-",$C16),Data!$I:$I)) / $B$2</f>
        <v>0</v>
      </c>
      <c r="F16">
        <f>(SUMIF(Data!$N:$N, CONCATENATE(TEXT(F$1,"gg/aa/yyyy"),"-",$C16),Data!$H:$H) + SUMIF(Data!$N:$N, CONCATENATE(TEXT(F$1,"gg/aa/yyyy"),"-",$C16),Data!$I:$I)) / $B$2</f>
        <v>0</v>
      </c>
      <c r="G16">
        <f>(SUMIF(Data!$N:$N, CONCATENATE(TEXT(G$1,"gg/aa/yyyy"),"-",$C16),Data!$H:$H) + SUMIF(Data!$N:$N, CONCATENATE(TEXT(G$1,"gg/aa/yyyy"),"-",$C16),Data!$I:$I)) / $B$2</f>
        <v>0</v>
      </c>
      <c r="H16">
        <f>(SUMIF(Data!$N:$N, CONCATENATE(TEXT(H$1,"gg/aa/yyyy"),"-",$C16),Data!$H:$H) + SUMIF(Data!$N:$N, CONCATENATE(TEXT(H$1,"gg/aa/yyyy"),"-",$C16),Data!$I:$I)) / $B$2</f>
        <v>0</v>
      </c>
      <c r="I16">
        <f>(SUMIF(Data!$N:$N, CONCATENATE(TEXT(I$1,"gg/aa/yyyy"),"-",$C16),Data!$H:$H) + SUMIF(Data!$N:$N, CONCATENATE(TEXT(I$1,"gg/aa/yyyy"),"-",$C16),Data!$I:$I)) / $B$2</f>
        <v>0</v>
      </c>
      <c r="J16">
        <f>(SUMIF(Data!$N:$N, CONCATENATE(TEXT(J$1,"gg/aa/yyyy"),"-",$C16),Data!$H:$H) + SUMIF(Data!$N:$N, CONCATENATE(TEXT(J$1,"gg/aa/yyyy"),"-",$C16),Data!$I:$I)) / $B$2</f>
        <v>0</v>
      </c>
      <c r="K16">
        <f>(SUMIF(Data!$N:$N, CONCATENATE(TEXT(K$1,"gg/aa/yyyy"),"-",$C16),Data!$H:$H) + SUMIF(Data!$N:$N, CONCATENATE(TEXT(K$1,"gg/aa/yyyy"),"-",$C16),Data!$I:$I)) / $B$2</f>
        <v>0</v>
      </c>
      <c r="L16">
        <f>(SUMIF(Data!$N:$N, CONCATENATE(TEXT(L$1,"gg/aa/yyyy"),"-",$C16),Data!$H:$H) + SUMIF(Data!$N:$N, CONCATENATE(TEXT(L$1,"gg/aa/yyyy"),"-",$C16),Data!$I:$I)) / $B$2</f>
        <v>0</v>
      </c>
      <c r="M16">
        <f>(SUMIF(Data!$N:$N, CONCATENATE(TEXT(M$1,"gg/aa/yyyy"),"-",$C16),Data!$H:$H) + SUMIF(Data!$N:$N, CONCATENATE(TEXT(M$1,"gg/aa/yyyy"),"-",$C16),Data!$I:$I)) / $B$2</f>
        <v>0</v>
      </c>
      <c r="N16">
        <f>(SUMIF(Data!$N:$N, CONCATENATE(TEXT(N$1,"gg/aa/yyyy"),"-",$C16),Data!$H:$H) + SUMIF(Data!$N:$N, CONCATENATE(TEXT(N$1,"gg/aa/yyyy"),"-",$C16),Data!$I:$I)) / $B$2</f>
        <v>0</v>
      </c>
      <c r="O16">
        <f>(SUMIF(Data!$N:$N, CONCATENATE(TEXT(O$1,"gg/aa/yyyy"),"-",$C16),Data!$H:$H) + SUMIF(Data!$N:$N, CONCATENATE(TEXT(O$1,"gg/aa/yyyy"),"-",$C16),Data!$I:$I)) / $B$2</f>
        <v>0</v>
      </c>
      <c r="P16">
        <f>(SUMIF(Data!$N:$N, CONCATENATE(TEXT(P$1,"gg/aa/yyyy"),"-",$C16),Data!$H:$H) + SUMIF(Data!$N:$N, CONCATENATE(TEXT(P$1,"gg/aa/yyyy"),"-",$C16),Data!$I:$I)) / $B$2</f>
        <v>0</v>
      </c>
      <c r="Q16">
        <f>(SUMIF(Data!$N:$N, CONCATENATE(TEXT(Q$1,"gg/aa/yyyy"),"-",$C16),Data!$H:$H) + SUMIF(Data!$N:$N, CONCATENATE(TEXT(Q$1,"gg/aa/yyyy"),"-",$C16),Data!$I:$I)) / $B$2</f>
        <v>0</v>
      </c>
      <c r="R16">
        <f>(SUMIF(Data!$N:$N, CONCATENATE(TEXT(R$1,"gg/aa/yyyy"),"-",$C16),Data!$H:$H) + SUMIF(Data!$N:$N, CONCATENATE(TEXT(R$1,"gg/aa/yyyy"),"-",$C16),Data!$I:$I)) / $B$2</f>
        <v>0</v>
      </c>
      <c r="S16">
        <f>(SUMIF(Data!$N:$N, CONCATENATE(TEXT(S$1,"gg/aa/yyyy"),"-",$C16),Data!$H:$H) + SUMIF(Data!$N:$N, CONCATENATE(TEXT(S$1,"gg/aa/yyyy"),"-",$C16),Data!$I:$I)) / $B$2</f>
        <v>0</v>
      </c>
      <c r="T16">
        <f>(SUMIF(Data!$N:$N, CONCATENATE(TEXT(T$1,"gg/aa/yyyy"),"-",$C16),Data!$H:$H) + SUMIF(Data!$N:$N, CONCATENATE(TEXT(T$1,"gg/aa/yyyy"),"-",$C16),Data!$I:$I)) / $B$2</f>
        <v>0</v>
      </c>
      <c r="U16">
        <f>(SUMIF(Data!$N:$N, CONCATENATE(TEXT(U$1,"gg/aa/yyyy"),"-",$C16),Data!$H:$H) + SUMIF(Data!$N:$N, CONCATENATE(TEXT(U$1,"gg/aa/yyyy"),"-",$C16),Data!$I:$I)) / $B$2</f>
        <v>0</v>
      </c>
      <c r="V16">
        <f>(SUMIF(Data!$N:$N, CONCATENATE(TEXT(V$1,"gg/aa/yyyy"),"-",$C16),Data!$H:$H) + SUMIF(Data!$N:$N, CONCATENATE(TEXT(V$1,"gg/aa/yyyy"),"-",$C16),Data!$I:$I)) / $B$2</f>
        <v>0</v>
      </c>
    </row>
    <row r="17" spans="1:22" hidden="1">
      <c r="A17">
        <v>16</v>
      </c>
      <c r="B17">
        <f>COUNTIF(Data!K:K,C17)</f>
        <v>1048575</v>
      </c>
      <c r="C17" t="str">
        <f>[1]!distinct(Data!$K$2:$K$996,A17)</f>
        <v/>
      </c>
      <c r="D17">
        <f>(SUMIF(Data!$N:$N, CONCATENATE(TEXT(D$1,"gg/aa/yyyy"),"-",$C17),Data!$H:$H) + SUMIF(Data!$N:$N, CONCATENATE(TEXT(D$1,"gg/aa/yyyy"),"-",$C17),Data!$I:$I)) / $B$2</f>
        <v>0</v>
      </c>
      <c r="E17">
        <f>(SUMIF(Data!$N:$N, CONCATENATE(TEXT(E$1,"gg/aa/yyyy"),"-",$C17),Data!$H:$H) + SUMIF(Data!$N:$N, CONCATENATE(TEXT(E$1,"gg/aa/yyyy"),"-",$C17),Data!$I:$I)) / $B$2</f>
        <v>0</v>
      </c>
      <c r="F17">
        <f>(SUMIF(Data!$N:$N, CONCATENATE(TEXT(F$1,"gg/aa/yyyy"),"-",$C17),Data!$H:$H) + SUMIF(Data!$N:$N, CONCATENATE(TEXT(F$1,"gg/aa/yyyy"),"-",$C17),Data!$I:$I)) / $B$2</f>
        <v>0</v>
      </c>
      <c r="G17">
        <f>(SUMIF(Data!$N:$N, CONCATENATE(TEXT(G$1,"gg/aa/yyyy"),"-",$C17),Data!$H:$H) + SUMIF(Data!$N:$N, CONCATENATE(TEXT(G$1,"gg/aa/yyyy"),"-",$C17),Data!$I:$I)) / $B$2</f>
        <v>0</v>
      </c>
      <c r="H17">
        <f>(SUMIF(Data!$N:$N, CONCATENATE(TEXT(H$1,"gg/aa/yyyy"),"-",$C17),Data!$H:$H) + SUMIF(Data!$N:$N, CONCATENATE(TEXT(H$1,"gg/aa/yyyy"),"-",$C17),Data!$I:$I)) / $B$2</f>
        <v>0</v>
      </c>
      <c r="I17">
        <f>(SUMIF(Data!$N:$N, CONCATENATE(TEXT(I$1,"gg/aa/yyyy"),"-",$C17),Data!$H:$H) + SUMIF(Data!$N:$N, CONCATENATE(TEXT(I$1,"gg/aa/yyyy"),"-",$C17),Data!$I:$I)) / $B$2</f>
        <v>0</v>
      </c>
      <c r="J17">
        <f>(SUMIF(Data!$N:$N, CONCATENATE(TEXT(J$1,"gg/aa/yyyy"),"-",$C17),Data!$H:$H) + SUMIF(Data!$N:$N, CONCATENATE(TEXT(J$1,"gg/aa/yyyy"),"-",$C17),Data!$I:$I)) / $B$2</f>
        <v>0</v>
      </c>
      <c r="K17">
        <f>(SUMIF(Data!$N:$N, CONCATENATE(TEXT(K$1,"gg/aa/yyyy"),"-",$C17),Data!$H:$H) + SUMIF(Data!$N:$N, CONCATENATE(TEXT(K$1,"gg/aa/yyyy"),"-",$C17),Data!$I:$I)) / $B$2</f>
        <v>0</v>
      </c>
      <c r="L17">
        <f>(SUMIF(Data!$N:$N, CONCATENATE(TEXT(L$1,"gg/aa/yyyy"),"-",$C17),Data!$H:$H) + SUMIF(Data!$N:$N, CONCATENATE(TEXT(L$1,"gg/aa/yyyy"),"-",$C17),Data!$I:$I)) / $B$2</f>
        <v>0</v>
      </c>
      <c r="M17">
        <f>(SUMIF(Data!$N:$N, CONCATENATE(TEXT(M$1,"gg/aa/yyyy"),"-",$C17),Data!$H:$H) + SUMIF(Data!$N:$N, CONCATENATE(TEXT(M$1,"gg/aa/yyyy"),"-",$C17),Data!$I:$I)) / $B$2</f>
        <v>0</v>
      </c>
      <c r="N17">
        <f>(SUMIF(Data!$N:$N, CONCATENATE(TEXT(N$1,"gg/aa/yyyy"),"-",$C17),Data!$H:$H) + SUMIF(Data!$N:$N, CONCATENATE(TEXT(N$1,"gg/aa/yyyy"),"-",$C17),Data!$I:$I)) / $B$2</f>
        <v>0</v>
      </c>
      <c r="O17">
        <f>(SUMIF(Data!$N:$N, CONCATENATE(TEXT(O$1,"gg/aa/yyyy"),"-",$C17),Data!$H:$H) + SUMIF(Data!$N:$N, CONCATENATE(TEXT(O$1,"gg/aa/yyyy"),"-",$C17),Data!$I:$I)) / $B$2</f>
        <v>0</v>
      </c>
      <c r="P17">
        <f>(SUMIF(Data!$N:$N, CONCATENATE(TEXT(P$1,"gg/aa/yyyy"),"-",$C17),Data!$H:$H) + SUMIF(Data!$N:$N, CONCATENATE(TEXT(P$1,"gg/aa/yyyy"),"-",$C17),Data!$I:$I)) / $B$2</f>
        <v>0</v>
      </c>
      <c r="Q17">
        <f>(SUMIF(Data!$N:$N, CONCATENATE(TEXT(Q$1,"gg/aa/yyyy"),"-",$C17),Data!$H:$H) + SUMIF(Data!$N:$N, CONCATENATE(TEXT(Q$1,"gg/aa/yyyy"),"-",$C17),Data!$I:$I)) / $B$2</f>
        <v>0</v>
      </c>
      <c r="R17">
        <f>(SUMIF(Data!$N:$N, CONCATENATE(TEXT(R$1,"gg/aa/yyyy"),"-",$C17),Data!$H:$H) + SUMIF(Data!$N:$N, CONCATENATE(TEXT(R$1,"gg/aa/yyyy"),"-",$C17),Data!$I:$I)) / $B$2</f>
        <v>0</v>
      </c>
      <c r="S17">
        <f>(SUMIF(Data!$N:$N, CONCATENATE(TEXT(S$1,"gg/aa/yyyy"),"-",$C17),Data!$H:$H) + SUMIF(Data!$N:$N, CONCATENATE(TEXT(S$1,"gg/aa/yyyy"),"-",$C17),Data!$I:$I)) / $B$2</f>
        <v>0</v>
      </c>
      <c r="T17">
        <f>(SUMIF(Data!$N:$N, CONCATENATE(TEXT(T$1,"gg/aa/yyyy"),"-",$C17),Data!$H:$H) + SUMIF(Data!$N:$N, CONCATENATE(TEXT(T$1,"gg/aa/yyyy"),"-",$C17),Data!$I:$I)) / $B$2</f>
        <v>0</v>
      </c>
      <c r="U17">
        <f>(SUMIF(Data!$N:$N, CONCATENATE(TEXT(U$1,"gg/aa/yyyy"),"-",$C17),Data!$H:$H) + SUMIF(Data!$N:$N, CONCATENATE(TEXT(U$1,"gg/aa/yyyy"),"-",$C17),Data!$I:$I)) / $B$2</f>
        <v>0</v>
      </c>
      <c r="V17">
        <f>(SUMIF(Data!$N:$N, CONCATENATE(TEXT(V$1,"gg/aa/yyyy"),"-",$C17),Data!$H:$H) + SUMIF(Data!$N:$N, CONCATENATE(TEXT(V$1,"gg/aa/yyyy"),"-",$C17),Data!$I:$I)) / $B$2</f>
        <v>0</v>
      </c>
    </row>
    <row r="18" spans="1:22" hidden="1">
      <c r="A18">
        <v>17</v>
      </c>
      <c r="B18">
        <f>COUNTIF(Data!K:K,C18)</f>
        <v>1048575</v>
      </c>
      <c r="C18" t="str">
        <f>[1]!distinct(Data!$K$2:$K$996,A18)</f>
        <v/>
      </c>
      <c r="D18">
        <f>(SUMIF(Data!$N:$N, CONCATENATE(TEXT(D$1,"gg/aa/yyyy"),"-",$C18),Data!$H:$H) + SUMIF(Data!$N:$N, CONCATENATE(TEXT(D$1,"gg/aa/yyyy"),"-",$C18),Data!$I:$I)) / $B$2</f>
        <v>0</v>
      </c>
      <c r="E18">
        <f>(SUMIF(Data!$N:$N, CONCATENATE(TEXT(E$1,"gg/aa/yyyy"),"-",$C18),Data!$H:$H) + SUMIF(Data!$N:$N, CONCATENATE(TEXT(E$1,"gg/aa/yyyy"),"-",$C18),Data!$I:$I)) / $B$2</f>
        <v>0</v>
      </c>
      <c r="F18">
        <f>(SUMIF(Data!$N:$N, CONCATENATE(TEXT(F$1,"gg/aa/yyyy"),"-",$C18),Data!$H:$H) + SUMIF(Data!$N:$N, CONCATENATE(TEXT(F$1,"gg/aa/yyyy"),"-",$C18),Data!$I:$I)) / $B$2</f>
        <v>0</v>
      </c>
      <c r="G18">
        <f>(SUMIF(Data!$N:$N, CONCATENATE(TEXT(G$1,"gg/aa/yyyy"),"-",$C18),Data!$H:$H) + SUMIF(Data!$N:$N, CONCATENATE(TEXT(G$1,"gg/aa/yyyy"),"-",$C18),Data!$I:$I)) / $B$2</f>
        <v>0</v>
      </c>
      <c r="H18">
        <f>(SUMIF(Data!$N:$N, CONCATENATE(TEXT(H$1,"gg/aa/yyyy"),"-",$C18),Data!$H:$H) + SUMIF(Data!$N:$N, CONCATENATE(TEXT(H$1,"gg/aa/yyyy"),"-",$C18),Data!$I:$I)) / $B$2</f>
        <v>0</v>
      </c>
      <c r="I18">
        <f>(SUMIF(Data!$N:$N, CONCATENATE(TEXT(I$1,"gg/aa/yyyy"),"-",$C18),Data!$H:$H) + SUMIF(Data!$N:$N, CONCATENATE(TEXT(I$1,"gg/aa/yyyy"),"-",$C18),Data!$I:$I)) / $B$2</f>
        <v>0</v>
      </c>
      <c r="J18">
        <f>(SUMIF(Data!$N:$N, CONCATENATE(TEXT(J$1,"gg/aa/yyyy"),"-",$C18),Data!$H:$H) + SUMIF(Data!$N:$N, CONCATENATE(TEXT(J$1,"gg/aa/yyyy"),"-",$C18),Data!$I:$I)) / $B$2</f>
        <v>0</v>
      </c>
      <c r="K18">
        <f>(SUMIF(Data!$N:$N, CONCATENATE(TEXT(K$1,"gg/aa/yyyy"),"-",$C18),Data!$H:$H) + SUMIF(Data!$N:$N, CONCATENATE(TEXT(K$1,"gg/aa/yyyy"),"-",$C18),Data!$I:$I)) / $B$2</f>
        <v>0</v>
      </c>
      <c r="L18">
        <f>(SUMIF(Data!$N:$N, CONCATENATE(TEXT(L$1,"gg/aa/yyyy"),"-",$C18),Data!$H:$H) + SUMIF(Data!$N:$N, CONCATENATE(TEXT(L$1,"gg/aa/yyyy"),"-",$C18),Data!$I:$I)) / $B$2</f>
        <v>0</v>
      </c>
      <c r="M18">
        <f>(SUMIF(Data!$N:$N, CONCATENATE(TEXT(M$1,"gg/aa/yyyy"),"-",$C18),Data!$H:$H) + SUMIF(Data!$N:$N, CONCATENATE(TEXT(M$1,"gg/aa/yyyy"),"-",$C18),Data!$I:$I)) / $B$2</f>
        <v>0</v>
      </c>
      <c r="N18">
        <f>(SUMIF(Data!$N:$N, CONCATENATE(TEXT(N$1,"gg/aa/yyyy"),"-",$C18),Data!$H:$H) + SUMIF(Data!$N:$N, CONCATENATE(TEXT(N$1,"gg/aa/yyyy"),"-",$C18),Data!$I:$I)) / $B$2</f>
        <v>0</v>
      </c>
      <c r="O18">
        <f>(SUMIF(Data!$N:$N, CONCATENATE(TEXT(O$1,"gg/aa/yyyy"),"-",$C18),Data!$H:$H) + SUMIF(Data!$N:$N, CONCATENATE(TEXT(O$1,"gg/aa/yyyy"),"-",$C18),Data!$I:$I)) / $B$2</f>
        <v>0</v>
      </c>
      <c r="P18">
        <f>(SUMIF(Data!$N:$N, CONCATENATE(TEXT(P$1,"gg/aa/yyyy"),"-",$C18),Data!$H:$H) + SUMIF(Data!$N:$N, CONCATENATE(TEXT(P$1,"gg/aa/yyyy"),"-",$C18),Data!$I:$I)) / $B$2</f>
        <v>0</v>
      </c>
      <c r="Q18">
        <f>(SUMIF(Data!$N:$N, CONCATENATE(TEXT(Q$1,"gg/aa/yyyy"),"-",$C18),Data!$H:$H) + SUMIF(Data!$N:$N, CONCATENATE(TEXT(Q$1,"gg/aa/yyyy"),"-",$C18),Data!$I:$I)) / $B$2</f>
        <v>0</v>
      </c>
      <c r="R18">
        <f>(SUMIF(Data!$N:$N, CONCATENATE(TEXT(R$1,"gg/aa/yyyy"),"-",$C18),Data!$H:$H) + SUMIF(Data!$N:$N, CONCATENATE(TEXT(R$1,"gg/aa/yyyy"),"-",$C18),Data!$I:$I)) / $B$2</f>
        <v>0</v>
      </c>
      <c r="S18">
        <f>(SUMIF(Data!$N:$N, CONCATENATE(TEXT(S$1,"gg/aa/yyyy"),"-",$C18),Data!$H:$H) + SUMIF(Data!$N:$N, CONCATENATE(TEXT(S$1,"gg/aa/yyyy"),"-",$C18),Data!$I:$I)) / $B$2</f>
        <v>0</v>
      </c>
      <c r="T18">
        <f>(SUMIF(Data!$N:$N, CONCATENATE(TEXT(T$1,"gg/aa/yyyy"),"-",$C18),Data!$H:$H) + SUMIF(Data!$N:$N, CONCATENATE(TEXT(T$1,"gg/aa/yyyy"),"-",$C18),Data!$I:$I)) / $B$2</f>
        <v>0</v>
      </c>
      <c r="U18">
        <f>(SUMIF(Data!$N:$N, CONCATENATE(TEXT(U$1,"gg/aa/yyyy"),"-",$C18),Data!$H:$H) + SUMIF(Data!$N:$N, CONCATENATE(TEXT(U$1,"gg/aa/yyyy"),"-",$C18),Data!$I:$I)) / $B$2</f>
        <v>0</v>
      </c>
      <c r="V18">
        <f>(SUMIF(Data!$N:$N, CONCATENATE(TEXT(V$1,"gg/aa/yyyy"),"-",$C18),Data!$H:$H) + SUMIF(Data!$N:$N, CONCATENATE(TEXT(V$1,"gg/aa/yyyy"),"-",$C18),Data!$I:$I)) / $B$2</f>
        <v>0</v>
      </c>
    </row>
    <row r="19" spans="1:22" hidden="1">
      <c r="A19">
        <v>18</v>
      </c>
      <c r="B19">
        <f>COUNTIF(Data!K:K,C19)</f>
        <v>1048575</v>
      </c>
      <c r="C19" t="str">
        <f>[1]!distinct(Data!$K$2:$K$996,A19)</f>
        <v/>
      </c>
      <c r="D19">
        <f>(SUMIF(Data!$N:$N, CONCATENATE(TEXT(D$1,"gg/aa/yyyy"),"-",$C19),Data!$H:$H) + SUMIF(Data!$N:$N, CONCATENATE(TEXT(D$1,"gg/aa/yyyy"),"-",$C19),Data!$I:$I)) / $B$2</f>
        <v>0</v>
      </c>
      <c r="E19">
        <f>(SUMIF(Data!$N:$N, CONCATENATE(TEXT(E$1,"gg/aa/yyyy"),"-",$C19),Data!$H:$H) + SUMIF(Data!$N:$N, CONCATENATE(TEXT(E$1,"gg/aa/yyyy"),"-",$C19),Data!$I:$I)) / $B$2</f>
        <v>0</v>
      </c>
      <c r="F19">
        <f>(SUMIF(Data!$N:$N, CONCATENATE(TEXT(F$1,"gg/aa/yyyy"),"-",$C19),Data!$H:$H) + SUMIF(Data!$N:$N, CONCATENATE(TEXT(F$1,"gg/aa/yyyy"),"-",$C19),Data!$I:$I)) / $B$2</f>
        <v>0</v>
      </c>
      <c r="G19">
        <f>(SUMIF(Data!$N:$N, CONCATENATE(TEXT(G$1,"gg/aa/yyyy"),"-",$C19),Data!$H:$H) + SUMIF(Data!$N:$N, CONCATENATE(TEXT(G$1,"gg/aa/yyyy"),"-",$C19),Data!$I:$I)) / $B$2</f>
        <v>0</v>
      </c>
      <c r="H19">
        <f>(SUMIF(Data!$N:$N, CONCATENATE(TEXT(H$1,"gg/aa/yyyy"),"-",$C19),Data!$H:$H) + SUMIF(Data!$N:$N, CONCATENATE(TEXT(H$1,"gg/aa/yyyy"),"-",$C19),Data!$I:$I)) / $B$2</f>
        <v>0</v>
      </c>
      <c r="I19">
        <f>(SUMIF(Data!$N:$N, CONCATENATE(TEXT(I$1,"gg/aa/yyyy"),"-",$C19),Data!$H:$H) + SUMIF(Data!$N:$N, CONCATENATE(TEXT(I$1,"gg/aa/yyyy"),"-",$C19),Data!$I:$I)) / $B$2</f>
        <v>0</v>
      </c>
      <c r="J19">
        <f>(SUMIF(Data!$N:$N, CONCATENATE(TEXT(J$1,"gg/aa/yyyy"),"-",$C19),Data!$H:$H) + SUMIF(Data!$N:$N, CONCATENATE(TEXT(J$1,"gg/aa/yyyy"),"-",$C19),Data!$I:$I)) / $B$2</f>
        <v>0</v>
      </c>
      <c r="K19">
        <f>(SUMIF(Data!$N:$N, CONCATENATE(TEXT(K$1,"gg/aa/yyyy"),"-",$C19),Data!$H:$H) + SUMIF(Data!$N:$N, CONCATENATE(TEXT(K$1,"gg/aa/yyyy"),"-",$C19),Data!$I:$I)) / $B$2</f>
        <v>0</v>
      </c>
      <c r="L19">
        <f>(SUMIF(Data!$N:$N, CONCATENATE(TEXT(L$1,"gg/aa/yyyy"),"-",$C19),Data!$H:$H) + SUMIF(Data!$N:$N, CONCATENATE(TEXT(L$1,"gg/aa/yyyy"),"-",$C19),Data!$I:$I)) / $B$2</f>
        <v>0</v>
      </c>
      <c r="M19">
        <f>(SUMIF(Data!$N:$N, CONCATENATE(TEXT(M$1,"gg/aa/yyyy"),"-",$C19),Data!$H:$H) + SUMIF(Data!$N:$N, CONCATENATE(TEXT(M$1,"gg/aa/yyyy"),"-",$C19),Data!$I:$I)) / $B$2</f>
        <v>0</v>
      </c>
      <c r="N19">
        <f>(SUMIF(Data!$N:$N, CONCATENATE(TEXT(N$1,"gg/aa/yyyy"),"-",$C19),Data!$H:$H) + SUMIF(Data!$N:$N, CONCATENATE(TEXT(N$1,"gg/aa/yyyy"),"-",$C19),Data!$I:$I)) / $B$2</f>
        <v>0</v>
      </c>
      <c r="O19">
        <f>(SUMIF(Data!$N:$N, CONCATENATE(TEXT(O$1,"gg/aa/yyyy"),"-",$C19),Data!$H:$H) + SUMIF(Data!$N:$N, CONCATENATE(TEXT(O$1,"gg/aa/yyyy"),"-",$C19),Data!$I:$I)) / $B$2</f>
        <v>0</v>
      </c>
      <c r="P19">
        <f>(SUMIF(Data!$N:$N, CONCATENATE(TEXT(P$1,"gg/aa/yyyy"),"-",$C19),Data!$H:$H) + SUMIF(Data!$N:$N, CONCATENATE(TEXT(P$1,"gg/aa/yyyy"),"-",$C19),Data!$I:$I)) / $B$2</f>
        <v>0</v>
      </c>
      <c r="Q19">
        <f>(SUMIF(Data!$N:$N, CONCATENATE(TEXT(Q$1,"gg/aa/yyyy"),"-",$C19),Data!$H:$H) + SUMIF(Data!$N:$N, CONCATENATE(TEXT(Q$1,"gg/aa/yyyy"),"-",$C19),Data!$I:$I)) / $B$2</f>
        <v>0</v>
      </c>
      <c r="R19">
        <f>(SUMIF(Data!$N:$N, CONCATENATE(TEXT(R$1,"gg/aa/yyyy"),"-",$C19),Data!$H:$H) + SUMIF(Data!$N:$N, CONCATENATE(TEXT(R$1,"gg/aa/yyyy"),"-",$C19),Data!$I:$I)) / $B$2</f>
        <v>0</v>
      </c>
      <c r="S19">
        <f>(SUMIF(Data!$N:$N, CONCATENATE(TEXT(S$1,"gg/aa/yyyy"),"-",$C19),Data!$H:$H) + SUMIF(Data!$N:$N, CONCATENATE(TEXT(S$1,"gg/aa/yyyy"),"-",$C19),Data!$I:$I)) / $B$2</f>
        <v>0</v>
      </c>
      <c r="T19">
        <f>(SUMIF(Data!$N:$N, CONCATENATE(TEXT(T$1,"gg/aa/yyyy"),"-",$C19),Data!$H:$H) + SUMIF(Data!$N:$N, CONCATENATE(TEXT(T$1,"gg/aa/yyyy"),"-",$C19),Data!$I:$I)) / $B$2</f>
        <v>0</v>
      </c>
      <c r="U19">
        <f>(SUMIF(Data!$N:$N, CONCATENATE(TEXT(U$1,"gg/aa/yyyy"),"-",$C19),Data!$H:$H) + SUMIF(Data!$N:$N, CONCATENATE(TEXT(U$1,"gg/aa/yyyy"),"-",$C19),Data!$I:$I)) / $B$2</f>
        <v>0</v>
      </c>
      <c r="V19">
        <f>(SUMIF(Data!$N:$N, CONCATENATE(TEXT(V$1,"gg/aa/yyyy"),"-",$C19),Data!$H:$H) + SUMIF(Data!$N:$N, CONCATENATE(TEXT(V$1,"gg/aa/yyyy"),"-",$C19),Data!$I:$I)) / $B$2</f>
        <v>0</v>
      </c>
    </row>
    <row r="20" spans="1:22" hidden="1">
      <c r="A20">
        <v>19</v>
      </c>
      <c r="B20">
        <f>COUNTIF(Data!K:K,C20)</f>
        <v>1048575</v>
      </c>
      <c r="C20" t="str">
        <f>[1]!distinct(Data!$K$2:$K$996,A20)</f>
        <v/>
      </c>
      <c r="D20">
        <f>(SUMIF(Data!$N:$N, CONCATENATE(TEXT(D$1,"gg/aa/yyyy"),"-",$C20),Data!$H:$H) + SUMIF(Data!$N:$N, CONCATENATE(TEXT(D$1,"gg/aa/yyyy"),"-",$C20),Data!$I:$I)) / $B$2</f>
        <v>0</v>
      </c>
      <c r="E20">
        <f>(SUMIF(Data!$N:$N, CONCATENATE(TEXT(E$1,"gg/aa/yyyy"),"-",$C20),Data!$H:$H) + SUMIF(Data!$N:$N, CONCATENATE(TEXT(E$1,"gg/aa/yyyy"),"-",$C20),Data!$I:$I)) / $B$2</f>
        <v>0</v>
      </c>
      <c r="F20">
        <f>(SUMIF(Data!$N:$N, CONCATENATE(TEXT(F$1,"gg/aa/yyyy"),"-",$C20),Data!$H:$H) + SUMIF(Data!$N:$N, CONCATENATE(TEXT(F$1,"gg/aa/yyyy"),"-",$C20),Data!$I:$I)) / $B$2</f>
        <v>0</v>
      </c>
      <c r="G20">
        <f>(SUMIF(Data!$N:$N, CONCATENATE(TEXT(G$1,"gg/aa/yyyy"),"-",$C20),Data!$H:$H) + SUMIF(Data!$N:$N, CONCATENATE(TEXT(G$1,"gg/aa/yyyy"),"-",$C20),Data!$I:$I)) / $B$2</f>
        <v>0</v>
      </c>
      <c r="H20">
        <f>(SUMIF(Data!$N:$N, CONCATENATE(TEXT(H$1,"gg/aa/yyyy"),"-",$C20),Data!$H:$H) + SUMIF(Data!$N:$N, CONCATENATE(TEXT(H$1,"gg/aa/yyyy"),"-",$C20),Data!$I:$I)) / $B$2</f>
        <v>0</v>
      </c>
      <c r="I20">
        <f>(SUMIF(Data!$N:$N, CONCATENATE(TEXT(I$1,"gg/aa/yyyy"),"-",$C20),Data!$H:$H) + SUMIF(Data!$N:$N, CONCATENATE(TEXT(I$1,"gg/aa/yyyy"),"-",$C20),Data!$I:$I)) / $B$2</f>
        <v>0</v>
      </c>
      <c r="J20">
        <f>(SUMIF(Data!$N:$N, CONCATENATE(TEXT(J$1,"gg/aa/yyyy"),"-",$C20),Data!$H:$H) + SUMIF(Data!$N:$N, CONCATENATE(TEXT(J$1,"gg/aa/yyyy"),"-",$C20),Data!$I:$I)) / $B$2</f>
        <v>0</v>
      </c>
      <c r="K20">
        <f>(SUMIF(Data!$N:$N, CONCATENATE(TEXT(K$1,"gg/aa/yyyy"),"-",$C20),Data!$H:$H) + SUMIF(Data!$N:$N, CONCATENATE(TEXT(K$1,"gg/aa/yyyy"),"-",$C20),Data!$I:$I)) / $B$2</f>
        <v>0</v>
      </c>
      <c r="L20">
        <f>(SUMIF(Data!$N:$N, CONCATENATE(TEXT(L$1,"gg/aa/yyyy"),"-",$C20),Data!$H:$H) + SUMIF(Data!$N:$N, CONCATENATE(TEXT(L$1,"gg/aa/yyyy"),"-",$C20),Data!$I:$I)) / $B$2</f>
        <v>0</v>
      </c>
      <c r="M20">
        <f>(SUMIF(Data!$N:$N, CONCATENATE(TEXT(M$1,"gg/aa/yyyy"),"-",$C20),Data!$H:$H) + SUMIF(Data!$N:$N, CONCATENATE(TEXT(M$1,"gg/aa/yyyy"),"-",$C20),Data!$I:$I)) / $B$2</f>
        <v>0</v>
      </c>
      <c r="N20">
        <f>(SUMIF(Data!$N:$N, CONCATENATE(TEXT(N$1,"gg/aa/yyyy"),"-",$C20),Data!$H:$H) + SUMIF(Data!$N:$N, CONCATENATE(TEXT(N$1,"gg/aa/yyyy"),"-",$C20),Data!$I:$I)) / $B$2</f>
        <v>0</v>
      </c>
      <c r="O20">
        <f>(SUMIF(Data!$N:$N, CONCATENATE(TEXT(O$1,"gg/aa/yyyy"),"-",$C20),Data!$H:$H) + SUMIF(Data!$N:$N, CONCATENATE(TEXT(O$1,"gg/aa/yyyy"),"-",$C20),Data!$I:$I)) / $B$2</f>
        <v>0</v>
      </c>
      <c r="P20">
        <f>(SUMIF(Data!$N:$N, CONCATENATE(TEXT(P$1,"gg/aa/yyyy"),"-",$C20),Data!$H:$H) + SUMIF(Data!$N:$N, CONCATENATE(TEXT(P$1,"gg/aa/yyyy"),"-",$C20),Data!$I:$I)) / $B$2</f>
        <v>0</v>
      </c>
      <c r="Q20">
        <f>(SUMIF(Data!$N:$N, CONCATENATE(TEXT(Q$1,"gg/aa/yyyy"),"-",$C20),Data!$H:$H) + SUMIF(Data!$N:$N, CONCATENATE(TEXT(Q$1,"gg/aa/yyyy"),"-",$C20),Data!$I:$I)) / $B$2</f>
        <v>0</v>
      </c>
      <c r="R20">
        <f>(SUMIF(Data!$N:$N, CONCATENATE(TEXT(R$1,"gg/aa/yyyy"),"-",$C20),Data!$H:$H) + SUMIF(Data!$N:$N, CONCATENATE(TEXT(R$1,"gg/aa/yyyy"),"-",$C20),Data!$I:$I)) / $B$2</f>
        <v>0</v>
      </c>
      <c r="S20">
        <f>(SUMIF(Data!$N:$N, CONCATENATE(TEXT(S$1,"gg/aa/yyyy"),"-",$C20),Data!$H:$H) + SUMIF(Data!$N:$N, CONCATENATE(TEXT(S$1,"gg/aa/yyyy"),"-",$C20),Data!$I:$I)) / $B$2</f>
        <v>0</v>
      </c>
      <c r="T20">
        <f>(SUMIF(Data!$N:$N, CONCATENATE(TEXT(T$1,"gg/aa/yyyy"),"-",$C20),Data!$H:$H) + SUMIF(Data!$N:$N, CONCATENATE(TEXT(T$1,"gg/aa/yyyy"),"-",$C20),Data!$I:$I)) / $B$2</f>
        <v>0</v>
      </c>
      <c r="U20">
        <f>(SUMIF(Data!$N:$N, CONCATENATE(TEXT(U$1,"gg/aa/yyyy"),"-",$C20),Data!$H:$H) + SUMIF(Data!$N:$N, CONCATENATE(TEXT(U$1,"gg/aa/yyyy"),"-",$C20),Data!$I:$I)) / $B$2</f>
        <v>0</v>
      </c>
      <c r="V20">
        <f>(SUMIF(Data!$N:$N, CONCATENATE(TEXT(V$1,"gg/aa/yyyy"),"-",$C20),Data!$H:$H) + SUMIF(Data!$N:$N, CONCATENATE(TEXT(V$1,"gg/aa/yyyy"),"-",$C20),Data!$I:$I)) / $B$2</f>
        <v>0</v>
      </c>
    </row>
    <row r="21" spans="1:22" hidden="1">
      <c r="A21">
        <v>20</v>
      </c>
      <c r="B21">
        <f>COUNTIF(Data!K:K,C21)</f>
        <v>1048575</v>
      </c>
      <c r="C21" t="str">
        <f>[1]!distinct(Data!$K$2:$K$996,A21)</f>
        <v/>
      </c>
      <c r="D21">
        <f>(SUMIF(Data!$N:$N, CONCATENATE(TEXT(D$1,"gg/aa/yyyy"),"-",$C21),Data!$H:$H) + SUMIF(Data!$N:$N, CONCATENATE(TEXT(D$1,"gg/aa/yyyy"),"-",$C21),Data!$I:$I)) / $B$2</f>
        <v>0</v>
      </c>
      <c r="E21">
        <f>(SUMIF(Data!$N:$N, CONCATENATE(TEXT(E$1,"gg/aa/yyyy"),"-",$C21),Data!$H:$H) + SUMIF(Data!$N:$N, CONCATENATE(TEXT(E$1,"gg/aa/yyyy"),"-",$C21),Data!$I:$I)) / $B$2</f>
        <v>0</v>
      </c>
      <c r="F21">
        <f>(SUMIF(Data!$N:$N, CONCATENATE(TEXT(F$1,"gg/aa/yyyy"),"-",$C21),Data!$H:$H) + SUMIF(Data!$N:$N, CONCATENATE(TEXT(F$1,"gg/aa/yyyy"),"-",$C21),Data!$I:$I)) / $B$2</f>
        <v>0</v>
      </c>
      <c r="G21">
        <f>(SUMIF(Data!$N:$N, CONCATENATE(TEXT(G$1,"gg/aa/yyyy"),"-",$C21),Data!$H:$H) + SUMIF(Data!$N:$N, CONCATENATE(TEXT(G$1,"gg/aa/yyyy"),"-",$C21),Data!$I:$I)) / $B$2</f>
        <v>0</v>
      </c>
      <c r="H21">
        <f>(SUMIF(Data!$N:$N, CONCATENATE(TEXT(H$1,"gg/aa/yyyy"),"-",$C21),Data!$H:$H) + SUMIF(Data!$N:$N, CONCATENATE(TEXT(H$1,"gg/aa/yyyy"),"-",$C21),Data!$I:$I)) / $B$2</f>
        <v>0</v>
      </c>
      <c r="I21">
        <f>(SUMIF(Data!$N:$N, CONCATENATE(TEXT(I$1,"gg/aa/yyyy"),"-",$C21),Data!$H:$H) + SUMIF(Data!$N:$N, CONCATENATE(TEXT(I$1,"gg/aa/yyyy"),"-",$C21),Data!$I:$I)) / $B$2</f>
        <v>0</v>
      </c>
      <c r="J21">
        <f>(SUMIF(Data!$N:$N, CONCATENATE(TEXT(J$1,"gg/aa/yyyy"),"-",$C21),Data!$H:$H) + SUMIF(Data!$N:$N, CONCATENATE(TEXT(J$1,"gg/aa/yyyy"),"-",$C21),Data!$I:$I)) / $B$2</f>
        <v>0</v>
      </c>
      <c r="K21">
        <f>(SUMIF(Data!$N:$N, CONCATENATE(TEXT(K$1,"gg/aa/yyyy"),"-",$C21),Data!$H:$H) + SUMIF(Data!$N:$N, CONCATENATE(TEXT(K$1,"gg/aa/yyyy"),"-",$C21),Data!$I:$I)) / $B$2</f>
        <v>0</v>
      </c>
      <c r="L21">
        <f>(SUMIF(Data!$N:$N, CONCATENATE(TEXT(L$1,"gg/aa/yyyy"),"-",$C21),Data!$H:$H) + SUMIF(Data!$N:$N, CONCATENATE(TEXT(L$1,"gg/aa/yyyy"),"-",$C21),Data!$I:$I)) / $B$2</f>
        <v>0</v>
      </c>
      <c r="M21">
        <f>(SUMIF(Data!$N:$N, CONCATENATE(TEXT(M$1,"gg/aa/yyyy"),"-",$C21),Data!$H:$H) + SUMIF(Data!$N:$N, CONCATENATE(TEXT(M$1,"gg/aa/yyyy"),"-",$C21),Data!$I:$I)) / $B$2</f>
        <v>0</v>
      </c>
      <c r="N21">
        <f>(SUMIF(Data!$N:$N, CONCATENATE(TEXT(N$1,"gg/aa/yyyy"),"-",$C21),Data!$H:$H) + SUMIF(Data!$N:$N, CONCATENATE(TEXT(N$1,"gg/aa/yyyy"),"-",$C21),Data!$I:$I)) / $B$2</f>
        <v>0</v>
      </c>
      <c r="O21">
        <f>(SUMIF(Data!$N:$N, CONCATENATE(TEXT(O$1,"gg/aa/yyyy"),"-",$C21),Data!$H:$H) + SUMIF(Data!$N:$N, CONCATENATE(TEXT(O$1,"gg/aa/yyyy"),"-",$C21),Data!$I:$I)) / $B$2</f>
        <v>0</v>
      </c>
      <c r="P21">
        <f>(SUMIF(Data!$N:$N, CONCATENATE(TEXT(P$1,"gg/aa/yyyy"),"-",$C21),Data!$H:$H) + SUMIF(Data!$N:$N, CONCATENATE(TEXT(P$1,"gg/aa/yyyy"),"-",$C21),Data!$I:$I)) / $B$2</f>
        <v>0</v>
      </c>
      <c r="Q21">
        <f>(SUMIF(Data!$N:$N, CONCATENATE(TEXT(Q$1,"gg/aa/yyyy"),"-",$C21),Data!$H:$H) + SUMIF(Data!$N:$N, CONCATENATE(TEXT(Q$1,"gg/aa/yyyy"),"-",$C21),Data!$I:$I)) / $B$2</f>
        <v>0</v>
      </c>
      <c r="R21">
        <f>(SUMIF(Data!$N:$N, CONCATENATE(TEXT(R$1,"gg/aa/yyyy"),"-",$C21),Data!$H:$H) + SUMIF(Data!$N:$N, CONCATENATE(TEXT(R$1,"gg/aa/yyyy"),"-",$C21),Data!$I:$I)) / $B$2</f>
        <v>0</v>
      </c>
      <c r="S21">
        <f>(SUMIF(Data!$N:$N, CONCATENATE(TEXT(S$1,"gg/aa/yyyy"),"-",$C21),Data!$H:$H) + SUMIF(Data!$N:$N, CONCATENATE(TEXT(S$1,"gg/aa/yyyy"),"-",$C21),Data!$I:$I)) / $B$2</f>
        <v>0</v>
      </c>
      <c r="T21">
        <f>(SUMIF(Data!$N:$N, CONCATENATE(TEXT(T$1,"gg/aa/yyyy"),"-",$C21),Data!$H:$H) + SUMIF(Data!$N:$N, CONCATENATE(TEXT(T$1,"gg/aa/yyyy"),"-",$C21),Data!$I:$I)) / $B$2</f>
        <v>0</v>
      </c>
      <c r="U21">
        <f>(SUMIF(Data!$N:$N, CONCATENATE(TEXT(U$1,"gg/aa/yyyy"),"-",$C21),Data!$H:$H) + SUMIF(Data!$N:$N, CONCATENATE(TEXT(U$1,"gg/aa/yyyy"),"-",$C21),Data!$I:$I)) / $B$2</f>
        <v>0</v>
      </c>
      <c r="V21">
        <f>(SUMIF(Data!$N:$N, CONCATENATE(TEXT(V$1,"gg/aa/yyyy"),"-",$C21),Data!$H:$H) + SUMIF(Data!$N:$N, CONCATENATE(TEXT(V$1,"gg/aa/yyyy"),"-",$C21),Data!$I:$I)) / $B$2</f>
        <v>0</v>
      </c>
    </row>
    <row r="22" spans="1:22" hidden="1">
      <c r="A22">
        <v>21</v>
      </c>
      <c r="B22">
        <f>COUNTIF(Data!K:K,C22)</f>
        <v>1048575</v>
      </c>
      <c r="C22" t="str">
        <f>[1]!distinct(Data!$K$2:$K$996,A22)</f>
        <v/>
      </c>
      <c r="D22">
        <f>(SUMIF(Data!$N:$N, CONCATENATE(TEXT(D$1,"gg/aa/yyyy"),"-",$C22),Data!$H:$H) + SUMIF(Data!$N:$N, CONCATENATE(TEXT(D$1,"gg/aa/yyyy"),"-",$C22),Data!$I:$I)) / $B$2</f>
        <v>0</v>
      </c>
      <c r="E22">
        <f>(SUMIF(Data!$N:$N, CONCATENATE(TEXT(E$1,"gg/aa/yyyy"),"-",$C22),Data!$H:$H) + SUMIF(Data!$N:$N, CONCATENATE(TEXT(E$1,"gg/aa/yyyy"),"-",$C22),Data!$I:$I)) / $B$2</f>
        <v>0</v>
      </c>
      <c r="F22">
        <f>(SUMIF(Data!$N:$N, CONCATENATE(TEXT(F$1,"gg/aa/yyyy"),"-",$C22),Data!$H:$H) + SUMIF(Data!$N:$N, CONCATENATE(TEXT(F$1,"gg/aa/yyyy"),"-",$C22),Data!$I:$I)) / $B$2</f>
        <v>0</v>
      </c>
      <c r="G22">
        <f>(SUMIF(Data!$N:$N, CONCATENATE(TEXT(G$1,"gg/aa/yyyy"),"-",$C22),Data!$H:$H) + SUMIF(Data!$N:$N, CONCATENATE(TEXT(G$1,"gg/aa/yyyy"),"-",$C22),Data!$I:$I)) / $B$2</f>
        <v>0</v>
      </c>
      <c r="H22">
        <f>(SUMIF(Data!$N:$N, CONCATENATE(TEXT(H$1,"gg/aa/yyyy"),"-",$C22),Data!$H:$H) + SUMIF(Data!$N:$N, CONCATENATE(TEXT(H$1,"gg/aa/yyyy"),"-",$C22),Data!$I:$I)) / $B$2</f>
        <v>0</v>
      </c>
      <c r="I22">
        <f>(SUMIF(Data!$N:$N, CONCATENATE(TEXT(I$1,"gg/aa/yyyy"),"-",$C22),Data!$H:$H) + SUMIF(Data!$N:$N, CONCATENATE(TEXT(I$1,"gg/aa/yyyy"),"-",$C22),Data!$I:$I)) / $B$2</f>
        <v>0</v>
      </c>
      <c r="J22">
        <f>(SUMIF(Data!$N:$N, CONCATENATE(TEXT(J$1,"gg/aa/yyyy"),"-",$C22),Data!$H:$H) + SUMIF(Data!$N:$N, CONCATENATE(TEXT(J$1,"gg/aa/yyyy"),"-",$C22),Data!$I:$I)) / $B$2</f>
        <v>0</v>
      </c>
      <c r="K22">
        <f>(SUMIF(Data!$N:$N, CONCATENATE(TEXT(K$1,"gg/aa/yyyy"),"-",$C22),Data!$H:$H) + SUMIF(Data!$N:$N, CONCATENATE(TEXT(K$1,"gg/aa/yyyy"),"-",$C22),Data!$I:$I)) / $B$2</f>
        <v>0</v>
      </c>
      <c r="L22">
        <f>(SUMIF(Data!$N:$N, CONCATENATE(TEXT(L$1,"gg/aa/yyyy"),"-",$C22),Data!$H:$H) + SUMIF(Data!$N:$N, CONCATENATE(TEXT(L$1,"gg/aa/yyyy"),"-",$C22),Data!$I:$I)) / $B$2</f>
        <v>0</v>
      </c>
      <c r="M22">
        <f>(SUMIF(Data!$N:$N, CONCATENATE(TEXT(M$1,"gg/aa/yyyy"),"-",$C22),Data!$H:$H) + SUMIF(Data!$N:$N, CONCATENATE(TEXT(M$1,"gg/aa/yyyy"),"-",$C22),Data!$I:$I)) / $B$2</f>
        <v>0</v>
      </c>
      <c r="N22">
        <f>(SUMIF(Data!$N:$N, CONCATENATE(TEXT(N$1,"gg/aa/yyyy"),"-",$C22),Data!$H:$H) + SUMIF(Data!$N:$N, CONCATENATE(TEXT(N$1,"gg/aa/yyyy"),"-",$C22),Data!$I:$I)) / $B$2</f>
        <v>0</v>
      </c>
      <c r="O22">
        <f>(SUMIF(Data!$N:$N, CONCATENATE(TEXT(O$1,"gg/aa/yyyy"),"-",$C22),Data!$H:$H) + SUMIF(Data!$N:$N, CONCATENATE(TEXT(O$1,"gg/aa/yyyy"),"-",$C22),Data!$I:$I)) / $B$2</f>
        <v>0</v>
      </c>
      <c r="P22">
        <f>(SUMIF(Data!$N:$N, CONCATENATE(TEXT(P$1,"gg/aa/yyyy"),"-",$C22),Data!$H:$H) + SUMIF(Data!$N:$N, CONCATENATE(TEXT(P$1,"gg/aa/yyyy"),"-",$C22),Data!$I:$I)) / $B$2</f>
        <v>0</v>
      </c>
      <c r="Q22">
        <f>(SUMIF(Data!$N:$N, CONCATENATE(TEXT(Q$1,"gg/aa/yyyy"),"-",$C22),Data!$H:$H) + SUMIF(Data!$N:$N, CONCATENATE(TEXT(Q$1,"gg/aa/yyyy"),"-",$C22),Data!$I:$I)) / $B$2</f>
        <v>0</v>
      </c>
      <c r="R22">
        <f>(SUMIF(Data!$N:$N, CONCATENATE(TEXT(R$1,"gg/aa/yyyy"),"-",$C22),Data!$H:$H) + SUMIF(Data!$N:$N, CONCATENATE(TEXT(R$1,"gg/aa/yyyy"),"-",$C22),Data!$I:$I)) / $B$2</f>
        <v>0</v>
      </c>
      <c r="S22">
        <f>(SUMIF(Data!$N:$N, CONCATENATE(TEXT(S$1,"gg/aa/yyyy"),"-",$C22),Data!$H:$H) + SUMIF(Data!$N:$N, CONCATENATE(TEXT(S$1,"gg/aa/yyyy"),"-",$C22),Data!$I:$I)) / $B$2</f>
        <v>0</v>
      </c>
      <c r="T22">
        <f>(SUMIF(Data!$N:$N, CONCATENATE(TEXT(T$1,"gg/aa/yyyy"),"-",$C22),Data!$H:$H) + SUMIF(Data!$N:$N, CONCATENATE(TEXT(T$1,"gg/aa/yyyy"),"-",$C22),Data!$I:$I)) / $B$2</f>
        <v>0</v>
      </c>
      <c r="U22">
        <f>(SUMIF(Data!$N:$N, CONCATENATE(TEXT(U$1,"gg/aa/yyyy"),"-",$C22),Data!$H:$H) + SUMIF(Data!$N:$N, CONCATENATE(TEXT(U$1,"gg/aa/yyyy"),"-",$C22),Data!$I:$I)) / $B$2</f>
        <v>0</v>
      </c>
      <c r="V22">
        <f>(SUMIF(Data!$N:$N, CONCATENATE(TEXT(V$1,"gg/aa/yyyy"),"-",$C22),Data!$H:$H) + SUMIF(Data!$N:$N, CONCATENATE(TEXT(V$1,"gg/aa/yyyy"),"-",$C22),Data!$I:$I)) / $B$2</f>
        <v>0</v>
      </c>
    </row>
    <row r="23" spans="1:22" hidden="1">
      <c r="A23">
        <v>22</v>
      </c>
      <c r="B23">
        <f>COUNTIF(Data!K:K,C23)</f>
        <v>1048575</v>
      </c>
      <c r="C23" t="str">
        <f>[1]!distinct(Data!$K$2:$K$996,A23)</f>
        <v/>
      </c>
      <c r="D23">
        <f>(SUMIF(Data!$N:$N, CONCATENATE(TEXT(D$1,"gg/aa/yyyy"),"-",$C23),Data!$H:$H) + SUMIF(Data!$N:$N, CONCATENATE(TEXT(D$1,"gg/aa/yyyy"),"-",$C23),Data!$I:$I)) / $B$2</f>
        <v>0</v>
      </c>
      <c r="E23">
        <f>(SUMIF(Data!$N:$N, CONCATENATE(TEXT(E$1,"gg/aa/yyyy"),"-",$C23),Data!$H:$H) + SUMIF(Data!$N:$N, CONCATENATE(TEXT(E$1,"gg/aa/yyyy"),"-",$C23),Data!$I:$I)) / $B$2</f>
        <v>0</v>
      </c>
      <c r="F23">
        <f>(SUMIF(Data!$N:$N, CONCATENATE(TEXT(F$1,"gg/aa/yyyy"),"-",$C23),Data!$H:$H) + SUMIF(Data!$N:$N, CONCATENATE(TEXT(F$1,"gg/aa/yyyy"),"-",$C23),Data!$I:$I)) / $B$2</f>
        <v>0</v>
      </c>
      <c r="G23">
        <f>(SUMIF(Data!$N:$N, CONCATENATE(TEXT(G$1,"gg/aa/yyyy"),"-",$C23),Data!$H:$H) + SUMIF(Data!$N:$N, CONCATENATE(TEXT(G$1,"gg/aa/yyyy"),"-",$C23),Data!$I:$I)) / $B$2</f>
        <v>0</v>
      </c>
      <c r="H23">
        <f>(SUMIF(Data!$N:$N, CONCATENATE(TEXT(H$1,"gg/aa/yyyy"),"-",$C23),Data!$H:$H) + SUMIF(Data!$N:$N, CONCATENATE(TEXT(H$1,"gg/aa/yyyy"),"-",$C23),Data!$I:$I)) / $B$2</f>
        <v>0</v>
      </c>
      <c r="I23">
        <f>(SUMIF(Data!$N:$N, CONCATENATE(TEXT(I$1,"gg/aa/yyyy"),"-",$C23),Data!$H:$H) + SUMIF(Data!$N:$N, CONCATENATE(TEXT(I$1,"gg/aa/yyyy"),"-",$C23),Data!$I:$I)) / $B$2</f>
        <v>0</v>
      </c>
      <c r="J23">
        <f>(SUMIF(Data!$N:$N, CONCATENATE(TEXT(J$1,"gg/aa/yyyy"),"-",$C23),Data!$H:$H) + SUMIF(Data!$N:$N, CONCATENATE(TEXT(J$1,"gg/aa/yyyy"),"-",$C23),Data!$I:$I)) / $B$2</f>
        <v>0</v>
      </c>
      <c r="K23">
        <f>(SUMIF(Data!$N:$N, CONCATENATE(TEXT(K$1,"gg/aa/yyyy"),"-",$C23),Data!$H:$H) + SUMIF(Data!$N:$N, CONCATENATE(TEXT(K$1,"gg/aa/yyyy"),"-",$C23),Data!$I:$I)) / $B$2</f>
        <v>0</v>
      </c>
      <c r="L23">
        <f>(SUMIF(Data!$N:$N, CONCATENATE(TEXT(L$1,"gg/aa/yyyy"),"-",$C23),Data!$H:$H) + SUMIF(Data!$N:$N, CONCATENATE(TEXT(L$1,"gg/aa/yyyy"),"-",$C23),Data!$I:$I)) / $B$2</f>
        <v>0</v>
      </c>
      <c r="M23">
        <f>(SUMIF(Data!$N:$N, CONCATENATE(TEXT(M$1,"gg/aa/yyyy"),"-",$C23),Data!$H:$H) + SUMIF(Data!$N:$N, CONCATENATE(TEXT(M$1,"gg/aa/yyyy"),"-",$C23),Data!$I:$I)) / $B$2</f>
        <v>0</v>
      </c>
      <c r="N23">
        <f>(SUMIF(Data!$N:$N, CONCATENATE(TEXT(N$1,"gg/aa/yyyy"),"-",$C23),Data!$H:$H) + SUMIF(Data!$N:$N, CONCATENATE(TEXT(N$1,"gg/aa/yyyy"),"-",$C23),Data!$I:$I)) / $B$2</f>
        <v>0</v>
      </c>
      <c r="O23">
        <f>(SUMIF(Data!$N:$N, CONCATENATE(TEXT(O$1,"gg/aa/yyyy"),"-",$C23),Data!$H:$H) + SUMIF(Data!$N:$N, CONCATENATE(TEXT(O$1,"gg/aa/yyyy"),"-",$C23),Data!$I:$I)) / $B$2</f>
        <v>0</v>
      </c>
      <c r="P23">
        <f>(SUMIF(Data!$N:$N, CONCATENATE(TEXT(P$1,"gg/aa/yyyy"),"-",$C23),Data!$H:$H) + SUMIF(Data!$N:$N, CONCATENATE(TEXT(P$1,"gg/aa/yyyy"),"-",$C23),Data!$I:$I)) / $B$2</f>
        <v>0</v>
      </c>
      <c r="Q23">
        <f>(SUMIF(Data!$N:$N, CONCATENATE(TEXT(Q$1,"gg/aa/yyyy"),"-",$C23),Data!$H:$H) + SUMIF(Data!$N:$N, CONCATENATE(TEXT(Q$1,"gg/aa/yyyy"),"-",$C23),Data!$I:$I)) / $B$2</f>
        <v>0</v>
      </c>
      <c r="R23">
        <f>(SUMIF(Data!$N:$N, CONCATENATE(TEXT(R$1,"gg/aa/yyyy"),"-",$C23),Data!$H:$H) + SUMIF(Data!$N:$N, CONCATENATE(TEXT(R$1,"gg/aa/yyyy"),"-",$C23),Data!$I:$I)) / $B$2</f>
        <v>0</v>
      </c>
      <c r="S23">
        <f>(SUMIF(Data!$N:$N, CONCATENATE(TEXT(S$1,"gg/aa/yyyy"),"-",$C23),Data!$H:$H) + SUMIF(Data!$N:$N, CONCATENATE(TEXT(S$1,"gg/aa/yyyy"),"-",$C23),Data!$I:$I)) / $B$2</f>
        <v>0</v>
      </c>
      <c r="T23">
        <f>(SUMIF(Data!$N:$N, CONCATENATE(TEXT(T$1,"gg/aa/yyyy"),"-",$C23),Data!$H:$H) + SUMIF(Data!$N:$N, CONCATENATE(TEXT(T$1,"gg/aa/yyyy"),"-",$C23),Data!$I:$I)) / $B$2</f>
        <v>0</v>
      </c>
      <c r="U23">
        <f>(SUMIF(Data!$N:$N, CONCATENATE(TEXT(U$1,"gg/aa/yyyy"),"-",$C23),Data!$H:$H) + SUMIF(Data!$N:$N, CONCATENATE(TEXT(U$1,"gg/aa/yyyy"),"-",$C23),Data!$I:$I)) / $B$2</f>
        <v>0</v>
      </c>
      <c r="V23">
        <f>(SUMIF(Data!$N:$N, CONCATENATE(TEXT(V$1,"gg/aa/yyyy"),"-",$C23),Data!$H:$H) + SUMIF(Data!$N:$N, CONCATENATE(TEXT(V$1,"gg/aa/yyyy"),"-",$C23),Data!$I:$I)) / $B$2</f>
        <v>0</v>
      </c>
    </row>
    <row r="24" spans="1:22" hidden="1">
      <c r="A24">
        <v>23</v>
      </c>
      <c r="B24">
        <f>COUNTIF(Data!K:K,C24)</f>
        <v>1048575</v>
      </c>
      <c r="C24" t="str">
        <f>[1]!distinct(Data!$K$2:$K$996,A24)</f>
        <v/>
      </c>
      <c r="D24">
        <f>(SUMIF(Data!$N:$N, CONCATENATE(TEXT(D$1,"gg/aa/yyyy"),"-",$C24),Data!$H:$H) + SUMIF(Data!$N:$N, CONCATENATE(TEXT(D$1,"gg/aa/yyyy"),"-",$C24),Data!$I:$I)) / $B$2</f>
        <v>0</v>
      </c>
      <c r="E24">
        <f>(SUMIF(Data!$N:$N, CONCATENATE(TEXT(E$1,"gg/aa/yyyy"),"-",$C24),Data!$H:$H) + SUMIF(Data!$N:$N, CONCATENATE(TEXT(E$1,"gg/aa/yyyy"),"-",$C24),Data!$I:$I)) / $B$2</f>
        <v>0</v>
      </c>
      <c r="F24">
        <f>(SUMIF(Data!$N:$N, CONCATENATE(TEXT(F$1,"gg/aa/yyyy"),"-",$C24),Data!$H:$H) + SUMIF(Data!$N:$N, CONCATENATE(TEXT(F$1,"gg/aa/yyyy"),"-",$C24),Data!$I:$I)) / $B$2</f>
        <v>0</v>
      </c>
      <c r="G24">
        <f>(SUMIF(Data!$N:$N, CONCATENATE(TEXT(G$1,"gg/aa/yyyy"),"-",$C24),Data!$H:$H) + SUMIF(Data!$N:$N, CONCATENATE(TEXT(G$1,"gg/aa/yyyy"),"-",$C24),Data!$I:$I)) / $B$2</f>
        <v>0</v>
      </c>
      <c r="H24">
        <f>(SUMIF(Data!$N:$N, CONCATENATE(TEXT(H$1,"gg/aa/yyyy"),"-",$C24),Data!$H:$H) + SUMIF(Data!$N:$N, CONCATENATE(TEXT(H$1,"gg/aa/yyyy"),"-",$C24),Data!$I:$I)) / $B$2</f>
        <v>0</v>
      </c>
      <c r="I24">
        <f>(SUMIF(Data!$N:$N, CONCATENATE(TEXT(I$1,"gg/aa/yyyy"),"-",$C24),Data!$H:$H) + SUMIF(Data!$N:$N, CONCATENATE(TEXT(I$1,"gg/aa/yyyy"),"-",$C24),Data!$I:$I)) / $B$2</f>
        <v>0</v>
      </c>
      <c r="J24">
        <f>(SUMIF(Data!$N:$N, CONCATENATE(TEXT(J$1,"gg/aa/yyyy"),"-",$C24),Data!$H:$H) + SUMIF(Data!$N:$N, CONCATENATE(TEXT(J$1,"gg/aa/yyyy"),"-",$C24),Data!$I:$I)) / $B$2</f>
        <v>0</v>
      </c>
      <c r="K24">
        <f>(SUMIF(Data!$N:$N, CONCATENATE(TEXT(K$1,"gg/aa/yyyy"),"-",$C24),Data!$H:$H) + SUMIF(Data!$N:$N, CONCATENATE(TEXT(K$1,"gg/aa/yyyy"),"-",$C24),Data!$I:$I)) / $B$2</f>
        <v>0</v>
      </c>
      <c r="L24">
        <f>(SUMIF(Data!$N:$N, CONCATENATE(TEXT(L$1,"gg/aa/yyyy"),"-",$C24),Data!$H:$H) + SUMIF(Data!$N:$N, CONCATENATE(TEXT(L$1,"gg/aa/yyyy"),"-",$C24),Data!$I:$I)) / $B$2</f>
        <v>0</v>
      </c>
      <c r="M24">
        <f>(SUMIF(Data!$N:$N, CONCATENATE(TEXT(M$1,"gg/aa/yyyy"),"-",$C24),Data!$H:$H) + SUMIF(Data!$N:$N, CONCATENATE(TEXT(M$1,"gg/aa/yyyy"),"-",$C24),Data!$I:$I)) / $B$2</f>
        <v>0</v>
      </c>
      <c r="N24">
        <f>(SUMIF(Data!$N:$N, CONCATENATE(TEXT(N$1,"gg/aa/yyyy"),"-",$C24),Data!$H:$H) + SUMIF(Data!$N:$N, CONCATENATE(TEXT(N$1,"gg/aa/yyyy"),"-",$C24),Data!$I:$I)) / $B$2</f>
        <v>0</v>
      </c>
      <c r="O24">
        <f>(SUMIF(Data!$N:$N, CONCATENATE(TEXT(O$1,"gg/aa/yyyy"),"-",$C24),Data!$H:$H) + SUMIF(Data!$N:$N, CONCATENATE(TEXT(O$1,"gg/aa/yyyy"),"-",$C24),Data!$I:$I)) / $B$2</f>
        <v>0</v>
      </c>
      <c r="P24">
        <f>(SUMIF(Data!$N:$N, CONCATENATE(TEXT(P$1,"gg/aa/yyyy"),"-",$C24),Data!$H:$H) + SUMIF(Data!$N:$N, CONCATENATE(TEXT(P$1,"gg/aa/yyyy"),"-",$C24),Data!$I:$I)) / $B$2</f>
        <v>0</v>
      </c>
      <c r="Q24">
        <f>(SUMIF(Data!$N:$N, CONCATENATE(TEXT(Q$1,"gg/aa/yyyy"),"-",$C24),Data!$H:$H) + SUMIF(Data!$N:$N, CONCATENATE(TEXT(Q$1,"gg/aa/yyyy"),"-",$C24),Data!$I:$I)) / $B$2</f>
        <v>0</v>
      </c>
      <c r="R24">
        <f>(SUMIF(Data!$N:$N, CONCATENATE(TEXT(R$1,"gg/aa/yyyy"),"-",$C24),Data!$H:$H) + SUMIF(Data!$N:$N, CONCATENATE(TEXT(R$1,"gg/aa/yyyy"),"-",$C24),Data!$I:$I)) / $B$2</f>
        <v>0</v>
      </c>
      <c r="S24">
        <f>(SUMIF(Data!$N:$N, CONCATENATE(TEXT(S$1,"gg/aa/yyyy"),"-",$C24),Data!$H:$H) + SUMIF(Data!$N:$N, CONCATENATE(TEXT(S$1,"gg/aa/yyyy"),"-",$C24),Data!$I:$I)) / $B$2</f>
        <v>0</v>
      </c>
      <c r="T24">
        <f>(SUMIF(Data!$N:$N, CONCATENATE(TEXT(T$1,"gg/aa/yyyy"),"-",$C24),Data!$H:$H) + SUMIF(Data!$N:$N, CONCATENATE(TEXT(T$1,"gg/aa/yyyy"),"-",$C24),Data!$I:$I)) / $B$2</f>
        <v>0</v>
      </c>
      <c r="U24">
        <f>(SUMIF(Data!$N:$N, CONCATENATE(TEXT(U$1,"gg/aa/yyyy"),"-",$C24),Data!$H:$H) + SUMIF(Data!$N:$N, CONCATENATE(TEXT(U$1,"gg/aa/yyyy"),"-",$C24),Data!$I:$I)) / $B$2</f>
        <v>0</v>
      </c>
      <c r="V24">
        <f>(SUMIF(Data!$N:$N, CONCATENATE(TEXT(V$1,"gg/aa/yyyy"),"-",$C24),Data!$H:$H) + SUMIF(Data!$N:$N, CONCATENATE(TEXT(V$1,"gg/aa/yyyy"),"-",$C24),Data!$I:$I)) / $B$2</f>
        <v>0</v>
      </c>
    </row>
    <row r="25" spans="1:22" hidden="1">
      <c r="A25">
        <v>24</v>
      </c>
      <c r="B25">
        <f>COUNTIF(Data!K:K,C25)</f>
        <v>1048575</v>
      </c>
      <c r="C25" t="str">
        <f>[1]!distinct(Data!$K$2:$K$996,A25)</f>
        <v/>
      </c>
      <c r="D25">
        <f>(SUMIF(Data!$N:$N, CONCATENATE(TEXT(D$1,"gg/aa/yyyy"),"-",$C25),Data!$H:$H) + SUMIF(Data!$N:$N, CONCATENATE(TEXT(D$1,"gg/aa/yyyy"),"-",$C25),Data!$I:$I)) / $B$2</f>
        <v>0</v>
      </c>
      <c r="E25">
        <f>(SUMIF(Data!$N:$N, CONCATENATE(TEXT(E$1,"gg/aa/yyyy"),"-",$C25),Data!$H:$H) + SUMIF(Data!$N:$N, CONCATENATE(TEXT(E$1,"gg/aa/yyyy"),"-",$C25),Data!$I:$I)) / $B$2</f>
        <v>0</v>
      </c>
      <c r="F25">
        <f>(SUMIF(Data!$N:$N, CONCATENATE(TEXT(F$1,"gg/aa/yyyy"),"-",$C25),Data!$H:$H) + SUMIF(Data!$N:$N, CONCATENATE(TEXT(F$1,"gg/aa/yyyy"),"-",$C25),Data!$I:$I)) / $B$2</f>
        <v>0</v>
      </c>
      <c r="G25">
        <f>(SUMIF(Data!$N:$N, CONCATENATE(TEXT(G$1,"gg/aa/yyyy"),"-",$C25),Data!$H:$H) + SUMIF(Data!$N:$N, CONCATENATE(TEXT(G$1,"gg/aa/yyyy"),"-",$C25),Data!$I:$I)) / $B$2</f>
        <v>0</v>
      </c>
      <c r="H25">
        <f>(SUMIF(Data!$N:$N, CONCATENATE(TEXT(H$1,"gg/aa/yyyy"),"-",$C25),Data!$H:$H) + SUMIF(Data!$N:$N, CONCATENATE(TEXT(H$1,"gg/aa/yyyy"),"-",$C25),Data!$I:$I)) / $B$2</f>
        <v>0</v>
      </c>
      <c r="I25">
        <f>(SUMIF(Data!$N:$N, CONCATENATE(TEXT(I$1,"gg/aa/yyyy"),"-",$C25),Data!$H:$H) + SUMIF(Data!$N:$N, CONCATENATE(TEXT(I$1,"gg/aa/yyyy"),"-",$C25),Data!$I:$I)) / $B$2</f>
        <v>0</v>
      </c>
      <c r="J25">
        <f>(SUMIF(Data!$N:$N, CONCATENATE(TEXT(J$1,"gg/aa/yyyy"),"-",$C25),Data!$H:$H) + SUMIF(Data!$N:$N, CONCATENATE(TEXT(J$1,"gg/aa/yyyy"),"-",$C25),Data!$I:$I)) / $B$2</f>
        <v>0</v>
      </c>
      <c r="K25">
        <f>(SUMIF(Data!$N:$N, CONCATENATE(TEXT(K$1,"gg/aa/yyyy"),"-",$C25),Data!$H:$H) + SUMIF(Data!$N:$N, CONCATENATE(TEXT(K$1,"gg/aa/yyyy"),"-",$C25),Data!$I:$I)) / $B$2</f>
        <v>0</v>
      </c>
      <c r="L25">
        <f>(SUMIF(Data!$N:$N, CONCATENATE(TEXT(L$1,"gg/aa/yyyy"),"-",$C25),Data!$H:$H) + SUMIF(Data!$N:$N, CONCATENATE(TEXT(L$1,"gg/aa/yyyy"),"-",$C25),Data!$I:$I)) / $B$2</f>
        <v>0</v>
      </c>
      <c r="M25">
        <f>(SUMIF(Data!$N:$N, CONCATENATE(TEXT(M$1,"gg/aa/yyyy"),"-",$C25),Data!$H:$H) + SUMIF(Data!$N:$N, CONCATENATE(TEXT(M$1,"gg/aa/yyyy"),"-",$C25),Data!$I:$I)) / $B$2</f>
        <v>0</v>
      </c>
      <c r="N25">
        <f>(SUMIF(Data!$N:$N, CONCATENATE(TEXT(N$1,"gg/aa/yyyy"),"-",$C25),Data!$H:$H) + SUMIF(Data!$N:$N, CONCATENATE(TEXT(N$1,"gg/aa/yyyy"),"-",$C25),Data!$I:$I)) / $B$2</f>
        <v>0</v>
      </c>
      <c r="O25">
        <f>(SUMIF(Data!$N:$N, CONCATENATE(TEXT(O$1,"gg/aa/yyyy"),"-",$C25),Data!$H:$H) + SUMIF(Data!$N:$N, CONCATENATE(TEXT(O$1,"gg/aa/yyyy"),"-",$C25),Data!$I:$I)) / $B$2</f>
        <v>0</v>
      </c>
      <c r="P25">
        <f>(SUMIF(Data!$N:$N, CONCATENATE(TEXT(P$1,"gg/aa/yyyy"),"-",$C25),Data!$H:$H) + SUMIF(Data!$N:$N, CONCATENATE(TEXT(P$1,"gg/aa/yyyy"),"-",$C25),Data!$I:$I)) / $B$2</f>
        <v>0</v>
      </c>
      <c r="Q25">
        <f>(SUMIF(Data!$N:$N, CONCATENATE(TEXT(Q$1,"gg/aa/yyyy"),"-",$C25),Data!$H:$H) + SUMIF(Data!$N:$N, CONCATENATE(TEXT(Q$1,"gg/aa/yyyy"),"-",$C25),Data!$I:$I)) / $B$2</f>
        <v>0</v>
      </c>
      <c r="R25">
        <f>(SUMIF(Data!$N:$N, CONCATENATE(TEXT(R$1,"gg/aa/yyyy"),"-",$C25),Data!$H:$H) + SUMIF(Data!$N:$N, CONCATENATE(TEXT(R$1,"gg/aa/yyyy"),"-",$C25),Data!$I:$I)) / $B$2</f>
        <v>0</v>
      </c>
      <c r="S25">
        <f>(SUMIF(Data!$N:$N, CONCATENATE(TEXT(S$1,"gg/aa/yyyy"),"-",$C25),Data!$H:$H) + SUMIF(Data!$N:$N, CONCATENATE(TEXT(S$1,"gg/aa/yyyy"),"-",$C25),Data!$I:$I)) / $B$2</f>
        <v>0</v>
      </c>
      <c r="T25">
        <f>(SUMIF(Data!$N:$N, CONCATENATE(TEXT(T$1,"gg/aa/yyyy"),"-",$C25),Data!$H:$H) + SUMIF(Data!$N:$N, CONCATENATE(TEXT(T$1,"gg/aa/yyyy"),"-",$C25),Data!$I:$I)) / $B$2</f>
        <v>0</v>
      </c>
      <c r="U25">
        <f>(SUMIF(Data!$N:$N, CONCATENATE(TEXT(U$1,"gg/aa/yyyy"),"-",$C25),Data!$H:$H) + SUMIF(Data!$N:$N, CONCATENATE(TEXT(U$1,"gg/aa/yyyy"),"-",$C25),Data!$I:$I)) / $B$2</f>
        <v>0</v>
      </c>
      <c r="V25">
        <f>(SUMIF(Data!$N:$N, CONCATENATE(TEXT(V$1,"gg/aa/yyyy"),"-",$C25),Data!$H:$H) + SUMIF(Data!$N:$N, CONCATENATE(TEXT(V$1,"gg/aa/yyyy"),"-",$C25),Data!$I:$I)) / $B$2</f>
        <v>0</v>
      </c>
    </row>
    <row r="26" spans="1:22" hidden="1">
      <c r="A26">
        <v>25</v>
      </c>
      <c r="B26">
        <f>COUNTIF(Data!K:K,C26)</f>
        <v>1048575</v>
      </c>
      <c r="C26" t="str">
        <f>[1]!distinct(Data!$K$2:$K$996,A26)</f>
        <v/>
      </c>
      <c r="D26">
        <f>(SUMIF(Data!$N:$N, CONCATENATE(TEXT(D$1,"gg/aa/yyyy"),"-",$C26),Data!$H:$H) + SUMIF(Data!$N:$N, CONCATENATE(TEXT(D$1,"gg/aa/yyyy"),"-",$C26),Data!$I:$I)) / $B$2</f>
        <v>0</v>
      </c>
      <c r="E26">
        <f>(SUMIF(Data!$N:$N, CONCATENATE(TEXT(E$1,"gg/aa/yyyy"),"-",$C26),Data!$H:$H) + SUMIF(Data!$N:$N, CONCATENATE(TEXT(E$1,"gg/aa/yyyy"),"-",$C26),Data!$I:$I)) / $B$2</f>
        <v>0</v>
      </c>
      <c r="F26">
        <f>(SUMIF(Data!$N:$N, CONCATENATE(TEXT(F$1,"gg/aa/yyyy"),"-",$C26),Data!$H:$H) + SUMIF(Data!$N:$N, CONCATENATE(TEXT(F$1,"gg/aa/yyyy"),"-",$C26),Data!$I:$I)) / $B$2</f>
        <v>0</v>
      </c>
      <c r="G26">
        <f>(SUMIF(Data!$N:$N, CONCATENATE(TEXT(G$1,"gg/aa/yyyy"),"-",$C26),Data!$H:$H) + SUMIF(Data!$N:$N, CONCATENATE(TEXT(G$1,"gg/aa/yyyy"),"-",$C26),Data!$I:$I)) / $B$2</f>
        <v>0</v>
      </c>
      <c r="H26">
        <f>(SUMIF(Data!$N:$N, CONCATENATE(TEXT(H$1,"gg/aa/yyyy"),"-",$C26),Data!$H:$H) + SUMIF(Data!$N:$N, CONCATENATE(TEXT(H$1,"gg/aa/yyyy"),"-",$C26),Data!$I:$I)) / $B$2</f>
        <v>0</v>
      </c>
      <c r="I26">
        <f>(SUMIF(Data!$N:$N, CONCATENATE(TEXT(I$1,"gg/aa/yyyy"),"-",$C26),Data!$H:$H) + SUMIF(Data!$N:$N, CONCATENATE(TEXT(I$1,"gg/aa/yyyy"),"-",$C26),Data!$I:$I)) / $B$2</f>
        <v>0</v>
      </c>
      <c r="J26">
        <f>(SUMIF(Data!$N:$N, CONCATENATE(TEXT(J$1,"gg/aa/yyyy"),"-",$C26),Data!$H:$H) + SUMIF(Data!$N:$N, CONCATENATE(TEXT(J$1,"gg/aa/yyyy"),"-",$C26),Data!$I:$I)) / $B$2</f>
        <v>0</v>
      </c>
      <c r="K26">
        <f>(SUMIF(Data!$N:$N, CONCATENATE(TEXT(K$1,"gg/aa/yyyy"),"-",$C26),Data!$H:$H) + SUMIF(Data!$N:$N, CONCATENATE(TEXT(K$1,"gg/aa/yyyy"),"-",$C26),Data!$I:$I)) / $B$2</f>
        <v>0</v>
      </c>
      <c r="L26">
        <f>(SUMIF(Data!$N:$N, CONCATENATE(TEXT(L$1,"gg/aa/yyyy"),"-",$C26),Data!$H:$H) + SUMIF(Data!$N:$N, CONCATENATE(TEXT(L$1,"gg/aa/yyyy"),"-",$C26),Data!$I:$I)) / $B$2</f>
        <v>0</v>
      </c>
      <c r="M26">
        <f>(SUMIF(Data!$N:$N, CONCATENATE(TEXT(M$1,"gg/aa/yyyy"),"-",$C26),Data!$H:$H) + SUMIF(Data!$N:$N, CONCATENATE(TEXT(M$1,"gg/aa/yyyy"),"-",$C26),Data!$I:$I)) / $B$2</f>
        <v>0</v>
      </c>
      <c r="N26">
        <f>(SUMIF(Data!$N:$N, CONCATENATE(TEXT(N$1,"gg/aa/yyyy"),"-",$C26),Data!$H:$H) + SUMIF(Data!$N:$N, CONCATENATE(TEXT(N$1,"gg/aa/yyyy"),"-",$C26),Data!$I:$I)) / $B$2</f>
        <v>0</v>
      </c>
      <c r="O26">
        <f>(SUMIF(Data!$N:$N, CONCATENATE(TEXT(O$1,"gg/aa/yyyy"),"-",$C26),Data!$H:$H) + SUMIF(Data!$N:$N, CONCATENATE(TEXT(O$1,"gg/aa/yyyy"),"-",$C26),Data!$I:$I)) / $B$2</f>
        <v>0</v>
      </c>
      <c r="P26">
        <f>(SUMIF(Data!$N:$N, CONCATENATE(TEXT(P$1,"gg/aa/yyyy"),"-",$C26),Data!$H:$H) + SUMIF(Data!$N:$N, CONCATENATE(TEXT(P$1,"gg/aa/yyyy"),"-",$C26),Data!$I:$I)) / $B$2</f>
        <v>0</v>
      </c>
      <c r="Q26">
        <f>(SUMIF(Data!$N:$N, CONCATENATE(TEXT(Q$1,"gg/aa/yyyy"),"-",$C26),Data!$H:$H) + SUMIF(Data!$N:$N, CONCATENATE(TEXT(Q$1,"gg/aa/yyyy"),"-",$C26),Data!$I:$I)) / $B$2</f>
        <v>0</v>
      </c>
      <c r="R26">
        <f>(SUMIF(Data!$N:$N, CONCATENATE(TEXT(R$1,"gg/aa/yyyy"),"-",$C26),Data!$H:$H) + SUMIF(Data!$N:$N, CONCATENATE(TEXT(R$1,"gg/aa/yyyy"),"-",$C26),Data!$I:$I)) / $B$2</f>
        <v>0</v>
      </c>
      <c r="S26">
        <f>(SUMIF(Data!$N:$N, CONCATENATE(TEXT(S$1,"gg/aa/yyyy"),"-",$C26),Data!$H:$H) + SUMIF(Data!$N:$N, CONCATENATE(TEXT(S$1,"gg/aa/yyyy"),"-",$C26),Data!$I:$I)) / $B$2</f>
        <v>0</v>
      </c>
      <c r="T26">
        <f>(SUMIF(Data!$N:$N, CONCATENATE(TEXT(T$1,"gg/aa/yyyy"),"-",$C26),Data!$H:$H) + SUMIF(Data!$N:$N, CONCATENATE(TEXT(T$1,"gg/aa/yyyy"),"-",$C26),Data!$I:$I)) / $B$2</f>
        <v>0</v>
      </c>
      <c r="U26">
        <f>(SUMIF(Data!$N:$N, CONCATENATE(TEXT(U$1,"gg/aa/yyyy"),"-",$C26),Data!$H:$H) + SUMIF(Data!$N:$N, CONCATENATE(TEXT(U$1,"gg/aa/yyyy"),"-",$C26),Data!$I:$I)) / $B$2</f>
        <v>0</v>
      </c>
      <c r="V26">
        <f>(SUMIF(Data!$N:$N, CONCATENATE(TEXT(V$1,"gg/aa/yyyy"),"-",$C26),Data!$H:$H) + SUMIF(Data!$N:$N, CONCATENATE(TEXT(V$1,"gg/aa/yyyy"),"-",$C26),Data!$I:$I)) / $B$2</f>
        <v>0</v>
      </c>
    </row>
    <row r="27" spans="1:22" hidden="1">
      <c r="A27">
        <v>26</v>
      </c>
      <c r="B27">
        <f>COUNTIF(Data!K:K,C27)</f>
        <v>1048575</v>
      </c>
      <c r="C27" t="str">
        <f>[1]!distinct(Data!$K$2:$K$996,A27)</f>
        <v/>
      </c>
      <c r="D27">
        <f>(SUMIF(Data!$N:$N, CONCATENATE(TEXT(D$1,"gg/aa/yyyy"),"-",$C27),Data!$H:$H) + SUMIF(Data!$N:$N, CONCATENATE(TEXT(D$1,"gg/aa/yyyy"),"-",$C27),Data!$I:$I)) / $B$2</f>
        <v>0</v>
      </c>
      <c r="E27">
        <f>(SUMIF(Data!$N:$N, CONCATENATE(TEXT(E$1,"gg/aa/yyyy"),"-",$C27),Data!$H:$H) + SUMIF(Data!$N:$N, CONCATENATE(TEXT(E$1,"gg/aa/yyyy"),"-",$C27),Data!$I:$I)) / $B$2</f>
        <v>0</v>
      </c>
      <c r="F27">
        <f>(SUMIF(Data!$N:$N, CONCATENATE(TEXT(F$1,"gg/aa/yyyy"),"-",$C27),Data!$H:$H) + SUMIF(Data!$N:$N, CONCATENATE(TEXT(F$1,"gg/aa/yyyy"),"-",$C27),Data!$I:$I)) / $B$2</f>
        <v>0</v>
      </c>
      <c r="G27">
        <f>(SUMIF(Data!$N:$N, CONCATENATE(TEXT(G$1,"gg/aa/yyyy"),"-",$C27),Data!$H:$H) + SUMIF(Data!$N:$N, CONCATENATE(TEXT(G$1,"gg/aa/yyyy"),"-",$C27),Data!$I:$I)) / $B$2</f>
        <v>0</v>
      </c>
      <c r="H27">
        <f>(SUMIF(Data!$N:$N, CONCATENATE(TEXT(H$1,"gg/aa/yyyy"),"-",$C27),Data!$H:$H) + SUMIF(Data!$N:$N, CONCATENATE(TEXT(H$1,"gg/aa/yyyy"),"-",$C27),Data!$I:$I)) / $B$2</f>
        <v>0</v>
      </c>
      <c r="I27">
        <f>(SUMIF(Data!$N:$N, CONCATENATE(TEXT(I$1,"gg/aa/yyyy"),"-",$C27),Data!$H:$H) + SUMIF(Data!$N:$N, CONCATENATE(TEXT(I$1,"gg/aa/yyyy"),"-",$C27),Data!$I:$I)) / $B$2</f>
        <v>0</v>
      </c>
      <c r="J27">
        <f>(SUMIF(Data!$N:$N, CONCATENATE(TEXT(J$1,"gg/aa/yyyy"),"-",$C27),Data!$H:$H) + SUMIF(Data!$N:$N, CONCATENATE(TEXT(J$1,"gg/aa/yyyy"),"-",$C27),Data!$I:$I)) / $B$2</f>
        <v>0</v>
      </c>
      <c r="K27">
        <f>(SUMIF(Data!$N:$N, CONCATENATE(TEXT(K$1,"gg/aa/yyyy"),"-",$C27),Data!$H:$H) + SUMIF(Data!$N:$N, CONCATENATE(TEXT(K$1,"gg/aa/yyyy"),"-",$C27),Data!$I:$I)) / $B$2</f>
        <v>0</v>
      </c>
      <c r="L27">
        <f>(SUMIF(Data!$N:$N, CONCATENATE(TEXT(L$1,"gg/aa/yyyy"),"-",$C27),Data!$H:$H) + SUMIF(Data!$N:$N, CONCATENATE(TEXT(L$1,"gg/aa/yyyy"),"-",$C27),Data!$I:$I)) / $B$2</f>
        <v>0</v>
      </c>
      <c r="M27">
        <f>(SUMIF(Data!$N:$N, CONCATENATE(TEXT(M$1,"gg/aa/yyyy"),"-",$C27),Data!$H:$H) + SUMIF(Data!$N:$N, CONCATENATE(TEXT(M$1,"gg/aa/yyyy"),"-",$C27),Data!$I:$I)) / $B$2</f>
        <v>0</v>
      </c>
      <c r="N27">
        <f>(SUMIF(Data!$N:$N, CONCATENATE(TEXT(N$1,"gg/aa/yyyy"),"-",$C27),Data!$H:$H) + SUMIF(Data!$N:$N, CONCATENATE(TEXT(N$1,"gg/aa/yyyy"),"-",$C27),Data!$I:$I)) / $B$2</f>
        <v>0</v>
      </c>
      <c r="O27">
        <f>(SUMIF(Data!$N:$N, CONCATENATE(TEXT(O$1,"gg/aa/yyyy"),"-",$C27),Data!$H:$H) + SUMIF(Data!$N:$N, CONCATENATE(TEXT(O$1,"gg/aa/yyyy"),"-",$C27),Data!$I:$I)) / $B$2</f>
        <v>0</v>
      </c>
      <c r="P27">
        <f>(SUMIF(Data!$N:$N, CONCATENATE(TEXT(P$1,"gg/aa/yyyy"),"-",$C27),Data!$H:$H) + SUMIF(Data!$N:$N, CONCATENATE(TEXT(P$1,"gg/aa/yyyy"),"-",$C27),Data!$I:$I)) / $B$2</f>
        <v>0</v>
      </c>
      <c r="Q27">
        <f>(SUMIF(Data!$N:$N, CONCATENATE(TEXT(Q$1,"gg/aa/yyyy"),"-",$C27),Data!$H:$H) + SUMIF(Data!$N:$N, CONCATENATE(TEXT(Q$1,"gg/aa/yyyy"),"-",$C27),Data!$I:$I)) / $B$2</f>
        <v>0</v>
      </c>
      <c r="R27">
        <f>(SUMIF(Data!$N:$N, CONCATENATE(TEXT(R$1,"gg/aa/yyyy"),"-",$C27),Data!$H:$H) + SUMIF(Data!$N:$N, CONCATENATE(TEXT(R$1,"gg/aa/yyyy"),"-",$C27),Data!$I:$I)) / $B$2</f>
        <v>0</v>
      </c>
      <c r="S27">
        <f>(SUMIF(Data!$N:$N, CONCATENATE(TEXT(S$1,"gg/aa/yyyy"),"-",$C27),Data!$H:$H) + SUMIF(Data!$N:$N, CONCATENATE(TEXT(S$1,"gg/aa/yyyy"),"-",$C27),Data!$I:$I)) / $B$2</f>
        <v>0</v>
      </c>
      <c r="T27">
        <f>(SUMIF(Data!$N:$N, CONCATENATE(TEXT(T$1,"gg/aa/yyyy"),"-",$C27),Data!$H:$H) + SUMIF(Data!$N:$N, CONCATENATE(TEXT(T$1,"gg/aa/yyyy"),"-",$C27),Data!$I:$I)) / $B$2</f>
        <v>0</v>
      </c>
      <c r="U27">
        <f>(SUMIF(Data!$N:$N, CONCATENATE(TEXT(U$1,"gg/aa/yyyy"),"-",$C27),Data!$H:$H) + SUMIF(Data!$N:$N, CONCATENATE(TEXT(U$1,"gg/aa/yyyy"),"-",$C27),Data!$I:$I)) / $B$2</f>
        <v>0</v>
      </c>
      <c r="V27">
        <f>(SUMIF(Data!$N:$N, CONCATENATE(TEXT(V$1,"gg/aa/yyyy"),"-",$C27),Data!$H:$H) + SUMIF(Data!$N:$N, CONCATENATE(TEXT(V$1,"gg/aa/yyyy"),"-",$C27),Data!$I:$I)) / $B$2</f>
        <v>0</v>
      </c>
    </row>
    <row r="28" spans="1:22" hidden="1">
      <c r="A28">
        <v>27</v>
      </c>
      <c r="B28">
        <f>COUNTIF(Data!K:K,C28)</f>
        <v>1048575</v>
      </c>
      <c r="C28" t="str">
        <f>[1]!distinct(Data!$K$2:$K$996,A28)</f>
        <v/>
      </c>
      <c r="D28">
        <f>(SUMIF(Data!$N:$N, CONCATENATE(TEXT(D$1,"gg/aa/yyyy"),"-",$C28),Data!$H:$H) + SUMIF(Data!$N:$N, CONCATENATE(TEXT(D$1,"gg/aa/yyyy"),"-",$C28),Data!$I:$I)) / $B$2</f>
        <v>0</v>
      </c>
      <c r="E28">
        <f>(SUMIF(Data!$N:$N, CONCATENATE(TEXT(E$1,"gg/aa/yyyy"),"-",$C28),Data!$H:$H) + SUMIF(Data!$N:$N, CONCATENATE(TEXT(E$1,"gg/aa/yyyy"),"-",$C28),Data!$I:$I)) / $B$2</f>
        <v>0</v>
      </c>
      <c r="F28">
        <f>(SUMIF(Data!$N:$N, CONCATENATE(TEXT(F$1,"gg/aa/yyyy"),"-",$C28),Data!$H:$H) + SUMIF(Data!$N:$N, CONCATENATE(TEXT(F$1,"gg/aa/yyyy"),"-",$C28),Data!$I:$I)) / $B$2</f>
        <v>0</v>
      </c>
      <c r="G28">
        <f>(SUMIF(Data!$N:$N, CONCATENATE(TEXT(G$1,"gg/aa/yyyy"),"-",$C28),Data!$H:$H) + SUMIF(Data!$N:$N, CONCATENATE(TEXT(G$1,"gg/aa/yyyy"),"-",$C28),Data!$I:$I)) / $B$2</f>
        <v>0</v>
      </c>
      <c r="H28">
        <f>(SUMIF(Data!$N:$N, CONCATENATE(TEXT(H$1,"gg/aa/yyyy"),"-",$C28),Data!$H:$H) + SUMIF(Data!$N:$N, CONCATENATE(TEXT(H$1,"gg/aa/yyyy"),"-",$C28),Data!$I:$I)) / $B$2</f>
        <v>0</v>
      </c>
      <c r="I28">
        <f>(SUMIF(Data!$N:$N, CONCATENATE(TEXT(I$1,"gg/aa/yyyy"),"-",$C28),Data!$H:$H) + SUMIF(Data!$N:$N, CONCATENATE(TEXT(I$1,"gg/aa/yyyy"),"-",$C28),Data!$I:$I)) / $B$2</f>
        <v>0</v>
      </c>
      <c r="J28">
        <f>(SUMIF(Data!$N:$N, CONCATENATE(TEXT(J$1,"gg/aa/yyyy"),"-",$C28),Data!$H:$H) + SUMIF(Data!$N:$N, CONCATENATE(TEXT(J$1,"gg/aa/yyyy"),"-",$C28),Data!$I:$I)) / $B$2</f>
        <v>0</v>
      </c>
      <c r="K28">
        <f>(SUMIF(Data!$N:$N, CONCATENATE(TEXT(K$1,"gg/aa/yyyy"),"-",$C28),Data!$H:$H) + SUMIF(Data!$N:$N, CONCATENATE(TEXT(K$1,"gg/aa/yyyy"),"-",$C28),Data!$I:$I)) / $B$2</f>
        <v>0</v>
      </c>
      <c r="L28">
        <f>(SUMIF(Data!$N:$N, CONCATENATE(TEXT(L$1,"gg/aa/yyyy"),"-",$C28),Data!$H:$H) + SUMIF(Data!$N:$N, CONCATENATE(TEXT(L$1,"gg/aa/yyyy"),"-",$C28),Data!$I:$I)) / $B$2</f>
        <v>0</v>
      </c>
      <c r="M28">
        <f>(SUMIF(Data!$N:$N, CONCATENATE(TEXT(M$1,"gg/aa/yyyy"),"-",$C28),Data!$H:$H) + SUMIF(Data!$N:$N, CONCATENATE(TEXT(M$1,"gg/aa/yyyy"),"-",$C28),Data!$I:$I)) / $B$2</f>
        <v>0</v>
      </c>
      <c r="N28">
        <f>(SUMIF(Data!$N:$N, CONCATENATE(TEXT(N$1,"gg/aa/yyyy"),"-",$C28),Data!$H:$H) + SUMIF(Data!$N:$N, CONCATENATE(TEXT(N$1,"gg/aa/yyyy"),"-",$C28),Data!$I:$I)) / $B$2</f>
        <v>0</v>
      </c>
      <c r="O28">
        <f>(SUMIF(Data!$N:$N, CONCATENATE(TEXT(O$1,"gg/aa/yyyy"),"-",$C28),Data!$H:$H) + SUMIF(Data!$N:$N, CONCATENATE(TEXT(O$1,"gg/aa/yyyy"),"-",$C28),Data!$I:$I)) / $B$2</f>
        <v>0</v>
      </c>
      <c r="P28">
        <f>(SUMIF(Data!$N:$N, CONCATENATE(TEXT(P$1,"gg/aa/yyyy"),"-",$C28),Data!$H:$H) + SUMIF(Data!$N:$N, CONCATENATE(TEXT(P$1,"gg/aa/yyyy"),"-",$C28),Data!$I:$I)) / $B$2</f>
        <v>0</v>
      </c>
      <c r="Q28">
        <f>(SUMIF(Data!$N:$N, CONCATENATE(TEXT(Q$1,"gg/aa/yyyy"),"-",$C28),Data!$H:$H) + SUMIF(Data!$N:$N, CONCATENATE(TEXT(Q$1,"gg/aa/yyyy"),"-",$C28),Data!$I:$I)) / $B$2</f>
        <v>0</v>
      </c>
      <c r="R28">
        <f>(SUMIF(Data!$N:$N, CONCATENATE(TEXT(R$1,"gg/aa/yyyy"),"-",$C28),Data!$H:$H) + SUMIF(Data!$N:$N, CONCATENATE(TEXT(R$1,"gg/aa/yyyy"),"-",$C28),Data!$I:$I)) / $B$2</f>
        <v>0</v>
      </c>
      <c r="S28">
        <f>(SUMIF(Data!$N:$N, CONCATENATE(TEXT(S$1,"gg/aa/yyyy"),"-",$C28),Data!$H:$H) + SUMIF(Data!$N:$N, CONCATENATE(TEXT(S$1,"gg/aa/yyyy"),"-",$C28),Data!$I:$I)) / $B$2</f>
        <v>0</v>
      </c>
      <c r="T28">
        <f>(SUMIF(Data!$N:$N, CONCATENATE(TEXT(T$1,"gg/aa/yyyy"),"-",$C28),Data!$H:$H) + SUMIF(Data!$N:$N, CONCATENATE(TEXT(T$1,"gg/aa/yyyy"),"-",$C28),Data!$I:$I)) / $B$2</f>
        <v>0</v>
      </c>
      <c r="U28">
        <f>(SUMIF(Data!$N:$N, CONCATENATE(TEXT(U$1,"gg/aa/yyyy"),"-",$C28),Data!$H:$H) + SUMIF(Data!$N:$N, CONCATENATE(TEXT(U$1,"gg/aa/yyyy"),"-",$C28),Data!$I:$I)) / $B$2</f>
        <v>0</v>
      </c>
      <c r="V28">
        <f>(SUMIF(Data!$N:$N, CONCATENATE(TEXT(V$1,"gg/aa/yyyy"),"-",$C28),Data!$H:$H) + SUMIF(Data!$N:$N, CONCATENATE(TEXT(V$1,"gg/aa/yyyy"),"-",$C28),Data!$I:$I)) / $B$2</f>
        <v>0</v>
      </c>
    </row>
    <row r="29" spans="1:22" hidden="1">
      <c r="A29">
        <v>28</v>
      </c>
      <c r="B29">
        <f>COUNTIF(Data!K:K,C29)</f>
        <v>1048575</v>
      </c>
      <c r="C29" t="str">
        <f>[1]!distinct(Data!$K$2:$K$996,A29)</f>
        <v/>
      </c>
      <c r="D29">
        <f>(SUMIF(Data!$N:$N, CONCATENATE(TEXT(D$1,"gg/aa/yyyy"),"-",$C29),Data!$H:$H) + SUMIF(Data!$N:$N, CONCATENATE(TEXT(D$1,"gg/aa/yyyy"),"-",$C29),Data!$I:$I)) / $B$2</f>
        <v>0</v>
      </c>
      <c r="E29">
        <f>(SUMIF(Data!$N:$N, CONCATENATE(TEXT(E$1,"gg/aa/yyyy"),"-",$C29),Data!$H:$H) + SUMIF(Data!$N:$N, CONCATENATE(TEXT(E$1,"gg/aa/yyyy"),"-",$C29),Data!$I:$I)) / $B$2</f>
        <v>0</v>
      </c>
      <c r="F29">
        <f>(SUMIF(Data!$N:$N, CONCATENATE(TEXT(F$1,"gg/aa/yyyy"),"-",$C29),Data!$H:$H) + SUMIF(Data!$N:$N, CONCATENATE(TEXT(F$1,"gg/aa/yyyy"),"-",$C29),Data!$I:$I)) / $B$2</f>
        <v>0</v>
      </c>
      <c r="G29">
        <f>(SUMIF(Data!$N:$N, CONCATENATE(TEXT(G$1,"gg/aa/yyyy"),"-",$C29),Data!$H:$H) + SUMIF(Data!$N:$N, CONCATENATE(TEXT(G$1,"gg/aa/yyyy"),"-",$C29),Data!$I:$I)) / $B$2</f>
        <v>0</v>
      </c>
      <c r="H29">
        <f>(SUMIF(Data!$N:$N, CONCATENATE(TEXT(H$1,"gg/aa/yyyy"),"-",$C29),Data!$H:$H) + SUMIF(Data!$N:$N, CONCATENATE(TEXT(H$1,"gg/aa/yyyy"),"-",$C29),Data!$I:$I)) / $B$2</f>
        <v>0</v>
      </c>
      <c r="I29">
        <f>(SUMIF(Data!$N:$N, CONCATENATE(TEXT(I$1,"gg/aa/yyyy"),"-",$C29),Data!$H:$H) + SUMIF(Data!$N:$N, CONCATENATE(TEXT(I$1,"gg/aa/yyyy"),"-",$C29),Data!$I:$I)) / $B$2</f>
        <v>0</v>
      </c>
      <c r="J29">
        <f>(SUMIF(Data!$N:$N, CONCATENATE(TEXT(J$1,"gg/aa/yyyy"),"-",$C29),Data!$H:$H) + SUMIF(Data!$N:$N, CONCATENATE(TEXT(J$1,"gg/aa/yyyy"),"-",$C29),Data!$I:$I)) / $B$2</f>
        <v>0</v>
      </c>
      <c r="K29">
        <f>(SUMIF(Data!$N:$N, CONCATENATE(TEXT(K$1,"gg/aa/yyyy"),"-",$C29),Data!$H:$H) + SUMIF(Data!$N:$N, CONCATENATE(TEXT(K$1,"gg/aa/yyyy"),"-",$C29),Data!$I:$I)) / $B$2</f>
        <v>0</v>
      </c>
      <c r="L29">
        <f>(SUMIF(Data!$N:$N, CONCATENATE(TEXT(L$1,"gg/aa/yyyy"),"-",$C29),Data!$H:$H) + SUMIF(Data!$N:$N, CONCATENATE(TEXT(L$1,"gg/aa/yyyy"),"-",$C29),Data!$I:$I)) / $B$2</f>
        <v>0</v>
      </c>
      <c r="M29">
        <f>(SUMIF(Data!$N:$N, CONCATENATE(TEXT(M$1,"gg/aa/yyyy"),"-",$C29),Data!$H:$H) + SUMIF(Data!$N:$N, CONCATENATE(TEXT(M$1,"gg/aa/yyyy"),"-",$C29),Data!$I:$I)) / $B$2</f>
        <v>0</v>
      </c>
      <c r="N29">
        <f>(SUMIF(Data!$N:$N, CONCATENATE(TEXT(N$1,"gg/aa/yyyy"),"-",$C29),Data!$H:$H) + SUMIF(Data!$N:$N, CONCATENATE(TEXT(N$1,"gg/aa/yyyy"),"-",$C29),Data!$I:$I)) / $B$2</f>
        <v>0</v>
      </c>
      <c r="O29">
        <f>(SUMIF(Data!$N:$N, CONCATENATE(TEXT(O$1,"gg/aa/yyyy"),"-",$C29),Data!$H:$H) + SUMIF(Data!$N:$N, CONCATENATE(TEXT(O$1,"gg/aa/yyyy"),"-",$C29),Data!$I:$I)) / $B$2</f>
        <v>0</v>
      </c>
      <c r="P29">
        <f>(SUMIF(Data!$N:$N, CONCATENATE(TEXT(P$1,"gg/aa/yyyy"),"-",$C29),Data!$H:$H) + SUMIF(Data!$N:$N, CONCATENATE(TEXT(P$1,"gg/aa/yyyy"),"-",$C29),Data!$I:$I)) / $B$2</f>
        <v>0</v>
      </c>
      <c r="Q29">
        <f>(SUMIF(Data!$N:$N, CONCATENATE(TEXT(Q$1,"gg/aa/yyyy"),"-",$C29),Data!$H:$H) + SUMIF(Data!$N:$N, CONCATENATE(TEXT(Q$1,"gg/aa/yyyy"),"-",$C29),Data!$I:$I)) / $B$2</f>
        <v>0</v>
      </c>
      <c r="R29">
        <f>(SUMIF(Data!$N:$N, CONCATENATE(TEXT(R$1,"gg/aa/yyyy"),"-",$C29),Data!$H:$H) + SUMIF(Data!$N:$N, CONCATENATE(TEXT(R$1,"gg/aa/yyyy"),"-",$C29),Data!$I:$I)) / $B$2</f>
        <v>0</v>
      </c>
      <c r="S29">
        <f>(SUMIF(Data!$N:$N, CONCATENATE(TEXT(S$1,"gg/aa/yyyy"),"-",$C29),Data!$H:$H) + SUMIF(Data!$N:$N, CONCATENATE(TEXT(S$1,"gg/aa/yyyy"),"-",$C29),Data!$I:$I)) / $B$2</f>
        <v>0</v>
      </c>
      <c r="T29">
        <f>(SUMIF(Data!$N:$N, CONCATENATE(TEXT(T$1,"gg/aa/yyyy"),"-",$C29),Data!$H:$H) + SUMIF(Data!$N:$N, CONCATENATE(TEXT(T$1,"gg/aa/yyyy"),"-",$C29),Data!$I:$I)) / $B$2</f>
        <v>0</v>
      </c>
      <c r="U29">
        <f>(SUMIF(Data!$N:$N, CONCATENATE(TEXT(U$1,"gg/aa/yyyy"),"-",$C29),Data!$H:$H) + SUMIF(Data!$N:$N, CONCATENATE(TEXT(U$1,"gg/aa/yyyy"),"-",$C29),Data!$I:$I)) / $B$2</f>
        <v>0</v>
      </c>
      <c r="V29">
        <f>(SUMIF(Data!$N:$N, CONCATENATE(TEXT(V$1,"gg/aa/yyyy"),"-",$C29),Data!$H:$H) + SUMIF(Data!$N:$N, CONCATENATE(TEXT(V$1,"gg/aa/yyyy"),"-",$C29),Data!$I:$I)) / $B$2</f>
        <v>0</v>
      </c>
    </row>
    <row r="30" spans="1:22" hidden="1">
      <c r="A30">
        <v>29</v>
      </c>
      <c r="B30">
        <f>COUNTIF(Data!K:K,C30)</f>
        <v>1048575</v>
      </c>
      <c r="C30" t="str">
        <f>[1]!distinct(Data!$K$2:$K$996,A30)</f>
        <v/>
      </c>
      <c r="D30">
        <f>(SUMIF(Data!$N:$N, CONCATENATE(TEXT(D$1,"gg/aa/yyyy"),"-",$C30),Data!$H:$H) + SUMIF(Data!$N:$N, CONCATENATE(TEXT(D$1,"gg/aa/yyyy"),"-",$C30),Data!$I:$I)) / $B$2</f>
        <v>0</v>
      </c>
      <c r="E30">
        <f>(SUMIF(Data!$N:$N, CONCATENATE(TEXT(E$1,"gg/aa/yyyy"),"-",$C30),Data!$H:$H) + SUMIF(Data!$N:$N, CONCATENATE(TEXT(E$1,"gg/aa/yyyy"),"-",$C30),Data!$I:$I)) / $B$2</f>
        <v>0</v>
      </c>
      <c r="F30">
        <f>(SUMIF(Data!$N:$N, CONCATENATE(TEXT(F$1,"gg/aa/yyyy"),"-",$C30),Data!$H:$H) + SUMIF(Data!$N:$N, CONCATENATE(TEXT(F$1,"gg/aa/yyyy"),"-",$C30),Data!$I:$I)) / $B$2</f>
        <v>0</v>
      </c>
      <c r="G30">
        <f>(SUMIF(Data!$N:$N, CONCATENATE(TEXT(G$1,"gg/aa/yyyy"),"-",$C30),Data!$H:$H) + SUMIF(Data!$N:$N, CONCATENATE(TEXT(G$1,"gg/aa/yyyy"),"-",$C30),Data!$I:$I)) / $B$2</f>
        <v>0</v>
      </c>
      <c r="H30">
        <f>(SUMIF(Data!$N:$N, CONCATENATE(TEXT(H$1,"gg/aa/yyyy"),"-",$C30),Data!$H:$H) + SUMIF(Data!$N:$N, CONCATENATE(TEXT(H$1,"gg/aa/yyyy"),"-",$C30),Data!$I:$I)) / $B$2</f>
        <v>0</v>
      </c>
      <c r="I30">
        <f>(SUMIF(Data!$N:$N, CONCATENATE(TEXT(I$1,"gg/aa/yyyy"),"-",$C30),Data!$H:$H) + SUMIF(Data!$N:$N, CONCATENATE(TEXT(I$1,"gg/aa/yyyy"),"-",$C30),Data!$I:$I)) / $B$2</f>
        <v>0</v>
      </c>
      <c r="J30">
        <f>(SUMIF(Data!$N:$N, CONCATENATE(TEXT(J$1,"gg/aa/yyyy"),"-",$C30),Data!$H:$H) + SUMIF(Data!$N:$N, CONCATENATE(TEXT(J$1,"gg/aa/yyyy"),"-",$C30),Data!$I:$I)) / $B$2</f>
        <v>0</v>
      </c>
      <c r="K30">
        <f>(SUMIF(Data!$N:$N, CONCATENATE(TEXT(K$1,"gg/aa/yyyy"),"-",$C30),Data!$H:$H) + SUMIF(Data!$N:$N, CONCATENATE(TEXT(K$1,"gg/aa/yyyy"),"-",$C30),Data!$I:$I)) / $B$2</f>
        <v>0</v>
      </c>
      <c r="L30">
        <f>(SUMIF(Data!$N:$N, CONCATENATE(TEXT(L$1,"gg/aa/yyyy"),"-",$C30),Data!$H:$H) + SUMIF(Data!$N:$N, CONCATENATE(TEXT(L$1,"gg/aa/yyyy"),"-",$C30),Data!$I:$I)) / $B$2</f>
        <v>0</v>
      </c>
      <c r="M30">
        <f>(SUMIF(Data!$N:$N, CONCATENATE(TEXT(M$1,"gg/aa/yyyy"),"-",$C30),Data!$H:$H) + SUMIF(Data!$N:$N, CONCATENATE(TEXT(M$1,"gg/aa/yyyy"),"-",$C30),Data!$I:$I)) / $B$2</f>
        <v>0</v>
      </c>
      <c r="N30">
        <f>(SUMIF(Data!$N:$N, CONCATENATE(TEXT(N$1,"gg/aa/yyyy"),"-",$C30),Data!$H:$H) + SUMIF(Data!$N:$N, CONCATENATE(TEXT(N$1,"gg/aa/yyyy"),"-",$C30),Data!$I:$I)) / $B$2</f>
        <v>0</v>
      </c>
      <c r="O30">
        <f>(SUMIF(Data!$N:$N, CONCATENATE(TEXT(O$1,"gg/aa/yyyy"),"-",$C30),Data!$H:$H) + SUMIF(Data!$N:$N, CONCATENATE(TEXT(O$1,"gg/aa/yyyy"),"-",$C30),Data!$I:$I)) / $B$2</f>
        <v>0</v>
      </c>
      <c r="P30">
        <f>(SUMIF(Data!$N:$N, CONCATENATE(TEXT(P$1,"gg/aa/yyyy"),"-",$C30),Data!$H:$H) + SUMIF(Data!$N:$N, CONCATENATE(TEXT(P$1,"gg/aa/yyyy"),"-",$C30),Data!$I:$I)) / $B$2</f>
        <v>0</v>
      </c>
      <c r="Q30">
        <f>(SUMIF(Data!$N:$N, CONCATENATE(TEXT(Q$1,"gg/aa/yyyy"),"-",$C30),Data!$H:$H) + SUMIF(Data!$N:$N, CONCATENATE(TEXT(Q$1,"gg/aa/yyyy"),"-",$C30),Data!$I:$I)) / $B$2</f>
        <v>0</v>
      </c>
      <c r="R30">
        <f>(SUMIF(Data!$N:$N, CONCATENATE(TEXT(R$1,"gg/aa/yyyy"),"-",$C30),Data!$H:$H) + SUMIF(Data!$N:$N, CONCATENATE(TEXT(R$1,"gg/aa/yyyy"),"-",$C30),Data!$I:$I)) / $B$2</f>
        <v>0</v>
      </c>
      <c r="S30">
        <f>(SUMIF(Data!$N:$N, CONCATENATE(TEXT(S$1,"gg/aa/yyyy"),"-",$C30),Data!$H:$H) + SUMIF(Data!$N:$N, CONCATENATE(TEXT(S$1,"gg/aa/yyyy"),"-",$C30),Data!$I:$I)) / $B$2</f>
        <v>0</v>
      </c>
      <c r="T30">
        <f>(SUMIF(Data!$N:$N, CONCATENATE(TEXT(T$1,"gg/aa/yyyy"),"-",$C30),Data!$H:$H) + SUMIF(Data!$N:$N, CONCATENATE(TEXT(T$1,"gg/aa/yyyy"),"-",$C30),Data!$I:$I)) / $B$2</f>
        <v>0</v>
      </c>
      <c r="U30">
        <f>(SUMIF(Data!$N:$N, CONCATENATE(TEXT(U$1,"gg/aa/yyyy"),"-",$C30),Data!$H:$H) + SUMIF(Data!$N:$N, CONCATENATE(TEXT(U$1,"gg/aa/yyyy"),"-",$C30),Data!$I:$I)) / $B$2</f>
        <v>0</v>
      </c>
      <c r="V30">
        <f>(SUMIF(Data!$N:$N, CONCATENATE(TEXT(V$1,"gg/aa/yyyy"),"-",$C30),Data!$H:$H) + SUMIF(Data!$N:$N, CONCATENATE(TEXT(V$1,"gg/aa/yyyy"),"-",$C30),Data!$I:$I)) / $B$2</f>
        <v>0</v>
      </c>
    </row>
    <row r="31" spans="1:22" hidden="1">
      <c r="A31">
        <v>30</v>
      </c>
      <c r="B31">
        <f>COUNTIF(Data!K:K,C31)</f>
        <v>1048575</v>
      </c>
      <c r="C31" t="str">
        <f>[1]!distinct(Data!$K$2:$K$996,A31)</f>
        <v/>
      </c>
      <c r="D31">
        <f>(SUMIF(Data!$N:$N, CONCATENATE(TEXT(D$1,"gg/aa/yyyy"),"-",$C31),Data!$H:$H) + SUMIF(Data!$N:$N, CONCATENATE(TEXT(D$1,"gg/aa/yyyy"),"-",$C31),Data!$I:$I)) / $B$2</f>
        <v>0</v>
      </c>
      <c r="E31">
        <f>(SUMIF(Data!$N:$N, CONCATENATE(TEXT(E$1,"gg/aa/yyyy"),"-",$C31),Data!$H:$H) + SUMIF(Data!$N:$N, CONCATENATE(TEXT(E$1,"gg/aa/yyyy"),"-",$C31),Data!$I:$I)) / $B$2</f>
        <v>0</v>
      </c>
      <c r="F31">
        <f>(SUMIF(Data!$N:$N, CONCATENATE(TEXT(F$1,"gg/aa/yyyy"),"-",$C31),Data!$H:$H) + SUMIF(Data!$N:$N, CONCATENATE(TEXT(F$1,"gg/aa/yyyy"),"-",$C31),Data!$I:$I)) / $B$2</f>
        <v>0</v>
      </c>
      <c r="G31">
        <f>(SUMIF(Data!$N:$N, CONCATENATE(TEXT(G$1,"gg/aa/yyyy"),"-",$C31),Data!$H:$H) + SUMIF(Data!$N:$N, CONCATENATE(TEXT(G$1,"gg/aa/yyyy"),"-",$C31),Data!$I:$I)) / $B$2</f>
        <v>0</v>
      </c>
      <c r="H31">
        <f>(SUMIF(Data!$N:$N, CONCATENATE(TEXT(H$1,"gg/aa/yyyy"),"-",$C31),Data!$H:$H) + SUMIF(Data!$N:$N, CONCATENATE(TEXT(H$1,"gg/aa/yyyy"),"-",$C31),Data!$I:$I)) / $B$2</f>
        <v>0</v>
      </c>
      <c r="I31">
        <f>(SUMIF(Data!$N:$N, CONCATENATE(TEXT(I$1,"gg/aa/yyyy"),"-",$C31),Data!$H:$H) + SUMIF(Data!$N:$N, CONCATENATE(TEXT(I$1,"gg/aa/yyyy"),"-",$C31),Data!$I:$I)) / $B$2</f>
        <v>0</v>
      </c>
      <c r="J31">
        <f>(SUMIF(Data!$N:$N, CONCATENATE(TEXT(J$1,"gg/aa/yyyy"),"-",$C31),Data!$H:$H) + SUMIF(Data!$N:$N, CONCATENATE(TEXT(J$1,"gg/aa/yyyy"),"-",$C31),Data!$I:$I)) / $B$2</f>
        <v>0</v>
      </c>
      <c r="K31">
        <f>(SUMIF(Data!$N:$N, CONCATENATE(TEXT(K$1,"gg/aa/yyyy"),"-",$C31),Data!$H:$H) + SUMIF(Data!$N:$N, CONCATENATE(TEXT(K$1,"gg/aa/yyyy"),"-",$C31),Data!$I:$I)) / $B$2</f>
        <v>0</v>
      </c>
      <c r="L31">
        <f>(SUMIF(Data!$N:$N, CONCATENATE(TEXT(L$1,"gg/aa/yyyy"),"-",$C31),Data!$H:$H) + SUMIF(Data!$N:$N, CONCATENATE(TEXT(L$1,"gg/aa/yyyy"),"-",$C31),Data!$I:$I)) / $B$2</f>
        <v>0</v>
      </c>
      <c r="M31">
        <f>(SUMIF(Data!$N:$N, CONCATENATE(TEXT(M$1,"gg/aa/yyyy"),"-",$C31),Data!$H:$H) + SUMIF(Data!$N:$N, CONCATENATE(TEXT(M$1,"gg/aa/yyyy"),"-",$C31),Data!$I:$I)) / $B$2</f>
        <v>0</v>
      </c>
      <c r="N31">
        <f>(SUMIF(Data!$N:$N, CONCATENATE(TEXT(N$1,"gg/aa/yyyy"),"-",$C31),Data!$H:$H) + SUMIF(Data!$N:$N, CONCATENATE(TEXT(N$1,"gg/aa/yyyy"),"-",$C31),Data!$I:$I)) / $B$2</f>
        <v>0</v>
      </c>
      <c r="O31">
        <f>(SUMIF(Data!$N:$N, CONCATENATE(TEXT(O$1,"gg/aa/yyyy"),"-",$C31),Data!$H:$H) + SUMIF(Data!$N:$N, CONCATENATE(TEXT(O$1,"gg/aa/yyyy"),"-",$C31),Data!$I:$I)) / $B$2</f>
        <v>0</v>
      </c>
      <c r="P31">
        <f>(SUMIF(Data!$N:$N, CONCATENATE(TEXT(P$1,"gg/aa/yyyy"),"-",$C31),Data!$H:$H) + SUMIF(Data!$N:$N, CONCATENATE(TEXT(P$1,"gg/aa/yyyy"),"-",$C31),Data!$I:$I)) / $B$2</f>
        <v>0</v>
      </c>
      <c r="Q31">
        <f>(SUMIF(Data!$N:$N, CONCATENATE(TEXT(Q$1,"gg/aa/yyyy"),"-",$C31),Data!$H:$H) + SUMIF(Data!$N:$N, CONCATENATE(TEXT(Q$1,"gg/aa/yyyy"),"-",$C31),Data!$I:$I)) / $B$2</f>
        <v>0</v>
      </c>
      <c r="R31">
        <f>(SUMIF(Data!$N:$N, CONCATENATE(TEXT(R$1,"gg/aa/yyyy"),"-",$C31),Data!$H:$H) + SUMIF(Data!$N:$N, CONCATENATE(TEXT(R$1,"gg/aa/yyyy"),"-",$C31),Data!$I:$I)) / $B$2</f>
        <v>0</v>
      </c>
      <c r="S31">
        <f>(SUMIF(Data!$N:$N, CONCATENATE(TEXT(S$1,"gg/aa/yyyy"),"-",$C31),Data!$H:$H) + SUMIF(Data!$N:$N, CONCATENATE(TEXT(S$1,"gg/aa/yyyy"),"-",$C31),Data!$I:$I)) / $B$2</f>
        <v>0</v>
      </c>
      <c r="T31">
        <f>(SUMIF(Data!$N:$N, CONCATENATE(TEXT(T$1,"gg/aa/yyyy"),"-",$C31),Data!$H:$H) + SUMIF(Data!$N:$N, CONCATENATE(TEXT(T$1,"gg/aa/yyyy"),"-",$C31),Data!$I:$I)) / $B$2</f>
        <v>0</v>
      </c>
      <c r="U31">
        <f>(SUMIF(Data!$N:$N, CONCATENATE(TEXT(U$1,"gg/aa/yyyy"),"-",$C31),Data!$H:$H) + SUMIF(Data!$N:$N, CONCATENATE(TEXT(U$1,"gg/aa/yyyy"),"-",$C31),Data!$I:$I)) / $B$2</f>
        <v>0</v>
      </c>
      <c r="V31">
        <f>(SUMIF(Data!$N:$N, CONCATENATE(TEXT(V$1,"gg/aa/yyyy"),"-",$C31),Data!$H:$H) + SUMIF(Data!$N:$N, CONCATENATE(TEXT(V$1,"gg/aa/yyyy"),"-",$C31),Data!$I:$I)) / $B$2</f>
        <v>0</v>
      </c>
    </row>
    <row r="32" spans="1:22" hidden="1">
      <c r="A32">
        <v>31</v>
      </c>
      <c r="B32">
        <f>COUNTIF(Data!K:K,C32)</f>
        <v>1048575</v>
      </c>
      <c r="C32" t="str">
        <f>[1]!distinct(Data!$K$2:$K$996,A32)</f>
        <v/>
      </c>
      <c r="D32">
        <f>(SUMIF(Data!$N:$N, CONCATENATE(TEXT(D$1,"gg/aa/yyyy"),"-",$C32),Data!$H:$H) + SUMIF(Data!$N:$N, CONCATENATE(TEXT(D$1,"gg/aa/yyyy"),"-",$C32),Data!$I:$I)) / $B$2</f>
        <v>0</v>
      </c>
      <c r="E32">
        <f>(SUMIF(Data!$N:$N, CONCATENATE(TEXT(E$1,"gg/aa/yyyy"),"-",$C32),Data!$H:$H) + SUMIF(Data!$N:$N, CONCATENATE(TEXT(E$1,"gg/aa/yyyy"),"-",$C32),Data!$I:$I)) / $B$2</f>
        <v>0</v>
      </c>
      <c r="F32">
        <f>(SUMIF(Data!$N:$N, CONCATENATE(TEXT(F$1,"gg/aa/yyyy"),"-",$C32),Data!$H:$H) + SUMIF(Data!$N:$N, CONCATENATE(TEXT(F$1,"gg/aa/yyyy"),"-",$C32),Data!$I:$I)) / $B$2</f>
        <v>0</v>
      </c>
      <c r="G32">
        <f>(SUMIF(Data!$N:$N, CONCATENATE(TEXT(G$1,"gg/aa/yyyy"),"-",$C32),Data!$H:$H) + SUMIF(Data!$N:$N, CONCATENATE(TEXT(G$1,"gg/aa/yyyy"),"-",$C32),Data!$I:$I)) / $B$2</f>
        <v>0</v>
      </c>
      <c r="H32">
        <f>(SUMIF(Data!$N:$N, CONCATENATE(TEXT(H$1,"gg/aa/yyyy"),"-",$C32),Data!$H:$H) + SUMIF(Data!$N:$N, CONCATENATE(TEXT(H$1,"gg/aa/yyyy"),"-",$C32),Data!$I:$I)) / $B$2</f>
        <v>0</v>
      </c>
      <c r="I32">
        <f>(SUMIF(Data!$N:$N, CONCATENATE(TEXT(I$1,"gg/aa/yyyy"),"-",$C32),Data!$H:$H) + SUMIF(Data!$N:$N, CONCATENATE(TEXT(I$1,"gg/aa/yyyy"),"-",$C32),Data!$I:$I)) / $B$2</f>
        <v>0</v>
      </c>
      <c r="J32">
        <f>(SUMIF(Data!$N:$N, CONCATENATE(TEXT(J$1,"gg/aa/yyyy"),"-",$C32),Data!$H:$H) + SUMIF(Data!$N:$N, CONCATENATE(TEXT(J$1,"gg/aa/yyyy"),"-",$C32),Data!$I:$I)) / $B$2</f>
        <v>0</v>
      </c>
      <c r="K32">
        <f>(SUMIF(Data!$N:$N, CONCATENATE(TEXT(K$1,"gg/aa/yyyy"),"-",$C32),Data!$H:$H) + SUMIF(Data!$N:$N, CONCATENATE(TEXT(K$1,"gg/aa/yyyy"),"-",$C32),Data!$I:$I)) / $B$2</f>
        <v>0</v>
      </c>
      <c r="L32">
        <f>(SUMIF(Data!$N:$N, CONCATENATE(TEXT(L$1,"gg/aa/yyyy"),"-",$C32),Data!$H:$H) + SUMIF(Data!$N:$N, CONCATENATE(TEXT(L$1,"gg/aa/yyyy"),"-",$C32),Data!$I:$I)) / $B$2</f>
        <v>0</v>
      </c>
      <c r="M32">
        <f>(SUMIF(Data!$N:$N, CONCATENATE(TEXT(M$1,"gg/aa/yyyy"),"-",$C32),Data!$H:$H) + SUMIF(Data!$N:$N, CONCATENATE(TEXT(M$1,"gg/aa/yyyy"),"-",$C32),Data!$I:$I)) / $B$2</f>
        <v>0</v>
      </c>
      <c r="N32">
        <f>(SUMIF(Data!$N:$N, CONCATENATE(TEXT(N$1,"gg/aa/yyyy"),"-",$C32),Data!$H:$H) + SUMIF(Data!$N:$N, CONCATENATE(TEXT(N$1,"gg/aa/yyyy"),"-",$C32),Data!$I:$I)) / $B$2</f>
        <v>0</v>
      </c>
      <c r="O32">
        <f>(SUMIF(Data!$N:$N, CONCATENATE(TEXT(O$1,"gg/aa/yyyy"),"-",$C32),Data!$H:$H) + SUMIF(Data!$N:$N, CONCATENATE(TEXT(O$1,"gg/aa/yyyy"),"-",$C32),Data!$I:$I)) / $B$2</f>
        <v>0</v>
      </c>
      <c r="P32">
        <f>(SUMIF(Data!$N:$N, CONCATENATE(TEXT(P$1,"gg/aa/yyyy"),"-",$C32),Data!$H:$H) + SUMIF(Data!$N:$N, CONCATENATE(TEXT(P$1,"gg/aa/yyyy"),"-",$C32),Data!$I:$I)) / $B$2</f>
        <v>0</v>
      </c>
      <c r="Q32">
        <f>(SUMIF(Data!$N:$N, CONCATENATE(TEXT(Q$1,"gg/aa/yyyy"),"-",$C32),Data!$H:$H) + SUMIF(Data!$N:$N, CONCATENATE(TEXT(Q$1,"gg/aa/yyyy"),"-",$C32),Data!$I:$I)) / $B$2</f>
        <v>0</v>
      </c>
      <c r="R32">
        <f>(SUMIF(Data!$N:$N, CONCATENATE(TEXT(R$1,"gg/aa/yyyy"),"-",$C32),Data!$H:$H) + SUMIF(Data!$N:$N, CONCATENATE(TEXT(R$1,"gg/aa/yyyy"),"-",$C32),Data!$I:$I)) / $B$2</f>
        <v>0</v>
      </c>
      <c r="S32">
        <f>(SUMIF(Data!$N:$N, CONCATENATE(TEXT(S$1,"gg/aa/yyyy"),"-",$C32),Data!$H:$H) + SUMIF(Data!$N:$N, CONCATENATE(TEXT(S$1,"gg/aa/yyyy"),"-",$C32),Data!$I:$I)) / $B$2</f>
        <v>0</v>
      </c>
      <c r="T32">
        <f>(SUMIF(Data!$N:$N, CONCATENATE(TEXT(T$1,"gg/aa/yyyy"),"-",$C32),Data!$H:$H) + SUMIF(Data!$N:$N, CONCATENATE(TEXT(T$1,"gg/aa/yyyy"),"-",$C32),Data!$I:$I)) / $B$2</f>
        <v>0</v>
      </c>
      <c r="U32">
        <f>(SUMIF(Data!$N:$N, CONCATENATE(TEXT(U$1,"gg/aa/yyyy"),"-",$C32),Data!$H:$H) + SUMIF(Data!$N:$N, CONCATENATE(TEXT(U$1,"gg/aa/yyyy"),"-",$C32),Data!$I:$I)) / $B$2</f>
        <v>0</v>
      </c>
      <c r="V32">
        <f>(SUMIF(Data!$N:$N, CONCATENATE(TEXT(V$1,"gg/aa/yyyy"),"-",$C32),Data!$H:$H) + SUMIF(Data!$N:$N, CONCATENATE(TEXT(V$1,"gg/aa/yyyy"),"-",$C32),Data!$I:$I)) / $B$2</f>
        <v>0</v>
      </c>
    </row>
    <row r="33" spans="1:22" hidden="1">
      <c r="A33">
        <v>32</v>
      </c>
      <c r="B33">
        <f>COUNTIF(Data!K:K,C33)</f>
        <v>1048575</v>
      </c>
      <c r="C33" t="str">
        <f>[1]!distinct(Data!$K$2:$K$996,A33)</f>
        <v/>
      </c>
      <c r="D33">
        <f>(SUMIF(Data!$N:$N, CONCATENATE(TEXT(D$1,"gg/aa/yyyy"),"-",$C33),Data!$H:$H) + SUMIF(Data!$N:$N, CONCATENATE(TEXT(D$1,"gg/aa/yyyy"),"-",$C33),Data!$I:$I)) / $B$2</f>
        <v>0</v>
      </c>
      <c r="E33">
        <f>(SUMIF(Data!$N:$N, CONCATENATE(TEXT(E$1,"gg/aa/yyyy"),"-",$C33),Data!$H:$H) + SUMIF(Data!$N:$N, CONCATENATE(TEXT(E$1,"gg/aa/yyyy"),"-",$C33),Data!$I:$I)) / $B$2</f>
        <v>0</v>
      </c>
      <c r="F33">
        <f>(SUMIF(Data!$N:$N, CONCATENATE(TEXT(F$1,"gg/aa/yyyy"),"-",$C33),Data!$H:$H) + SUMIF(Data!$N:$N, CONCATENATE(TEXT(F$1,"gg/aa/yyyy"),"-",$C33),Data!$I:$I)) / $B$2</f>
        <v>0</v>
      </c>
      <c r="G33">
        <f>(SUMIF(Data!$N:$N, CONCATENATE(TEXT(G$1,"gg/aa/yyyy"),"-",$C33),Data!$H:$H) + SUMIF(Data!$N:$N, CONCATENATE(TEXT(G$1,"gg/aa/yyyy"),"-",$C33),Data!$I:$I)) / $B$2</f>
        <v>0</v>
      </c>
      <c r="H33">
        <f>(SUMIF(Data!$N:$N, CONCATENATE(TEXT(H$1,"gg/aa/yyyy"),"-",$C33),Data!$H:$H) + SUMIF(Data!$N:$N, CONCATENATE(TEXT(H$1,"gg/aa/yyyy"),"-",$C33),Data!$I:$I)) / $B$2</f>
        <v>0</v>
      </c>
      <c r="I33">
        <f>(SUMIF(Data!$N:$N, CONCATENATE(TEXT(I$1,"gg/aa/yyyy"),"-",$C33),Data!$H:$H) + SUMIF(Data!$N:$N, CONCATENATE(TEXT(I$1,"gg/aa/yyyy"),"-",$C33),Data!$I:$I)) / $B$2</f>
        <v>0</v>
      </c>
      <c r="J33">
        <f>(SUMIF(Data!$N:$N, CONCATENATE(TEXT(J$1,"gg/aa/yyyy"),"-",$C33),Data!$H:$H) + SUMIF(Data!$N:$N, CONCATENATE(TEXT(J$1,"gg/aa/yyyy"),"-",$C33),Data!$I:$I)) / $B$2</f>
        <v>0</v>
      </c>
      <c r="K33">
        <f>(SUMIF(Data!$N:$N, CONCATENATE(TEXT(K$1,"gg/aa/yyyy"),"-",$C33),Data!$H:$H) + SUMIF(Data!$N:$N, CONCATENATE(TEXT(K$1,"gg/aa/yyyy"),"-",$C33),Data!$I:$I)) / $B$2</f>
        <v>0</v>
      </c>
      <c r="L33">
        <f>(SUMIF(Data!$N:$N, CONCATENATE(TEXT(L$1,"gg/aa/yyyy"),"-",$C33),Data!$H:$H) + SUMIF(Data!$N:$N, CONCATENATE(TEXT(L$1,"gg/aa/yyyy"),"-",$C33),Data!$I:$I)) / $B$2</f>
        <v>0</v>
      </c>
      <c r="M33">
        <f>(SUMIF(Data!$N:$N, CONCATENATE(TEXT(M$1,"gg/aa/yyyy"),"-",$C33),Data!$H:$H) + SUMIF(Data!$N:$N, CONCATENATE(TEXT(M$1,"gg/aa/yyyy"),"-",$C33),Data!$I:$I)) / $B$2</f>
        <v>0</v>
      </c>
      <c r="N33">
        <f>(SUMIF(Data!$N:$N, CONCATENATE(TEXT(N$1,"gg/aa/yyyy"),"-",$C33),Data!$H:$H) + SUMIF(Data!$N:$N, CONCATENATE(TEXT(N$1,"gg/aa/yyyy"),"-",$C33),Data!$I:$I)) / $B$2</f>
        <v>0</v>
      </c>
      <c r="O33">
        <f>(SUMIF(Data!$N:$N, CONCATENATE(TEXT(O$1,"gg/aa/yyyy"),"-",$C33),Data!$H:$H) + SUMIF(Data!$N:$N, CONCATENATE(TEXT(O$1,"gg/aa/yyyy"),"-",$C33),Data!$I:$I)) / $B$2</f>
        <v>0</v>
      </c>
      <c r="P33">
        <f>(SUMIF(Data!$N:$N, CONCATENATE(TEXT(P$1,"gg/aa/yyyy"),"-",$C33),Data!$H:$H) + SUMIF(Data!$N:$N, CONCATENATE(TEXT(P$1,"gg/aa/yyyy"),"-",$C33),Data!$I:$I)) / $B$2</f>
        <v>0</v>
      </c>
      <c r="Q33">
        <f>(SUMIF(Data!$N:$N, CONCATENATE(TEXT(Q$1,"gg/aa/yyyy"),"-",$C33),Data!$H:$H) + SUMIF(Data!$N:$N, CONCATENATE(TEXT(Q$1,"gg/aa/yyyy"),"-",$C33),Data!$I:$I)) / $B$2</f>
        <v>0</v>
      </c>
      <c r="R33">
        <f>(SUMIF(Data!$N:$N, CONCATENATE(TEXT(R$1,"gg/aa/yyyy"),"-",$C33),Data!$H:$H) + SUMIF(Data!$N:$N, CONCATENATE(TEXT(R$1,"gg/aa/yyyy"),"-",$C33),Data!$I:$I)) / $B$2</f>
        <v>0</v>
      </c>
      <c r="S33">
        <f>(SUMIF(Data!$N:$N, CONCATENATE(TEXT(S$1,"gg/aa/yyyy"),"-",$C33),Data!$H:$H) + SUMIF(Data!$N:$N, CONCATENATE(TEXT(S$1,"gg/aa/yyyy"),"-",$C33),Data!$I:$I)) / $B$2</f>
        <v>0</v>
      </c>
      <c r="T33">
        <f>(SUMIF(Data!$N:$N, CONCATENATE(TEXT(T$1,"gg/aa/yyyy"),"-",$C33),Data!$H:$H) + SUMIF(Data!$N:$N, CONCATENATE(TEXT(T$1,"gg/aa/yyyy"),"-",$C33),Data!$I:$I)) / $B$2</f>
        <v>0</v>
      </c>
      <c r="U33">
        <f>(SUMIF(Data!$N:$N, CONCATENATE(TEXT(U$1,"gg/aa/yyyy"),"-",$C33),Data!$H:$H) + SUMIF(Data!$N:$N, CONCATENATE(TEXT(U$1,"gg/aa/yyyy"),"-",$C33),Data!$I:$I)) / $B$2</f>
        <v>0</v>
      </c>
      <c r="V33">
        <f>(SUMIF(Data!$N:$N, CONCATENATE(TEXT(V$1,"gg/aa/yyyy"),"-",$C33),Data!$H:$H) + SUMIF(Data!$N:$N, CONCATENATE(TEXT(V$1,"gg/aa/yyyy"),"-",$C33),Data!$I:$I)) / $B$2</f>
        <v>0</v>
      </c>
    </row>
    <row r="34" spans="1:22" hidden="1">
      <c r="A34">
        <v>33</v>
      </c>
      <c r="B34">
        <f>COUNTIF(Data!K:K,C34)</f>
        <v>1048575</v>
      </c>
      <c r="C34" t="str">
        <f>[1]!distinct(Data!$K$2:$K$996,A34)</f>
        <v/>
      </c>
      <c r="D34">
        <f>(SUMIF(Data!$N:$N, CONCATENATE(TEXT(D$1,"gg/aa/yyyy"),"-",$C34),Data!$H:$H) + SUMIF(Data!$N:$N, CONCATENATE(TEXT(D$1,"gg/aa/yyyy"),"-",$C34),Data!$I:$I)) / $B$2</f>
        <v>0</v>
      </c>
      <c r="E34">
        <f>(SUMIF(Data!$N:$N, CONCATENATE(TEXT(E$1,"gg/aa/yyyy"),"-",$C34),Data!$H:$H) + SUMIF(Data!$N:$N, CONCATENATE(TEXT(E$1,"gg/aa/yyyy"),"-",$C34),Data!$I:$I)) / $B$2</f>
        <v>0</v>
      </c>
      <c r="F34">
        <f>(SUMIF(Data!$N:$N, CONCATENATE(TEXT(F$1,"gg/aa/yyyy"),"-",$C34),Data!$H:$H) + SUMIF(Data!$N:$N, CONCATENATE(TEXT(F$1,"gg/aa/yyyy"),"-",$C34),Data!$I:$I)) / $B$2</f>
        <v>0</v>
      </c>
      <c r="G34">
        <f>(SUMIF(Data!$N:$N, CONCATENATE(TEXT(G$1,"gg/aa/yyyy"),"-",$C34),Data!$H:$H) + SUMIF(Data!$N:$N, CONCATENATE(TEXT(G$1,"gg/aa/yyyy"),"-",$C34),Data!$I:$I)) / $B$2</f>
        <v>0</v>
      </c>
      <c r="H34">
        <f>(SUMIF(Data!$N:$N, CONCATENATE(TEXT(H$1,"gg/aa/yyyy"),"-",$C34),Data!$H:$H) + SUMIF(Data!$N:$N, CONCATENATE(TEXT(H$1,"gg/aa/yyyy"),"-",$C34),Data!$I:$I)) / $B$2</f>
        <v>0</v>
      </c>
      <c r="I34">
        <f>(SUMIF(Data!$N:$N, CONCATENATE(TEXT(I$1,"gg/aa/yyyy"),"-",$C34),Data!$H:$H) + SUMIF(Data!$N:$N, CONCATENATE(TEXT(I$1,"gg/aa/yyyy"),"-",$C34),Data!$I:$I)) / $B$2</f>
        <v>0</v>
      </c>
      <c r="J34">
        <f>(SUMIF(Data!$N:$N, CONCATENATE(TEXT(J$1,"gg/aa/yyyy"),"-",$C34),Data!$H:$H) + SUMIF(Data!$N:$N, CONCATENATE(TEXT(J$1,"gg/aa/yyyy"),"-",$C34),Data!$I:$I)) / $B$2</f>
        <v>0</v>
      </c>
      <c r="K34">
        <f>(SUMIF(Data!$N:$N, CONCATENATE(TEXT(K$1,"gg/aa/yyyy"),"-",$C34),Data!$H:$H) + SUMIF(Data!$N:$N, CONCATENATE(TEXT(K$1,"gg/aa/yyyy"),"-",$C34),Data!$I:$I)) / $B$2</f>
        <v>0</v>
      </c>
      <c r="L34">
        <f>(SUMIF(Data!$N:$N, CONCATENATE(TEXT(L$1,"gg/aa/yyyy"),"-",$C34),Data!$H:$H) + SUMIF(Data!$N:$N, CONCATENATE(TEXT(L$1,"gg/aa/yyyy"),"-",$C34),Data!$I:$I)) / $B$2</f>
        <v>0</v>
      </c>
      <c r="M34">
        <f>(SUMIF(Data!$N:$N, CONCATENATE(TEXT(M$1,"gg/aa/yyyy"),"-",$C34),Data!$H:$H) + SUMIF(Data!$N:$N, CONCATENATE(TEXT(M$1,"gg/aa/yyyy"),"-",$C34),Data!$I:$I)) / $B$2</f>
        <v>0</v>
      </c>
      <c r="N34">
        <f>(SUMIF(Data!$N:$N, CONCATENATE(TEXT(N$1,"gg/aa/yyyy"),"-",$C34),Data!$H:$H) + SUMIF(Data!$N:$N, CONCATENATE(TEXT(N$1,"gg/aa/yyyy"),"-",$C34),Data!$I:$I)) / $B$2</f>
        <v>0</v>
      </c>
      <c r="O34">
        <f>(SUMIF(Data!$N:$N, CONCATENATE(TEXT(O$1,"gg/aa/yyyy"),"-",$C34),Data!$H:$H) + SUMIF(Data!$N:$N, CONCATENATE(TEXT(O$1,"gg/aa/yyyy"),"-",$C34),Data!$I:$I)) / $B$2</f>
        <v>0</v>
      </c>
      <c r="P34">
        <f>(SUMIF(Data!$N:$N, CONCATENATE(TEXT(P$1,"gg/aa/yyyy"),"-",$C34),Data!$H:$H) + SUMIF(Data!$N:$N, CONCATENATE(TEXT(P$1,"gg/aa/yyyy"),"-",$C34),Data!$I:$I)) / $B$2</f>
        <v>0</v>
      </c>
      <c r="Q34">
        <f>(SUMIF(Data!$N:$N, CONCATENATE(TEXT(Q$1,"gg/aa/yyyy"),"-",$C34),Data!$H:$H) + SUMIF(Data!$N:$N, CONCATENATE(TEXT(Q$1,"gg/aa/yyyy"),"-",$C34),Data!$I:$I)) / $B$2</f>
        <v>0</v>
      </c>
      <c r="R34">
        <f>(SUMIF(Data!$N:$N, CONCATENATE(TEXT(R$1,"gg/aa/yyyy"),"-",$C34),Data!$H:$H) + SUMIF(Data!$N:$N, CONCATENATE(TEXT(R$1,"gg/aa/yyyy"),"-",$C34),Data!$I:$I)) / $B$2</f>
        <v>0</v>
      </c>
      <c r="S34">
        <f>(SUMIF(Data!$N:$N, CONCATENATE(TEXT(S$1,"gg/aa/yyyy"),"-",$C34),Data!$H:$H) + SUMIF(Data!$N:$N, CONCATENATE(TEXT(S$1,"gg/aa/yyyy"),"-",$C34),Data!$I:$I)) / $B$2</f>
        <v>0</v>
      </c>
      <c r="T34">
        <f>(SUMIF(Data!$N:$N, CONCATENATE(TEXT(T$1,"gg/aa/yyyy"),"-",$C34),Data!$H:$H) + SUMIF(Data!$N:$N, CONCATENATE(TEXT(T$1,"gg/aa/yyyy"),"-",$C34),Data!$I:$I)) / $B$2</f>
        <v>0</v>
      </c>
      <c r="U34">
        <f>(SUMIF(Data!$N:$N, CONCATENATE(TEXT(U$1,"gg/aa/yyyy"),"-",$C34),Data!$H:$H) + SUMIF(Data!$N:$N, CONCATENATE(TEXT(U$1,"gg/aa/yyyy"),"-",$C34),Data!$I:$I)) / $B$2</f>
        <v>0</v>
      </c>
      <c r="V34">
        <f>(SUMIF(Data!$N:$N, CONCATENATE(TEXT(V$1,"gg/aa/yyyy"),"-",$C34),Data!$H:$H) + SUMIF(Data!$N:$N, CONCATENATE(TEXT(V$1,"gg/aa/yyyy"),"-",$C34),Data!$I:$I)) / $B$2</f>
        <v>0</v>
      </c>
    </row>
    <row r="35" spans="1:22" hidden="1">
      <c r="A35">
        <v>34</v>
      </c>
      <c r="B35">
        <f>COUNTIF(Data!K:K,C35)</f>
        <v>1048575</v>
      </c>
      <c r="C35" t="str">
        <f>[1]!distinct(Data!$K$2:$K$996,A35)</f>
        <v/>
      </c>
      <c r="D35">
        <f>(SUMIF(Data!$N:$N, CONCATENATE(TEXT(D$1,"gg/aa/yyyy"),"-",$C35),Data!$H:$H) + SUMIF(Data!$N:$N, CONCATENATE(TEXT(D$1,"gg/aa/yyyy"),"-",$C35),Data!$I:$I)) / $B$2</f>
        <v>0</v>
      </c>
      <c r="E35">
        <f>(SUMIF(Data!$N:$N, CONCATENATE(TEXT(E$1,"gg/aa/yyyy"),"-",$C35),Data!$H:$H) + SUMIF(Data!$N:$N, CONCATENATE(TEXT(E$1,"gg/aa/yyyy"),"-",$C35),Data!$I:$I)) / $B$2</f>
        <v>0</v>
      </c>
      <c r="F35">
        <f>(SUMIF(Data!$N:$N, CONCATENATE(TEXT(F$1,"gg/aa/yyyy"),"-",$C35),Data!$H:$H) + SUMIF(Data!$N:$N, CONCATENATE(TEXT(F$1,"gg/aa/yyyy"),"-",$C35),Data!$I:$I)) / $B$2</f>
        <v>0</v>
      </c>
      <c r="G35">
        <f>(SUMIF(Data!$N:$N, CONCATENATE(TEXT(G$1,"gg/aa/yyyy"),"-",$C35),Data!$H:$H) + SUMIF(Data!$N:$N, CONCATENATE(TEXT(G$1,"gg/aa/yyyy"),"-",$C35),Data!$I:$I)) / $B$2</f>
        <v>0</v>
      </c>
      <c r="H35">
        <f>(SUMIF(Data!$N:$N, CONCATENATE(TEXT(H$1,"gg/aa/yyyy"),"-",$C35),Data!$H:$H) + SUMIF(Data!$N:$N, CONCATENATE(TEXT(H$1,"gg/aa/yyyy"),"-",$C35),Data!$I:$I)) / $B$2</f>
        <v>0</v>
      </c>
      <c r="I35">
        <f>(SUMIF(Data!$N:$N, CONCATENATE(TEXT(I$1,"gg/aa/yyyy"),"-",$C35),Data!$H:$H) + SUMIF(Data!$N:$N, CONCATENATE(TEXT(I$1,"gg/aa/yyyy"),"-",$C35),Data!$I:$I)) / $B$2</f>
        <v>0</v>
      </c>
      <c r="J35">
        <f>(SUMIF(Data!$N:$N, CONCATENATE(TEXT(J$1,"gg/aa/yyyy"),"-",$C35),Data!$H:$H) + SUMIF(Data!$N:$N, CONCATENATE(TEXT(J$1,"gg/aa/yyyy"),"-",$C35),Data!$I:$I)) / $B$2</f>
        <v>0</v>
      </c>
      <c r="K35">
        <f>(SUMIF(Data!$N:$N, CONCATENATE(TEXT(K$1,"gg/aa/yyyy"),"-",$C35),Data!$H:$H) + SUMIF(Data!$N:$N, CONCATENATE(TEXT(K$1,"gg/aa/yyyy"),"-",$C35),Data!$I:$I)) / $B$2</f>
        <v>0</v>
      </c>
      <c r="L35">
        <f>(SUMIF(Data!$N:$N, CONCATENATE(TEXT(L$1,"gg/aa/yyyy"),"-",$C35),Data!$H:$H) + SUMIF(Data!$N:$N, CONCATENATE(TEXT(L$1,"gg/aa/yyyy"),"-",$C35),Data!$I:$I)) / $B$2</f>
        <v>0</v>
      </c>
      <c r="M35">
        <f>(SUMIF(Data!$N:$N, CONCATENATE(TEXT(M$1,"gg/aa/yyyy"),"-",$C35),Data!$H:$H) + SUMIF(Data!$N:$N, CONCATENATE(TEXT(M$1,"gg/aa/yyyy"),"-",$C35),Data!$I:$I)) / $B$2</f>
        <v>0</v>
      </c>
      <c r="N35">
        <f>(SUMIF(Data!$N:$N, CONCATENATE(TEXT(N$1,"gg/aa/yyyy"),"-",$C35),Data!$H:$H) + SUMIF(Data!$N:$N, CONCATENATE(TEXT(N$1,"gg/aa/yyyy"),"-",$C35),Data!$I:$I)) / $B$2</f>
        <v>0</v>
      </c>
      <c r="O35">
        <f>(SUMIF(Data!$N:$N, CONCATENATE(TEXT(O$1,"gg/aa/yyyy"),"-",$C35),Data!$H:$H) + SUMIF(Data!$N:$N, CONCATENATE(TEXT(O$1,"gg/aa/yyyy"),"-",$C35),Data!$I:$I)) / $B$2</f>
        <v>0</v>
      </c>
      <c r="P35">
        <f>(SUMIF(Data!$N:$N, CONCATENATE(TEXT(P$1,"gg/aa/yyyy"),"-",$C35),Data!$H:$H) + SUMIF(Data!$N:$N, CONCATENATE(TEXT(P$1,"gg/aa/yyyy"),"-",$C35),Data!$I:$I)) / $B$2</f>
        <v>0</v>
      </c>
      <c r="Q35">
        <f>(SUMIF(Data!$N:$N, CONCATENATE(TEXT(Q$1,"gg/aa/yyyy"),"-",$C35),Data!$H:$H) + SUMIF(Data!$N:$N, CONCATENATE(TEXT(Q$1,"gg/aa/yyyy"),"-",$C35),Data!$I:$I)) / $B$2</f>
        <v>0</v>
      </c>
      <c r="R35">
        <f>(SUMIF(Data!$N:$N, CONCATENATE(TEXT(R$1,"gg/aa/yyyy"),"-",$C35),Data!$H:$H) + SUMIF(Data!$N:$N, CONCATENATE(TEXT(R$1,"gg/aa/yyyy"),"-",$C35),Data!$I:$I)) / $B$2</f>
        <v>0</v>
      </c>
      <c r="S35">
        <f>(SUMIF(Data!$N:$N, CONCATENATE(TEXT(S$1,"gg/aa/yyyy"),"-",$C35),Data!$H:$H) + SUMIF(Data!$N:$N, CONCATENATE(TEXT(S$1,"gg/aa/yyyy"),"-",$C35),Data!$I:$I)) / $B$2</f>
        <v>0</v>
      </c>
      <c r="T35">
        <f>(SUMIF(Data!$N:$N, CONCATENATE(TEXT(T$1,"gg/aa/yyyy"),"-",$C35),Data!$H:$H) + SUMIF(Data!$N:$N, CONCATENATE(TEXT(T$1,"gg/aa/yyyy"),"-",$C35),Data!$I:$I)) / $B$2</f>
        <v>0</v>
      </c>
      <c r="U35">
        <f>(SUMIF(Data!$N:$N, CONCATENATE(TEXT(U$1,"gg/aa/yyyy"),"-",$C35),Data!$H:$H) + SUMIF(Data!$N:$N, CONCATENATE(TEXT(U$1,"gg/aa/yyyy"),"-",$C35),Data!$I:$I)) / $B$2</f>
        <v>0</v>
      </c>
      <c r="V35">
        <f>(SUMIF(Data!$N:$N, CONCATENATE(TEXT(V$1,"gg/aa/yyyy"),"-",$C35),Data!$H:$H) + SUMIF(Data!$N:$N, CONCATENATE(TEXT(V$1,"gg/aa/yyyy"),"-",$C35),Data!$I:$I)) / $B$2</f>
        <v>0</v>
      </c>
    </row>
    <row r="36" spans="1:22" hidden="1">
      <c r="A36">
        <v>35</v>
      </c>
      <c r="B36">
        <f>COUNTIF(Data!K:K,C36)</f>
        <v>1048575</v>
      </c>
      <c r="C36" t="str">
        <f>[1]!distinct(Data!$K$2:$K$996,A36)</f>
        <v/>
      </c>
      <c r="D36">
        <f>(SUMIF(Data!$N:$N, CONCATENATE(TEXT(D$1,"gg/aa/yyyy"),"-",$C36),Data!$H:$H) + SUMIF(Data!$N:$N, CONCATENATE(TEXT(D$1,"gg/aa/yyyy"),"-",$C36),Data!$I:$I)) / $B$2</f>
        <v>0</v>
      </c>
      <c r="E36">
        <f>(SUMIF(Data!$N:$N, CONCATENATE(TEXT(E$1,"gg/aa/yyyy"),"-",$C36),Data!$H:$H) + SUMIF(Data!$N:$N, CONCATENATE(TEXT(E$1,"gg/aa/yyyy"),"-",$C36),Data!$I:$I)) / $B$2</f>
        <v>0</v>
      </c>
      <c r="F36">
        <f>(SUMIF(Data!$N:$N, CONCATENATE(TEXT(F$1,"gg/aa/yyyy"),"-",$C36),Data!$H:$H) + SUMIF(Data!$N:$N, CONCATENATE(TEXT(F$1,"gg/aa/yyyy"),"-",$C36),Data!$I:$I)) / $B$2</f>
        <v>0</v>
      </c>
      <c r="G36">
        <f>(SUMIF(Data!$N:$N, CONCATENATE(TEXT(G$1,"gg/aa/yyyy"),"-",$C36),Data!$H:$H) + SUMIF(Data!$N:$N, CONCATENATE(TEXT(G$1,"gg/aa/yyyy"),"-",$C36),Data!$I:$I)) / $B$2</f>
        <v>0</v>
      </c>
      <c r="H36">
        <f>(SUMIF(Data!$N:$N, CONCATENATE(TEXT(H$1,"gg/aa/yyyy"),"-",$C36),Data!$H:$H) + SUMIF(Data!$N:$N, CONCATENATE(TEXT(H$1,"gg/aa/yyyy"),"-",$C36),Data!$I:$I)) / $B$2</f>
        <v>0</v>
      </c>
      <c r="I36">
        <f>(SUMIF(Data!$N:$N, CONCATENATE(TEXT(I$1,"gg/aa/yyyy"),"-",$C36),Data!$H:$H) + SUMIF(Data!$N:$N, CONCATENATE(TEXT(I$1,"gg/aa/yyyy"),"-",$C36),Data!$I:$I)) / $B$2</f>
        <v>0</v>
      </c>
      <c r="J36">
        <f>(SUMIF(Data!$N:$N, CONCATENATE(TEXT(J$1,"gg/aa/yyyy"),"-",$C36),Data!$H:$H) + SUMIF(Data!$N:$N, CONCATENATE(TEXT(J$1,"gg/aa/yyyy"),"-",$C36),Data!$I:$I)) / $B$2</f>
        <v>0</v>
      </c>
      <c r="K36">
        <f>(SUMIF(Data!$N:$N, CONCATENATE(TEXT(K$1,"gg/aa/yyyy"),"-",$C36),Data!$H:$H) + SUMIF(Data!$N:$N, CONCATENATE(TEXT(K$1,"gg/aa/yyyy"),"-",$C36),Data!$I:$I)) / $B$2</f>
        <v>0</v>
      </c>
      <c r="L36">
        <f>(SUMIF(Data!$N:$N, CONCATENATE(TEXT(L$1,"gg/aa/yyyy"),"-",$C36),Data!$H:$H) + SUMIF(Data!$N:$N, CONCATENATE(TEXT(L$1,"gg/aa/yyyy"),"-",$C36),Data!$I:$I)) / $B$2</f>
        <v>0</v>
      </c>
      <c r="M36">
        <f>(SUMIF(Data!$N:$N, CONCATENATE(TEXT(M$1,"gg/aa/yyyy"),"-",$C36),Data!$H:$H) + SUMIF(Data!$N:$N, CONCATENATE(TEXT(M$1,"gg/aa/yyyy"),"-",$C36),Data!$I:$I)) / $B$2</f>
        <v>0</v>
      </c>
      <c r="N36">
        <f>(SUMIF(Data!$N:$N, CONCATENATE(TEXT(N$1,"gg/aa/yyyy"),"-",$C36),Data!$H:$H) + SUMIF(Data!$N:$N, CONCATENATE(TEXT(N$1,"gg/aa/yyyy"),"-",$C36),Data!$I:$I)) / $B$2</f>
        <v>0</v>
      </c>
      <c r="O36">
        <f>(SUMIF(Data!$N:$N, CONCATENATE(TEXT(O$1,"gg/aa/yyyy"),"-",$C36),Data!$H:$H) + SUMIF(Data!$N:$N, CONCATENATE(TEXT(O$1,"gg/aa/yyyy"),"-",$C36),Data!$I:$I)) / $B$2</f>
        <v>0</v>
      </c>
      <c r="P36">
        <f>(SUMIF(Data!$N:$N, CONCATENATE(TEXT(P$1,"gg/aa/yyyy"),"-",$C36),Data!$H:$H) + SUMIF(Data!$N:$N, CONCATENATE(TEXT(P$1,"gg/aa/yyyy"),"-",$C36),Data!$I:$I)) / $B$2</f>
        <v>0</v>
      </c>
      <c r="Q36">
        <f>(SUMIF(Data!$N:$N, CONCATENATE(TEXT(Q$1,"gg/aa/yyyy"),"-",$C36),Data!$H:$H) + SUMIF(Data!$N:$N, CONCATENATE(TEXT(Q$1,"gg/aa/yyyy"),"-",$C36),Data!$I:$I)) / $B$2</f>
        <v>0</v>
      </c>
      <c r="R36">
        <f>(SUMIF(Data!$N:$N, CONCATENATE(TEXT(R$1,"gg/aa/yyyy"),"-",$C36),Data!$H:$H) + SUMIF(Data!$N:$N, CONCATENATE(TEXT(R$1,"gg/aa/yyyy"),"-",$C36),Data!$I:$I)) / $B$2</f>
        <v>0</v>
      </c>
      <c r="S36">
        <f>(SUMIF(Data!$N:$N, CONCATENATE(TEXT(S$1,"gg/aa/yyyy"),"-",$C36),Data!$H:$H) + SUMIF(Data!$N:$N, CONCATENATE(TEXT(S$1,"gg/aa/yyyy"),"-",$C36),Data!$I:$I)) / $B$2</f>
        <v>0</v>
      </c>
      <c r="T36">
        <f>(SUMIF(Data!$N:$N, CONCATENATE(TEXT(T$1,"gg/aa/yyyy"),"-",$C36),Data!$H:$H) + SUMIF(Data!$N:$N, CONCATENATE(TEXT(T$1,"gg/aa/yyyy"),"-",$C36),Data!$I:$I)) / $B$2</f>
        <v>0</v>
      </c>
      <c r="U36">
        <f>(SUMIF(Data!$N:$N, CONCATENATE(TEXT(U$1,"gg/aa/yyyy"),"-",$C36),Data!$H:$H) + SUMIF(Data!$N:$N, CONCATENATE(TEXT(U$1,"gg/aa/yyyy"),"-",$C36),Data!$I:$I)) / $B$2</f>
        <v>0</v>
      </c>
      <c r="V36">
        <f>(SUMIF(Data!$N:$N, CONCATENATE(TEXT(V$1,"gg/aa/yyyy"),"-",$C36),Data!$H:$H) + SUMIF(Data!$N:$N, CONCATENATE(TEXT(V$1,"gg/aa/yyyy"),"-",$C36),Data!$I:$I)) / $B$2</f>
        <v>0</v>
      </c>
    </row>
    <row r="37" spans="1:22" hidden="1">
      <c r="A37">
        <v>36</v>
      </c>
      <c r="B37">
        <f>COUNTIF(Data!K:K,C37)</f>
        <v>1048575</v>
      </c>
      <c r="C37" t="str">
        <f>[1]!distinct(Data!$K$2:$K$996,A37)</f>
        <v/>
      </c>
      <c r="D37">
        <f>(SUMIF(Data!$N:$N, CONCATENATE(TEXT(D$1,"gg/aa/yyyy"),"-",$C37),Data!$H:$H) + SUMIF(Data!$N:$N, CONCATENATE(TEXT(D$1,"gg/aa/yyyy"),"-",$C37),Data!$I:$I)) / $B$2</f>
        <v>0</v>
      </c>
      <c r="E37">
        <f>(SUMIF(Data!$N:$N, CONCATENATE(TEXT(E$1,"gg/aa/yyyy"),"-",$C37),Data!$H:$H) + SUMIF(Data!$N:$N, CONCATENATE(TEXT(E$1,"gg/aa/yyyy"),"-",$C37),Data!$I:$I)) / $B$2</f>
        <v>0</v>
      </c>
      <c r="F37">
        <f>(SUMIF(Data!$N:$N, CONCATENATE(TEXT(F$1,"gg/aa/yyyy"),"-",$C37),Data!$H:$H) + SUMIF(Data!$N:$N, CONCATENATE(TEXT(F$1,"gg/aa/yyyy"),"-",$C37),Data!$I:$I)) / $B$2</f>
        <v>0</v>
      </c>
      <c r="G37">
        <f>(SUMIF(Data!$N:$N, CONCATENATE(TEXT(G$1,"gg/aa/yyyy"),"-",$C37),Data!$H:$H) + SUMIF(Data!$N:$N, CONCATENATE(TEXT(G$1,"gg/aa/yyyy"),"-",$C37),Data!$I:$I)) / $B$2</f>
        <v>0</v>
      </c>
      <c r="H37">
        <f>(SUMIF(Data!$N:$N, CONCATENATE(TEXT(H$1,"gg/aa/yyyy"),"-",$C37),Data!$H:$H) + SUMIF(Data!$N:$N, CONCATENATE(TEXT(H$1,"gg/aa/yyyy"),"-",$C37),Data!$I:$I)) / $B$2</f>
        <v>0</v>
      </c>
      <c r="I37">
        <f>(SUMIF(Data!$N:$N, CONCATENATE(TEXT(I$1,"gg/aa/yyyy"),"-",$C37),Data!$H:$H) + SUMIF(Data!$N:$N, CONCATENATE(TEXT(I$1,"gg/aa/yyyy"),"-",$C37),Data!$I:$I)) / $B$2</f>
        <v>0</v>
      </c>
      <c r="J37">
        <f>(SUMIF(Data!$N:$N, CONCATENATE(TEXT(J$1,"gg/aa/yyyy"),"-",$C37),Data!$H:$H) + SUMIF(Data!$N:$N, CONCATENATE(TEXT(J$1,"gg/aa/yyyy"),"-",$C37),Data!$I:$I)) / $B$2</f>
        <v>0</v>
      </c>
      <c r="K37">
        <f>(SUMIF(Data!$N:$N, CONCATENATE(TEXT(K$1,"gg/aa/yyyy"),"-",$C37),Data!$H:$H) + SUMIF(Data!$N:$N, CONCATENATE(TEXT(K$1,"gg/aa/yyyy"),"-",$C37),Data!$I:$I)) / $B$2</f>
        <v>0</v>
      </c>
      <c r="L37">
        <f>(SUMIF(Data!$N:$N, CONCATENATE(TEXT(L$1,"gg/aa/yyyy"),"-",$C37),Data!$H:$H) + SUMIF(Data!$N:$N, CONCATENATE(TEXT(L$1,"gg/aa/yyyy"),"-",$C37),Data!$I:$I)) / $B$2</f>
        <v>0</v>
      </c>
      <c r="M37">
        <f>(SUMIF(Data!$N:$N, CONCATENATE(TEXT(M$1,"gg/aa/yyyy"),"-",$C37),Data!$H:$H) + SUMIF(Data!$N:$N, CONCATENATE(TEXT(M$1,"gg/aa/yyyy"),"-",$C37),Data!$I:$I)) / $B$2</f>
        <v>0</v>
      </c>
      <c r="N37">
        <f>(SUMIF(Data!$N:$N, CONCATENATE(TEXT(N$1,"gg/aa/yyyy"),"-",$C37),Data!$H:$H) + SUMIF(Data!$N:$N, CONCATENATE(TEXT(N$1,"gg/aa/yyyy"),"-",$C37),Data!$I:$I)) / $B$2</f>
        <v>0</v>
      </c>
      <c r="O37">
        <f>(SUMIF(Data!$N:$N, CONCATENATE(TEXT(O$1,"gg/aa/yyyy"),"-",$C37),Data!$H:$H) + SUMIF(Data!$N:$N, CONCATENATE(TEXT(O$1,"gg/aa/yyyy"),"-",$C37),Data!$I:$I)) / $B$2</f>
        <v>0</v>
      </c>
      <c r="P37">
        <f>(SUMIF(Data!$N:$N, CONCATENATE(TEXT(P$1,"gg/aa/yyyy"),"-",$C37),Data!$H:$H) + SUMIF(Data!$N:$N, CONCATENATE(TEXT(P$1,"gg/aa/yyyy"),"-",$C37),Data!$I:$I)) / $B$2</f>
        <v>0</v>
      </c>
      <c r="Q37">
        <f>(SUMIF(Data!$N:$N, CONCATENATE(TEXT(Q$1,"gg/aa/yyyy"),"-",$C37),Data!$H:$H) + SUMIF(Data!$N:$N, CONCATENATE(TEXT(Q$1,"gg/aa/yyyy"),"-",$C37),Data!$I:$I)) / $B$2</f>
        <v>0</v>
      </c>
      <c r="R37">
        <f>(SUMIF(Data!$N:$N, CONCATENATE(TEXT(R$1,"gg/aa/yyyy"),"-",$C37),Data!$H:$H) + SUMIF(Data!$N:$N, CONCATENATE(TEXT(R$1,"gg/aa/yyyy"),"-",$C37),Data!$I:$I)) / $B$2</f>
        <v>0</v>
      </c>
      <c r="S37">
        <f>(SUMIF(Data!$N:$N, CONCATENATE(TEXT(S$1,"gg/aa/yyyy"),"-",$C37),Data!$H:$H) + SUMIF(Data!$N:$N, CONCATENATE(TEXT(S$1,"gg/aa/yyyy"),"-",$C37),Data!$I:$I)) / $B$2</f>
        <v>0</v>
      </c>
      <c r="T37">
        <f>(SUMIF(Data!$N:$N, CONCATENATE(TEXT(T$1,"gg/aa/yyyy"),"-",$C37),Data!$H:$H) + SUMIF(Data!$N:$N, CONCATENATE(TEXT(T$1,"gg/aa/yyyy"),"-",$C37),Data!$I:$I)) / $B$2</f>
        <v>0</v>
      </c>
      <c r="U37">
        <f>(SUMIF(Data!$N:$N, CONCATENATE(TEXT(U$1,"gg/aa/yyyy"),"-",$C37),Data!$H:$H) + SUMIF(Data!$N:$N, CONCATENATE(TEXT(U$1,"gg/aa/yyyy"),"-",$C37),Data!$I:$I)) / $B$2</f>
        <v>0</v>
      </c>
      <c r="V37">
        <f>(SUMIF(Data!$N:$N, CONCATENATE(TEXT(V$1,"gg/aa/yyyy"),"-",$C37),Data!$H:$H) + SUMIF(Data!$N:$N, CONCATENATE(TEXT(V$1,"gg/aa/yyyy"),"-",$C37),Data!$I:$I)) / $B$2</f>
        <v>0</v>
      </c>
    </row>
    <row r="38" spans="1:22" hidden="1">
      <c r="A38">
        <v>37</v>
      </c>
      <c r="B38">
        <f>COUNTIF(Data!K:K,C38)</f>
        <v>1048575</v>
      </c>
      <c r="C38" t="str">
        <f>[1]!distinct(Data!$K$2:$K$996,A38)</f>
        <v/>
      </c>
      <c r="D38">
        <f>(SUMIF(Data!$N:$N, CONCATENATE(TEXT(D$1,"gg/aa/yyyy"),"-",$C38),Data!$H:$H) + SUMIF(Data!$N:$N, CONCATENATE(TEXT(D$1,"gg/aa/yyyy"),"-",$C38),Data!$I:$I)) / $B$2</f>
        <v>0</v>
      </c>
      <c r="E38">
        <f>(SUMIF(Data!$N:$N, CONCATENATE(TEXT(E$1,"gg/aa/yyyy"),"-",$C38),Data!$H:$H) + SUMIF(Data!$N:$N, CONCATENATE(TEXT(E$1,"gg/aa/yyyy"),"-",$C38),Data!$I:$I)) / $B$2</f>
        <v>0</v>
      </c>
      <c r="F38">
        <f>(SUMIF(Data!$N:$N, CONCATENATE(TEXT(F$1,"gg/aa/yyyy"),"-",$C38),Data!$H:$H) + SUMIF(Data!$N:$N, CONCATENATE(TEXT(F$1,"gg/aa/yyyy"),"-",$C38),Data!$I:$I)) / $B$2</f>
        <v>0</v>
      </c>
      <c r="G38">
        <f>(SUMIF(Data!$N:$N, CONCATENATE(TEXT(G$1,"gg/aa/yyyy"),"-",$C38),Data!$H:$H) + SUMIF(Data!$N:$N, CONCATENATE(TEXT(G$1,"gg/aa/yyyy"),"-",$C38),Data!$I:$I)) / $B$2</f>
        <v>0</v>
      </c>
      <c r="H38">
        <f>(SUMIF(Data!$N:$N, CONCATENATE(TEXT(H$1,"gg/aa/yyyy"),"-",$C38),Data!$H:$H) + SUMIF(Data!$N:$N, CONCATENATE(TEXT(H$1,"gg/aa/yyyy"),"-",$C38),Data!$I:$I)) / $B$2</f>
        <v>0</v>
      </c>
      <c r="I38">
        <f>(SUMIF(Data!$N:$N, CONCATENATE(TEXT(I$1,"gg/aa/yyyy"),"-",$C38),Data!$H:$H) + SUMIF(Data!$N:$N, CONCATENATE(TEXT(I$1,"gg/aa/yyyy"),"-",$C38),Data!$I:$I)) / $B$2</f>
        <v>0</v>
      </c>
      <c r="J38">
        <f>(SUMIF(Data!$N:$N, CONCATENATE(TEXT(J$1,"gg/aa/yyyy"),"-",$C38),Data!$H:$H) + SUMIF(Data!$N:$N, CONCATENATE(TEXT(J$1,"gg/aa/yyyy"),"-",$C38),Data!$I:$I)) / $B$2</f>
        <v>0</v>
      </c>
      <c r="K38">
        <f>(SUMIF(Data!$N:$N, CONCATENATE(TEXT(K$1,"gg/aa/yyyy"),"-",$C38),Data!$H:$H) + SUMIF(Data!$N:$N, CONCATENATE(TEXT(K$1,"gg/aa/yyyy"),"-",$C38),Data!$I:$I)) / $B$2</f>
        <v>0</v>
      </c>
      <c r="L38">
        <f>(SUMIF(Data!$N:$N, CONCATENATE(TEXT(L$1,"gg/aa/yyyy"),"-",$C38),Data!$H:$H) + SUMIF(Data!$N:$N, CONCATENATE(TEXT(L$1,"gg/aa/yyyy"),"-",$C38),Data!$I:$I)) / $B$2</f>
        <v>0</v>
      </c>
      <c r="M38">
        <f>(SUMIF(Data!$N:$N, CONCATENATE(TEXT(M$1,"gg/aa/yyyy"),"-",$C38),Data!$H:$H) + SUMIF(Data!$N:$N, CONCATENATE(TEXT(M$1,"gg/aa/yyyy"),"-",$C38),Data!$I:$I)) / $B$2</f>
        <v>0</v>
      </c>
      <c r="N38">
        <f>(SUMIF(Data!$N:$N, CONCATENATE(TEXT(N$1,"gg/aa/yyyy"),"-",$C38),Data!$H:$H) + SUMIF(Data!$N:$N, CONCATENATE(TEXT(N$1,"gg/aa/yyyy"),"-",$C38),Data!$I:$I)) / $B$2</f>
        <v>0</v>
      </c>
      <c r="O38">
        <f>(SUMIF(Data!$N:$N, CONCATENATE(TEXT(O$1,"gg/aa/yyyy"),"-",$C38),Data!$H:$H) + SUMIF(Data!$N:$N, CONCATENATE(TEXT(O$1,"gg/aa/yyyy"),"-",$C38),Data!$I:$I)) / $B$2</f>
        <v>0</v>
      </c>
      <c r="P38">
        <f>(SUMIF(Data!$N:$N, CONCATENATE(TEXT(P$1,"gg/aa/yyyy"),"-",$C38),Data!$H:$H) + SUMIF(Data!$N:$N, CONCATENATE(TEXT(P$1,"gg/aa/yyyy"),"-",$C38),Data!$I:$I)) / $B$2</f>
        <v>0</v>
      </c>
      <c r="Q38">
        <f>(SUMIF(Data!$N:$N, CONCATENATE(TEXT(Q$1,"gg/aa/yyyy"),"-",$C38),Data!$H:$H) + SUMIF(Data!$N:$N, CONCATENATE(TEXT(Q$1,"gg/aa/yyyy"),"-",$C38),Data!$I:$I)) / $B$2</f>
        <v>0</v>
      </c>
      <c r="R38">
        <f>(SUMIF(Data!$N:$N, CONCATENATE(TEXT(R$1,"gg/aa/yyyy"),"-",$C38),Data!$H:$H) + SUMIF(Data!$N:$N, CONCATENATE(TEXT(R$1,"gg/aa/yyyy"),"-",$C38),Data!$I:$I)) / $B$2</f>
        <v>0</v>
      </c>
      <c r="S38">
        <f>(SUMIF(Data!$N:$N, CONCATENATE(TEXT(S$1,"gg/aa/yyyy"),"-",$C38),Data!$H:$H) + SUMIF(Data!$N:$N, CONCATENATE(TEXT(S$1,"gg/aa/yyyy"),"-",$C38),Data!$I:$I)) / $B$2</f>
        <v>0</v>
      </c>
      <c r="T38">
        <f>(SUMIF(Data!$N:$N, CONCATENATE(TEXT(T$1,"gg/aa/yyyy"),"-",$C38),Data!$H:$H) + SUMIF(Data!$N:$N, CONCATENATE(TEXT(T$1,"gg/aa/yyyy"),"-",$C38),Data!$I:$I)) / $B$2</f>
        <v>0</v>
      </c>
      <c r="U38">
        <f>(SUMIF(Data!$N:$N, CONCATENATE(TEXT(U$1,"gg/aa/yyyy"),"-",$C38),Data!$H:$H) + SUMIF(Data!$N:$N, CONCATENATE(TEXT(U$1,"gg/aa/yyyy"),"-",$C38),Data!$I:$I)) / $B$2</f>
        <v>0</v>
      </c>
      <c r="V38">
        <f>(SUMIF(Data!$N:$N, CONCATENATE(TEXT(V$1,"gg/aa/yyyy"),"-",$C38),Data!$H:$H) + SUMIF(Data!$N:$N, CONCATENATE(TEXT(V$1,"gg/aa/yyyy"),"-",$C38),Data!$I:$I)) / $B$2</f>
        <v>0</v>
      </c>
    </row>
    <row r="39" spans="1:22" hidden="1">
      <c r="A39">
        <v>38</v>
      </c>
      <c r="B39">
        <f>COUNTIF(Data!K:K,C39)</f>
        <v>1048575</v>
      </c>
      <c r="C39" t="str">
        <f>[1]!distinct(Data!$K$2:$K$996,A39)</f>
        <v/>
      </c>
      <c r="D39">
        <f>(SUMIF(Data!$N:$N, CONCATENATE(TEXT(D$1,"gg/aa/yyyy"),"-",$C39),Data!$H:$H) + SUMIF(Data!$N:$N, CONCATENATE(TEXT(D$1,"gg/aa/yyyy"),"-",$C39),Data!$I:$I)) / $B$2</f>
        <v>0</v>
      </c>
      <c r="E39">
        <f>(SUMIF(Data!$N:$N, CONCATENATE(TEXT(E$1,"gg/aa/yyyy"),"-",$C39),Data!$H:$H) + SUMIF(Data!$N:$N, CONCATENATE(TEXT(E$1,"gg/aa/yyyy"),"-",$C39),Data!$I:$I)) / $B$2</f>
        <v>0</v>
      </c>
      <c r="F39">
        <f>(SUMIF(Data!$N:$N, CONCATENATE(TEXT(F$1,"gg/aa/yyyy"),"-",$C39),Data!$H:$H) + SUMIF(Data!$N:$N, CONCATENATE(TEXT(F$1,"gg/aa/yyyy"),"-",$C39),Data!$I:$I)) / $B$2</f>
        <v>0</v>
      </c>
      <c r="G39">
        <f>(SUMIF(Data!$N:$N, CONCATENATE(TEXT(G$1,"gg/aa/yyyy"),"-",$C39),Data!$H:$H) + SUMIF(Data!$N:$N, CONCATENATE(TEXT(G$1,"gg/aa/yyyy"),"-",$C39),Data!$I:$I)) / $B$2</f>
        <v>0</v>
      </c>
      <c r="H39">
        <f>(SUMIF(Data!$N:$N, CONCATENATE(TEXT(H$1,"gg/aa/yyyy"),"-",$C39),Data!$H:$H) + SUMIF(Data!$N:$N, CONCATENATE(TEXT(H$1,"gg/aa/yyyy"),"-",$C39),Data!$I:$I)) / $B$2</f>
        <v>0</v>
      </c>
      <c r="I39">
        <f>(SUMIF(Data!$N:$N, CONCATENATE(TEXT(I$1,"gg/aa/yyyy"),"-",$C39),Data!$H:$H) + SUMIF(Data!$N:$N, CONCATENATE(TEXT(I$1,"gg/aa/yyyy"),"-",$C39),Data!$I:$I)) / $B$2</f>
        <v>0</v>
      </c>
      <c r="J39">
        <f>(SUMIF(Data!$N:$N, CONCATENATE(TEXT(J$1,"gg/aa/yyyy"),"-",$C39),Data!$H:$H) + SUMIF(Data!$N:$N, CONCATENATE(TEXT(J$1,"gg/aa/yyyy"),"-",$C39),Data!$I:$I)) / $B$2</f>
        <v>0</v>
      </c>
      <c r="K39">
        <f>(SUMIF(Data!$N:$N, CONCATENATE(TEXT(K$1,"gg/aa/yyyy"),"-",$C39),Data!$H:$H) + SUMIF(Data!$N:$N, CONCATENATE(TEXT(K$1,"gg/aa/yyyy"),"-",$C39),Data!$I:$I)) / $B$2</f>
        <v>0</v>
      </c>
      <c r="L39">
        <f>(SUMIF(Data!$N:$N, CONCATENATE(TEXT(L$1,"gg/aa/yyyy"),"-",$C39),Data!$H:$H) + SUMIF(Data!$N:$N, CONCATENATE(TEXT(L$1,"gg/aa/yyyy"),"-",$C39),Data!$I:$I)) / $B$2</f>
        <v>0</v>
      </c>
      <c r="M39">
        <f>(SUMIF(Data!$N:$N, CONCATENATE(TEXT(M$1,"gg/aa/yyyy"),"-",$C39),Data!$H:$H) + SUMIF(Data!$N:$N, CONCATENATE(TEXT(M$1,"gg/aa/yyyy"),"-",$C39),Data!$I:$I)) / $B$2</f>
        <v>0</v>
      </c>
      <c r="N39">
        <f>(SUMIF(Data!$N:$N, CONCATENATE(TEXT(N$1,"gg/aa/yyyy"),"-",$C39),Data!$H:$H) + SUMIF(Data!$N:$N, CONCATENATE(TEXT(N$1,"gg/aa/yyyy"),"-",$C39),Data!$I:$I)) / $B$2</f>
        <v>0</v>
      </c>
      <c r="O39">
        <f>(SUMIF(Data!$N:$N, CONCATENATE(TEXT(O$1,"gg/aa/yyyy"),"-",$C39),Data!$H:$H) + SUMIF(Data!$N:$N, CONCATENATE(TEXT(O$1,"gg/aa/yyyy"),"-",$C39),Data!$I:$I)) / $B$2</f>
        <v>0</v>
      </c>
      <c r="P39">
        <f>(SUMIF(Data!$N:$N, CONCATENATE(TEXT(P$1,"gg/aa/yyyy"),"-",$C39),Data!$H:$H) + SUMIF(Data!$N:$N, CONCATENATE(TEXT(P$1,"gg/aa/yyyy"),"-",$C39),Data!$I:$I)) / $B$2</f>
        <v>0</v>
      </c>
      <c r="Q39">
        <f>(SUMIF(Data!$N:$N, CONCATENATE(TEXT(Q$1,"gg/aa/yyyy"),"-",$C39),Data!$H:$H) + SUMIF(Data!$N:$N, CONCATENATE(TEXT(Q$1,"gg/aa/yyyy"),"-",$C39),Data!$I:$I)) / $B$2</f>
        <v>0</v>
      </c>
      <c r="R39">
        <f>(SUMIF(Data!$N:$N, CONCATENATE(TEXT(R$1,"gg/aa/yyyy"),"-",$C39),Data!$H:$H) + SUMIF(Data!$N:$N, CONCATENATE(TEXT(R$1,"gg/aa/yyyy"),"-",$C39),Data!$I:$I)) / $B$2</f>
        <v>0</v>
      </c>
      <c r="S39">
        <f>(SUMIF(Data!$N:$N, CONCATENATE(TEXT(S$1,"gg/aa/yyyy"),"-",$C39),Data!$H:$H) + SUMIF(Data!$N:$N, CONCATENATE(TEXT(S$1,"gg/aa/yyyy"),"-",$C39),Data!$I:$I)) / $B$2</f>
        <v>0</v>
      </c>
      <c r="T39">
        <f>(SUMIF(Data!$N:$N, CONCATENATE(TEXT(T$1,"gg/aa/yyyy"),"-",$C39),Data!$H:$H) + SUMIF(Data!$N:$N, CONCATENATE(TEXT(T$1,"gg/aa/yyyy"),"-",$C39),Data!$I:$I)) / $B$2</f>
        <v>0</v>
      </c>
      <c r="U39">
        <f>(SUMIF(Data!$N:$N, CONCATENATE(TEXT(U$1,"gg/aa/yyyy"),"-",$C39),Data!$H:$H) + SUMIF(Data!$N:$N, CONCATENATE(TEXT(U$1,"gg/aa/yyyy"),"-",$C39),Data!$I:$I)) / $B$2</f>
        <v>0</v>
      </c>
      <c r="V39">
        <f>(SUMIF(Data!$N:$N, CONCATENATE(TEXT(V$1,"gg/aa/yyyy"),"-",$C39),Data!$H:$H) + SUMIF(Data!$N:$N, CONCATENATE(TEXT(V$1,"gg/aa/yyyy"),"-",$C39),Data!$I:$I)) / $B$2</f>
        <v>0</v>
      </c>
    </row>
    <row r="40" spans="1:22" hidden="1">
      <c r="A40">
        <v>39</v>
      </c>
      <c r="B40">
        <f>COUNTIF(Data!K:K,C40)</f>
        <v>1048575</v>
      </c>
      <c r="C40" t="str">
        <f>[1]!distinct(Data!$K$2:$K$996,A40)</f>
        <v/>
      </c>
      <c r="D40">
        <f>(SUMIF(Data!$N:$N, CONCATENATE(TEXT(D$1,"gg/aa/yyyy"),"-",$C40),Data!$H:$H) + SUMIF(Data!$N:$N, CONCATENATE(TEXT(D$1,"gg/aa/yyyy"),"-",$C40),Data!$I:$I)) / $B$2</f>
        <v>0</v>
      </c>
      <c r="E40">
        <f>(SUMIF(Data!$N:$N, CONCATENATE(TEXT(E$1,"gg/aa/yyyy"),"-",$C40),Data!$H:$H) + SUMIF(Data!$N:$N, CONCATENATE(TEXT(E$1,"gg/aa/yyyy"),"-",$C40),Data!$I:$I)) / $B$2</f>
        <v>0</v>
      </c>
      <c r="F40">
        <f>(SUMIF(Data!$N:$N, CONCATENATE(TEXT(F$1,"gg/aa/yyyy"),"-",$C40),Data!$H:$H) + SUMIF(Data!$N:$N, CONCATENATE(TEXT(F$1,"gg/aa/yyyy"),"-",$C40),Data!$I:$I)) / $B$2</f>
        <v>0</v>
      </c>
      <c r="G40">
        <f>(SUMIF(Data!$N:$N, CONCATENATE(TEXT(G$1,"gg/aa/yyyy"),"-",$C40),Data!$H:$H) + SUMIF(Data!$N:$N, CONCATENATE(TEXT(G$1,"gg/aa/yyyy"),"-",$C40),Data!$I:$I)) / $B$2</f>
        <v>0</v>
      </c>
      <c r="H40">
        <f>(SUMIF(Data!$N:$N, CONCATENATE(TEXT(H$1,"gg/aa/yyyy"),"-",$C40),Data!$H:$H) + SUMIF(Data!$N:$N, CONCATENATE(TEXT(H$1,"gg/aa/yyyy"),"-",$C40),Data!$I:$I)) / $B$2</f>
        <v>0</v>
      </c>
      <c r="I40">
        <f>(SUMIF(Data!$N:$N, CONCATENATE(TEXT(I$1,"gg/aa/yyyy"),"-",$C40),Data!$H:$H) + SUMIF(Data!$N:$N, CONCATENATE(TEXT(I$1,"gg/aa/yyyy"),"-",$C40),Data!$I:$I)) / $B$2</f>
        <v>0</v>
      </c>
      <c r="J40">
        <f>(SUMIF(Data!$N:$N, CONCATENATE(TEXT(J$1,"gg/aa/yyyy"),"-",$C40),Data!$H:$H) + SUMIF(Data!$N:$N, CONCATENATE(TEXT(J$1,"gg/aa/yyyy"),"-",$C40),Data!$I:$I)) / $B$2</f>
        <v>0</v>
      </c>
      <c r="K40">
        <f>(SUMIF(Data!$N:$N, CONCATENATE(TEXT(K$1,"gg/aa/yyyy"),"-",$C40),Data!$H:$H) + SUMIF(Data!$N:$N, CONCATENATE(TEXT(K$1,"gg/aa/yyyy"),"-",$C40),Data!$I:$I)) / $B$2</f>
        <v>0</v>
      </c>
      <c r="L40">
        <f>(SUMIF(Data!$N:$N, CONCATENATE(TEXT(L$1,"gg/aa/yyyy"),"-",$C40),Data!$H:$H) + SUMIF(Data!$N:$N, CONCATENATE(TEXT(L$1,"gg/aa/yyyy"),"-",$C40),Data!$I:$I)) / $B$2</f>
        <v>0</v>
      </c>
      <c r="M40">
        <f>(SUMIF(Data!$N:$N, CONCATENATE(TEXT(M$1,"gg/aa/yyyy"),"-",$C40),Data!$H:$H) + SUMIF(Data!$N:$N, CONCATENATE(TEXT(M$1,"gg/aa/yyyy"),"-",$C40),Data!$I:$I)) / $B$2</f>
        <v>0</v>
      </c>
      <c r="N40">
        <f>(SUMIF(Data!$N:$N, CONCATENATE(TEXT(N$1,"gg/aa/yyyy"),"-",$C40),Data!$H:$H) + SUMIF(Data!$N:$N, CONCATENATE(TEXT(N$1,"gg/aa/yyyy"),"-",$C40),Data!$I:$I)) / $B$2</f>
        <v>0</v>
      </c>
      <c r="O40">
        <f>(SUMIF(Data!$N:$N, CONCATENATE(TEXT(O$1,"gg/aa/yyyy"),"-",$C40),Data!$H:$H) + SUMIF(Data!$N:$N, CONCATENATE(TEXT(O$1,"gg/aa/yyyy"),"-",$C40),Data!$I:$I)) / $B$2</f>
        <v>0</v>
      </c>
      <c r="P40">
        <f>(SUMIF(Data!$N:$N, CONCATENATE(TEXT(P$1,"gg/aa/yyyy"),"-",$C40),Data!$H:$H) + SUMIF(Data!$N:$N, CONCATENATE(TEXT(P$1,"gg/aa/yyyy"),"-",$C40),Data!$I:$I)) / $B$2</f>
        <v>0</v>
      </c>
      <c r="Q40">
        <f>(SUMIF(Data!$N:$N, CONCATENATE(TEXT(Q$1,"gg/aa/yyyy"),"-",$C40),Data!$H:$H) + SUMIF(Data!$N:$N, CONCATENATE(TEXT(Q$1,"gg/aa/yyyy"),"-",$C40),Data!$I:$I)) / $B$2</f>
        <v>0</v>
      </c>
      <c r="R40">
        <f>(SUMIF(Data!$N:$N, CONCATENATE(TEXT(R$1,"gg/aa/yyyy"),"-",$C40),Data!$H:$H) + SUMIF(Data!$N:$N, CONCATENATE(TEXT(R$1,"gg/aa/yyyy"),"-",$C40),Data!$I:$I)) / $B$2</f>
        <v>0</v>
      </c>
      <c r="S40">
        <f>(SUMIF(Data!$N:$N, CONCATENATE(TEXT(S$1,"gg/aa/yyyy"),"-",$C40),Data!$H:$H) + SUMIF(Data!$N:$N, CONCATENATE(TEXT(S$1,"gg/aa/yyyy"),"-",$C40),Data!$I:$I)) / $B$2</f>
        <v>0</v>
      </c>
      <c r="T40">
        <f>(SUMIF(Data!$N:$N, CONCATENATE(TEXT(T$1,"gg/aa/yyyy"),"-",$C40),Data!$H:$H) + SUMIF(Data!$N:$N, CONCATENATE(TEXT(T$1,"gg/aa/yyyy"),"-",$C40),Data!$I:$I)) / $B$2</f>
        <v>0</v>
      </c>
      <c r="U40">
        <f>(SUMIF(Data!$N:$N, CONCATENATE(TEXT(U$1,"gg/aa/yyyy"),"-",$C40),Data!$H:$H) + SUMIF(Data!$N:$N, CONCATENATE(TEXT(U$1,"gg/aa/yyyy"),"-",$C40),Data!$I:$I)) / $B$2</f>
        <v>0</v>
      </c>
      <c r="V40">
        <f>(SUMIF(Data!$N:$N, CONCATENATE(TEXT(V$1,"gg/aa/yyyy"),"-",$C40),Data!$H:$H) + SUMIF(Data!$N:$N, CONCATENATE(TEXT(V$1,"gg/aa/yyyy"),"-",$C40),Data!$I:$I)) / $B$2</f>
        <v>0</v>
      </c>
    </row>
    <row r="41" spans="1:22" hidden="1">
      <c r="A41">
        <v>40</v>
      </c>
      <c r="B41">
        <f>COUNTIF(Data!K:K,C41)</f>
        <v>1048575</v>
      </c>
      <c r="C41" t="str">
        <f>[1]!distinct(Data!$K$2:$K$996,A41)</f>
        <v/>
      </c>
    </row>
  </sheetData>
  <autoFilter ref="A1:V41">
    <filterColumn colId="1"/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</vt:lpstr>
      <vt:lpstr>Toplu Kıyas</vt:lpstr>
      <vt:lpstr>Tarih - Geç Kalma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Ömer SAVAŞ</cp:lastModifiedBy>
  <dcterms:created xsi:type="dcterms:W3CDTF">2020-07-10T07:41:05Z</dcterms:created>
  <dcterms:modified xsi:type="dcterms:W3CDTF">2020-07-16T09:23:12Z</dcterms:modified>
</cp:coreProperties>
</file>