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60" windowWidth="24000" windowHeight="8835"/>
  </bookViews>
  <sheets>
    <sheet name="Sayfa1" sheetId="1" r:id="rId1"/>
    <sheet name="Hesaplamalar" sheetId="2" r:id="rId2"/>
    <sheet name="Resim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N4" i="1" s="1"/>
  <c r="C7" i="2" s="1"/>
  <c r="N3" i="1" l="1"/>
  <c r="C6" i="2" s="1"/>
  <c r="N2" i="1"/>
  <c r="C5" i="2" s="1"/>
  <c r="N5" i="1"/>
  <c r="C8" i="2" s="1"/>
  <c r="C12" i="2" l="1"/>
  <c r="C11" i="2" l="1"/>
  <c r="C13" i="2"/>
  <c r="E5" i="2" l="1"/>
  <c r="E7" i="2"/>
  <c r="E8" i="2"/>
  <c r="E6" i="2"/>
  <c r="F7" i="2"/>
  <c r="F8" i="2"/>
  <c r="F6" i="2"/>
  <c r="F5" i="2"/>
  <c r="D5" i="2"/>
  <c r="D7" i="2"/>
  <c r="D6" i="2"/>
  <c r="D8" i="2"/>
</calcChain>
</file>

<file path=xl/sharedStrings.xml><?xml version="1.0" encoding="utf-8"?>
<sst xmlns="http://schemas.openxmlformats.org/spreadsheetml/2006/main" count="35" uniqueCount="22">
  <si>
    <t>Firma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</si>
  <si>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</si>
  <si>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</si>
  <si>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</si>
  <si>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</si>
  <si>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</si>
  <si>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</si>
  <si>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</si>
  <si>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</si>
  <si>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</si>
  <si>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</si>
  <si>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</si>
  <si>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</si>
  <si>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Dönem Sonuna Kadar Satış</t>
  </si>
  <si>
    <t>Alarso</t>
  </si>
  <si>
    <t>Stf Kargo</t>
  </si>
  <si>
    <t>Umut İnşaat</t>
  </si>
  <si>
    <t>Zorlu</t>
  </si>
  <si>
    <t>DÖNEM SEÇ</t>
  </si>
  <si>
    <t>alt</t>
  </si>
  <si>
    <t>ort</t>
  </si>
  <si>
    <t>üst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</si>
</sst>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₺&quot;* #,##0.00_-;\-&quot;₺&quot;* #,##0.00_-;_-&quot;₺&quot;* &quot;-&quot;??_-;_-@_-"/>
    <numFmt numFmtId="164" formatCode="_-* #,##0.00\ [$₺-41F]_-;\-* #,##0.00\ [$₺-41F]_-;_-* &quot;-&quot;??\ [$₺-41F]_-;_-@_-"/>
    <numFmt numFmtId="166" formatCode="_-&quot;₺&quot;* #,##0_-;\-&quot;₺&quot;* #,##0_-;_-&quot;₺&quot;* &quot;-&quot;??_-;_-@_-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sz val="14"/>
      <color rgb="FF222222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rgb="FFFF0000"/>
      <name val="Webdings"/>
      <family val="1"/>
      <charset val="2"/>
    </font>
    <font>
      <sz val="14"/>
      <color rgb="FFFFC000"/>
      <name val="Webdings"/>
      <family val="1"/>
      <charset val="2"/>
    </font>
    <font>
      <sz val="14"/>
      <color rgb="FF00B050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164" fontId="0" fillId="0" borderId="1" xfId="0" applyNumberFormat="1" applyBorder="1"/>
    <xf numFmtId="0" fontId="3" fillId="0" borderId="0" xfId="1" applyFont="1"/>
    <xf numFmtId="0" fontId="2" fillId="0" borderId="0" xfId="1"/>
    <xf numFmtId="0" fontId="1" fillId="0" borderId="1" xfId="0" applyFont="1" applyBorder="1" applyAlignment="1">
      <alignment horizontal="center" vertical="center" wrapText="1"/>
    </xf>
    <xf numFmtId="0" fontId="5" fillId="2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6" fontId="0" fillId="0" borderId="0" xfId="2" applyNumberFormat="1" applyFont="1"/>
    <xf numFmtId="0" fontId="5" fillId="0" borderId="0" xfId="0" applyFont="1" applyFill="1" applyBorder="1"/>
    <xf numFmtId="166" fontId="0" fillId="0" borderId="0" xfId="0" applyNumberForma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ParaBirimi" xfId="2" builtinId="4"/>
  </cellStyles>
  <dxfs count="2"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438979</xdr:colOff>
      <xdr:row>10</xdr:row>
      <xdr:rowOff>57978</xdr:rowOff>
    </xdr:from>
    <xdr:to>
      <xdr:col>10</xdr:col>
      <xdr:colOff>151050</xdr:colOff>
      <xdr:row>16</xdr:row>
      <xdr:rowOff>124239</xdr:rowOff>
    </xdr:to>
    <xdr:grpSp>
      <xdr:nvGrpSpPr>
        <xdr:cNvPr id="24" name="Grup 23"/>
        <xdr:cNvGrpSpPr/>
      </xdr:nvGrpSpPr>
      <xdr:grpSpPr>
        <a:xfrm>
          <a:off x="2128631" y="2642152"/>
          <a:ext cx="5145462" cy="1209261"/>
          <a:chOff x="2128631" y="2642152"/>
          <a:chExt cx="5145462" cy="1209261"/>
        </a:xfrm>
      </xdr:grpSpPr>
      <xdr:pic>
        <xdr:nvPicPr>
          <xdr:cNvPr id="2" name="Resim 1" descr="Image result for traffic light icon png">
            <a:extLst>
              <a:ext uri="{FF2B5EF4-FFF2-40B4-BE49-F238E27FC236}">
                <a16:creationId xmlns:a16="http://schemas.microsoft.com/office/drawing/2014/main" id="{611E213E-2798-4834-81B3-B54F764EC7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28631" y="2683566"/>
            <a:ext cx="995875" cy="1167847"/>
          </a:xfrm>
          <a:prstGeom prst="rect">
            <a:avLst/>
          </a:prstGeom>
          <a:noFill/>
          <a:ln>
            <a:noFill/>
          </a:ln>
          <a:extLst/>
        </xdr:spPr>
      </xdr:pic>
      <xdr:sp macro="" textlink="Hesaplamalar!D5">
        <xdr:nvSpPr>
          <xdr:cNvPr id="3" name="Oval 2"/>
          <xdr:cNvSpPr/>
        </xdr:nvSpPr>
        <xdr:spPr>
          <a:xfrm>
            <a:off x="2509630" y="2832652"/>
            <a:ext cx="240196" cy="24847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FC9A8C9-DE94-4DAC-9164-CB919A089F60}" type="TxLink">
              <a:rPr lang="en-US" sz="1400" b="0" i="0" u="none" strike="noStrike">
                <a:solidFill>
                  <a:srgbClr val="FF0000"/>
                </a:solidFill>
                <a:latin typeface="Webdings"/>
              </a:rPr>
              <a:t> </a:t>
            </a:fld>
            <a:endParaRPr lang="tr-TR" sz="1100"/>
          </a:p>
        </xdr:txBody>
      </xdr:sp>
      <xdr:sp macro="" textlink="Hesaplamalar!E5">
        <xdr:nvSpPr>
          <xdr:cNvPr id="4" name="Oval 3"/>
          <xdr:cNvSpPr/>
        </xdr:nvSpPr>
        <xdr:spPr>
          <a:xfrm>
            <a:off x="2509629" y="3180521"/>
            <a:ext cx="240196" cy="24847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3D40154-2B0A-479E-92E9-A68FE5521233}" type="TxLink">
              <a:rPr lang="en-US" sz="1400" b="0" i="0" u="none" strike="noStrike">
                <a:solidFill>
                  <a:srgbClr val="FFC000"/>
                </a:solidFill>
                <a:latin typeface="Webdings"/>
              </a:rPr>
              <a:t> </a:t>
            </a:fld>
            <a:endParaRPr lang="tr-TR" sz="1100"/>
          </a:p>
        </xdr:txBody>
      </xdr:sp>
      <xdr:sp macro="" textlink="Hesaplamalar!F5">
        <xdr:nvSpPr>
          <xdr:cNvPr id="5" name="Oval 4"/>
          <xdr:cNvSpPr/>
        </xdr:nvSpPr>
        <xdr:spPr>
          <a:xfrm>
            <a:off x="2451651" y="3486976"/>
            <a:ext cx="360000" cy="360000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BA59681-0E64-4529-BA0D-2A0CB397BDCB}" type="TxLink">
              <a:rPr lang="en-US" sz="1400" b="0" i="0" u="none" strike="noStrike">
                <a:solidFill>
                  <a:srgbClr val="00B050"/>
                </a:solidFill>
                <a:latin typeface="Webdings"/>
              </a:rPr>
              <a:t>n</a:t>
            </a:fld>
            <a:endParaRPr lang="tr-TR" sz="1100"/>
          </a:p>
        </xdr:txBody>
      </xdr:sp>
      <xdr:pic>
        <xdr:nvPicPr>
          <xdr:cNvPr id="8" name="Resim 7" descr="Image result for traffic light icon png">
            <a:extLst>
              <a:ext uri="{FF2B5EF4-FFF2-40B4-BE49-F238E27FC236}">
                <a16:creationId xmlns:a16="http://schemas.microsoft.com/office/drawing/2014/main" id="{611E213E-2798-4834-81B3-B54F764EC7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95261" y="2642152"/>
            <a:ext cx="995875" cy="1167847"/>
          </a:xfrm>
          <a:prstGeom prst="rect">
            <a:avLst/>
          </a:prstGeom>
          <a:noFill/>
          <a:ln>
            <a:noFill/>
          </a:ln>
          <a:extLst/>
        </xdr:spPr>
      </xdr:pic>
      <xdr:sp macro="" textlink="Hesaplamalar!D6">
        <xdr:nvSpPr>
          <xdr:cNvPr id="9" name="Oval 8"/>
          <xdr:cNvSpPr/>
        </xdr:nvSpPr>
        <xdr:spPr>
          <a:xfrm>
            <a:off x="3876260" y="2791238"/>
            <a:ext cx="240196" cy="24847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7B7F19-1F65-48D9-B30F-CBF2E163A92E}" type="TxLink">
              <a:rPr lang="en-US" sz="1400" b="0" i="0" u="none" strike="noStrike">
                <a:solidFill>
                  <a:srgbClr val="FF0000"/>
                </a:solidFill>
                <a:latin typeface="Webdings"/>
              </a:rPr>
              <a:pPr algn="ctr"/>
              <a:t>n</a:t>
            </a:fld>
            <a:endParaRPr lang="tr-TR" sz="1100"/>
          </a:p>
        </xdr:txBody>
      </xdr:sp>
      <xdr:sp macro="" textlink="Hesaplamalar!E6">
        <xdr:nvSpPr>
          <xdr:cNvPr id="10" name="Oval 9"/>
          <xdr:cNvSpPr/>
        </xdr:nvSpPr>
        <xdr:spPr>
          <a:xfrm>
            <a:off x="3884542" y="3147390"/>
            <a:ext cx="240196" cy="24847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AF5961B-A61F-42C9-B331-33FED68BE480}" type="TxLink">
              <a:rPr lang="en-US" sz="1400" b="0" i="0" u="none" strike="noStrike">
                <a:solidFill>
                  <a:srgbClr val="FFC000"/>
                </a:solidFill>
                <a:latin typeface="Webdings"/>
              </a:rPr>
              <a:t> </a:t>
            </a:fld>
            <a:endParaRPr lang="tr-TR" sz="1100"/>
          </a:p>
        </xdr:txBody>
      </xdr:sp>
      <xdr:sp macro="" textlink="Hesaplamalar!F6">
        <xdr:nvSpPr>
          <xdr:cNvPr id="11" name="Oval 10"/>
          <xdr:cNvSpPr/>
        </xdr:nvSpPr>
        <xdr:spPr>
          <a:xfrm>
            <a:off x="3818282" y="3478695"/>
            <a:ext cx="331303" cy="273326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6E7D5A4-82CA-473F-B0BD-EC70E0B8BE72}" type="TxLink">
              <a:rPr lang="en-US" sz="1400" b="0" i="0" u="none" strike="noStrike">
                <a:solidFill>
                  <a:srgbClr val="00B050"/>
                </a:solidFill>
                <a:latin typeface="Webdings"/>
              </a:rPr>
              <a:t> </a:t>
            </a:fld>
            <a:endParaRPr lang="tr-TR" sz="1100"/>
          </a:p>
        </xdr:txBody>
      </xdr:sp>
      <xdr:pic>
        <xdr:nvPicPr>
          <xdr:cNvPr id="13" name="Resim 12" descr="Image result for traffic light icon png">
            <a:extLst>
              <a:ext uri="{FF2B5EF4-FFF2-40B4-BE49-F238E27FC236}">
                <a16:creationId xmlns:a16="http://schemas.microsoft.com/office/drawing/2014/main" id="{611E213E-2798-4834-81B3-B54F764EC7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44109" y="2675282"/>
            <a:ext cx="995875" cy="1167847"/>
          </a:xfrm>
          <a:prstGeom prst="rect">
            <a:avLst/>
          </a:prstGeom>
          <a:noFill/>
          <a:ln>
            <a:noFill/>
          </a:ln>
          <a:extLst/>
        </xdr:spPr>
      </xdr:pic>
      <xdr:sp macro="" textlink="Hesaplamalar!D7">
        <xdr:nvSpPr>
          <xdr:cNvPr id="14" name="Oval 13"/>
          <xdr:cNvSpPr/>
        </xdr:nvSpPr>
        <xdr:spPr>
          <a:xfrm>
            <a:off x="5425108" y="2824368"/>
            <a:ext cx="240196" cy="24847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FF3AC4F-2767-4623-A842-9E68CF66CDE9}" type="TxLink">
              <a:rPr lang="en-US" sz="1400" b="0" i="0" u="none" strike="noStrike">
                <a:solidFill>
                  <a:srgbClr val="FF0000"/>
                </a:solidFill>
                <a:latin typeface="Webdings"/>
              </a:rPr>
              <a:pPr algn="ctr"/>
              <a:t> </a:t>
            </a:fld>
            <a:endParaRPr lang="tr-TR" sz="1100"/>
          </a:p>
        </xdr:txBody>
      </xdr:sp>
      <xdr:sp macro="" textlink="Hesaplamalar!E7">
        <xdr:nvSpPr>
          <xdr:cNvPr id="15" name="Oval 14"/>
          <xdr:cNvSpPr/>
        </xdr:nvSpPr>
        <xdr:spPr>
          <a:xfrm>
            <a:off x="5425107" y="3180520"/>
            <a:ext cx="240196" cy="24847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73A1957-8CC1-4C5F-9204-F0279349E4B0}" type="TxLink">
              <a:rPr lang="en-US" sz="1400" b="0" i="0" u="none" strike="noStrike">
                <a:solidFill>
                  <a:srgbClr val="FFC000"/>
                </a:solidFill>
                <a:latin typeface="Webdings"/>
              </a:rPr>
              <a:pPr algn="ctr"/>
              <a:t>n</a:t>
            </a:fld>
            <a:endParaRPr lang="tr-TR" sz="1100"/>
          </a:p>
        </xdr:txBody>
      </xdr:sp>
      <xdr:sp macro="" textlink="Hesaplamalar!F7">
        <xdr:nvSpPr>
          <xdr:cNvPr id="16" name="Oval 15"/>
          <xdr:cNvSpPr/>
        </xdr:nvSpPr>
        <xdr:spPr>
          <a:xfrm>
            <a:off x="5375413" y="3495261"/>
            <a:ext cx="323020" cy="298173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D0E72A9-3325-4FEF-9694-59A7491A0D67}" type="TxLink">
              <a:rPr lang="en-US" sz="1400" b="0" i="0" u="none" strike="noStrike">
                <a:solidFill>
                  <a:srgbClr val="00B050"/>
                </a:solidFill>
                <a:latin typeface="Webdings"/>
              </a:rPr>
              <a:pPr algn="ctr"/>
              <a:t> </a:t>
            </a:fld>
            <a:endParaRPr lang="tr-TR" sz="1100"/>
          </a:p>
        </xdr:txBody>
      </xdr:sp>
      <xdr:pic>
        <xdr:nvPicPr>
          <xdr:cNvPr id="18" name="Resim 17" descr="Image result for traffic light icon png">
            <a:extLst>
              <a:ext uri="{FF2B5EF4-FFF2-40B4-BE49-F238E27FC236}">
                <a16:creationId xmlns:a16="http://schemas.microsoft.com/office/drawing/2014/main" id="{611E213E-2798-4834-81B3-B54F764EC7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78218" y="2642152"/>
            <a:ext cx="995875" cy="1167847"/>
          </a:xfrm>
          <a:prstGeom prst="rect">
            <a:avLst/>
          </a:prstGeom>
          <a:noFill/>
          <a:ln>
            <a:noFill/>
          </a:ln>
          <a:extLst/>
        </xdr:spPr>
      </xdr:pic>
      <xdr:sp macro="" textlink="Hesaplamalar!D8">
        <xdr:nvSpPr>
          <xdr:cNvPr id="19" name="Oval 18"/>
          <xdr:cNvSpPr/>
        </xdr:nvSpPr>
        <xdr:spPr>
          <a:xfrm>
            <a:off x="6659217" y="2791238"/>
            <a:ext cx="240196" cy="24847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77DB5A6-8796-4A51-99E2-4D3D631F1C48}" type="TxLink">
              <a:rPr lang="en-US" sz="1400" b="0" i="0" u="none" strike="noStrike">
                <a:solidFill>
                  <a:srgbClr val="FF0000"/>
                </a:solidFill>
                <a:latin typeface="Webdings"/>
              </a:rPr>
              <a:pPr algn="ctr"/>
              <a:t>n</a:t>
            </a:fld>
            <a:endParaRPr lang="tr-TR" sz="1100"/>
          </a:p>
        </xdr:txBody>
      </xdr:sp>
      <xdr:sp macro="" textlink="Hesaplamalar!E8">
        <xdr:nvSpPr>
          <xdr:cNvPr id="20" name="Oval 19"/>
          <xdr:cNvSpPr/>
        </xdr:nvSpPr>
        <xdr:spPr>
          <a:xfrm>
            <a:off x="6667499" y="3147390"/>
            <a:ext cx="240196" cy="24847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E497727-A2C3-4C39-B649-3722AF080A68}" type="TxLink">
              <a:rPr lang="en-US" sz="1400" b="0" i="0" u="none" strike="noStrike">
                <a:solidFill>
                  <a:srgbClr val="FFC000"/>
                </a:solidFill>
                <a:latin typeface="Webdings"/>
              </a:rPr>
              <a:pPr algn="ctr"/>
              <a:t> </a:t>
            </a:fld>
            <a:endParaRPr lang="tr-TR" sz="1100"/>
          </a:p>
        </xdr:txBody>
      </xdr:sp>
      <xdr:sp macro="" textlink="Hesaplamalar!F8">
        <xdr:nvSpPr>
          <xdr:cNvPr id="21" name="Oval 20"/>
          <xdr:cNvSpPr/>
        </xdr:nvSpPr>
        <xdr:spPr>
          <a:xfrm>
            <a:off x="6609522" y="3428999"/>
            <a:ext cx="323020" cy="380999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6151151-C8E4-4169-9D6B-FB3E3F9745D8}" type="TxLink">
              <a:rPr lang="en-US" sz="1400" b="0" i="0" u="none" strike="noStrike">
                <a:solidFill>
                  <a:srgbClr val="00B050"/>
                </a:solidFill>
                <a:latin typeface="Webdings"/>
              </a:rPr>
              <a:pPr algn="ctr"/>
              <a:t> </a:t>
            </a:fld>
            <a:endParaRPr lang="tr-T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220980</xdr:colOff>
      <xdr:row>16</xdr:row>
      <xdr:rowOff>88980</xdr:rowOff>
    </xdr:from>
    <xdr:to>
      <xdr:col>25</xdr:col>
      <xdr:colOff>571500</xdr:colOff>
      <xdr:row>27</xdr:row>
      <xdr:rowOff>148590</xdr:rowOff>
    </xdr:to>
    <xdr:pic>
      <xdr:nvPicPr>
        <xdr:cNvPr id="2" name="Resim 1" descr="Image result for traffic light icon png">
          <a:extLst>
            <a:ext uri="{FF2B5EF4-FFF2-40B4-BE49-F238E27FC236}">
              <a16:creationId xmlns:a16="http://schemas.microsoft.com/office/drawing/2014/main" id="{611E213E-2798-4834-81B3-B54F764E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1780" y="2746455"/>
          <a:ext cx="1569720" cy="1840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15" zoomScaleNormal="115" workbookViewId="0">
      <selection activeCell="C20" sqref="C20"/>
    </sheetView>
  </sheetViews>
  <sheetFormatPr defaultRowHeight="15" x14ac:dyDescent="0.25"/>
  <cols>
    <col min="1" max="1" width="15.140625" bestFit="1" customWidth="1"/>
    <col min="2" max="13" width="10.140625" bestFit="1" customWidth="1"/>
    <col min="14" max="14" width="13" customWidth="1"/>
  </cols>
  <sheetData>
    <row r="1" spans="1:14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4" t="s">
        <v>13</v>
      </c>
    </row>
    <row r="2" spans="1:14" ht="18.75" x14ac:dyDescent="0.3">
      <c r="A2" s="8" t="s">
        <v>14</v>
      </c>
      <c r="B2" s="1">
        <v>655</v>
      </c>
      <c r="C2" s="1">
        <v>66</v>
      </c>
      <c r="D2" s="1">
        <v>120</v>
      </c>
      <c r="E2" s="1">
        <v>79</v>
      </c>
      <c r="F2" s="1">
        <v>198</v>
      </c>
      <c r="G2" s="1">
        <v>130</v>
      </c>
      <c r="H2" s="1">
        <v>188</v>
      </c>
      <c r="I2" s="1">
        <v>130</v>
      </c>
      <c r="J2" s="1">
        <v>120</v>
      </c>
      <c r="K2" s="1">
        <v>149</v>
      </c>
      <c r="L2" s="1">
        <v>260</v>
      </c>
      <c r="M2" s="1">
        <v>115</v>
      </c>
      <c r="N2" s="1">
        <f ca="1">SUM(OFFSET(B2,,,,$C$7))</f>
        <v>655</v>
      </c>
    </row>
    <row r="3" spans="1:14" ht="18.75" x14ac:dyDescent="0.3">
      <c r="A3" s="8" t="s">
        <v>15</v>
      </c>
      <c r="B3" s="1">
        <v>140</v>
      </c>
      <c r="C3" s="1">
        <v>44</v>
      </c>
      <c r="D3" s="1">
        <v>170</v>
      </c>
      <c r="E3" s="1">
        <v>140</v>
      </c>
      <c r="F3" s="1">
        <v>292</v>
      </c>
      <c r="G3" s="1">
        <v>99</v>
      </c>
      <c r="H3" s="1">
        <v>199</v>
      </c>
      <c r="I3" s="1">
        <v>258</v>
      </c>
      <c r="J3" s="1">
        <v>205</v>
      </c>
      <c r="K3" s="1">
        <v>182</v>
      </c>
      <c r="L3" s="1">
        <v>178</v>
      </c>
      <c r="M3" s="1">
        <v>104</v>
      </c>
      <c r="N3" s="1">
        <f t="shared" ref="N3:N5" ca="1" si="0">SUM(OFFSET(B3,,,,$C$7))</f>
        <v>140</v>
      </c>
    </row>
    <row r="4" spans="1:14" ht="18.75" x14ac:dyDescent="0.3">
      <c r="A4" s="8" t="s">
        <v>16</v>
      </c>
      <c r="B4" s="1">
        <v>223</v>
      </c>
      <c r="C4" s="1">
        <v>121</v>
      </c>
      <c r="D4" s="1">
        <v>87</v>
      </c>
      <c r="E4" s="1">
        <v>235</v>
      </c>
      <c r="F4" s="1">
        <v>155</v>
      </c>
      <c r="G4" s="1">
        <v>96</v>
      </c>
      <c r="H4" s="1">
        <v>134</v>
      </c>
      <c r="I4" s="1">
        <v>213</v>
      </c>
      <c r="J4" s="1">
        <v>103</v>
      </c>
      <c r="K4" s="1">
        <v>217</v>
      </c>
      <c r="L4" s="1">
        <v>139</v>
      </c>
      <c r="M4" s="1">
        <v>298</v>
      </c>
      <c r="N4" s="1">
        <f t="shared" ca="1" si="0"/>
        <v>223</v>
      </c>
    </row>
    <row r="5" spans="1:14" ht="18.75" x14ac:dyDescent="0.3">
      <c r="A5" s="8" t="s">
        <v>17</v>
      </c>
      <c r="B5" s="1">
        <v>44</v>
      </c>
      <c r="C5" s="1">
        <v>44</v>
      </c>
      <c r="D5" s="1">
        <v>207</v>
      </c>
      <c r="E5" s="1">
        <v>281</v>
      </c>
      <c r="F5" s="1">
        <v>259</v>
      </c>
      <c r="G5" s="1">
        <v>225</v>
      </c>
      <c r="H5" s="1">
        <v>186</v>
      </c>
      <c r="I5" s="1">
        <v>287</v>
      </c>
      <c r="J5" s="1">
        <v>129</v>
      </c>
      <c r="K5" s="1">
        <v>291</v>
      </c>
      <c r="L5" s="1">
        <v>186</v>
      </c>
      <c r="M5" s="1">
        <v>211</v>
      </c>
      <c r="N5" s="1">
        <f t="shared" ca="1" si="0"/>
        <v>44</v>
      </c>
    </row>
    <row r="7" spans="1:14" ht="18.75" x14ac:dyDescent="0.3">
      <c r="A7" s="6" t="s">
        <v>18</v>
      </c>
      <c r="B7" s="5" t="s">
        <v>1</v>
      </c>
      <c r="C7" s="9">
        <f>MATCH(B7,B1:M1,0)</f>
        <v>1</v>
      </c>
    </row>
    <row r="10" spans="1:14" ht="18.75" x14ac:dyDescent="0.3">
      <c r="D10" s="8" t="s">
        <v>14</v>
      </c>
      <c r="F10" s="8" t="s">
        <v>15</v>
      </c>
      <c r="H10" s="8" t="s">
        <v>16</v>
      </c>
      <c r="J10" s="8" t="s">
        <v>17</v>
      </c>
    </row>
  </sheetData>
  <conditionalFormatting sqref="B2:M5">
    <cfRule type="expression" dxfId="1" priority="1">
      <formula>COLUMN(B$2)-2&lt;=MATCH(#REF!,$C$2:$N$2,0)</formula>
    </cfRule>
  </conditionalFormatting>
  <conditionalFormatting sqref="B2:M5">
    <cfRule type="expression" dxfId="0" priority="2">
      <formula>COLUMN(B$2)-2&lt;=MATCH(#REF!,$C$2:$N$2,0)</formula>
    </cfRule>
  </conditionalFormatting>
  <dataValidations disablePrompts="1" count="1">
    <dataValidation type="list" allowBlank="1" showInputMessage="1" showErrorMessage="1" sqref="B7">
      <formula1>$B$1:$M$1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zoomScale="130" zoomScaleNormal="130" workbookViewId="0">
      <selection activeCell="E5" sqref="E5"/>
    </sheetView>
  </sheetViews>
  <sheetFormatPr defaultRowHeight="15" x14ac:dyDescent="0.25"/>
  <cols>
    <col min="2" max="2" width="15.140625" bestFit="1" customWidth="1"/>
    <col min="3" max="3" width="8.140625" bestFit="1" customWidth="1"/>
  </cols>
  <sheetData>
    <row r="4" spans="2:6" ht="18.75" x14ac:dyDescent="0.3">
      <c r="B4" s="10" t="s">
        <v>0</v>
      </c>
      <c r="D4" s="12" t="s">
        <v>19</v>
      </c>
      <c r="E4" s="12" t="s">
        <v>20</v>
      </c>
      <c r="F4" s="12" t="s">
        <v>21</v>
      </c>
    </row>
    <row r="5" spans="2:6" ht="19.5" x14ac:dyDescent="0.3">
      <c r="B5" s="8" t="s">
        <v>14</v>
      </c>
      <c r="C5" s="11">
        <f ca="1">Sayfa1!N2</f>
        <v>655</v>
      </c>
      <c r="D5" s="14" t="str">
        <f ca="1">IF(C5&lt;$C$11,CHAR(110),"")</f>
        <v/>
      </c>
      <c r="E5" s="15" t="str">
        <f ca="1">IF(AND(C5&gt;$C$11,C5&lt;$C$13),CHAR(110),"")</f>
        <v/>
      </c>
      <c r="F5" s="16" t="str">
        <f ca="1">IF(C5&gt;$C$13,CHAR(110),"")</f>
        <v>n</v>
      </c>
    </row>
    <row r="6" spans="2:6" ht="19.5" x14ac:dyDescent="0.3">
      <c r="B6" s="8" t="s">
        <v>15</v>
      </c>
      <c r="C6" s="11">
        <f ca="1">Sayfa1!N3</f>
        <v>140</v>
      </c>
      <c r="D6" s="14" t="str">
        <f t="shared" ref="D6:D8" ca="1" si="0">IF(C6&lt;$C$11,CHAR(110),"")</f>
        <v>n</v>
      </c>
      <c r="E6" s="15" t="str">
        <f t="shared" ref="E6:E8" ca="1" si="1">IF(AND(C6&gt;$C$11,C6&lt;$C$13),CHAR(110),"")</f>
        <v/>
      </c>
      <c r="F6" s="16" t="str">
        <f t="shared" ref="F6:F8" ca="1" si="2">IF(C6&gt;$C$13,CHAR(110),"")</f>
        <v/>
      </c>
    </row>
    <row r="7" spans="2:6" ht="19.5" x14ac:dyDescent="0.3">
      <c r="B7" s="8" t="s">
        <v>16</v>
      </c>
      <c r="C7" s="11">
        <f ca="1">Sayfa1!N4</f>
        <v>223</v>
      </c>
      <c r="D7" s="14" t="str">
        <f t="shared" ca="1" si="0"/>
        <v/>
      </c>
      <c r="E7" s="15" t="str">
        <f t="shared" ca="1" si="1"/>
        <v>n</v>
      </c>
      <c r="F7" s="16" t="str">
        <f t="shared" ca="1" si="2"/>
        <v/>
      </c>
    </row>
    <row r="8" spans="2:6" ht="19.5" x14ac:dyDescent="0.3">
      <c r="B8" s="8" t="s">
        <v>17</v>
      </c>
      <c r="C8" s="11">
        <f ca="1">Sayfa1!N5</f>
        <v>44</v>
      </c>
      <c r="D8" s="14" t="str">
        <f t="shared" ca="1" si="0"/>
        <v>n</v>
      </c>
      <c r="E8" s="15" t="str">
        <f t="shared" ca="1" si="1"/>
        <v/>
      </c>
      <c r="F8" s="16" t="str">
        <f t="shared" ca="1" si="2"/>
        <v/>
      </c>
    </row>
    <row r="11" spans="2:6" ht="18.75" x14ac:dyDescent="0.3">
      <c r="B11" s="12" t="s">
        <v>19</v>
      </c>
      <c r="C11" s="13">
        <f ca="1">C12*0.8</f>
        <v>212.4</v>
      </c>
    </row>
    <row r="12" spans="2:6" ht="18.75" x14ac:dyDescent="0.3">
      <c r="B12" s="12" t="s">
        <v>20</v>
      </c>
      <c r="C12" s="13">
        <f ca="1">AVERAGE(C5:C8)</f>
        <v>265.5</v>
      </c>
    </row>
    <row r="13" spans="2:6" ht="18.75" x14ac:dyDescent="0.3">
      <c r="B13" s="12" t="s">
        <v>21</v>
      </c>
      <c r="C13" s="13">
        <f ca="1">C12*1.2</f>
        <v>318.59999999999997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showGridLines="0" topLeftCell="I1" workbookViewId="0">
      <selection activeCell="Q23" sqref="Q23"/>
    </sheetView>
  </sheetViews>
  <sheetFormatPr defaultRowHeight="12.75" x14ac:dyDescent="0.2"/>
  <cols>
    <col min="1" max="16384" width="9.140625" style="3"/>
  </cols>
  <sheetData>
    <row r="4" spans="4:4" ht="18" x14ac:dyDescent="0.25">
      <c r="D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Hesaplamalar</vt:lpstr>
      <vt:lpstr>Resim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2023-07-19T16:48:32Z</dcterms:created>
  <dcterms:modified xsi:type="dcterms:W3CDTF">2023-07-19T17:42:08Z</dcterms:modified>
</cp:coreProperties>
</file>