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0400" windowHeight="7815" activeTab="4"/>
  </bookViews>
  <sheets>
    <sheet name="İstanbul" sheetId="4" r:id="rId1"/>
    <sheet name="Ankara" sheetId="3" r:id="rId2"/>
    <sheet name="İzmir" sheetId="1" r:id="rId3"/>
    <sheet name="Genel Gelir" sheetId="9" r:id="rId4"/>
    <sheet name="Genel gider tablosu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1" l="1"/>
  <c r="D16" i="11"/>
  <c r="D19" i="11" s="1"/>
  <c r="E16" i="11"/>
  <c r="C17" i="11"/>
  <c r="D17" i="11"/>
  <c r="E17" i="11"/>
  <c r="C18" i="11"/>
  <c r="D18" i="11"/>
  <c r="E18" i="11"/>
  <c r="C19" i="11"/>
  <c r="E19" i="11"/>
  <c r="C20" i="11"/>
  <c r="D20" i="11"/>
  <c r="D23" i="11" s="1"/>
  <c r="E20" i="11"/>
  <c r="C21" i="11"/>
  <c r="D21" i="11"/>
  <c r="E21" i="11"/>
  <c r="C22" i="11"/>
  <c r="D22" i="11"/>
  <c r="E22" i="11"/>
  <c r="C23" i="11"/>
  <c r="E23" i="11"/>
  <c r="C24" i="11"/>
  <c r="D24" i="11"/>
  <c r="D27" i="11" s="1"/>
  <c r="E24" i="11"/>
  <c r="C25" i="11"/>
  <c r="D25" i="11"/>
  <c r="E25" i="11"/>
  <c r="C26" i="11"/>
  <c r="D26" i="11"/>
  <c r="E26" i="11"/>
  <c r="C27" i="11"/>
  <c r="E27" i="11"/>
  <c r="C28" i="11"/>
  <c r="D28" i="11"/>
  <c r="D31" i="11" s="1"/>
  <c r="E28" i="11"/>
  <c r="C29" i="11"/>
  <c r="D29" i="11"/>
  <c r="E29" i="11"/>
  <c r="C30" i="11"/>
  <c r="D30" i="11"/>
  <c r="E30" i="11"/>
  <c r="C31" i="11"/>
  <c r="E31" i="11"/>
  <c r="C32" i="11"/>
  <c r="D32" i="11"/>
  <c r="D35" i="11" s="1"/>
  <c r="E32" i="11"/>
  <c r="C33" i="11"/>
  <c r="D33" i="11"/>
  <c r="E33" i="11"/>
  <c r="C34" i="11"/>
  <c r="D34" i="11"/>
  <c r="E34" i="11"/>
  <c r="C35" i="11"/>
  <c r="E35" i="11"/>
  <c r="C36" i="11"/>
  <c r="D36" i="11"/>
  <c r="D39" i="11" s="1"/>
  <c r="E36" i="11"/>
  <c r="C37" i="11"/>
  <c r="D37" i="11"/>
  <c r="E37" i="11"/>
  <c r="C38" i="11"/>
  <c r="D38" i="11"/>
  <c r="E38" i="11"/>
  <c r="C39" i="11"/>
  <c r="E39" i="11"/>
  <c r="C40" i="11"/>
  <c r="D40" i="11"/>
  <c r="D43" i="11" s="1"/>
  <c r="E40" i="11"/>
  <c r="C41" i="11"/>
  <c r="D41" i="11"/>
  <c r="E41" i="11"/>
  <c r="C42" i="11"/>
  <c r="D42" i="11"/>
  <c r="E42" i="11"/>
  <c r="C43" i="11"/>
  <c r="E43" i="11"/>
  <c r="C44" i="11"/>
  <c r="D44" i="11"/>
  <c r="D47" i="11" s="1"/>
  <c r="E44" i="11"/>
  <c r="C45" i="11"/>
  <c r="D45" i="11"/>
  <c r="E45" i="11"/>
  <c r="C46" i="11"/>
  <c r="D46" i="11"/>
  <c r="E46" i="11"/>
  <c r="C47" i="11"/>
  <c r="E47" i="11"/>
  <c r="C48" i="11"/>
  <c r="D48" i="11"/>
  <c r="D51" i="11" s="1"/>
  <c r="E48" i="11"/>
  <c r="C49" i="11"/>
  <c r="D49" i="11"/>
  <c r="E49" i="11"/>
  <c r="C50" i="11"/>
  <c r="D50" i="11"/>
  <c r="E50" i="11"/>
  <c r="C51" i="11"/>
  <c r="E51" i="11"/>
  <c r="C52" i="11"/>
  <c r="D52" i="11"/>
  <c r="D55" i="11" s="1"/>
  <c r="E52" i="11"/>
  <c r="C53" i="11"/>
  <c r="D53" i="11"/>
  <c r="E53" i="11"/>
  <c r="C54" i="11"/>
  <c r="D54" i="11"/>
  <c r="E54" i="11"/>
  <c r="C55" i="11"/>
  <c r="E55" i="11"/>
  <c r="C56" i="11"/>
  <c r="D56" i="11"/>
  <c r="D59" i="11" s="1"/>
  <c r="E56" i="11"/>
  <c r="C57" i="11"/>
  <c r="D57" i="11"/>
  <c r="E57" i="11"/>
  <c r="C58" i="11"/>
  <c r="D58" i="11"/>
  <c r="E58" i="11"/>
  <c r="C59" i="11"/>
  <c r="E59" i="11"/>
  <c r="C60" i="11"/>
  <c r="D60" i="11"/>
  <c r="D63" i="11" s="1"/>
  <c r="E60" i="11"/>
  <c r="C61" i="11"/>
  <c r="D61" i="11"/>
  <c r="E61" i="11"/>
  <c r="C62" i="11"/>
  <c r="D62" i="11"/>
  <c r="E62" i="11"/>
  <c r="C63" i="11"/>
  <c r="E63" i="11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H2" i="11"/>
  <c r="I2" i="11"/>
  <c r="G2" i="11"/>
  <c r="B2" i="9" l="1"/>
  <c r="C2" i="9"/>
  <c r="D2" i="9"/>
  <c r="B3" i="9"/>
  <c r="C3" i="9"/>
  <c r="D3" i="9"/>
  <c r="B4" i="9"/>
  <c r="C4" i="9"/>
  <c r="C5" i="9" s="1"/>
  <c r="D4" i="9"/>
  <c r="B6" i="9"/>
  <c r="B9" i="9" s="1"/>
  <c r="C6" i="9"/>
  <c r="D6" i="9"/>
  <c r="B7" i="9"/>
  <c r="C7" i="9"/>
  <c r="D7" i="9"/>
  <c r="B8" i="9"/>
  <c r="C8" i="9"/>
  <c r="D8" i="9"/>
  <c r="D9" i="9"/>
  <c r="B10" i="9"/>
  <c r="C10" i="9"/>
  <c r="D10" i="9"/>
  <c r="B11" i="9"/>
  <c r="C11" i="9"/>
  <c r="D11" i="9"/>
  <c r="B12" i="9"/>
  <c r="C12" i="9"/>
  <c r="C13" i="9" s="1"/>
  <c r="D12" i="9"/>
  <c r="B14" i="9"/>
  <c r="C14" i="9"/>
  <c r="D14" i="9"/>
  <c r="D17" i="9" s="1"/>
  <c r="B15" i="9"/>
  <c r="C15" i="9"/>
  <c r="D15" i="9"/>
  <c r="B16" i="9"/>
  <c r="C16" i="9"/>
  <c r="D16" i="9"/>
  <c r="B18" i="9"/>
  <c r="C18" i="9"/>
  <c r="D18" i="9"/>
  <c r="B19" i="9"/>
  <c r="C19" i="9"/>
  <c r="D19" i="9"/>
  <c r="B20" i="9"/>
  <c r="C20" i="9"/>
  <c r="D20" i="9"/>
  <c r="B22" i="9"/>
  <c r="C22" i="9"/>
  <c r="D22" i="9"/>
  <c r="B23" i="9"/>
  <c r="B25" i="9" s="1"/>
  <c r="C23" i="9"/>
  <c r="D23" i="9"/>
  <c r="B24" i="9"/>
  <c r="C24" i="9"/>
  <c r="D24" i="9"/>
  <c r="D25" i="9"/>
  <c r="B26" i="9"/>
  <c r="C26" i="9"/>
  <c r="D26" i="9"/>
  <c r="B27" i="9"/>
  <c r="B29" i="9" s="1"/>
  <c r="C27" i="9"/>
  <c r="D27" i="9"/>
  <c r="B28" i="9"/>
  <c r="C28" i="9"/>
  <c r="C29" i="9" s="1"/>
  <c r="D28" i="9"/>
  <c r="B30" i="9"/>
  <c r="C30" i="9"/>
  <c r="D30" i="9"/>
  <c r="D33" i="9" s="1"/>
  <c r="B31" i="9"/>
  <c r="C31" i="9"/>
  <c r="D31" i="9"/>
  <c r="B32" i="9"/>
  <c r="C32" i="9"/>
  <c r="D32" i="9"/>
  <c r="B34" i="9"/>
  <c r="C34" i="9"/>
  <c r="D34" i="9"/>
  <c r="B35" i="9"/>
  <c r="C35" i="9"/>
  <c r="D35" i="9"/>
  <c r="B36" i="9"/>
  <c r="C36" i="9"/>
  <c r="D36" i="9"/>
  <c r="B38" i="9"/>
  <c r="C38" i="9"/>
  <c r="D38" i="9"/>
  <c r="B39" i="9"/>
  <c r="B41" i="9" s="1"/>
  <c r="C39" i="9"/>
  <c r="D39" i="9"/>
  <c r="B40" i="9"/>
  <c r="C40" i="9"/>
  <c r="D40" i="9"/>
  <c r="D41" i="9"/>
  <c r="B42" i="9"/>
  <c r="C42" i="9"/>
  <c r="D42" i="9"/>
  <c r="B43" i="9"/>
  <c r="B45" i="9" s="1"/>
  <c r="C43" i="9"/>
  <c r="D43" i="9"/>
  <c r="B44" i="9"/>
  <c r="C44" i="9"/>
  <c r="C45" i="9" s="1"/>
  <c r="D44" i="9"/>
  <c r="B46" i="9"/>
  <c r="C46" i="9"/>
  <c r="D46" i="9"/>
  <c r="D49" i="9" s="1"/>
  <c r="B47" i="9"/>
  <c r="C47" i="9"/>
  <c r="D47" i="9"/>
  <c r="B48" i="9"/>
  <c r="C48" i="9"/>
  <c r="D48" i="9"/>
  <c r="C41" i="9" l="1"/>
  <c r="D37" i="9"/>
  <c r="C25" i="9"/>
  <c r="D21" i="9"/>
  <c r="B49" i="9"/>
  <c r="C49" i="9"/>
  <c r="D45" i="9"/>
  <c r="C37" i="9"/>
  <c r="B37" i="9"/>
  <c r="B33" i="9"/>
  <c r="C33" i="9"/>
  <c r="D29" i="9"/>
  <c r="C21" i="9"/>
  <c r="B21" i="9"/>
  <c r="B17" i="9"/>
  <c r="C17" i="9"/>
  <c r="B13" i="9"/>
  <c r="D13" i="9"/>
  <c r="C9" i="9"/>
  <c r="B5" i="9"/>
  <c r="D5" i="9"/>
</calcChain>
</file>

<file path=xl/sharedStrings.xml><?xml version="1.0" encoding="utf-8"?>
<sst xmlns="http://schemas.openxmlformats.org/spreadsheetml/2006/main" count="138" uniqueCount="38">
  <si>
    <t>AYLIK GİDERLER TABLOSU</t>
  </si>
  <si>
    <t>İSTANBUL ŞUBESİ</t>
  </si>
  <si>
    <t>ANKARA ŞUBESİ</t>
  </si>
  <si>
    <t>İZMİR ŞUBESİ</t>
  </si>
  <si>
    <t>AYLAR</t>
  </si>
  <si>
    <t>KİRA</t>
  </si>
  <si>
    <t>PERSONEL</t>
  </si>
  <si>
    <t>AKARYAKIT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</si>
  <si>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</si>
  <si>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</si>
  <si>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</si>
  <si>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</si>
  <si>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</si>
  <si>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</si>
  <si>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</si>
  <si>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</si>
  <si>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</si>
  <si>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</si>
  <si>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</si>
  <si>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</si>
  <si>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ankara</t>
  </si>
  <si>
    <t>istanbul</t>
  </si>
  <si>
    <t>izmir</t>
  </si>
  <si>
    <t>toplam</t>
  </si>
  <si>
    <t>iller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</si>
  <si>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</si>
  <si>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</si>
  <si>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</si>
  <si>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</si>
  <si>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</si>
  <si>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</si>
  <si>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</si>
  <si>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</si>
  <si>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</si>
  <si>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</si>
  <si>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</si>
  <si>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</si>
  <si>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Aylar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</si>
</sst>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₺&quot;_-;\-* #,##0.00\ &quot;₺&quot;_-;_-* &quot;-&quot;??\ &quot;₺&quot;_-;_-@_-"/>
    <numFmt numFmtId="165" formatCode="_-* #,##0.00\ [$₺-41F]_-;\-* #,##0.00\ [$₺-41F]_-;_-* &quot;-&quot;??\ [$₺-41F]_-;_-@_-"/>
  </numFmts>
  <fonts count="8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name val="Arial"/>
      <family val="2"/>
      <charset val="162"/>
    </font>
    <font>
      <b/>
      <sz val="12"/>
      <name val="Arial"/>
      <family val="2"/>
      <charset val="162"/>
    </font>
    <font>
      <b/>
      <sz val="12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4" fillId="4" borderId="4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4" borderId="10" xfId="1" applyFont="1" applyFill="1" applyBorder="1" applyAlignment="1">
      <alignment vertical="center"/>
    </xf>
    <xf numFmtId="0" fontId="2" fillId="0" borderId="13" xfId="1" applyFont="1" applyBorder="1" applyAlignment="1">
      <alignment vertical="center"/>
    </xf>
    <xf numFmtId="3" fontId="2" fillId="0" borderId="0" xfId="1" applyNumberFormat="1" applyFont="1" applyAlignment="1">
      <alignment vertical="center"/>
    </xf>
    <xf numFmtId="165" fontId="2" fillId="4" borderId="8" xfId="1" applyNumberFormat="1" applyFont="1" applyFill="1" applyBorder="1" applyAlignment="1">
      <alignment vertical="center"/>
    </xf>
    <xf numFmtId="165" fontId="2" fillId="4" borderId="9" xfId="1" applyNumberFormat="1" applyFont="1" applyFill="1" applyBorder="1" applyAlignment="1">
      <alignment vertical="center"/>
    </xf>
    <xf numFmtId="165" fontId="2" fillId="4" borderId="11" xfId="1" applyNumberFormat="1" applyFont="1" applyFill="1" applyBorder="1" applyAlignment="1">
      <alignment vertical="center"/>
    </xf>
    <xf numFmtId="165" fontId="2" fillId="4" borderId="12" xfId="1" applyNumberFormat="1" applyFont="1" applyFill="1" applyBorder="1" applyAlignment="1">
      <alignment vertical="center"/>
    </xf>
    <xf numFmtId="165" fontId="0" fillId="0" borderId="0" xfId="0" applyNumberFormat="1"/>
    <xf numFmtId="164" fontId="0" fillId="0" borderId="0" xfId="2" applyFont="1"/>
    <xf numFmtId="0" fontId="0" fillId="0" borderId="8" xfId="0" applyBorder="1"/>
    <xf numFmtId="165" fontId="0" fillId="0" borderId="8" xfId="0" applyNumberFormat="1" applyBorder="1"/>
    <xf numFmtId="165" fontId="6" fillId="0" borderId="8" xfId="0" applyNumberFormat="1" applyFont="1" applyBorder="1"/>
    <xf numFmtId="0" fontId="6" fillId="0" borderId="8" xfId="0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textRotation="90"/>
    </xf>
    <xf numFmtId="0" fontId="7" fillId="0" borderId="14" xfId="0" applyFont="1" applyBorder="1" applyAlignment="1">
      <alignment horizontal="center" textRotation="90"/>
    </xf>
    <xf numFmtId="0" fontId="7" fillId="0" borderId="15" xfId="0" applyFont="1" applyBorder="1" applyAlignment="1">
      <alignment horizontal="center" textRotation="90"/>
    </xf>
    <xf numFmtId="0" fontId="7" fillId="0" borderId="16" xfId="0" applyFont="1" applyBorder="1" applyAlignment="1">
      <alignment horizontal="center" textRotation="90"/>
    </xf>
  </cellXfs>
  <cellStyles count="3">
    <cellStyle name="Normal" xfId="0" builtinId="0"/>
    <cellStyle name="Normal 2 2" xfId="1"/>
    <cellStyle name="ParaBirimi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</xdr:colOff>
      <xdr:row>12</xdr:row>
      <xdr:rowOff>181640</xdr:rowOff>
    </xdr:from>
    <xdr:to>
      <xdr:col>13</xdr:col>
      <xdr:colOff>238124</xdr:colOff>
      <xdr:row>31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90391" y="2467640"/>
          <a:ext cx="6334124" cy="3495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zoomScale="85" zoomScaleNormal="85" workbookViewId="0">
      <selection activeCell="I10" sqref="I10"/>
    </sheetView>
  </sheetViews>
  <sheetFormatPr defaultRowHeight="15" x14ac:dyDescent="0.25"/>
  <cols>
    <col min="1" max="1" width="4.28515625" style="1" customWidth="1"/>
    <col min="2" max="2" width="11.140625" style="1" bestFit="1" customWidth="1"/>
    <col min="3" max="5" width="17.140625" style="1" bestFit="1" customWidth="1"/>
    <col min="6" max="6" width="3.7109375" style="1" customWidth="1"/>
    <col min="7" max="7" width="11.140625" style="1" bestFit="1" customWidth="1"/>
    <col min="8" max="8" width="9.5703125" style="1" bestFit="1" customWidth="1"/>
    <col min="9" max="9" width="12.7109375" style="1" bestFit="1" customWidth="1"/>
    <col min="10" max="10" width="14.7109375" style="1" bestFit="1" customWidth="1"/>
    <col min="11" max="11" width="2.5703125" style="1" customWidth="1"/>
    <col min="12" max="12" width="11.140625" style="1" bestFit="1" customWidth="1"/>
    <col min="13" max="13" width="9.5703125" style="1" bestFit="1" customWidth="1"/>
    <col min="14" max="14" width="12.7109375" style="1" bestFit="1" customWidth="1"/>
    <col min="15" max="15" width="14.7109375" style="1" bestFit="1" customWidth="1"/>
    <col min="16" max="16384" width="9.140625" style="1"/>
  </cols>
  <sheetData>
    <row r="1" spans="2:19" ht="18.75" customHeight="1" thickBot="1" x14ac:dyDescent="0.3"/>
    <row r="2" spans="2:19" ht="24.75" customHeight="1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"/>
      <c r="Q2" s="2"/>
      <c r="R2" s="2"/>
      <c r="S2" s="2"/>
    </row>
    <row r="3" spans="2:19" s="6" customFormat="1" ht="18.75" customHeight="1" thickBot="1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5"/>
      <c r="Q3" s="5"/>
      <c r="R3" s="5"/>
      <c r="S3" s="5"/>
    </row>
    <row r="4" spans="2:19" ht="26.25" customHeight="1" thickBot="1" x14ac:dyDescent="0.3">
      <c r="B4" s="28" t="s">
        <v>1</v>
      </c>
      <c r="C4" s="29"/>
      <c r="D4" s="29"/>
      <c r="E4" s="30"/>
      <c r="F4" s="4"/>
      <c r="G4"/>
      <c r="H4"/>
      <c r="I4"/>
      <c r="J4"/>
      <c r="K4"/>
      <c r="L4"/>
      <c r="M4"/>
      <c r="N4"/>
      <c r="O4"/>
      <c r="P4" s="7"/>
      <c r="Q4" s="7"/>
      <c r="R4" s="7"/>
      <c r="S4" s="7"/>
    </row>
    <row r="5" spans="2:19" ht="18.75" customHeight="1" x14ac:dyDescent="0.25">
      <c r="B5" s="8" t="s">
        <v>4</v>
      </c>
      <c r="C5" s="9" t="s">
        <v>5</v>
      </c>
      <c r="D5" s="9" t="s">
        <v>6</v>
      </c>
      <c r="E5" s="10" t="s">
        <v>7</v>
      </c>
      <c r="F5" s="6"/>
      <c r="G5"/>
      <c r="H5"/>
      <c r="I5"/>
      <c r="J5"/>
      <c r="K5"/>
      <c r="L5"/>
      <c r="M5"/>
      <c r="N5"/>
      <c r="O5"/>
    </row>
    <row r="6" spans="2:19" ht="18.75" customHeight="1" x14ac:dyDescent="0.25">
      <c r="B6" s="11" t="s">
        <v>8</v>
      </c>
      <c r="C6" s="15">
        <v>206620</v>
      </c>
      <c r="D6" s="15">
        <v>115220</v>
      </c>
      <c r="E6" s="16">
        <v>135970</v>
      </c>
      <c r="F6" s="6"/>
      <c r="G6"/>
      <c r="H6"/>
      <c r="I6"/>
      <c r="J6"/>
      <c r="K6"/>
      <c r="L6"/>
      <c r="M6"/>
      <c r="N6"/>
      <c r="O6"/>
    </row>
    <row r="7" spans="2:19" ht="18.75" customHeight="1" x14ac:dyDescent="0.25">
      <c r="B7" s="11" t="s">
        <v>9</v>
      </c>
      <c r="C7" s="15">
        <v>215500</v>
      </c>
      <c r="D7" s="15">
        <v>120870</v>
      </c>
      <c r="E7" s="16">
        <v>147160</v>
      </c>
      <c r="F7" s="6"/>
      <c r="G7"/>
      <c r="H7"/>
      <c r="I7"/>
      <c r="J7"/>
      <c r="K7"/>
      <c r="L7"/>
      <c r="M7"/>
      <c r="N7"/>
      <c r="O7"/>
    </row>
    <row r="8" spans="2:19" ht="18.75" customHeight="1" x14ac:dyDescent="0.25">
      <c r="B8" s="11" t="s">
        <v>10</v>
      </c>
      <c r="C8" s="15">
        <v>229900</v>
      </c>
      <c r="D8" s="15">
        <v>127010</v>
      </c>
      <c r="E8" s="16">
        <v>157550</v>
      </c>
      <c r="F8" s="6"/>
      <c r="G8"/>
      <c r="H8"/>
      <c r="I8"/>
      <c r="J8"/>
      <c r="K8"/>
      <c r="L8"/>
      <c r="M8"/>
      <c r="N8"/>
      <c r="O8"/>
    </row>
    <row r="9" spans="2:19" ht="18.75" customHeight="1" x14ac:dyDescent="0.25">
      <c r="B9" s="11" t="s">
        <v>11</v>
      </c>
      <c r="C9" s="15">
        <v>243410</v>
      </c>
      <c r="D9" s="15">
        <v>131790</v>
      </c>
      <c r="E9" s="16">
        <v>162590</v>
      </c>
      <c r="F9" s="6"/>
      <c r="G9"/>
      <c r="H9"/>
      <c r="I9"/>
      <c r="J9"/>
      <c r="K9"/>
      <c r="L9"/>
      <c r="M9"/>
      <c r="N9"/>
      <c r="O9"/>
    </row>
    <row r="10" spans="2:19" ht="18.75" customHeight="1" x14ac:dyDescent="0.25">
      <c r="B10" s="11" t="s">
        <v>12</v>
      </c>
      <c r="C10" s="15">
        <v>250370</v>
      </c>
      <c r="D10" s="15">
        <v>139420</v>
      </c>
      <c r="E10" s="16">
        <v>164110</v>
      </c>
      <c r="F10" s="6"/>
      <c r="G10"/>
      <c r="H10"/>
      <c r="I10"/>
      <c r="J10"/>
      <c r="K10"/>
      <c r="L10"/>
      <c r="M10"/>
      <c r="N10"/>
      <c r="O10"/>
    </row>
    <row r="11" spans="2:19" ht="18.75" customHeight="1" x14ac:dyDescent="0.25">
      <c r="B11" s="11" t="s">
        <v>13</v>
      </c>
      <c r="C11" s="15">
        <v>257810</v>
      </c>
      <c r="D11" s="15">
        <v>144520</v>
      </c>
      <c r="E11" s="16">
        <v>162160</v>
      </c>
      <c r="F11" s="6"/>
      <c r="G11"/>
      <c r="H11"/>
      <c r="I11"/>
      <c r="J11"/>
      <c r="K11"/>
      <c r="L11"/>
      <c r="M11"/>
      <c r="N11"/>
      <c r="O11"/>
    </row>
    <row r="12" spans="2:19" ht="18.75" customHeight="1" x14ac:dyDescent="0.25">
      <c r="B12" s="11" t="s">
        <v>14</v>
      </c>
      <c r="C12" s="15">
        <v>266830</v>
      </c>
      <c r="D12" s="15">
        <v>147600</v>
      </c>
      <c r="E12" s="16">
        <v>165590</v>
      </c>
      <c r="F12" s="6"/>
      <c r="G12"/>
      <c r="H12"/>
      <c r="I12"/>
      <c r="J12"/>
      <c r="K12"/>
      <c r="L12"/>
      <c r="M12"/>
      <c r="N12"/>
      <c r="O12"/>
    </row>
    <row r="13" spans="2:19" ht="18.75" customHeight="1" x14ac:dyDescent="0.25">
      <c r="B13" s="11" t="s">
        <v>15</v>
      </c>
      <c r="C13" s="15">
        <v>271240</v>
      </c>
      <c r="D13" s="15">
        <v>152450</v>
      </c>
      <c r="E13" s="16">
        <v>166180</v>
      </c>
      <c r="F13" s="6"/>
      <c r="G13"/>
      <c r="H13"/>
      <c r="I13"/>
      <c r="J13"/>
      <c r="K13"/>
      <c r="L13"/>
      <c r="M13"/>
      <c r="N13"/>
      <c r="O13"/>
    </row>
    <row r="14" spans="2:19" ht="18.75" customHeight="1" x14ac:dyDescent="0.25">
      <c r="B14" s="11" t="s">
        <v>16</v>
      </c>
      <c r="C14" s="15">
        <v>278040</v>
      </c>
      <c r="D14" s="15">
        <v>156980</v>
      </c>
      <c r="E14" s="16">
        <v>159840</v>
      </c>
      <c r="F14" s="6"/>
      <c r="G14"/>
      <c r="H14"/>
      <c r="I14"/>
      <c r="J14"/>
      <c r="K14"/>
      <c r="L14"/>
      <c r="M14"/>
      <c r="N14"/>
      <c r="O14"/>
    </row>
    <row r="15" spans="2:19" ht="18.75" customHeight="1" x14ac:dyDescent="0.25">
      <c r="B15" s="11" t="s">
        <v>17</v>
      </c>
      <c r="C15" s="15">
        <v>278230</v>
      </c>
      <c r="D15" s="15">
        <v>166070</v>
      </c>
      <c r="E15" s="16">
        <v>166650</v>
      </c>
      <c r="F15" s="6"/>
      <c r="G15"/>
      <c r="H15"/>
      <c r="I15"/>
      <c r="J15"/>
      <c r="K15"/>
      <c r="L15"/>
      <c r="M15"/>
      <c r="N15"/>
      <c r="O15"/>
    </row>
    <row r="16" spans="2:19" ht="18.75" customHeight="1" x14ac:dyDescent="0.25">
      <c r="B16" s="11" t="s">
        <v>18</v>
      </c>
      <c r="C16" s="15">
        <v>287180</v>
      </c>
      <c r="D16" s="15">
        <v>173760</v>
      </c>
      <c r="E16" s="16">
        <v>180370</v>
      </c>
      <c r="F16" s="6"/>
      <c r="G16"/>
      <c r="H16"/>
      <c r="I16"/>
      <c r="J16"/>
      <c r="K16"/>
      <c r="L16"/>
      <c r="M16"/>
      <c r="N16"/>
      <c r="O16"/>
    </row>
    <row r="17" spans="2:15" ht="18.75" customHeight="1" thickBot="1" x14ac:dyDescent="0.3">
      <c r="B17" s="12" t="s">
        <v>19</v>
      </c>
      <c r="C17" s="17">
        <v>304580</v>
      </c>
      <c r="D17" s="17">
        <v>178960</v>
      </c>
      <c r="E17" s="18">
        <v>194120</v>
      </c>
      <c r="F17" s="13"/>
      <c r="G17"/>
      <c r="H17"/>
      <c r="I17"/>
      <c r="J17"/>
      <c r="K17"/>
      <c r="L17"/>
      <c r="M17"/>
      <c r="N17"/>
      <c r="O17"/>
    </row>
    <row r="18" spans="2:15" ht="18.75" customHeight="1" x14ac:dyDescent="0.25">
      <c r="G18"/>
      <c r="H18"/>
      <c r="I18"/>
      <c r="J18"/>
      <c r="K18"/>
      <c r="L18"/>
      <c r="M18"/>
      <c r="N18"/>
      <c r="O18"/>
    </row>
    <row r="19" spans="2:15" ht="18.75" customHeight="1" x14ac:dyDescent="0.25">
      <c r="C19" s="14"/>
      <c r="D19" s="14"/>
      <c r="E19" s="14"/>
      <c r="G19"/>
      <c r="H19"/>
      <c r="I19"/>
      <c r="J19"/>
      <c r="K19"/>
      <c r="L19"/>
      <c r="M19"/>
      <c r="N19"/>
      <c r="O19"/>
    </row>
    <row r="20" spans="2:15" ht="18.75" customHeight="1" x14ac:dyDescent="0.25">
      <c r="C20" s="14"/>
      <c r="D20" s="14"/>
      <c r="E20" s="14"/>
      <c r="G20"/>
      <c r="H20"/>
      <c r="I20"/>
      <c r="J20"/>
      <c r="K20"/>
      <c r="L20"/>
      <c r="M20"/>
      <c r="N20"/>
      <c r="O20"/>
    </row>
    <row r="21" spans="2:15" ht="18.75" customHeight="1" x14ac:dyDescent="0.25">
      <c r="C21" s="14"/>
      <c r="D21" s="14"/>
      <c r="E21" s="14"/>
      <c r="G21"/>
      <c r="H21"/>
      <c r="I21"/>
      <c r="J21"/>
      <c r="K21"/>
      <c r="L21"/>
      <c r="M21"/>
      <c r="N21"/>
      <c r="O21"/>
    </row>
    <row r="22" spans="2:15" ht="18.75" customHeight="1" x14ac:dyDescent="0.25">
      <c r="C22" s="14"/>
      <c r="D22" s="14"/>
      <c r="E22" s="14"/>
      <c r="G22"/>
      <c r="H22"/>
      <c r="I22"/>
      <c r="J22"/>
      <c r="K22"/>
      <c r="L22"/>
      <c r="M22"/>
      <c r="N22"/>
      <c r="O22"/>
    </row>
    <row r="23" spans="2:15" ht="18.75" customHeight="1" x14ac:dyDescent="0.25">
      <c r="C23" s="14"/>
      <c r="D23" s="14"/>
      <c r="E23" s="14"/>
      <c r="G23"/>
      <c r="H23"/>
      <c r="I23"/>
      <c r="J23"/>
      <c r="K23"/>
      <c r="L23"/>
      <c r="M23"/>
      <c r="N23"/>
      <c r="O23"/>
    </row>
    <row r="24" spans="2:15" ht="18.75" customHeight="1" x14ac:dyDescent="0.25">
      <c r="C24" s="14"/>
      <c r="D24" s="14"/>
      <c r="E24" s="14"/>
      <c r="G24"/>
      <c r="H24"/>
      <c r="I24"/>
      <c r="J24"/>
      <c r="K24"/>
      <c r="L24"/>
      <c r="M24"/>
      <c r="N24"/>
      <c r="O24"/>
    </row>
    <row r="25" spans="2:15" ht="18.75" customHeight="1" x14ac:dyDescent="0.25">
      <c r="C25" s="14"/>
      <c r="D25" s="14"/>
      <c r="E25" s="14"/>
      <c r="G25"/>
      <c r="H25"/>
      <c r="I25"/>
      <c r="J25"/>
      <c r="K25"/>
      <c r="L25"/>
      <c r="M25"/>
      <c r="N25"/>
      <c r="O25"/>
    </row>
    <row r="26" spans="2:15" ht="18.75" customHeight="1" x14ac:dyDescent="0.25">
      <c r="C26" s="14"/>
      <c r="D26" s="14"/>
      <c r="E26" s="14"/>
      <c r="G26"/>
      <c r="H26"/>
      <c r="I26"/>
      <c r="J26"/>
      <c r="K26"/>
      <c r="L26"/>
      <c r="M26"/>
      <c r="N26"/>
      <c r="O26"/>
    </row>
    <row r="27" spans="2:15" ht="18.75" customHeight="1" x14ac:dyDescent="0.25">
      <c r="C27" s="14"/>
      <c r="D27" s="14"/>
      <c r="E27" s="14"/>
      <c r="G27"/>
      <c r="H27"/>
      <c r="I27"/>
      <c r="J27"/>
      <c r="K27"/>
      <c r="L27"/>
      <c r="M27"/>
      <c r="N27"/>
      <c r="O27"/>
    </row>
    <row r="28" spans="2:15" ht="18.75" customHeight="1" x14ac:dyDescent="0.25">
      <c r="C28" s="14"/>
      <c r="D28" s="14"/>
      <c r="E28" s="14"/>
      <c r="G28"/>
      <c r="H28"/>
      <c r="I28"/>
      <c r="J28"/>
      <c r="K28"/>
      <c r="L28"/>
      <c r="M28"/>
      <c r="N28"/>
      <c r="O28"/>
    </row>
    <row r="29" spans="2:15" ht="18.75" customHeight="1" x14ac:dyDescent="0.25">
      <c r="C29" s="14"/>
      <c r="D29" s="14"/>
      <c r="E29" s="14"/>
      <c r="G29"/>
      <c r="H29"/>
      <c r="I29"/>
      <c r="J29"/>
      <c r="K29"/>
      <c r="L29"/>
      <c r="M29"/>
      <c r="N29"/>
      <c r="O29"/>
    </row>
    <row r="30" spans="2:15" ht="18.75" customHeight="1" x14ac:dyDescent="0.25">
      <c r="C30" s="14"/>
      <c r="D30" s="14"/>
      <c r="E30" s="14"/>
      <c r="G30"/>
      <c r="H30"/>
      <c r="I30"/>
      <c r="J30"/>
      <c r="K30"/>
      <c r="L30"/>
      <c r="M30"/>
      <c r="N30"/>
      <c r="O30"/>
    </row>
    <row r="31" spans="2:15" ht="18.75" customHeight="1" x14ac:dyDescent="0.25">
      <c r="G31"/>
      <c r="H31"/>
      <c r="I31"/>
      <c r="J31"/>
      <c r="K31"/>
      <c r="L31"/>
      <c r="M31"/>
      <c r="N31"/>
      <c r="O31"/>
    </row>
    <row r="32" spans="2:15" ht="18.75" customHeight="1" x14ac:dyDescent="0.25">
      <c r="G32"/>
      <c r="H32"/>
      <c r="I32"/>
      <c r="J32"/>
      <c r="K32"/>
      <c r="L32"/>
      <c r="M32"/>
      <c r="N32"/>
      <c r="O32"/>
    </row>
    <row r="33" spans="7:15" ht="18.75" customHeight="1" x14ac:dyDescent="0.25">
      <c r="G33"/>
      <c r="H33"/>
      <c r="I33"/>
      <c r="J33"/>
      <c r="K33"/>
      <c r="L33"/>
      <c r="M33"/>
      <c r="N33"/>
      <c r="O33"/>
    </row>
    <row r="35" spans="7:15" ht="18.75" customHeight="1" x14ac:dyDescent="0.25"/>
  </sheetData>
  <dataConsolidate/>
  <mergeCells count="2">
    <mergeCell ref="B2:O2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zoomScale="85" zoomScaleNormal="85" workbookViewId="0">
      <selection activeCell="C6" sqref="C6"/>
    </sheetView>
  </sheetViews>
  <sheetFormatPr defaultRowHeight="15" x14ac:dyDescent="0.25"/>
  <cols>
    <col min="1" max="1" width="4.28515625" style="1" customWidth="1"/>
    <col min="2" max="2" width="11.85546875" style="1" bestFit="1" customWidth="1"/>
    <col min="3" max="4" width="17.140625" style="1" bestFit="1" customWidth="1"/>
    <col min="5" max="5" width="19.28515625" style="1" bestFit="1" customWidth="1"/>
    <col min="6" max="6" width="3.7109375" style="1" customWidth="1"/>
    <col min="7" max="7" width="11.140625" style="1" bestFit="1" customWidth="1"/>
    <col min="8" max="8" width="9.5703125" style="1" bestFit="1" customWidth="1"/>
    <col min="9" max="9" width="12.7109375" style="1" bestFit="1" customWidth="1"/>
    <col min="10" max="10" width="14.7109375" style="1" bestFit="1" customWidth="1"/>
    <col min="11" max="11" width="2.5703125" style="1" customWidth="1"/>
    <col min="12" max="12" width="11.140625" style="1" bestFit="1" customWidth="1"/>
    <col min="13" max="13" width="9.5703125" style="1" bestFit="1" customWidth="1"/>
    <col min="14" max="14" width="12.7109375" style="1" bestFit="1" customWidth="1"/>
    <col min="15" max="15" width="14.7109375" style="1" bestFit="1" customWidth="1"/>
    <col min="16" max="16384" width="9.140625" style="1"/>
  </cols>
  <sheetData>
    <row r="1" spans="2:19" ht="18.75" customHeight="1" thickBot="1" x14ac:dyDescent="0.3"/>
    <row r="2" spans="2:19" ht="24.75" customHeight="1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"/>
      <c r="Q2" s="2"/>
      <c r="R2" s="2"/>
      <c r="S2" s="2"/>
    </row>
    <row r="3" spans="2:19" s="6" customFormat="1" ht="18.75" customHeight="1" thickBot="1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5"/>
      <c r="Q3" s="5"/>
      <c r="R3" s="5"/>
      <c r="S3" s="5"/>
    </row>
    <row r="4" spans="2:19" ht="26.25" customHeight="1" thickBot="1" x14ac:dyDescent="0.3">
      <c r="B4" s="28" t="s">
        <v>2</v>
      </c>
      <c r="C4" s="29"/>
      <c r="D4" s="29"/>
      <c r="E4" s="30"/>
      <c r="F4" s="4"/>
      <c r="G4"/>
      <c r="H4"/>
      <c r="I4"/>
      <c r="J4"/>
      <c r="K4"/>
      <c r="L4"/>
      <c r="M4"/>
      <c r="N4"/>
      <c r="O4"/>
      <c r="P4" s="7"/>
      <c r="Q4" s="7"/>
      <c r="R4" s="7"/>
      <c r="S4" s="7"/>
    </row>
    <row r="5" spans="2:19" ht="18.75" customHeight="1" x14ac:dyDescent="0.25">
      <c r="B5" s="8" t="s">
        <v>4</v>
      </c>
      <c r="C5" s="9" t="s">
        <v>5</v>
      </c>
      <c r="D5" s="9" t="s">
        <v>6</v>
      </c>
      <c r="E5" s="10" t="s">
        <v>7</v>
      </c>
      <c r="F5" s="6"/>
      <c r="G5"/>
      <c r="H5"/>
      <c r="I5"/>
      <c r="J5"/>
      <c r="K5"/>
      <c r="L5"/>
      <c r="M5"/>
      <c r="N5"/>
      <c r="O5"/>
    </row>
    <row r="6" spans="2:19" ht="18.75" customHeight="1" x14ac:dyDescent="0.25">
      <c r="B6" s="11" t="s">
        <v>8</v>
      </c>
      <c r="C6" s="15">
        <v>315693</v>
      </c>
      <c r="D6" s="15">
        <v>188359</v>
      </c>
      <c r="E6" s="16">
        <v>1004547</v>
      </c>
      <c r="F6" s="6"/>
      <c r="G6"/>
      <c r="H6"/>
      <c r="I6"/>
      <c r="J6"/>
      <c r="K6"/>
      <c r="L6"/>
      <c r="M6"/>
      <c r="N6"/>
      <c r="O6"/>
    </row>
    <row r="7" spans="2:19" ht="18.75" customHeight="1" x14ac:dyDescent="0.25">
      <c r="B7" s="11" t="s">
        <v>9</v>
      </c>
      <c r="C7" s="15">
        <v>332698</v>
      </c>
      <c r="D7" s="15">
        <v>193676</v>
      </c>
      <c r="E7" s="16">
        <v>210307</v>
      </c>
      <c r="F7" s="6"/>
      <c r="G7"/>
      <c r="H7"/>
      <c r="I7"/>
      <c r="J7"/>
      <c r="K7"/>
      <c r="L7"/>
      <c r="M7"/>
      <c r="N7"/>
      <c r="O7"/>
    </row>
    <row r="8" spans="2:19" ht="18.75" customHeight="1" x14ac:dyDescent="0.25">
      <c r="B8" s="11" t="s">
        <v>10</v>
      </c>
      <c r="C8" s="15">
        <v>352934</v>
      </c>
      <c r="D8" s="15">
        <v>198907</v>
      </c>
      <c r="E8" s="16">
        <v>219270</v>
      </c>
      <c r="F8" s="6"/>
      <c r="G8"/>
      <c r="H8"/>
      <c r="I8"/>
      <c r="J8"/>
      <c r="K8"/>
      <c r="L8"/>
      <c r="M8"/>
      <c r="N8"/>
      <c r="O8"/>
    </row>
    <row r="9" spans="2:19" ht="18.75" customHeight="1" x14ac:dyDescent="0.25">
      <c r="B9" s="11" t="s">
        <v>11</v>
      </c>
      <c r="C9" s="15">
        <v>369709</v>
      </c>
      <c r="D9" s="15">
        <v>204468</v>
      </c>
      <c r="E9" s="16">
        <v>236006</v>
      </c>
      <c r="F9" s="6"/>
      <c r="G9"/>
      <c r="H9"/>
      <c r="I9"/>
      <c r="J9"/>
      <c r="K9"/>
      <c r="L9"/>
      <c r="M9"/>
      <c r="N9"/>
      <c r="O9"/>
    </row>
    <row r="10" spans="2:19" ht="18.75" customHeight="1" x14ac:dyDescent="0.25">
      <c r="B10" s="11" t="s">
        <v>12</v>
      </c>
      <c r="C10" s="15">
        <v>390833</v>
      </c>
      <c r="D10" s="15">
        <v>211677</v>
      </c>
      <c r="E10" s="16">
        <v>258952</v>
      </c>
      <c r="F10" s="6"/>
      <c r="G10"/>
      <c r="H10"/>
      <c r="I10"/>
      <c r="J10"/>
      <c r="K10"/>
      <c r="L10"/>
      <c r="M10"/>
      <c r="N10"/>
      <c r="O10"/>
    </row>
    <row r="11" spans="2:19" ht="18.75" customHeight="1" x14ac:dyDescent="0.25">
      <c r="B11" s="11" t="s">
        <v>13</v>
      </c>
      <c r="C11" s="15">
        <v>407204</v>
      </c>
      <c r="D11" s="15">
        <v>217670</v>
      </c>
      <c r="E11" s="16">
        <v>266199</v>
      </c>
      <c r="F11" s="6"/>
      <c r="G11"/>
      <c r="H11"/>
      <c r="I11"/>
      <c r="J11"/>
      <c r="K11"/>
      <c r="L11"/>
      <c r="M11"/>
      <c r="N11"/>
      <c r="O11"/>
    </row>
    <row r="12" spans="2:19" ht="18.75" customHeight="1" x14ac:dyDescent="0.25">
      <c r="B12" s="11" t="s">
        <v>14</v>
      </c>
      <c r="C12" s="15">
        <v>421994</v>
      </c>
      <c r="D12" s="15">
        <v>222773</v>
      </c>
      <c r="E12" s="16">
        <v>280827</v>
      </c>
      <c r="F12" s="6"/>
      <c r="G12"/>
      <c r="H12"/>
      <c r="I12"/>
      <c r="J12"/>
      <c r="K12"/>
      <c r="L12"/>
      <c r="M12"/>
      <c r="N12"/>
      <c r="O12"/>
    </row>
    <row r="13" spans="2:19" ht="18.75" customHeight="1" x14ac:dyDescent="0.25">
      <c r="B13" s="11" t="s">
        <v>15</v>
      </c>
      <c r="C13" s="15">
        <v>428630</v>
      </c>
      <c r="D13" s="15">
        <v>234426</v>
      </c>
      <c r="E13" s="16">
        <v>280766</v>
      </c>
      <c r="F13" s="6"/>
      <c r="G13"/>
      <c r="H13"/>
      <c r="I13"/>
      <c r="J13"/>
      <c r="K13"/>
      <c r="L13"/>
      <c r="M13"/>
      <c r="N13"/>
      <c r="O13"/>
    </row>
    <row r="14" spans="2:19" ht="18.75" customHeight="1" x14ac:dyDescent="0.25">
      <c r="B14" s="11" t="s">
        <v>16</v>
      </c>
      <c r="C14" s="15">
        <v>445757</v>
      </c>
      <c r="D14" s="15">
        <v>240740</v>
      </c>
      <c r="E14" s="16">
        <v>285805</v>
      </c>
      <c r="F14" s="6"/>
      <c r="G14"/>
      <c r="H14"/>
      <c r="I14"/>
      <c r="J14"/>
      <c r="K14"/>
      <c r="L14"/>
      <c r="M14"/>
      <c r="N14"/>
      <c r="O14"/>
    </row>
    <row r="15" spans="2:19" ht="18.75" customHeight="1" x14ac:dyDescent="0.25">
      <c r="B15" s="11" t="s">
        <v>17</v>
      </c>
      <c r="C15" s="15">
        <v>461294</v>
      </c>
      <c r="D15" s="15">
        <v>251323</v>
      </c>
      <c r="E15" s="16">
        <v>301466</v>
      </c>
      <c r="F15" s="6"/>
      <c r="G15"/>
      <c r="H15"/>
      <c r="I15"/>
      <c r="J15"/>
      <c r="K15"/>
      <c r="L15"/>
      <c r="M15"/>
      <c r="N15"/>
      <c r="O15"/>
    </row>
    <row r="16" spans="2:19" ht="18.75" customHeight="1" x14ac:dyDescent="0.25">
      <c r="B16" s="11" t="s">
        <v>18</v>
      </c>
      <c r="C16" s="15">
        <v>480340</v>
      </c>
      <c r="D16" s="15">
        <v>259123</v>
      </c>
      <c r="E16" s="16">
        <v>312225</v>
      </c>
      <c r="F16" s="6"/>
      <c r="G16"/>
      <c r="H16"/>
      <c r="I16"/>
      <c r="J16"/>
      <c r="K16"/>
      <c r="L16"/>
      <c r="M16"/>
      <c r="N16"/>
      <c r="O16"/>
    </row>
    <row r="17" spans="2:15" ht="18.75" customHeight="1" thickBot="1" x14ac:dyDescent="0.3">
      <c r="B17" s="12" t="s">
        <v>19</v>
      </c>
      <c r="C17" s="17">
        <v>516924</v>
      </c>
      <c r="D17" s="17">
        <v>266995</v>
      </c>
      <c r="E17" s="18">
        <v>329774</v>
      </c>
      <c r="F17" s="13"/>
      <c r="G17"/>
      <c r="H17"/>
      <c r="I17"/>
      <c r="J17"/>
      <c r="K17"/>
      <c r="L17"/>
      <c r="M17"/>
      <c r="N17"/>
      <c r="O17"/>
    </row>
    <row r="18" spans="2:15" ht="18.75" customHeight="1" x14ac:dyDescent="0.25">
      <c r="G18"/>
      <c r="H18"/>
      <c r="I18"/>
      <c r="J18"/>
      <c r="K18"/>
      <c r="L18"/>
      <c r="M18"/>
      <c r="N18"/>
      <c r="O18"/>
    </row>
    <row r="19" spans="2:15" ht="18.75" customHeight="1" x14ac:dyDescent="0.25">
      <c r="C19" s="14"/>
      <c r="D19" s="14"/>
      <c r="E19" s="14"/>
      <c r="G19"/>
      <c r="H19"/>
      <c r="I19"/>
      <c r="J19"/>
      <c r="K19"/>
      <c r="L19"/>
      <c r="M19"/>
      <c r="N19"/>
      <c r="O19"/>
    </row>
    <row r="20" spans="2:15" ht="18.75" customHeight="1" x14ac:dyDescent="0.25">
      <c r="C20" s="14"/>
      <c r="D20" s="14"/>
      <c r="E20" s="14"/>
      <c r="G20"/>
      <c r="H20"/>
      <c r="I20"/>
      <c r="J20"/>
      <c r="K20"/>
      <c r="L20"/>
      <c r="M20"/>
      <c r="N20"/>
      <c r="O20"/>
    </row>
    <row r="21" spans="2:15" ht="18.75" customHeight="1" x14ac:dyDescent="0.25">
      <c r="C21" s="14"/>
      <c r="D21" s="14"/>
      <c r="E21" s="14"/>
      <c r="G21"/>
      <c r="H21"/>
      <c r="I21"/>
      <c r="J21"/>
      <c r="K21"/>
      <c r="L21"/>
      <c r="M21"/>
      <c r="N21"/>
      <c r="O21"/>
    </row>
    <row r="22" spans="2:15" ht="18.75" customHeight="1" x14ac:dyDescent="0.25">
      <c r="C22" s="14"/>
      <c r="D22" s="14"/>
      <c r="E22" s="14"/>
      <c r="G22"/>
      <c r="H22"/>
      <c r="I22"/>
      <c r="J22"/>
      <c r="K22"/>
      <c r="L22"/>
      <c r="M22"/>
      <c r="N22"/>
      <c r="O22"/>
    </row>
    <row r="23" spans="2:15" ht="18.75" customHeight="1" x14ac:dyDescent="0.25">
      <c r="C23" s="14"/>
      <c r="D23" s="14"/>
      <c r="E23" s="14"/>
      <c r="G23"/>
      <c r="H23"/>
      <c r="I23"/>
      <c r="J23"/>
      <c r="K23"/>
      <c r="L23"/>
      <c r="M23"/>
      <c r="N23"/>
      <c r="O23"/>
    </row>
    <row r="24" spans="2:15" ht="18.75" customHeight="1" x14ac:dyDescent="0.25">
      <c r="C24" s="14"/>
      <c r="D24" s="14"/>
      <c r="E24" s="14"/>
      <c r="G24"/>
      <c r="H24"/>
      <c r="I24"/>
      <c r="J24"/>
      <c r="K24"/>
      <c r="L24"/>
      <c r="M24"/>
      <c r="N24"/>
      <c r="O24"/>
    </row>
    <row r="25" spans="2:15" ht="18.75" customHeight="1" x14ac:dyDescent="0.25">
      <c r="C25" s="14"/>
      <c r="D25" s="14"/>
      <c r="E25" s="14"/>
      <c r="G25"/>
      <c r="H25"/>
      <c r="I25"/>
      <c r="J25"/>
      <c r="K25"/>
      <c r="L25"/>
      <c r="M25"/>
      <c r="N25"/>
      <c r="O25"/>
    </row>
    <row r="26" spans="2:15" ht="18.75" customHeight="1" x14ac:dyDescent="0.25">
      <c r="C26" s="14"/>
      <c r="D26" s="14"/>
      <c r="E26" s="14"/>
      <c r="G26"/>
      <c r="H26"/>
      <c r="I26"/>
      <c r="J26"/>
      <c r="K26"/>
      <c r="L26"/>
      <c r="M26"/>
      <c r="N26"/>
      <c r="O26"/>
    </row>
    <row r="27" spans="2:15" ht="18.75" customHeight="1" x14ac:dyDescent="0.25">
      <c r="C27" s="14"/>
      <c r="D27" s="14"/>
      <c r="E27" s="14"/>
      <c r="G27"/>
      <c r="H27"/>
      <c r="I27"/>
      <c r="J27"/>
      <c r="K27"/>
      <c r="L27"/>
      <c r="M27"/>
      <c r="N27"/>
      <c r="O27"/>
    </row>
    <row r="28" spans="2:15" ht="18.75" customHeight="1" x14ac:dyDescent="0.25">
      <c r="C28" s="14"/>
      <c r="D28" s="14"/>
      <c r="E28" s="14"/>
      <c r="G28"/>
      <c r="H28"/>
      <c r="I28"/>
      <c r="J28"/>
      <c r="K28"/>
      <c r="L28"/>
      <c r="M28"/>
      <c r="N28"/>
      <c r="O28"/>
    </row>
    <row r="29" spans="2:15" ht="18.75" customHeight="1" x14ac:dyDescent="0.25">
      <c r="C29" s="14"/>
      <c r="D29" s="14"/>
      <c r="E29" s="14"/>
      <c r="G29"/>
      <c r="H29"/>
      <c r="I29"/>
      <c r="J29"/>
      <c r="K29"/>
      <c r="L29"/>
      <c r="M29"/>
      <c r="N29"/>
      <c r="O29"/>
    </row>
    <row r="30" spans="2:15" ht="18.75" customHeight="1" x14ac:dyDescent="0.25">
      <c r="C30" s="14"/>
      <c r="D30" s="14"/>
      <c r="E30" s="14"/>
      <c r="G30"/>
      <c r="H30"/>
      <c r="I30"/>
      <c r="J30"/>
      <c r="K30"/>
      <c r="L30"/>
      <c r="M30"/>
      <c r="N30"/>
      <c r="O30"/>
    </row>
    <row r="31" spans="2:15" ht="18.75" customHeight="1" x14ac:dyDescent="0.25">
      <c r="G31"/>
      <c r="H31"/>
      <c r="I31"/>
      <c r="J31"/>
      <c r="K31"/>
      <c r="L31"/>
      <c r="M31"/>
      <c r="N31"/>
      <c r="O31"/>
    </row>
    <row r="32" spans="2:15" ht="18.75" customHeight="1" x14ac:dyDescent="0.25">
      <c r="G32"/>
      <c r="H32"/>
      <c r="I32"/>
      <c r="J32"/>
      <c r="K32"/>
      <c r="L32"/>
      <c r="M32"/>
      <c r="N32"/>
      <c r="O32"/>
    </row>
    <row r="33" spans="2:15" ht="18.75" customHeight="1" x14ac:dyDescent="0.25">
      <c r="G33"/>
      <c r="H33"/>
      <c r="I33"/>
      <c r="J33"/>
      <c r="K33"/>
      <c r="L33"/>
      <c r="M33"/>
      <c r="N33"/>
      <c r="O33"/>
    </row>
    <row r="35" spans="2:15" ht="18.7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</sheetData>
  <mergeCells count="2">
    <mergeCell ref="B2:O2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zoomScale="85" zoomScaleNormal="85" workbookViewId="0">
      <selection activeCell="J24" sqref="J24"/>
    </sheetView>
  </sheetViews>
  <sheetFormatPr defaultRowHeight="15" x14ac:dyDescent="0.25"/>
  <cols>
    <col min="1" max="1" width="4.28515625" style="1" customWidth="1"/>
    <col min="2" max="2" width="11.140625" style="1" bestFit="1" customWidth="1"/>
    <col min="3" max="5" width="17.140625" style="1" bestFit="1" customWidth="1"/>
    <col min="6" max="6" width="3.7109375" style="1" customWidth="1"/>
    <col min="7" max="7" width="11.140625" style="1" bestFit="1" customWidth="1"/>
    <col min="8" max="8" width="9.5703125" style="1" bestFit="1" customWidth="1"/>
    <col min="9" max="9" width="12.7109375" style="1" bestFit="1" customWidth="1"/>
    <col min="10" max="10" width="14.7109375" style="1" bestFit="1" customWidth="1"/>
    <col min="11" max="11" width="2.5703125" style="1" customWidth="1"/>
    <col min="12" max="12" width="11.140625" style="1" bestFit="1" customWidth="1"/>
    <col min="13" max="13" width="9.5703125" style="1" bestFit="1" customWidth="1"/>
    <col min="14" max="14" width="12.7109375" style="1" bestFit="1" customWidth="1"/>
    <col min="15" max="15" width="14.7109375" style="1" bestFit="1" customWidth="1"/>
    <col min="16" max="16384" width="9.140625" style="1"/>
  </cols>
  <sheetData>
    <row r="1" spans="2:19" ht="18.75" customHeight="1" thickBot="1" x14ac:dyDescent="0.3"/>
    <row r="2" spans="2:19" ht="24.75" customHeight="1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"/>
      <c r="Q2" s="2"/>
      <c r="R2" s="2"/>
      <c r="S2" s="2"/>
    </row>
    <row r="3" spans="2:19" s="6" customFormat="1" ht="18.75" customHeight="1" thickBot="1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5"/>
      <c r="Q3" s="5"/>
      <c r="R3" s="5"/>
      <c r="S3" s="5"/>
    </row>
    <row r="4" spans="2:19" ht="26.25" customHeight="1" thickBot="1" x14ac:dyDescent="0.3">
      <c r="B4" s="28" t="s">
        <v>3</v>
      </c>
      <c r="C4" s="29"/>
      <c r="D4" s="29"/>
      <c r="E4" s="30"/>
      <c r="F4" s="4"/>
      <c r="G4"/>
      <c r="H4"/>
      <c r="I4"/>
      <c r="J4"/>
      <c r="K4"/>
      <c r="L4"/>
      <c r="M4"/>
      <c r="N4"/>
      <c r="O4"/>
      <c r="P4" s="7"/>
      <c r="Q4" s="7"/>
      <c r="R4" s="7"/>
      <c r="S4" s="7"/>
    </row>
    <row r="5" spans="2:19" ht="18.75" customHeight="1" x14ac:dyDescent="0.25">
      <c r="B5" s="8" t="s">
        <v>4</v>
      </c>
      <c r="C5" s="9" t="s">
        <v>5</v>
      </c>
      <c r="D5" s="9" t="s">
        <v>6</v>
      </c>
      <c r="E5" s="10" t="s">
        <v>7</v>
      </c>
      <c r="F5" s="6"/>
      <c r="G5"/>
      <c r="H5"/>
      <c r="I5"/>
      <c r="J5"/>
      <c r="K5"/>
      <c r="L5"/>
      <c r="M5"/>
      <c r="N5"/>
      <c r="O5"/>
    </row>
    <row r="6" spans="2:19" ht="18.75" customHeight="1" x14ac:dyDescent="0.25">
      <c r="B6" s="11" t="s">
        <v>8</v>
      </c>
      <c r="C6" s="15">
        <v>543517</v>
      </c>
      <c r="D6" s="15">
        <v>278840</v>
      </c>
      <c r="E6" s="16">
        <v>355692</v>
      </c>
      <c r="F6" s="6"/>
      <c r="G6"/>
      <c r="H6"/>
      <c r="I6"/>
      <c r="J6"/>
      <c r="K6"/>
      <c r="L6"/>
      <c r="M6"/>
      <c r="N6"/>
      <c r="O6"/>
    </row>
    <row r="7" spans="2:19" ht="18.75" customHeight="1" x14ac:dyDescent="0.25">
      <c r="B7" s="11" t="s">
        <v>9</v>
      </c>
      <c r="C7" s="15">
        <v>561413</v>
      </c>
      <c r="D7" s="15">
        <v>281421</v>
      </c>
      <c r="E7" s="16">
        <v>358945</v>
      </c>
      <c r="F7" s="6"/>
      <c r="G7"/>
      <c r="H7"/>
      <c r="I7"/>
      <c r="J7"/>
      <c r="K7"/>
      <c r="L7"/>
      <c r="M7"/>
      <c r="N7"/>
      <c r="O7"/>
    </row>
    <row r="8" spans="2:19" ht="18.75" customHeight="1" x14ac:dyDescent="0.25">
      <c r="B8" s="11" t="s">
        <v>10</v>
      </c>
      <c r="C8" s="15">
        <v>575678</v>
      </c>
      <c r="D8" s="15">
        <v>285688</v>
      </c>
      <c r="E8" s="16">
        <v>356037</v>
      </c>
      <c r="F8" s="6"/>
      <c r="G8"/>
      <c r="H8"/>
      <c r="I8"/>
      <c r="J8"/>
      <c r="K8"/>
      <c r="L8"/>
      <c r="M8"/>
      <c r="N8"/>
      <c r="O8"/>
    </row>
    <row r="9" spans="2:19" ht="18.75" customHeight="1" x14ac:dyDescent="0.25">
      <c r="B9" s="11" t="s">
        <v>11</v>
      </c>
      <c r="C9" s="15">
        <v>591782</v>
      </c>
      <c r="D9" s="15">
        <v>289022</v>
      </c>
      <c r="E9" s="16">
        <v>358448</v>
      </c>
      <c r="F9" s="6"/>
      <c r="G9"/>
      <c r="H9"/>
      <c r="I9"/>
      <c r="J9"/>
      <c r="K9"/>
      <c r="L9"/>
      <c r="M9"/>
      <c r="N9"/>
      <c r="O9"/>
    </row>
    <row r="10" spans="2:19" ht="18.75" customHeight="1" x14ac:dyDescent="0.25">
      <c r="B10" s="11" t="s">
        <v>12</v>
      </c>
      <c r="C10" s="15">
        <v>613161</v>
      </c>
      <c r="D10" s="15">
        <v>285642</v>
      </c>
      <c r="E10" s="16">
        <v>360003</v>
      </c>
      <c r="F10" s="6"/>
      <c r="G10"/>
      <c r="H10"/>
      <c r="I10"/>
      <c r="J10"/>
      <c r="K10"/>
      <c r="L10"/>
      <c r="M10"/>
      <c r="N10"/>
      <c r="O10"/>
    </row>
    <row r="11" spans="2:19" ht="18.75" customHeight="1" x14ac:dyDescent="0.25">
      <c r="B11" s="11" t="s">
        <v>13</v>
      </c>
      <c r="C11" s="15">
        <v>618633</v>
      </c>
      <c r="D11" s="15">
        <v>294578</v>
      </c>
      <c r="E11" s="16">
        <v>355759</v>
      </c>
      <c r="F11" s="6"/>
      <c r="G11"/>
      <c r="H11"/>
      <c r="I11"/>
      <c r="J11"/>
      <c r="K11"/>
      <c r="L11"/>
      <c r="M11"/>
      <c r="N11"/>
      <c r="O11"/>
    </row>
    <row r="12" spans="2:19" ht="18.75" customHeight="1" x14ac:dyDescent="0.25">
      <c r="B12" s="11" t="s">
        <v>14</v>
      </c>
      <c r="C12" s="15">
        <v>622011</v>
      </c>
      <c r="D12" s="15">
        <v>304326</v>
      </c>
      <c r="E12" s="16">
        <v>375196</v>
      </c>
      <c r="F12" s="6"/>
      <c r="G12"/>
      <c r="H12"/>
      <c r="I12"/>
      <c r="J12"/>
      <c r="K12"/>
      <c r="L12"/>
      <c r="M12"/>
      <c r="N12"/>
      <c r="O12"/>
    </row>
    <row r="13" spans="2:19" ht="18.75" customHeight="1" x14ac:dyDescent="0.25">
      <c r="B13" s="11" t="s">
        <v>15</v>
      </c>
      <c r="C13" s="15">
        <v>639537</v>
      </c>
      <c r="D13" s="15">
        <v>302016</v>
      </c>
      <c r="E13" s="16">
        <v>371441</v>
      </c>
      <c r="F13" s="6"/>
      <c r="G13"/>
      <c r="H13"/>
      <c r="I13"/>
      <c r="J13"/>
      <c r="K13"/>
      <c r="L13"/>
      <c r="M13"/>
      <c r="N13"/>
      <c r="O13"/>
    </row>
    <row r="14" spans="2:19" ht="18.75" customHeight="1" x14ac:dyDescent="0.25">
      <c r="B14" s="11" t="s">
        <v>16</v>
      </c>
      <c r="C14" s="15">
        <v>657584</v>
      </c>
      <c r="D14" s="15">
        <v>299480</v>
      </c>
      <c r="E14" s="16">
        <v>379215</v>
      </c>
      <c r="F14" s="6"/>
      <c r="G14"/>
      <c r="H14"/>
      <c r="I14"/>
      <c r="J14"/>
      <c r="K14"/>
      <c r="L14"/>
      <c r="M14"/>
      <c r="N14"/>
      <c r="O14"/>
    </row>
    <row r="15" spans="2:19" ht="18.75" customHeight="1" x14ac:dyDescent="0.25">
      <c r="B15" s="11" t="s">
        <v>17</v>
      </c>
      <c r="C15" s="15">
        <v>670100</v>
      </c>
      <c r="D15" s="15">
        <v>300419</v>
      </c>
      <c r="E15" s="16">
        <v>364085</v>
      </c>
      <c r="F15" s="6"/>
      <c r="G15"/>
      <c r="H15"/>
      <c r="I15"/>
      <c r="J15"/>
      <c r="K15"/>
      <c r="L15"/>
      <c r="M15"/>
      <c r="N15"/>
      <c r="O15"/>
    </row>
    <row r="16" spans="2:19" ht="18.75" customHeight="1" x14ac:dyDescent="0.25">
      <c r="B16" s="11" t="s">
        <v>18</v>
      </c>
      <c r="C16" s="15">
        <v>687007</v>
      </c>
      <c r="D16" s="15">
        <v>296973</v>
      </c>
      <c r="E16" s="16">
        <v>355812</v>
      </c>
      <c r="F16" s="6"/>
      <c r="G16"/>
      <c r="H16"/>
      <c r="I16"/>
      <c r="J16"/>
      <c r="K16"/>
      <c r="L16"/>
      <c r="M16"/>
      <c r="N16"/>
      <c r="O16"/>
    </row>
    <row r="17" spans="2:15" ht="18.75" customHeight="1" thickBot="1" x14ac:dyDescent="0.3">
      <c r="B17" s="12" t="s">
        <v>19</v>
      </c>
      <c r="C17" s="17">
        <v>686418</v>
      </c>
      <c r="D17" s="17">
        <v>304892</v>
      </c>
      <c r="E17" s="18">
        <v>362195</v>
      </c>
      <c r="F17" s="13"/>
      <c r="G17"/>
      <c r="H17"/>
      <c r="I17"/>
      <c r="J17"/>
      <c r="K17"/>
      <c r="L17"/>
      <c r="M17"/>
      <c r="N17"/>
      <c r="O17"/>
    </row>
    <row r="18" spans="2:15" ht="18.75" customHeight="1" x14ac:dyDescent="0.25">
      <c r="G18"/>
      <c r="H18"/>
      <c r="I18"/>
      <c r="J18"/>
      <c r="K18"/>
      <c r="L18"/>
      <c r="M18"/>
      <c r="N18"/>
      <c r="O18"/>
    </row>
    <row r="19" spans="2:15" ht="18.75" customHeight="1" x14ac:dyDescent="0.25">
      <c r="C19" s="14"/>
      <c r="D19" s="14"/>
      <c r="E19" s="14"/>
      <c r="G19"/>
      <c r="H19"/>
      <c r="I19"/>
      <c r="J19"/>
      <c r="K19"/>
      <c r="L19"/>
      <c r="M19"/>
      <c r="N19"/>
      <c r="O19"/>
    </row>
    <row r="20" spans="2:15" ht="18.75" customHeight="1" x14ac:dyDescent="0.25">
      <c r="C20" s="14"/>
      <c r="D20" s="14"/>
      <c r="E20" s="14"/>
      <c r="G20"/>
      <c r="H20"/>
      <c r="I20"/>
      <c r="J20"/>
      <c r="K20"/>
      <c r="L20"/>
      <c r="M20"/>
      <c r="N20"/>
      <c r="O20"/>
    </row>
    <row r="21" spans="2:15" ht="18.75" customHeight="1" x14ac:dyDescent="0.25">
      <c r="C21" s="14"/>
      <c r="D21" s="14"/>
      <c r="E21" s="14"/>
      <c r="G21"/>
      <c r="H21"/>
      <c r="I21"/>
      <c r="J21"/>
      <c r="K21"/>
      <c r="L21"/>
      <c r="M21"/>
      <c r="N21"/>
      <c r="O21"/>
    </row>
    <row r="22" spans="2:15" ht="18.75" customHeight="1" x14ac:dyDescent="0.25">
      <c r="C22" s="14"/>
      <c r="D22" s="14"/>
      <c r="E22" s="14"/>
      <c r="G22"/>
      <c r="H22"/>
      <c r="I22"/>
      <c r="J22"/>
      <c r="K22"/>
      <c r="L22"/>
      <c r="M22"/>
      <c r="N22"/>
      <c r="O22"/>
    </row>
    <row r="23" spans="2:15" ht="18.75" customHeight="1" x14ac:dyDescent="0.25">
      <c r="C23" s="14"/>
      <c r="D23" s="14"/>
      <c r="E23" s="14"/>
      <c r="G23"/>
      <c r="H23"/>
      <c r="I23"/>
      <c r="J23"/>
      <c r="K23"/>
      <c r="L23"/>
      <c r="M23"/>
      <c r="N23"/>
      <c r="O23"/>
    </row>
    <row r="24" spans="2:15" ht="18.75" customHeight="1" x14ac:dyDescent="0.25">
      <c r="C24" s="14"/>
      <c r="D24" s="14"/>
      <c r="E24" s="14"/>
      <c r="G24"/>
      <c r="H24"/>
      <c r="I24"/>
      <c r="J24"/>
      <c r="K24"/>
      <c r="L24"/>
      <c r="M24"/>
      <c r="N24"/>
      <c r="O24"/>
    </row>
    <row r="25" spans="2:15" ht="18.75" customHeight="1" x14ac:dyDescent="0.25">
      <c r="C25" s="14"/>
      <c r="D25" s="14"/>
      <c r="E25" s="14"/>
      <c r="G25"/>
      <c r="H25"/>
      <c r="I25"/>
      <c r="J25"/>
      <c r="K25"/>
      <c r="L25"/>
      <c r="M25"/>
      <c r="N25"/>
      <c r="O25"/>
    </row>
    <row r="26" spans="2:15" ht="18.75" customHeight="1" x14ac:dyDescent="0.25">
      <c r="C26" s="14"/>
      <c r="D26" s="14"/>
      <c r="E26" s="14"/>
      <c r="G26"/>
      <c r="H26"/>
      <c r="I26"/>
      <c r="J26"/>
      <c r="K26"/>
      <c r="L26"/>
      <c r="M26"/>
      <c r="N26"/>
      <c r="O26"/>
    </row>
    <row r="27" spans="2:15" ht="18.75" customHeight="1" x14ac:dyDescent="0.25">
      <c r="C27" s="14"/>
      <c r="D27" s="14"/>
      <c r="E27" s="14"/>
      <c r="G27"/>
      <c r="H27"/>
      <c r="I27"/>
      <c r="J27"/>
      <c r="K27"/>
      <c r="L27"/>
      <c r="M27"/>
      <c r="N27"/>
      <c r="O27"/>
    </row>
    <row r="28" spans="2:15" ht="18.75" customHeight="1" x14ac:dyDescent="0.25">
      <c r="C28" s="14"/>
      <c r="D28" s="14"/>
      <c r="E28" s="14"/>
      <c r="G28"/>
      <c r="H28"/>
      <c r="I28"/>
      <c r="J28"/>
      <c r="K28"/>
      <c r="L28"/>
      <c r="M28"/>
      <c r="N28"/>
      <c r="O28"/>
    </row>
    <row r="29" spans="2:15" ht="18.75" customHeight="1" x14ac:dyDescent="0.25">
      <c r="C29" s="14"/>
      <c r="D29" s="14"/>
      <c r="E29" s="14"/>
      <c r="G29"/>
      <c r="H29"/>
      <c r="I29"/>
      <c r="J29"/>
      <c r="K29"/>
      <c r="L29"/>
      <c r="M29"/>
      <c r="N29"/>
      <c r="O29"/>
    </row>
    <row r="30" spans="2:15" ht="18.75" customHeight="1" x14ac:dyDescent="0.25">
      <c r="C30" s="14"/>
      <c r="D30" s="14"/>
      <c r="E30" s="14"/>
      <c r="G30"/>
      <c r="H30"/>
      <c r="I30"/>
      <c r="J30"/>
      <c r="K30"/>
      <c r="L30"/>
      <c r="M30"/>
      <c r="N30"/>
      <c r="O30"/>
    </row>
    <row r="31" spans="2:15" ht="18.75" customHeight="1" x14ac:dyDescent="0.25">
      <c r="G31"/>
      <c r="H31"/>
      <c r="I31"/>
      <c r="J31"/>
      <c r="K31"/>
      <c r="L31"/>
      <c r="M31"/>
      <c r="N31"/>
      <c r="O31"/>
    </row>
    <row r="32" spans="2:15" ht="18.75" customHeight="1" x14ac:dyDescent="0.25">
      <c r="G32"/>
      <c r="H32"/>
      <c r="I32"/>
      <c r="J32"/>
      <c r="K32"/>
      <c r="L32"/>
      <c r="M32"/>
      <c r="N32"/>
      <c r="O32"/>
    </row>
    <row r="33" spans="2:16" ht="18.75" customHeight="1" x14ac:dyDescent="0.25">
      <c r="G33"/>
      <c r="H33"/>
      <c r="I33"/>
      <c r="J33"/>
      <c r="K33"/>
      <c r="L33"/>
      <c r="M33"/>
      <c r="N33"/>
      <c r="O33"/>
    </row>
    <row r="34" spans="2:16" x14ac:dyDescent="0.25">
      <c r="G34"/>
      <c r="H34"/>
      <c r="I34"/>
      <c r="J34"/>
      <c r="K34"/>
      <c r="L34"/>
      <c r="M34"/>
      <c r="N34"/>
      <c r="O34"/>
    </row>
    <row r="35" spans="2:16" ht="18.7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x14ac:dyDescent="0.25">
      <c r="G36"/>
      <c r="H36"/>
      <c r="I36"/>
      <c r="J36"/>
      <c r="K36"/>
      <c r="L36"/>
      <c r="M36"/>
      <c r="N36"/>
      <c r="O36"/>
    </row>
  </sheetData>
  <mergeCells count="2">
    <mergeCell ref="B2:O2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9" sqref="D29"/>
    </sheetView>
  </sheetViews>
  <sheetFormatPr defaultRowHeight="15" outlineLevelRow="1" x14ac:dyDescent="0.25"/>
  <cols>
    <col min="1" max="1" width="6.5703125" bestFit="1" customWidth="1"/>
    <col min="2" max="2" width="14.85546875" bestFit="1" customWidth="1"/>
    <col min="3" max="3" width="13.28515625" bestFit="1" customWidth="1"/>
    <col min="4" max="4" width="14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hidden="1" outlineLevel="1" x14ac:dyDescent="0.25">
      <c r="B2" s="19">
        <f>Ankara!$C$6</f>
        <v>315693</v>
      </c>
      <c r="C2" s="19">
        <f>Ankara!$D$6</f>
        <v>188359</v>
      </c>
      <c r="D2" s="19">
        <f>Ankara!$E$6</f>
        <v>1004547</v>
      </c>
    </row>
    <row r="3" spans="1:4" hidden="1" outlineLevel="1" x14ac:dyDescent="0.25">
      <c r="B3" s="19">
        <f>İstanbul!$C$6</f>
        <v>206620</v>
      </c>
      <c r="C3" s="19">
        <f>İstanbul!$D$6</f>
        <v>115220</v>
      </c>
      <c r="D3" s="19">
        <f>İstanbul!$E$6</f>
        <v>135970</v>
      </c>
    </row>
    <row r="4" spans="1:4" hidden="1" outlineLevel="1" x14ac:dyDescent="0.25">
      <c r="B4" s="19">
        <f>İzmir!$C$6</f>
        <v>543517</v>
      </c>
      <c r="C4" s="19">
        <f>İzmir!$D$6</f>
        <v>278840</v>
      </c>
      <c r="D4" s="19">
        <f>İzmir!$E$6</f>
        <v>355692</v>
      </c>
    </row>
    <row r="5" spans="1:4" collapsed="1" x14ac:dyDescent="0.25">
      <c r="B5" s="19">
        <f>SUM(B2:B4)</f>
        <v>1065830</v>
      </c>
      <c r="C5" s="19">
        <f>SUM(C2:C4)</f>
        <v>582419</v>
      </c>
      <c r="D5" s="19">
        <f>SUM(D2:D4)</f>
        <v>1496209</v>
      </c>
    </row>
    <row r="6" spans="1:4" hidden="1" outlineLevel="1" x14ac:dyDescent="0.25">
      <c r="B6" s="19">
        <f>Ankara!$C$7</f>
        <v>332698</v>
      </c>
      <c r="C6" s="19">
        <f>Ankara!$D$7</f>
        <v>193676</v>
      </c>
      <c r="D6" s="19">
        <f>Ankara!$E$7</f>
        <v>210307</v>
      </c>
    </row>
    <row r="7" spans="1:4" hidden="1" outlineLevel="1" x14ac:dyDescent="0.25">
      <c r="B7" s="19">
        <f>İstanbul!$C$7</f>
        <v>215500</v>
      </c>
      <c r="C7" s="19">
        <f>İstanbul!$D$7</f>
        <v>120870</v>
      </c>
      <c r="D7" s="19">
        <f>İstanbul!$E$7</f>
        <v>147160</v>
      </c>
    </row>
    <row r="8" spans="1:4" hidden="1" outlineLevel="1" x14ac:dyDescent="0.25">
      <c r="B8" s="19">
        <f>İzmir!$C$7</f>
        <v>561413</v>
      </c>
      <c r="C8" s="19">
        <f>İzmir!$D$7</f>
        <v>281421</v>
      </c>
      <c r="D8" s="19">
        <f>İzmir!$E$7</f>
        <v>358945</v>
      </c>
    </row>
    <row r="9" spans="1:4" collapsed="1" x14ac:dyDescent="0.25">
      <c r="B9" s="19">
        <f>SUM(B6:B8)</f>
        <v>1109611</v>
      </c>
      <c r="C9" s="19">
        <f>SUM(C6:C8)</f>
        <v>595967</v>
      </c>
      <c r="D9" s="19">
        <f>SUM(D6:D8)</f>
        <v>716412</v>
      </c>
    </row>
    <row r="10" spans="1:4" hidden="1" outlineLevel="1" x14ac:dyDescent="0.25">
      <c r="B10" s="19">
        <f>Ankara!$C$8</f>
        <v>352934</v>
      </c>
      <c r="C10" s="19">
        <f>Ankara!$D$8</f>
        <v>198907</v>
      </c>
      <c r="D10" s="19">
        <f>Ankara!$E$8</f>
        <v>219270</v>
      </c>
    </row>
    <row r="11" spans="1:4" hidden="1" outlineLevel="1" x14ac:dyDescent="0.25">
      <c r="B11" s="19">
        <f>İstanbul!$C$8</f>
        <v>229900</v>
      </c>
      <c r="C11" s="19">
        <f>İstanbul!$D$8</f>
        <v>127010</v>
      </c>
      <c r="D11" s="19">
        <f>İstanbul!$E$8</f>
        <v>157550</v>
      </c>
    </row>
    <row r="12" spans="1:4" hidden="1" outlineLevel="1" x14ac:dyDescent="0.25">
      <c r="B12" s="19">
        <f>İzmir!$C$8</f>
        <v>575678</v>
      </c>
      <c r="C12" s="19">
        <f>İzmir!$D$8</f>
        <v>285688</v>
      </c>
      <c r="D12" s="19">
        <f>İzmir!$E$8</f>
        <v>356037</v>
      </c>
    </row>
    <row r="13" spans="1:4" collapsed="1" x14ac:dyDescent="0.25">
      <c r="B13" s="19">
        <f>SUM(B10:B12)</f>
        <v>1158512</v>
      </c>
      <c r="C13" s="19">
        <f>SUM(C10:C12)</f>
        <v>611605</v>
      </c>
      <c r="D13" s="19">
        <f>SUM(D10:D12)</f>
        <v>732857</v>
      </c>
    </row>
    <row r="14" spans="1:4" hidden="1" outlineLevel="1" x14ac:dyDescent="0.25">
      <c r="B14" s="19">
        <f>Ankara!$C$9</f>
        <v>369709</v>
      </c>
      <c r="C14" s="19">
        <f>Ankara!$D$9</f>
        <v>204468</v>
      </c>
      <c r="D14" s="19">
        <f>Ankara!$E$9</f>
        <v>236006</v>
      </c>
    </row>
    <row r="15" spans="1:4" hidden="1" outlineLevel="1" x14ac:dyDescent="0.25">
      <c r="B15" s="19">
        <f>İstanbul!$C$9</f>
        <v>243410</v>
      </c>
      <c r="C15" s="19">
        <f>İstanbul!$D$9</f>
        <v>131790</v>
      </c>
      <c r="D15" s="19">
        <f>İstanbul!$E$9</f>
        <v>162590</v>
      </c>
    </row>
    <row r="16" spans="1:4" hidden="1" outlineLevel="1" x14ac:dyDescent="0.25">
      <c r="B16" s="19">
        <f>İzmir!$C$9</f>
        <v>591782</v>
      </c>
      <c r="C16" s="19">
        <f>İzmir!$D$9</f>
        <v>289022</v>
      </c>
      <c r="D16" s="19">
        <f>İzmir!$E$9</f>
        <v>358448</v>
      </c>
    </row>
    <row r="17" spans="2:4" collapsed="1" x14ac:dyDescent="0.25">
      <c r="B17" s="19">
        <f>SUM(B14:B16)</f>
        <v>1204901</v>
      </c>
      <c r="C17" s="19">
        <f>SUM(C14:C16)</f>
        <v>625280</v>
      </c>
      <c r="D17" s="19">
        <f>SUM(D14:D16)</f>
        <v>757044</v>
      </c>
    </row>
    <row r="18" spans="2:4" hidden="1" outlineLevel="1" x14ac:dyDescent="0.25">
      <c r="B18" s="19">
        <f>Ankara!$C$10</f>
        <v>390833</v>
      </c>
      <c r="C18" s="19">
        <f>Ankara!$D$10</f>
        <v>211677</v>
      </c>
      <c r="D18" s="19">
        <f>Ankara!$E$10</f>
        <v>258952</v>
      </c>
    </row>
    <row r="19" spans="2:4" hidden="1" outlineLevel="1" x14ac:dyDescent="0.25">
      <c r="B19" s="19">
        <f>İstanbul!$C$10</f>
        <v>250370</v>
      </c>
      <c r="C19" s="19">
        <f>İstanbul!$D$10</f>
        <v>139420</v>
      </c>
      <c r="D19" s="19">
        <f>İstanbul!$E$10</f>
        <v>164110</v>
      </c>
    </row>
    <row r="20" spans="2:4" hidden="1" outlineLevel="1" x14ac:dyDescent="0.25">
      <c r="B20" s="19">
        <f>İzmir!$C$10</f>
        <v>613161</v>
      </c>
      <c r="C20" s="19">
        <f>İzmir!$D$10</f>
        <v>285642</v>
      </c>
      <c r="D20" s="19">
        <f>İzmir!$E$10</f>
        <v>360003</v>
      </c>
    </row>
    <row r="21" spans="2:4" collapsed="1" x14ac:dyDescent="0.25">
      <c r="B21" s="19">
        <f>SUM(B18:B20)</f>
        <v>1254364</v>
      </c>
      <c r="C21" s="19">
        <f>SUM(C18:C20)</f>
        <v>636739</v>
      </c>
      <c r="D21" s="19">
        <f>SUM(D18:D20)</f>
        <v>783065</v>
      </c>
    </row>
    <row r="22" spans="2:4" hidden="1" outlineLevel="1" x14ac:dyDescent="0.25">
      <c r="B22" s="19">
        <f>Ankara!$C$11</f>
        <v>407204</v>
      </c>
      <c r="C22" s="19">
        <f>Ankara!$D$11</f>
        <v>217670</v>
      </c>
      <c r="D22" s="19">
        <f>Ankara!$E$11</f>
        <v>266199</v>
      </c>
    </row>
    <row r="23" spans="2:4" hidden="1" outlineLevel="1" x14ac:dyDescent="0.25">
      <c r="B23" s="19">
        <f>İstanbul!$C$11</f>
        <v>257810</v>
      </c>
      <c r="C23" s="19">
        <f>İstanbul!$D$11</f>
        <v>144520</v>
      </c>
      <c r="D23" s="19">
        <f>İstanbul!$E$11</f>
        <v>162160</v>
      </c>
    </row>
    <row r="24" spans="2:4" hidden="1" outlineLevel="1" x14ac:dyDescent="0.25">
      <c r="B24" s="19">
        <f>İzmir!$C$11</f>
        <v>618633</v>
      </c>
      <c r="C24" s="19">
        <f>İzmir!$D$11</f>
        <v>294578</v>
      </c>
      <c r="D24" s="19">
        <f>İzmir!$E$11</f>
        <v>355759</v>
      </c>
    </row>
    <row r="25" spans="2:4" collapsed="1" x14ac:dyDescent="0.25">
      <c r="B25" s="19">
        <f>SUM(B22:B24)</f>
        <v>1283647</v>
      </c>
      <c r="C25" s="19">
        <f>SUM(C22:C24)</f>
        <v>656768</v>
      </c>
      <c r="D25" s="19">
        <f>SUM(D22:D24)</f>
        <v>784118</v>
      </c>
    </row>
    <row r="26" spans="2:4" hidden="1" outlineLevel="1" x14ac:dyDescent="0.25">
      <c r="B26" s="19">
        <f>Ankara!$C$12</f>
        <v>421994</v>
      </c>
      <c r="C26" s="19">
        <f>Ankara!$D$12</f>
        <v>222773</v>
      </c>
      <c r="D26" s="19">
        <f>Ankara!$E$12</f>
        <v>280827</v>
      </c>
    </row>
    <row r="27" spans="2:4" hidden="1" outlineLevel="1" x14ac:dyDescent="0.25">
      <c r="B27" s="19">
        <f>İstanbul!$C$12</f>
        <v>266830</v>
      </c>
      <c r="C27" s="19">
        <f>İstanbul!$D$12</f>
        <v>147600</v>
      </c>
      <c r="D27" s="19">
        <f>İstanbul!$E$12</f>
        <v>165590</v>
      </c>
    </row>
    <row r="28" spans="2:4" hidden="1" outlineLevel="1" x14ac:dyDescent="0.25">
      <c r="B28" s="19">
        <f>İzmir!$C$12</f>
        <v>622011</v>
      </c>
      <c r="C28" s="19">
        <f>İzmir!$D$12</f>
        <v>304326</v>
      </c>
      <c r="D28" s="19">
        <f>İzmir!$E$12</f>
        <v>375196</v>
      </c>
    </row>
    <row r="29" spans="2:4" collapsed="1" x14ac:dyDescent="0.25">
      <c r="B29" s="19">
        <f>SUM(B26:B28)</f>
        <v>1310835</v>
      </c>
      <c r="C29" s="19">
        <f>SUM(C26:C28)</f>
        <v>674699</v>
      </c>
      <c r="D29" s="19">
        <f>SUM(D26:D28)</f>
        <v>821613</v>
      </c>
    </row>
    <row r="30" spans="2:4" hidden="1" outlineLevel="1" x14ac:dyDescent="0.25">
      <c r="B30" s="19">
        <f>Ankara!$C$13</f>
        <v>428630</v>
      </c>
      <c r="C30" s="19">
        <f>Ankara!$D$13</f>
        <v>234426</v>
      </c>
      <c r="D30" s="19">
        <f>Ankara!$E$13</f>
        <v>280766</v>
      </c>
    </row>
    <row r="31" spans="2:4" hidden="1" outlineLevel="1" x14ac:dyDescent="0.25">
      <c r="B31" s="19">
        <f>İstanbul!$C$13</f>
        <v>271240</v>
      </c>
      <c r="C31" s="19">
        <f>İstanbul!$D$13</f>
        <v>152450</v>
      </c>
      <c r="D31" s="19">
        <f>İstanbul!$E$13</f>
        <v>166180</v>
      </c>
    </row>
    <row r="32" spans="2:4" hidden="1" outlineLevel="1" x14ac:dyDescent="0.25">
      <c r="B32" s="19">
        <f>İzmir!$C$13</f>
        <v>639537</v>
      </c>
      <c r="C32" s="19">
        <f>İzmir!$D$13</f>
        <v>302016</v>
      </c>
      <c r="D32" s="19">
        <f>İzmir!$E$13</f>
        <v>371441</v>
      </c>
    </row>
    <row r="33" spans="2:4" collapsed="1" x14ac:dyDescent="0.25">
      <c r="B33" s="19">
        <f>SUM(B30:B32)</f>
        <v>1339407</v>
      </c>
      <c r="C33" s="19">
        <f>SUM(C30:C32)</f>
        <v>688892</v>
      </c>
      <c r="D33" s="19">
        <f>SUM(D30:D32)</f>
        <v>818387</v>
      </c>
    </row>
    <row r="34" spans="2:4" hidden="1" outlineLevel="1" x14ac:dyDescent="0.25">
      <c r="B34" s="19">
        <f>Ankara!$C$14</f>
        <v>445757</v>
      </c>
      <c r="C34" s="19">
        <f>Ankara!$D$14</f>
        <v>240740</v>
      </c>
      <c r="D34" s="19">
        <f>Ankara!$E$14</f>
        <v>285805</v>
      </c>
    </row>
    <row r="35" spans="2:4" hidden="1" outlineLevel="1" x14ac:dyDescent="0.25">
      <c r="B35" s="19">
        <f>İstanbul!$C$14</f>
        <v>278040</v>
      </c>
      <c r="C35" s="19">
        <f>İstanbul!$D$14</f>
        <v>156980</v>
      </c>
      <c r="D35" s="19">
        <f>İstanbul!$E$14</f>
        <v>159840</v>
      </c>
    </row>
    <row r="36" spans="2:4" hidden="1" outlineLevel="1" x14ac:dyDescent="0.25">
      <c r="B36" s="19">
        <f>İzmir!$C$14</f>
        <v>657584</v>
      </c>
      <c r="C36" s="19">
        <f>İzmir!$D$14</f>
        <v>299480</v>
      </c>
      <c r="D36" s="19">
        <f>İzmir!$E$14</f>
        <v>379215</v>
      </c>
    </row>
    <row r="37" spans="2:4" collapsed="1" x14ac:dyDescent="0.25">
      <c r="B37" s="19">
        <f>SUM(B34:B36)</f>
        <v>1381381</v>
      </c>
      <c r="C37" s="19">
        <f>SUM(C34:C36)</f>
        <v>697200</v>
      </c>
      <c r="D37" s="19">
        <f>SUM(D34:D36)</f>
        <v>824860</v>
      </c>
    </row>
    <row r="38" spans="2:4" hidden="1" outlineLevel="1" x14ac:dyDescent="0.25">
      <c r="B38" s="19">
        <f>Ankara!$C$15</f>
        <v>461294</v>
      </c>
      <c r="C38" s="19">
        <f>Ankara!$D$15</f>
        <v>251323</v>
      </c>
      <c r="D38" s="19">
        <f>Ankara!$E$15</f>
        <v>301466</v>
      </c>
    </row>
    <row r="39" spans="2:4" hidden="1" outlineLevel="1" x14ac:dyDescent="0.25">
      <c r="B39" s="19">
        <f>İstanbul!$C$15</f>
        <v>278230</v>
      </c>
      <c r="C39" s="19">
        <f>İstanbul!$D$15</f>
        <v>166070</v>
      </c>
      <c r="D39" s="19">
        <f>İstanbul!$E$15</f>
        <v>166650</v>
      </c>
    </row>
    <row r="40" spans="2:4" hidden="1" outlineLevel="1" x14ac:dyDescent="0.25">
      <c r="B40" s="19">
        <f>İzmir!$C$15</f>
        <v>670100</v>
      </c>
      <c r="C40" s="19">
        <f>İzmir!$D$15</f>
        <v>300419</v>
      </c>
      <c r="D40" s="19">
        <f>İzmir!$E$15</f>
        <v>364085</v>
      </c>
    </row>
    <row r="41" spans="2:4" collapsed="1" x14ac:dyDescent="0.25">
      <c r="B41" s="19">
        <f>SUM(B38:B40)</f>
        <v>1409624</v>
      </c>
      <c r="C41" s="19">
        <f>SUM(C38:C40)</f>
        <v>717812</v>
      </c>
      <c r="D41" s="19">
        <f>SUM(D38:D40)</f>
        <v>832201</v>
      </c>
    </row>
    <row r="42" spans="2:4" hidden="1" outlineLevel="1" x14ac:dyDescent="0.25">
      <c r="B42" s="19">
        <f>Ankara!$C$16</f>
        <v>480340</v>
      </c>
      <c r="C42" s="19">
        <f>Ankara!$D$16</f>
        <v>259123</v>
      </c>
      <c r="D42" s="19">
        <f>Ankara!$E$16</f>
        <v>312225</v>
      </c>
    </row>
    <row r="43" spans="2:4" hidden="1" outlineLevel="1" x14ac:dyDescent="0.25">
      <c r="B43" s="19">
        <f>İstanbul!$C$16</f>
        <v>287180</v>
      </c>
      <c r="C43" s="19">
        <f>İstanbul!$D$16</f>
        <v>173760</v>
      </c>
      <c r="D43" s="19">
        <f>İstanbul!$E$16</f>
        <v>180370</v>
      </c>
    </row>
    <row r="44" spans="2:4" hidden="1" outlineLevel="1" x14ac:dyDescent="0.25">
      <c r="B44" s="19">
        <f>İzmir!$C$16</f>
        <v>687007</v>
      </c>
      <c r="C44" s="19">
        <f>İzmir!$D$16</f>
        <v>296973</v>
      </c>
      <c r="D44" s="19">
        <f>İzmir!$E$16</f>
        <v>355812</v>
      </c>
    </row>
    <row r="45" spans="2:4" collapsed="1" x14ac:dyDescent="0.25">
      <c r="B45" s="19">
        <f>SUM(B42:B44)</f>
        <v>1454527</v>
      </c>
      <c r="C45" s="19">
        <f>SUM(C42:C44)</f>
        <v>729856</v>
      </c>
      <c r="D45" s="19">
        <f>SUM(D42:D44)</f>
        <v>848407</v>
      </c>
    </row>
    <row r="46" spans="2:4" hidden="1" outlineLevel="1" x14ac:dyDescent="0.25">
      <c r="B46" s="19">
        <f>Ankara!$C$17</f>
        <v>516924</v>
      </c>
      <c r="C46" s="19">
        <f>Ankara!$D$17</f>
        <v>266995</v>
      </c>
      <c r="D46" s="19">
        <f>Ankara!$E$17</f>
        <v>329774</v>
      </c>
    </row>
    <row r="47" spans="2:4" hidden="1" outlineLevel="1" x14ac:dyDescent="0.25">
      <c r="B47" s="19">
        <f>İstanbul!$C$17</f>
        <v>304580</v>
      </c>
      <c r="C47" s="19">
        <f>İstanbul!$D$17</f>
        <v>178960</v>
      </c>
      <c r="D47" s="19">
        <f>İstanbul!$E$17</f>
        <v>194120</v>
      </c>
    </row>
    <row r="48" spans="2:4" hidden="1" outlineLevel="1" x14ac:dyDescent="0.25">
      <c r="B48" s="19">
        <f>İzmir!$C$17</f>
        <v>686418</v>
      </c>
      <c r="C48" s="19">
        <f>İzmir!$D$17</f>
        <v>304892</v>
      </c>
      <c r="D48" s="19">
        <f>İzmir!$E$17</f>
        <v>362195</v>
      </c>
    </row>
    <row r="49" spans="2:4" collapsed="1" x14ac:dyDescent="0.25">
      <c r="B49" s="19">
        <f>SUM(B46:B48)</f>
        <v>1507922</v>
      </c>
      <c r="C49" s="19">
        <f>SUM(C46:C48)</f>
        <v>750847</v>
      </c>
      <c r="D49" s="19">
        <f>SUM(D46:D48)</f>
        <v>886089</v>
      </c>
    </row>
  </sheetData>
  <dataConsolidate topLabels="1" link="1">
    <dataRefs count="3">
      <dataRef ref="B5:E17" sheet="Ankara"/>
      <dataRef ref="B5:E17" sheet="İstanbul"/>
      <dataRef ref="B5:E17" sheet="İzmir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5" zoomScale="115" zoomScaleNormal="115" workbookViewId="0">
      <selection activeCell="D30" sqref="D30"/>
    </sheetView>
  </sheetViews>
  <sheetFormatPr defaultRowHeight="15" outlineLevelRow="1" x14ac:dyDescent="0.25"/>
  <cols>
    <col min="2" max="2" width="9.42578125" bestFit="1" customWidth="1"/>
    <col min="3" max="3" width="15.7109375" bestFit="1" customWidth="1"/>
    <col min="4" max="4" width="14" bestFit="1" customWidth="1"/>
    <col min="5" max="5" width="15.7109375" bestFit="1" customWidth="1"/>
    <col min="7" max="7" width="15.7109375" bestFit="1" customWidth="1"/>
    <col min="8" max="8" width="14" bestFit="1" customWidth="1"/>
    <col min="9" max="9" width="15.7109375" bestFit="1" customWidth="1"/>
  </cols>
  <sheetData>
    <row r="1" spans="1:9" x14ac:dyDescent="0.25">
      <c r="B1" t="s">
        <v>37</v>
      </c>
      <c r="C1" t="s">
        <v>5</v>
      </c>
      <c r="D1" t="s">
        <v>6</v>
      </c>
      <c r="E1" t="s">
        <v>7</v>
      </c>
    </row>
    <row r="2" spans="1:9" x14ac:dyDescent="0.25">
      <c r="B2" t="s">
        <v>8</v>
      </c>
      <c r="C2" s="19">
        <v>1065830</v>
      </c>
      <c r="D2" s="19">
        <v>582419</v>
      </c>
      <c r="E2" s="19">
        <v>1496209</v>
      </c>
      <c r="G2" s="20">
        <f>İstanbul!C6+Ankara!C6+İzmir!C6</f>
        <v>1065830</v>
      </c>
      <c r="H2" s="20">
        <f>İstanbul!D6+Ankara!D6+İzmir!D6</f>
        <v>582419</v>
      </c>
      <c r="I2" s="20">
        <f>İstanbul!E6+Ankara!E6+İzmir!E6</f>
        <v>1496209</v>
      </c>
    </row>
    <row r="3" spans="1:9" x14ac:dyDescent="0.25">
      <c r="B3" t="s">
        <v>9</v>
      </c>
      <c r="C3" s="19">
        <v>1109611</v>
      </c>
      <c r="D3" s="19">
        <v>595967</v>
      </c>
      <c r="E3" s="19">
        <v>716412</v>
      </c>
      <c r="G3" s="20">
        <f>İstanbul!C7+Ankara!C7+İzmir!C7</f>
        <v>1109611</v>
      </c>
      <c r="H3" s="20">
        <f>İstanbul!D7+Ankara!D7+İzmir!D7</f>
        <v>595967</v>
      </c>
      <c r="I3" s="20">
        <f>İstanbul!E7+Ankara!E7+İzmir!E7</f>
        <v>716412</v>
      </c>
    </row>
    <row r="4" spans="1:9" x14ac:dyDescent="0.25">
      <c r="B4" t="s">
        <v>10</v>
      </c>
      <c r="C4" s="19">
        <v>1158512</v>
      </c>
      <c r="D4" s="19">
        <v>611605</v>
      </c>
      <c r="E4" s="19">
        <v>732857</v>
      </c>
      <c r="G4" s="20">
        <f>İstanbul!C8+Ankara!C8+İzmir!C8</f>
        <v>1158512</v>
      </c>
      <c r="H4" s="20">
        <f>İstanbul!D8+Ankara!D8+İzmir!D8</f>
        <v>611605</v>
      </c>
      <c r="I4" s="20">
        <f>İstanbul!E8+Ankara!E8+İzmir!E8</f>
        <v>732857</v>
      </c>
    </row>
    <row r="5" spans="1:9" x14ac:dyDescent="0.25">
      <c r="B5" t="s">
        <v>11</v>
      </c>
      <c r="C5" s="19">
        <v>1204901</v>
      </c>
      <c r="D5" s="19">
        <v>625280</v>
      </c>
      <c r="E5" s="19">
        <v>757044</v>
      </c>
      <c r="G5" s="20">
        <f>İstanbul!C9+Ankara!C9+İzmir!C9</f>
        <v>1204901</v>
      </c>
      <c r="H5" s="20">
        <f>İstanbul!D9+Ankara!D9+İzmir!D9</f>
        <v>625280</v>
      </c>
      <c r="I5" s="20">
        <f>İstanbul!E9+Ankara!E9+İzmir!E9</f>
        <v>757044</v>
      </c>
    </row>
    <row r="6" spans="1:9" x14ac:dyDescent="0.25">
      <c r="B6" t="s">
        <v>12</v>
      </c>
      <c r="C6" s="19">
        <v>1254364</v>
      </c>
      <c r="D6" s="19">
        <v>636739</v>
      </c>
      <c r="E6" s="19">
        <v>783065</v>
      </c>
      <c r="G6" s="20">
        <f>İstanbul!C10+Ankara!C10+İzmir!C10</f>
        <v>1254364</v>
      </c>
      <c r="H6" s="20">
        <f>İstanbul!D10+Ankara!D10+İzmir!D10</f>
        <v>636739</v>
      </c>
      <c r="I6" s="20">
        <f>İstanbul!E10+Ankara!E10+İzmir!E10</f>
        <v>783065</v>
      </c>
    </row>
    <row r="7" spans="1:9" x14ac:dyDescent="0.25">
      <c r="B7" t="s">
        <v>13</v>
      </c>
      <c r="C7" s="19">
        <v>1283647</v>
      </c>
      <c r="D7" s="19">
        <v>656768</v>
      </c>
      <c r="E7" s="19">
        <v>784118</v>
      </c>
      <c r="G7" s="20">
        <f>İstanbul!C11+Ankara!C11+İzmir!C11</f>
        <v>1283647</v>
      </c>
      <c r="H7" s="20">
        <f>İstanbul!D11+Ankara!D11+İzmir!D11</f>
        <v>656768</v>
      </c>
      <c r="I7" s="20">
        <f>İstanbul!E11+Ankara!E11+İzmir!E11</f>
        <v>784118</v>
      </c>
    </row>
    <row r="8" spans="1:9" x14ac:dyDescent="0.25">
      <c r="B8" t="s">
        <v>14</v>
      </c>
      <c r="C8" s="19">
        <v>1310835</v>
      </c>
      <c r="D8" s="19">
        <v>674699</v>
      </c>
      <c r="E8" s="19">
        <v>821613</v>
      </c>
      <c r="G8" s="20">
        <f>İstanbul!C12+Ankara!C12+İzmir!C12</f>
        <v>1310835</v>
      </c>
      <c r="H8" s="20">
        <f>İstanbul!D12+Ankara!D12+İzmir!D12</f>
        <v>674699</v>
      </c>
      <c r="I8" s="20">
        <f>İstanbul!E12+Ankara!E12+İzmir!E12</f>
        <v>821613</v>
      </c>
    </row>
    <row r="9" spans="1:9" x14ac:dyDescent="0.25">
      <c r="B9" t="s">
        <v>15</v>
      </c>
      <c r="C9" s="19">
        <v>1339407</v>
      </c>
      <c r="D9" s="19">
        <v>688892</v>
      </c>
      <c r="E9" s="19">
        <v>818387</v>
      </c>
      <c r="G9" s="20">
        <f>İstanbul!C13+Ankara!C13+İzmir!C13</f>
        <v>1339407</v>
      </c>
      <c r="H9" s="20">
        <f>İstanbul!D13+Ankara!D13+İzmir!D13</f>
        <v>688892</v>
      </c>
      <c r="I9" s="20">
        <f>İstanbul!E13+Ankara!E13+İzmir!E13</f>
        <v>818387</v>
      </c>
    </row>
    <row r="10" spans="1:9" x14ac:dyDescent="0.25">
      <c r="B10" t="s">
        <v>16</v>
      </c>
      <c r="C10" s="19">
        <v>1381381</v>
      </c>
      <c r="D10" s="19">
        <v>697200</v>
      </c>
      <c r="E10" s="19">
        <v>824860</v>
      </c>
      <c r="G10" s="20">
        <f>İstanbul!C14+Ankara!C14+İzmir!C14</f>
        <v>1381381</v>
      </c>
      <c r="H10" s="20">
        <f>İstanbul!D14+Ankara!D14+İzmir!D14</f>
        <v>697200</v>
      </c>
      <c r="I10" s="20">
        <f>İstanbul!E14+Ankara!E14+İzmir!E14</f>
        <v>824860</v>
      </c>
    </row>
    <row r="11" spans="1:9" x14ac:dyDescent="0.25">
      <c r="B11" t="s">
        <v>17</v>
      </c>
      <c r="C11" s="19">
        <v>1409624</v>
      </c>
      <c r="D11" s="19">
        <v>717812</v>
      </c>
      <c r="E11" s="19">
        <v>832201</v>
      </c>
      <c r="G11" s="20">
        <f>İstanbul!C15+Ankara!C15+İzmir!C15</f>
        <v>1409624</v>
      </c>
      <c r="H11" s="20">
        <f>İstanbul!D15+Ankara!D15+İzmir!D15</f>
        <v>717812</v>
      </c>
      <c r="I11" s="20">
        <f>İstanbul!E15+Ankara!E15+İzmir!E15</f>
        <v>832201</v>
      </c>
    </row>
    <row r="12" spans="1:9" x14ac:dyDescent="0.25">
      <c r="B12" t="s">
        <v>18</v>
      </c>
      <c r="C12" s="19">
        <v>1454527</v>
      </c>
      <c r="D12" s="19">
        <v>729856</v>
      </c>
      <c r="E12" s="19">
        <v>848407</v>
      </c>
      <c r="G12" s="20">
        <f>İstanbul!C16+Ankara!C16+İzmir!C16</f>
        <v>1454527</v>
      </c>
      <c r="H12" s="20">
        <f>İstanbul!D16+Ankara!D16+İzmir!D16</f>
        <v>729856</v>
      </c>
      <c r="I12" s="20">
        <f>İstanbul!E16+Ankara!E16+İzmir!E16</f>
        <v>848407</v>
      </c>
    </row>
    <row r="13" spans="1:9" x14ac:dyDescent="0.25">
      <c r="B13" t="s">
        <v>19</v>
      </c>
      <c r="C13" s="19">
        <v>1507922</v>
      </c>
      <c r="D13" s="19">
        <v>750847</v>
      </c>
      <c r="E13" s="19">
        <v>886089</v>
      </c>
      <c r="G13" s="20">
        <f>İstanbul!C17+Ankara!C17+İzmir!C17</f>
        <v>1507922</v>
      </c>
      <c r="H13" s="20">
        <f>İstanbul!D17+Ankara!D17+İzmir!D17</f>
        <v>750847</v>
      </c>
      <c r="I13" s="20">
        <f>İstanbul!E17+Ankara!E17+İzmir!E17</f>
        <v>886089</v>
      </c>
    </row>
    <row r="15" spans="1:9" x14ac:dyDescent="0.25">
      <c r="A15" s="21"/>
      <c r="B15" s="21" t="s">
        <v>24</v>
      </c>
      <c r="C15" s="21" t="s">
        <v>5</v>
      </c>
      <c r="D15" s="21" t="s">
        <v>6</v>
      </c>
      <c r="E15" s="21" t="s">
        <v>7</v>
      </c>
    </row>
    <row r="16" spans="1:9" outlineLevel="1" x14ac:dyDescent="0.25">
      <c r="A16" s="31" t="s">
        <v>25</v>
      </c>
      <c r="B16" s="21" t="s">
        <v>20</v>
      </c>
      <c r="C16" s="22">
        <f>Ankara!$C$6</f>
        <v>315693</v>
      </c>
      <c r="D16" s="22">
        <f>Ankara!$D$6</f>
        <v>188359</v>
      </c>
      <c r="E16" s="22">
        <f>Ankara!$E$6</f>
        <v>1004547</v>
      </c>
    </row>
    <row r="17" spans="1:5" outlineLevel="1" x14ac:dyDescent="0.25">
      <c r="A17" s="31"/>
      <c r="B17" s="21" t="s">
        <v>21</v>
      </c>
      <c r="C17" s="22">
        <f>İstanbul!$C$6</f>
        <v>206620</v>
      </c>
      <c r="D17" s="22">
        <f>İstanbul!$D$6</f>
        <v>115220</v>
      </c>
      <c r="E17" s="22">
        <f>İstanbul!$E$6</f>
        <v>135970</v>
      </c>
    </row>
    <row r="18" spans="1:5" outlineLevel="1" x14ac:dyDescent="0.25">
      <c r="A18" s="31"/>
      <c r="B18" s="21" t="s">
        <v>22</v>
      </c>
      <c r="C18" s="22">
        <f>İzmir!$C$6</f>
        <v>543517</v>
      </c>
      <c r="D18" s="22">
        <f>İzmir!$D$6</f>
        <v>278840</v>
      </c>
      <c r="E18" s="22">
        <f>İzmir!$E$6</f>
        <v>355692</v>
      </c>
    </row>
    <row r="19" spans="1:5" x14ac:dyDescent="0.25">
      <c r="A19" s="31"/>
      <c r="B19" s="24" t="s">
        <v>23</v>
      </c>
      <c r="C19" s="23">
        <f>SUM(C16:C18)</f>
        <v>1065830</v>
      </c>
      <c r="D19" s="23">
        <f>SUM(D16:D18)</f>
        <v>582419</v>
      </c>
      <c r="E19" s="23">
        <f>SUM(E16:E18)</f>
        <v>1496209</v>
      </c>
    </row>
    <row r="20" spans="1:5" ht="15" customHeight="1" outlineLevel="1" x14ac:dyDescent="0.25">
      <c r="A20" s="31" t="s">
        <v>26</v>
      </c>
      <c r="B20" s="21" t="s">
        <v>20</v>
      </c>
      <c r="C20" s="22">
        <f>Ankara!$C$7</f>
        <v>332698</v>
      </c>
      <c r="D20" s="22">
        <f>Ankara!$D$7</f>
        <v>193676</v>
      </c>
      <c r="E20" s="22">
        <f>Ankara!$E$7</f>
        <v>210307</v>
      </c>
    </row>
    <row r="21" spans="1:5" outlineLevel="1" x14ac:dyDescent="0.25">
      <c r="A21" s="31"/>
      <c r="B21" s="21" t="s">
        <v>21</v>
      </c>
      <c r="C21" s="22">
        <f>İstanbul!$C$7</f>
        <v>215500</v>
      </c>
      <c r="D21" s="22">
        <f>İstanbul!$D$7</f>
        <v>120870</v>
      </c>
      <c r="E21" s="22">
        <f>İstanbul!$E$7</f>
        <v>147160</v>
      </c>
    </row>
    <row r="22" spans="1:5" outlineLevel="1" x14ac:dyDescent="0.25">
      <c r="A22" s="31"/>
      <c r="B22" s="21" t="s">
        <v>22</v>
      </c>
      <c r="C22" s="22">
        <f>İzmir!$C$7</f>
        <v>561413</v>
      </c>
      <c r="D22" s="22">
        <f>İzmir!$D$7</f>
        <v>281421</v>
      </c>
      <c r="E22" s="22">
        <f>İzmir!$E$7</f>
        <v>358945</v>
      </c>
    </row>
    <row r="23" spans="1:5" x14ac:dyDescent="0.25">
      <c r="A23" s="31"/>
      <c r="B23" s="24" t="s">
        <v>23</v>
      </c>
      <c r="C23" s="23">
        <f>SUM(C20:C22)</f>
        <v>1109611</v>
      </c>
      <c r="D23" s="23">
        <f>SUM(D20:D22)</f>
        <v>595967</v>
      </c>
      <c r="E23" s="23">
        <f>SUM(E20:E22)</f>
        <v>716412</v>
      </c>
    </row>
    <row r="24" spans="1:5" ht="15" customHeight="1" outlineLevel="1" x14ac:dyDescent="0.25">
      <c r="A24" s="31" t="s">
        <v>27</v>
      </c>
      <c r="B24" s="21" t="s">
        <v>20</v>
      </c>
      <c r="C24" s="22">
        <f>Ankara!$C$8</f>
        <v>352934</v>
      </c>
      <c r="D24" s="22">
        <f>Ankara!$D$8</f>
        <v>198907</v>
      </c>
      <c r="E24" s="22">
        <f>Ankara!$E$8</f>
        <v>219270</v>
      </c>
    </row>
    <row r="25" spans="1:5" outlineLevel="1" x14ac:dyDescent="0.25">
      <c r="A25" s="31"/>
      <c r="B25" s="21" t="s">
        <v>21</v>
      </c>
      <c r="C25" s="22">
        <f>İstanbul!$C$8</f>
        <v>229900</v>
      </c>
      <c r="D25" s="22">
        <f>İstanbul!$D$8</f>
        <v>127010</v>
      </c>
      <c r="E25" s="22">
        <f>İstanbul!$E$8</f>
        <v>157550</v>
      </c>
    </row>
    <row r="26" spans="1:5" outlineLevel="1" x14ac:dyDescent="0.25">
      <c r="A26" s="31"/>
      <c r="B26" s="21" t="s">
        <v>22</v>
      </c>
      <c r="C26" s="22">
        <f>İzmir!$C$8</f>
        <v>575678</v>
      </c>
      <c r="D26" s="22">
        <f>İzmir!$D$8</f>
        <v>285688</v>
      </c>
      <c r="E26" s="22">
        <f>İzmir!$E$8</f>
        <v>356037</v>
      </c>
    </row>
    <row r="27" spans="1:5" x14ac:dyDescent="0.25">
      <c r="A27" s="31"/>
      <c r="B27" s="24" t="s">
        <v>23</v>
      </c>
      <c r="C27" s="23">
        <f>SUM(C24:C26)</f>
        <v>1158512</v>
      </c>
      <c r="D27" s="23">
        <f>SUM(D24:D26)</f>
        <v>611605</v>
      </c>
      <c r="E27" s="23">
        <f>SUM(E24:E26)</f>
        <v>732857</v>
      </c>
    </row>
    <row r="28" spans="1:5" ht="15" customHeight="1" outlineLevel="1" x14ac:dyDescent="0.25">
      <c r="A28" s="31" t="s">
        <v>28</v>
      </c>
      <c r="B28" s="21" t="s">
        <v>20</v>
      </c>
      <c r="C28" s="22">
        <f>Ankara!$C$9</f>
        <v>369709</v>
      </c>
      <c r="D28" s="22">
        <f>Ankara!$D$9</f>
        <v>204468</v>
      </c>
      <c r="E28" s="22">
        <f>Ankara!$E$9</f>
        <v>236006</v>
      </c>
    </row>
    <row r="29" spans="1:5" outlineLevel="1" x14ac:dyDescent="0.25">
      <c r="A29" s="31"/>
      <c r="B29" s="21" t="s">
        <v>21</v>
      </c>
      <c r="C29" s="22">
        <f>İstanbul!$C$9</f>
        <v>243410</v>
      </c>
      <c r="D29" s="22">
        <f>İstanbul!$D$9</f>
        <v>131790</v>
      </c>
      <c r="E29" s="22">
        <f>İstanbul!$E$9</f>
        <v>162590</v>
      </c>
    </row>
    <row r="30" spans="1:5" outlineLevel="1" x14ac:dyDescent="0.25">
      <c r="A30" s="31"/>
      <c r="B30" s="21" t="s">
        <v>22</v>
      </c>
      <c r="C30" s="22">
        <f>İzmir!$C$9</f>
        <v>591782</v>
      </c>
      <c r="D30" s="22">
        <f>İzmir!$D$9</f>
        <v>289022</v>
      </c>
      <c r="E30" s="22">
        <f>İzmir!$E$9</f>
        <v>358448</v>
      </c>
    </row>
    <row r="31" spans="1:5" x14ac:dyDescent="0.25">
      <c r="A31" s="31"/>
      <c r="B31" s="24" t="s">
        <v>23</v>
      </c>
      <c r="C31" s="23">
        <f>SUM(C28:C30)</f>
        <v>1204901</v>
      </c>
      <c r="D31" s="23">
        <f>SUM(D28:D30)</f>
        <v>625280</v>
      </c>
      <c r="E31" s="23">
        <f>SUM(E28:E30)</f>
        <v>757044</v>
      </c>
    </row>
    <row r="32" spans="1:5" ht="15" customHeight="1" outlineLevel="1" x14ac:dyDescent="0.25">
      <c r="A32" s="31" t="s">
        <v>29</v>
      </c>
      <c r="B32" s="21" t="s">
        <v>20</v>
      </c>
      <c r="C32" s="22">
        <f>Ankara!$C$10</f>
        <v>390833</v>
      </c>
      <c r="D32" s="22">
        <f>Ankara!$D$10</f>
        <v>211677</v>
      </c>
      <c r="E32" s="22">
        <f>Ankara!$E$10</f>
        <v>258952</v>
      </c>
    </row>
    <row r="33" spans="1:5" outlineLevel="1" x14ac:dyDescent="0.25">
      <c r="A33" s="31"/>
      <c r="B33" s="21" t="s">
        <v>21</v>
      </c>
      <c r="C33" s="22">
        <f>İstanbul!$C$10</f>
        <v>250370</v>
      </c>
      <c r="D33" s="22">
        <f>İstanbul!$D$10</f>
        <v>139420</v>
      </c>
      <c r="E33" s="22">
        <f>İstanbul!$E$10</f>
        <v>164110</v>
      </c>
    </row>
    <row r="34" spans="1:5" outlineLevel="1" x14ac:dyDescent="0.25">
      <c r="A34" s="31"/>
      <c r="B34" s="21" t="s">
        <v>22</v>
      </c>
      <c r="C34" s="22">
        <f>İzmir!$C$10</f>
        <v>613161</v>
      </c>
      <c r="D34" s="22">
        <f>İzmir!$D$10</f>
        <v>285642</v>
      </c>
      <c r="E34" s="22">
        <f>İzmir!$E$10</f>
        <v>360003</v>
      </c>
    </row>
    <row r="35" spans="1:5" x14ac:dyDescent="0.25">
      <c r="A35" s="31"/>
      <c r="B35" s="24" t="s">
        <v>23</v>
      </c>
      <c r="C35" s="23">
        <f>SUM(C32:C34)</f>
        <v>1254364</v>
      </c>
      <c r="D35" s="23">
        <f>SUM(D32:D34)</f>
        <v>636739</v>
      </c>
      <c r="E35" s="23">
        <f>SUM(E32:E34)</f>
        <v>783065</v>
      </c>
    </row>
    <row r="36" spans="1:5" ht="15" customHeight="1" outlineLevel="1" x14ac:dyDescent="0.25">
      <c r="A36" s="31" t="s">
        <v>30</v>
      </c>
      <c r="B36" s="21" t="s">
        <v>20</v>
      </c>
      <c r="C36" s="22">
        <f>Ankara!$C$11</f>
        <v>407204</v>
      </c>
      <c r="D36" s="22">
        <f>Ankara!$D$11</f>
        <v>217670</v>
      </c>
      <c r="E36" s="22">
        <f>Ankara!$E$11</f>
        <v>266199</v>
      </c>
    </row>
    <row r="37" spans="1:5" outlineLevel="1" x14ac:dyDescent="0.25">
      <c r="A37" s="31"/>
      <c r="B37" s="21" t="s">
        <v>21</v>
      </c>
      <c r="C37" s="22">
        <f>İstanbul!$C$11</f>
        <v>257810</v>
      </c>
      <c r="D37" s="22">
        <f>İstanbul!$D$11</f>
        <v>144520</v>
      </c>
      <c r="E37" s="22">
        <f>İstanbul!$E$11</f>
        <v>162160</v>
      </c>
    </row>
    <row r="38" spans="1:5" outlineLevel="1" x14ac:dyDescent="0.25">
      <c r="A38" s="31"/>
      <c r="B38" s="21" t="s">
        <v>22</v>
      </c>
      <c r="C38" s="22">
        <f>İzmir!$C$11</f>
        <v>618633</v>
      </c>
      <c r="D38" s="22">
        <f>İzmir!$D$11</f>
        <v>294578</v>
      </c>
      <c r="E38" s="22">
        <f>İzmir!$E$11</f>
        <v>355759</v>
      </c>
    </row>
    <row r="39" spans="1:5" x14ac:dyDescent="0.25">
      <c r="A39" s="31"/>
      <c r="B39" s="24" t="s">
        <v>23</v>
      </c>
      <c r="C39" s="23">
        <f>SUM(C36:C38)</f>
        <v>1283647</v>
      </c>
      <c r="D39" s="23">
        <f>SUM(D36:D38)</f>
        <v>656768</v>
      </c>
      <c r="E39" s="23">
        <f>SUM(E36:E38)</f>
        <v>784118</v>
      </c>
    </row>
    <row r="40" spans="1:5" ht="15" customHeight="1" outlineLevel="1" x14ac:dyDescent="0.25">
      <c r="A40" s="32" t="s">
        <v>31</v>
      </c>
      <c r="B40" s="21" t="s">
        <v>20</v>
      </c>
      <c r="C40" s="22">
        <f>Ankara!$C$12</f>
        <v>421994</v>
      </c>
      <c r="D40" s="22">
        <f>Ankara!$D$12</f>
        <v>222773</v>
      </c>
      <c r="E40" s="22">
        <f>Ankara!$E$12</f>
        <v>280827</v>
      </c>
    </row>
    <row r="41" spans="1:5" outlineLevel="1" x14ac:dyDescent="0.25">
      <c r="A41" s="33"/>
      <c r="B41" s="21" t="s">
        <v>21</v>
      </c>
      <c r="C41" s="22">
        <f>İstanbul!$C$12</f>
        <v>266830</v>
      </c>
      <c r="D41" s="22">
        <f>İstanbul!$D$12</f>
        <v>147600</v>
      </c>
      <c r="E41" s="22">
        <f>İstanbul!$E$12</f>
        <v>165590</v>
      </c>
    </row>
    <row r="42" spans="1:5" outlineLevel="1" x14ac:dyDescent="0.25">
      <c r="A42" s="33"/>
      <c r="B42" s="21" t="s">
        <v>22</v>
      </c>
      <c r="C42" s="22">
        <f>İzmir!$C$12</f>
        <v>622011</v>
      </c>
      <c r="D42" s="22">
        <f>İzmir!$D$12</f>
        <v>304326</v>
      </c>
      <c r="E42" s="22">
        <f>İzmir!$E$12</f>
        <v>375196</v>
      </c>
    </row>
    <row r="43" spans="1:5" x14ac:dyDescent="0.25">
      <c r="A43" s="34"/>
      <c r="B43" s="24" t="s">
        <v>23</v>
      </c>
      <c r="C43" s="23">
        <f>SUM(C40:C42)</f>
        <v>1310835</v>
      </c>
      <c r="D43" s="23">
        <f>SUM(D40:D42)</f>
        <v>674699</v>
      </c>
      <c r="E43" s="23">
        <f>SUM(E40:E42)</f>
        <v>821613</v>
      </c>
    </row>
    <row r="44" spans="1:5" ht="15" customHeight="1" outlineLevel="1" x14ac:dyDescent="0.25">
      <c r="A44" s="31" t="s">
        <v>32</v>
      </c>
      <c r="B44" s="21" t="s">
        <v>20</v>
      </c>
      <c r="C44" s="22">
        <f>Ankara!$C$13</f>
        <v>428630</v>
      </c>
      <c r="D44" s="22">
        <f>Ankara!$D$13</f>
        <v>234426</v>
      </c>
      <c r="E44" s="22">
        <f>Ankara!$E$13</f>
        <v>280766</v>
      </c>
    </row>
    <row r="45" spans="1:5" outlineLevel="1" x14ac:dyDescent="0.25">
      <c r="A45" s="31"/>
      <c r="B45" s="21" t="s">
        <v>21</v>
      </c>
      <c r="C45" s="22">
        <f>İstanbul!$C$13</f>
        <v>271240</v>
      </c>
      <c r="D45" s="22">
        <f>İstanbul!$D$13</f>
        <v>152450</v>
      </c>
      <c r="E45" s="22">
        <f>İstanbul!$E$13</f>
        <v>166180</v>
      </c>
    </row>
    <row r="46" spans="1:5" outlineLevel="1" x14ac:dyDescent="0.25">
      <c r="A46" s="31"/>
      <c r="B46" s="21" t="s">
        <v>22</v>
      </c>
      <c r="C46" s="22">
        <f>İzmir!$C$13</f>
        <v>639537</v>
      </c>
      <c r="D46" s="22">
        <f>İzmir!$D$13</f>
        <v>302016</v>
      </c>
      <c r="E46" s="22">
        <f>İzmir!$E$13</f>
        <v>371441</v>
      </c>
    </row>
    <row r="47" spans="1:5" x14ac:dyDescent="0.25">
      <c r="A47" s="31"/>
      <c r="B47" s="24" t="s">
        <v>23</v>
      </c>
      <c r="C47" s="23">
        <f>SUM(C44:C46)</f>
        <v>1339407</v>
      </c>
      <c r="D47" s="23">
        <f>SUM(D44:D46)</f>
        <v>688892</v>
      </c>
      <c r="E47" s="23">
        <f>SUM(E44:E46)</f>
        <v>818387</v>
      </c>
    </row>
    <row r="48" spans="1:5" ht="15" customHeight="1" outlineLevel="1" x14ac:dyDescent="0.25">
      <c r="A48" s="31" t="s">
        <v>33</v>
      </c>
      <c r="B48" s="21" t="s">
        <v>20</v>
      </c>
      <c r="C48" s="22">
        <f>Ankara!$C$14</f>
        <v>445757</v>
      </c>
      <c r="D48" s="22">
        <f>Ankara!$D$14</f>
        <v>240740</v>
      </c>
      <c r="E48" s="22">
        <f>Ankara!$E$14</f>
        <v>285805</v>
      </c>
    </row>
    <row r="49" spans="1:5" outlineLevel="1" x14ac:dyDescent="0.25">
      <c r="A49" s="31"/>
      <c r="B49" s="21" t="s">
        <v>21</v>
      </c>
      <c r="C49" s="22">
        <f>İstanbul!$C$14</f>
        <v>278040</v>
      </c>
      <c r="D49" s="22">
        <f>İstanbul!$D$14</f>
        <v>156980</v>
      </c>
      <c r="E49" s="22">
        <f>İstanbul!$E$14</f>
        <v>159840</v>
      </c>
    </row>
    <row r="50" spans="1:5" outlineLevel="1" x14ac:dyDescent="0.25">
      <c r="A50" s="31"/>
      <c r="B50" s="21" t="s">
        <v>22</v>
      </c>
      <c r="C50" s="22">
        <f>İzmir!$C$14</f>
        <v>657584</v>
      </c>
      <c r="D50" s="22">
        <f>İzmir!$D$14</f>
        <v>299480</v>
      </c>
      <c r="E50" s="22">
        <f>İzmir!$E$14</f>
        <v>379215</v>
      </c>
    </row>
    <row r="51" spans="1:5" x14ac:dyDescent="0.25">
      <c r="A51" s="31"/>
      <c r="B51" s="24" t="s">
        <v>23</v>
      </c>
      <c r="C51" s="23">
        <f>SUM(C48:C50)</f>
        <v>1381381</v>
      </c>
      <c r="D51" s="23">
        <f>SUM(D48:D50)</f>
        <v>697200</v>
      </c>
      <c r="E51" s="23">
        <f>SUM(E48:E50)</f>
        <v>824860</v>
      </c>
    </row>
    <row r="52" spans="1:5" ht="15" customHeight="1" outlineLevel="1" x14ac:dyDescent="0.25">
      <c r="A52" s="31" t="s">
        <v>34</v>
      </c>
      <c r="B52" s="21" t="s">
        <v>20</v>
      </c>
      <c r="C52" s="22">
        <f>Ankara!$C$15</f>
        <v>461294</v>
      </c>
      <c r="D52" s="22">
        <f>Ankara!$D$15</f>
        <v>251323</v>
      </c>
      <c r="E52" s="22">
        <f>Ankara!$E$15</f>
        <v>301466</v>
      </c>
    </row>
    <row r="53" spans="1:5" outlineLevel="1" x14ac:dyDescent="0.25">
      <c r="A53" s="31"/>
      <c r="B53" s="21" t="s">
        <v>21</v>
      </c>
      <c r="C53" s="22">
        <f>İstanbul!$C$15</f>
        <v>278230</v>
      </c>
      <c r="D53" s="22">
        <f>İstanbul!$D$15</f>
        <v>166070</v>
      </c>
      <c r="E53" s="22">
        <f>İstanbul!$E$15</f>
        <v>166650</v>
      </c>
    </row>
    <row r="54" spans="1:5" outlineLevel="1" x14ac:dyDescent="0.25">
      <c r="A54" s="31"/>
      <c r="B54" s="21" t="s">
        <v>22</v>
      </c>
      <c r="C54" s="22">
        <f>İzmir!$C$15</f>
        <v>670100</v>
      </c>
      <c r="D54" s="22">
        <f>İzmir!$D$15</f>
        <v>300419</v>
      </c>
      <c r="E54" s="22">
        <f>İzmir!$E$15</f>
        <v>364085</v>
      </c>
    </row>
    <row r="55" spans="1:5" x14ac:dyDescent="0.25">
      <c r="A55" s="31"/>
      <c r="B55" s="24" t="s">
        <v>23</v>
      </c>
      <c r="C55" s="23">
        <f>SUM(C52:C54)</f>
        <v>1409624</v>
      </c>
      <c r="D55" s="23">
        <f>SUM(D52:D54)</f>
        <v>717812</v>
      </c>
      <c r="E55" s="23">
        <f>SUM(E52:E54)</f>
        <v>832201</v>
      </c>
    </row>
    <row r="56" spans="1:5" ht="15" customHeight="1" outlineLevel="1" x14ac:dyDescent="0.25">
      <c r="A56" s="31" t="s">
        <v>35</v>
      </c>
      <c r="B56" s="21" t="s">
        <v>20</v>
      </c>
      <c r="C56" s="22">
        <f>Ankara!$C$16</f>
        <v>480340</v>
      </c>
      <c r="D56" s="22">
        <f>Ankara!$D$16</f>
        <v>259123</v>
      </c>
      <c r="E56" s="22">
        <f>Ankara!$E$16</f>
        <v>312225</v>
      </c>
    </row>
    <row r="57" spans="1:5" outlineLevel="1" x14ac:dyDescent="0.25">
      <c r="A57" s="31"/>
      <c r="B57" s="21" t="s">
        <v>21</v>
      </c>
      <c r="C57" s="22">
        <f>İstanbul!$C$16</f>
        <v>287180</v>
      </c>
      <c r="D57" s="22">
        <f>İstanbul!$D$16</f>
        <v>173760</v>
      </c>
      <c r="E57" s="22">
        <f>İstanbul!$E$16</f>
        <v>180370</v>
      </c>
    </row>
    <row r="58" spans="1:5" outlineLevel="1" x14ac:dyDescent="0.25">
      <c r="A58" s="31"/>
      <c r="B58" s="21" t="s">
        <v>22</v>
      </c>
      <c r="C58" s="22">
        <f>İzmir!$C$16</f>
        <v>687007</v>
      </c>
      <c r="D58" s="22">
        <f>İzmir!$D$16</f>
        <v>296973</v>
      </c>
      <c r="E58" s="22">
        <f>İzmir!$E$16</f>
        <v>355812</v>
      </c>
    </row>
    <row r="59" spans="1:5" x14ac:dyDescent="0.25">
      <c r="A59" s="31"/>
      <c r="B59" s="24" t="s">
        <v>23</v>
      </c>
      <c r="C59" s="23">
        <f>SUM(C56:C58)</f>
        <v>1454527</v>
      </c>
      <c r="D59" s="23">
        <f>SUM(D56:D58)</f>
        <v>729856</v>
      </c>
      <c r="E59" s="23">
        <f>SUM(E56:E58)</f>
        <v>848407</v>
      </c>
    </row>
    <row r="60" spans="1:5" ht="15" customHeight="1" outlineLevel="1" x14ac:dyDescent="0.25">
      <c r="A60" s="31" t="s">
        <v>36</v>
      </c>
      <c r="B60" s="21" t="s">
        <v>20</v>
      </c>
      <c r="C60" s="22">
        <f>Ankara!$C$17</f>
        <v>516924</v>
      </c>
      <c r="D60" s="22">
        <f>Ankara!$D$17</f>
        <v>266995</v>
      </c>
      <c r="E60" s="22">
        <f>Ankara!$E$17</f>
        <v>329774</v>
      </c>
    </row>
    <row r="61" spans="1:5" outlineLevel="1" x14ac:dyDescent="0.25">
      <c r="A61" s="31"/>
      <c r="B61" s="21" t="s">
        <v>21</v>
      </c>
      <c r="C61" s="22">
        <f>İstanbul!$C$17</f>
        <v>304580</v>
      </c>
      <c r="D61" s="22">
        <f>İstanbul!$D$17</f>
        <v>178960</v>
      </c>
      <c r="E61" s="22">
        <f>İstanbul!$E$17</f>
        <v>194120</v>
      </c>
    </row>
    <row r="62" spans="1:5" outlineLevel="1" x14ac:dyDescent="0.25">
      <c r="A62" s="31"/>
      <c r="B62" s="21" t="s">
        <v>22</v>
      </c>
      <c r="C62" s="22">
        <f>İzmir!$C$17</f>
        <v>686418</v>
      </c>
      <c r="D62" s="22">
        <f>İzmir!$D$17</f>
        <v>304892</v>
      </c>
      <c r="E62" s="22">
        <f>İzmir!$E$17</f>
        <v>362195</v>
      </c>
    </row>
    <row r="63" spans="1:5" x14ac:dyDescent="0.25">
      <c r="A63" s="31"/>
      <c r="B63" s="24" t="s">
        <v>23</v>
      </c>
      <c r="C63" s="23">
        <f>SUM(C60:C62)</f>
        <v>1507922</v>
      </c>
      <c r="D63" s="23">
        <f>SUM(D60:D62)</f>
        <v>750847</v>
      </c>
      <c r="E63" s="23">
        <f>SUM(E60:E62)</f>
        <v>886089</v>
      </c>
    </row>
  </sheetData>
  <dataConsolidate topLabels="1" link="1">
    <dataRefs count="3">
      <dataRef ref="B5:E17" sheet="Ankara"/>
      <dataRef ref="B5:E17" sheet="İstanbul"/>
      <dataRef ref="B5:E17" sheet="İzmir"/>
    </dataRefs>
  </dataConsolidate>
  <mergeCells count="12">
    <mergeCell ref="A60:A63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A56:A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İstanbul</vt:lpstr>
      <vt:lpstr>Ankara</vt:lpstr>
      <vt:lpstr>İzmir</vt:lpstr>
      <vt:lpstr>Genel Gelir</vt:lpstr>
      <vt:lpstr>Genel gider tablosu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2017-07-06T09:39:31Z</dcterms:created>
  <dcterms:modified xsi:type="dcterms:W3CDTF">2024-10-15T13:20:45Z</dcterms:modified>
</cp:coreProperties>
</file>