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186b61d2126acb/"/>
    </mc:Choice>
  </mc:AlternateContent>
  <xr:revisionPtr revIDLastSave="448" documentId="11_E60897F41BE170836B02CE998F75CCDC64E183C8" xr6:coauthVersionLast="47" xr6:coauthVersionMax="47" xr10:uidLastSave="{FED53DD4-1058-4838-81DD-EA1AE26D3E4A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0" i="1" l="1"/>
  <c r="AH21" i="1"/>
  <c r="AH22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4" i="1"/>
  <c r="AC4" i="1"/>
  <c r="AD4" i="1"/>
  <c r="AD20" i="1" s="1"/>
  <c r="AE4" i="1"/>
  <c r="AE20" i="1" s="1"/>
  <c r="AF4" i="1"/>
  <c r="AF22" i="1" s="1"/>
  <c r="AG4" i="1"/>
  <c r="AC5" i="1"/>
  <c r="AC21" i="1" s="1"/>
  <c r="AD5" i="1"/>
  <c r="AD21" i="1" s="1"/>
  <c r="AE5" i="1"/>
  <c r="AE21" i="1" s="1"/>
  <c r="AF5" i="1"/>
  <c r="AG5" i="1"/>
  <c r="AG21" i="1" s="1"/>
  <c r="AC6" i="1"/>
  <c r="AC22" i="1" s="1"/>
  <c r="AD6" i="1"/>
  <c r="AD22" i="1" s="1"/>
  <c r="AE6" i="1"/>
  <c r="AF6" i="1"/>
  <c r="AG6" i="1"/>
  <c r="AG22" i="1" s="1"/>
  <c r="AC7" i="1"/>
  <c r="AD7" i="1"/>
  <c r="AE7" i="1"/>
  <c r="AF7" i="1"/>
  <c r="AG7" i="1"/>
  <c r="AC8" i="1"/>
  <c r="AD8" i="1"/>
  <c r="AE8" i="1"/>
  <c r="AF8" i="1"/>
  <c r="AG8" i="1"/>
  <c r="AC9" i="1"/>
  <c r="AD9" i="1"/>
  <c r="AE9" i="1"/>
  <c r="AF9" i="1"/>
  <c r="AG9" i="1"/>
  <c r="AC10" i="1"/>
  <c r="AD10" i="1"/>
  <c r="AE10" i="1"/>
  <c r="AF10" i="1"/>
  <c r="AG10" i="1"/>
  <c r="AC11" i="1"/>
  <c r="AD11" i="1"/>
  <c r="AE11" i="1"/>
  <c r="AF11" i="1"/>
  <c r="AG11" i="1"/>
  <c r="AC12" i="1"/>
  <c r="AD12" i="1"/>
  <c r="AE12" i="1"/>
  <c r="AF12" i="1"/>
  <c r="AG12" i="1"/>
  <c r="AC13" i="1"/>
  <c r="AD13" i="1"/>
  <c r="AE13" i="1"/>
  <c r="AF13" i="1"/>
  <c r="AG13" i="1"/>
  <c r="AC14" i="1"/>
  <c r="AD14" i="1"/>
  <c r="AE14" i="1"/>
  <c r="AF14" i="1"/>
  <c r="AG14" i="1"/>
  <c r="AC15" i="1"/>
  <c r="AD15" i="1"/>
  <c r="AE15" i="1"/>
  <c r="AF15" i="1"/>
  <c r="AG15" i="1"/>
  <c r="AC16" i="1"/>
  <c r="AD16" i="1"/>
  <c r="AE16" i="1"/>
  <c r="AF16" i="1"/>
  <c r="AG16" i="1"/>
  <c r="AC17" i="1"/>
  <c r="AD17" i="1"/>
  <c r="AE17" i="1"/>
  <c r="AF17" i="1"/>
  <c r="AG17" i="1"/>
  <c r="AC18" i="1"/>
  <c r="AD18" i="1"/>
  <c r="AE18" i="1"/>
  <c r="AF18" i="1"/>
  <c r="AG18" i="1"/>
  <c r="AC20" i="1"/>
  <c r="AG20" i="1"/>
  <c r="AF21" i="1"/>
  <c r="AE22" i="1"/>
  <c r="AB4" i="1"/>
  <c r="AD3" i="1"/>
  <c r="AE3" i="1" s="1"/>
  <c r="AF3" i="1" s="1"/>
  <c r="AG3" i="1" s="1"/>
  <c r="AC3" i="1"/>
  <c r="W4" i="1"/>
  <c r="Y5" i="1"/>
  <c r="Z5" i="1"/>
  <c r="Y6" i="1"/>
  <c r="W7" i="1"/>
  <c r="X7" i="1"/>
  <c r="Z8" i="1"/>
  <c r="AA8" i="1"/>
  <c r="Y10" i="1"/>
  <c r="W11" i="1"/>
  <c r="X11" i="1"/>
  <c r="Z12" i="1"/>
  <c r="AA12" i="1"/>
  <c r="Y14" i="1"/>
  <c r="W15" i="1"/>
  <c r="X15" i="1"/>
  <c r="AA15" i="1"/>
  <c r="AA16" i="1"/>
  <c r="Z17" i="1"/>
  <c r="Y18" i="1"/>
  <c r="V5" i="1"/>
  <c r="V6" i="1"/>
  <c r="V9" i="1"/>
  <c r="V10" i="1"/>
  <c r="V13" i="1"/>
  <c r="V14" i="1"/>
  <c r="V17" i="1"/>
  <c r="V18" i="1"/>
  <c r="W3" i="1"/>
  <c r="X3" i="1" s="1"/>
  <c r="Y3" i="1" s="1"/>
  <c r="Z3" i="1" s="1"/>
  <c r="AA3" i="1" s="1"/>
  <c r="R4" i="1"/>
  <c r="S4" i="1"/>
  <c r="T4" i="1"/>
  <c r="U4" i="1"/>
  <c r="R5" i="1"/>
  <c r="S5" i="1"/>
  <c r="T5" i="1"/>
  <c r="R6" i="1"/>
  <c r="S6" i="1"/>
  <c r="T6" i="1"/>
  <c r="U6" i="1"/>
  <c r="R7" i="1"/>
  <c r="S7" i="1"/>
  <c r="T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R15" i="1"/>
  <c r="S15" i="1"/>
  <c r="T15" i="1"/>
  <c r="R16" i="1"/>
  <c r="S16" i="1"/>
  <c r="T16" i="1"/>
  <c r="R17" i="1"/>
  <c r="S17" i="1"/>
  <c r="T17" i="1"/>
  <c r="U17" i="1"/>
  <c r="R18" i="1"/>
  <c r="S18" i="1"/>
  <c r="T18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4" i="1"/>
  <c r="R21" i="1"/>
  <c r="Q3" i="1"/>
  <c r="R3" i="1" s="1"/>
  <c r="S3" i="1" s="1"/>
  <c r="T3" i="1" s="1"/>
  <c r="U3" i="1" s="1"/>
  <c r="J5" i="1"/>
  <c r="K5" i="1"/>
  <c r="W5" i="1" s="1"/>
  <c r="L5" i="1"/>
  <c r="X5" i="1" s="1"/>
  <c r="J6" i="1"/>
  <c r="K6" i="1"/>
  <c r="W6" i="1" s="1"/>
  <c r="L6" i="1"/>
  <c r="X6" i="1" s="1"/>
  <c r="J7" i="1"/>
  <c r="V7" i="1" s="1"/>
  <c r="K7" i="1"/>
  <c r="L7" i="1"/>
  <c r="J8" i="1"/>
  <c r="V8" i="1" s="1"/>
  <c r="K8" i="1"/>
  <c r="W8" i="1" s="1"/>
  <c r="L8" i="1"/>
  <c r="X8" i="1" s="1"/>
  <c r="J9" i="1"/>
  <c r="K9" i="1"/>
  <c r="W9" i="1" s="1"/>
  <c r="L9" i="1"/>
  <c r="X9" i="1" s="1"/>
  <c r="J10" i="1"/>
  <c r="K10" i="1"/>
  <c r="W10" i="1" s="1"/>
  <c r="L10" i="1"/>
  <c r="X10" i="1" s="1"/>
  <c r="J11" i="1"/>
  <c r="V11" i="1" s="1"/>
  <c r="K11" i="1"/>
  <c r="L11" i="1"/>
  <c r="J12" i="1"/>
  <c r="V12" i="1" s="1"/>
  <c r="K12" i="1"/>
  <c r="W12" i="1" s="1"/>
  <c r="L12" i="1"/>
  <c r="X12" i="1" s="1"/>
  <c r="J13" i="1"/>
  <c r="K13" i="1"/>
  <c r="W13" i="1" s="1"/>
  <c r="L13" i="1"/>
  <c r="X13" i="1" s="1"/>
  <c r="J14" i="1"/>
  <c r="K14" i="1"/>
  <c r="W14" i="1" s="1"/>
  <c r="L14" i="1"/>
  <c r="X14" i="1" s="1"/>
  <c r="J15" i="1"/>
  <c r="V15" i="1" s="1"/>
  <c r="K15" i="1"/>
  <c r="L15" i="1"/>
  <c r="J16" i="1"/>
  <c r="V16" i="1" s="1"/>
  <c r="K16" i="1"/>
  <c r="W16" i="1" s="1"/>
  <c r="L16" i="1"/>
  <c r="X16" i="1" s="1"/>
  <c r="J17" i="1"/>
  <c r="K17" i="1"/>
  <c r="W17" i="1" s="1"/>
  <c r="L17" i="1"/>
  <c r="X17" i="1" s="1"/>
  <c r="J18" i="1"/>
  <c r="K18" i="1"/>
  <c r="W18" i="1" s="1"/>
  <c r="L18" i="1"/>
  <c r="X18" i="1" s="1"/>
  <c r="L4" i="1"/>
  <c r="X4" i="1" s="1"/>
  <c r="K4" i="1"/>
  <c r="M4" i="1"/>
  <c r="Y4" i="1" s="1"/>
  <c r="N4" i="1"/>
  <c r="Z4" i="1" s="1"/>
  <c r="O4" i="1"/>
  <c r="AA4" i="1" s="1"/>
  <c r="M5" i="1"/>
  <c r="N5" i="1"/>
  <c r="M6" i="1"/>
  <c r="N6" i="1"/>
  <c r="Z6" i="1" s="1"/>
  <c r="O6" i="1"/>
  <c r="AA6" i="1" s="1"/>
  <c r="M7" i="1"/>
  <c r="Y7" i="1" s="1"/>
  <c r="N7" i="1"/>
  <c r="Z7" i="1" s="1"/>
  <c r="M8" i="1"/>
  <c r="Y8" i="1" s="1"/>
  <c r="N8" i="1"/>
  <c r="O8" i="1"/>
  <c r="M9" i="1"/>
  <c r="Y9" i="1" s="1"/>
  <c r="N9" i="1"/>
  <c r="Z9" i="1" s="1"/>
  <c r="O9" i="1"/>
  <c r="AA9" i="1" s="1"/>
  <c r="M10" i="1"/>
  <c r="N10" i="1"/>
  <c r="Z10" i="1" s="1"/>
  <c r="O10" i="1"/>
  <c r="AA10" i="1" s="1"/>
  <c r="M11" i="1"/>
  <c r="Y11" i="1" s="1"/>
  <c r="N11" i="1"/>
  <c r="Z11" i="1" s="1"/>
  <c r="O11" i="1"/>
  <c r="AA11" i="1" s="1"/>
  <c r="M12" i="1"/>
  <c r="Y12" i="1" s="1"/>
  <c r="N12" i="1"/>
  <c r="O12" i="1"/>
  <c r="M13" i="1"/>
  <c r="Y13" i="1" s="1"/>
  <c r="N13" i="1"/>
  <c r="Z13" i="1" s="1"/>
  <c r="O13" i="1"/>
  <c r="AA13" i="1" s="1"/>
  <c r="M14" i="1"/>
  <c r="N14" i="1"/>
  <c r="Z14" i="1" s="1"/>
  <c r="M15" i="1"/>
  <c r="Y15" i="1" s="1"/>
  <c r="N15" i="1"/>
  <c r="Z15" i="1" s="1"/>
  <c r="M16" i="1"/>
  <c r="Y16" i="1" s="1"/>
  <c r="N16" i="1"/>
  <c r="Z16" i="1" s="1"/>
  <c r="M17" i="1"/>
  <c r="Y17" i="1" s="1"/>
  <c r="N17" i="1"/>
  <c r="O17" i="1"/>
  <c r="AA17" i="1" s="1"/>
  <c r="M18" i="1"/>
  <c r="N18" i="1"/>
  <c r="Z18" i="1" s="1"/>
  <c r="K3" i="1"/>
  <c r="L3" i="1" s="1"/>
  <c r="M3" i="1" s="1"/>
  <c r="N3" i="1" s="1"/>
  <c r="O3" i="1" s="1"/>
  <c r="F20" i="1"/>
  <c r="G20" i="1"/>
  <c r="H20" i="1"/>
  <c r="F21" i="1"/>
  <c r="G21" i="1"/>
  <c r="H21" i="1"/>
  <c r="F22" i="1"/>
  <c r="G22" i="1"/>
  <c r="H22" i="1"/>
  <c r="I7" i="1"/>
  <c r="O7" i="1" s="1"/>
  <c r="AA7" i="1" s="1"/>
  <c r="I14" i="1"/>
  <c r="O14" i="1" s="1"/>
  <c r="AA14" i="1" s="1"/>
  <c r="I15" i="1"/>
  <c r="O15" i="1" s="1"/>
  <c r="I16" i="1"/>
  <c r="O16" i="1" s="1"/>
  <c r="I18" i="1"/>
  <c r="O18" i="1" s="1"/>
  <c r="AA18" i="1" s="1"/>
  <c r="I5" i="1"/>
  <c r="O5" i="1" s="1"/>
  <c r="AA5" i="1" s="1"/>
  <c r="E20" i="1"/>
  <c r="E21" i="1"/>
  <c r="E22" i="1"/>
  <c r="E3" i="1"/>
  <c r="F3" i="1" s="1"/>
  <c r="G3" i="1" s="1"/>
  <c r="H3" i="1" s="1"/>
  <c r="I3" i="1" s="1"/>
  <c r="J4" i="1"/>
  <c r="V4" i="1" s="1"/>
  <c r="D22" i="1"/>
  <c r="D21" i="1"/>
  <c r="D20" i="1"/>
  <c r="C22" i="1"/>
  <c r="C21" i="1"/>
  <c r="C20" i="1"/>
  <c r="AF20" i="1" l="1"/>
  <c r="Y22" i="1"/>
  <c r="Y20" i="1"/>
  <c r="Y21" i="1"/>
  <c r="AA20" i="1"/>
  <c r="AA22" i="1"/>
  <c r="AA21" i="1"/>
  <c r="X20" i="1"/>
  <c r="X21" i="1"/>
  <c r="X22" i="1"/>
  <c r="Z21" i="1"/>
  <c r="Z22" i="1"/>
  <c r="Z20" i="1"/>
  <c r="W20" i="1"/>
  <c r="W22" i="1"/>
  <c r="W21" i="1"/>
  <c r="T22" i="1"/>
  <c r="T20" i="1"/>
  <c r="U7" i="1"/>
  <c r="T21" i="1"/>
  <c r="R20" i="1"/>
  <c r="U15" i="1"/>
  <c r="S21" i="1"/>
  <c r="L21" i="1"/>
  <c r="O22" i="1"/>
  <c r="N21" i="1"/>
  <c r="R22" i="1"/>
  <c r="O21" i="1"/>
  <c r="N20" i="1"/>
  <c r="M20" i="1"/>
  <c r="L20" i="1"/>
  <c r="K21" i="1"/>
  <c r="S22" i="1"/>
  <c r="U14" i="1"/>
  <c r="U5" i="1"/>
  <c r="Q22" i="1"/>
  <c r="U18" i="1"/>
  <c r="K22" i="1"/>
  <c r="N22" i="1"/>
  <c r="U16" i="1"/>
  <c r="S20" i="1"/>
  <c r="M22" i="1"/>
  <c r="O20" i="1"/>
  <c r="K20" i="1"/>
  <c r="Q20" i="1"/>
  <c r="L22" i="1"/>
  <c r="M21" i="1"/>
  <c r="Q21" i="1"/>
  <c r="AB12" i="1"/>
  <c r="AB9" i="1"/>
  <c r="AB5" i="1"/>
  <c r="AB13" i="1"/>
  <c r="AB17" i="1"/>
  <c r="I20" i="1"/>
  <c r="AB7" i="1"/>
  <c r="AB11" i="1"/>
  <c r="AB15" i="1"/>
  <c r="AB6" i="1"/>
  <c r="AB10" i="1"/>
  <c r="AB14" i="1"/>
  <c r="AB18" i="1"/>
  <c r="I22" i="1"/>
  <c r="I21" i="1"/>
  <c r="J22" i="1"/>
  <c r="J21" i="1"/>
  <c r="AB8" i="1"/>
  <c r="AB16" i="1"/>
  <c r="J20" i="1"/>
  <c r="P22" i="1"/>
  <c r="P21" i="1"/>
  <c r="V21" i="1"/>
  <c r="V22" i="1"/>
  <c r="V20" i="1"/>
  <c r="P20" i="1"/>
  <c r="U20" i="1" l="1"/>
  <c r="U21" i="1"/>
  <c r="U22" i="1"/>
  <c r="AB22" i="1"/>
  <c r="AB21" i="1"/>
  <c r="AB20" i="1"/>
</calcChain>
</file>

<file path=xl/sharedStrings.xml><?xml version="1.0" encoding="utf-8"?>
<sst xmlns="http://schemas.openxmlformats.org/spreadsheetml/2006/main" count="45" uniqueCount="40">
  <si>
    <t>Employee payroll</t>
  </si>
  <si>
    <t>Mehnga Singh</t>
  </si>
  <si>
    <t>Hours Worked</t>
  </si>
  <si>
    <t>First Name</t>
  </si>
  <si>
    <t>Last Name</t>
  </si>
  <si>
    <t>Wages</t>
  </si>
  <si>
    <t>Pay</t>
  </si>
  <si>
    <t>Overtime Pay</t>
  </si>
  <si>
    <t>Total Pay</t>
  </si>
  <si>
    <t xml:space="preserve">Harmeet </t>
  </si>
  <si>
    <t>Singh</t>
  </si>
  <si>
    <t xml:space="preserve">Dev </t>
  </si>
  <si>
    <t>Oberoi</t>
  </si>
  <si>
    <t xml:space="preserve">Rajiv </t>
  </si>
  <si>
    <t>Tyagi</t>
  </si>
  <si>
    <t xml:space="preserve">Himanshu </t>
  </si>
  <si>
    <t>Verma</t>
  </si>
  <si>
    <t xml:space="preserve">Garvit </t>
  </si>
  <si>
    <t>Juneja</t>
  </si>
  <si>
    <t>Arshdeep</t>
  </si>
  <si>
    <t>Yash</t>
  </si>
  <si>
    <t>Sharma</t>
  </si>
  <si>
    <t>Pankaj</t>
  </si>
  <si>
    <t>Shastri</t>
  </si>
  <si>
    <t>Rohit</t>
  </si>
  <si>
    <t>Abhishek</t>
  </si>
  <si>
    <t xml:space="preserve">Krishan </t>
  </si>
  <si>
    <t>Gautam</t>
  </si>
  <si>
    <t>Paras</t>
  </si>
  <si>
    <t>Chabbra</t>
  </si>
  <si>
    <t>Avijeet</t>
  </si>
  <si>
    <t>Parmeet</t>
  </si>
  <si>
    <t xml:space="preserve">Shabad </t>
  </si>
  <si>
    <t>Kohli</t>
  </si>
  <si>
    <t>Max</t>
  </si>
  <si>
    <t>Min</t>
  </si>
  <si>
    <t>Avg</t>
  </si>
  <si>
    <t>Total</t>
  </si>
  <si>
    <t>Overtime Hours</t>
  </si>
  <si>
    <t>Total 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</si>
</sst>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164" fontId="0" fillId="0" borderId="0" xfId="0" applyNumberFormat="1" applyFill="1"/>
    <xf numFmtId="0" fontId="0" fillId="5" borderId="0" xfId="0" applyFill="1"/>
    <xf numFmtId="14" fontId="0" fillId="5" borderId="0" xfId="0" applyNumberFormat="1" applyFill="1"/>
    <xf numFmtId="16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topLeftCell="T1" zoomScale="70" workbookViewId="0">
      <selection activeCell="AK20" sqref="AK20"/>
    </sheetView>
  </sheetViews>
  <sheetFormatPr defaultRowHeight="15" x14ac:dyDescent="0.25"/>
  <cols>
    <col min="1" max="1" width="11.7109375" customWidth="1"/>
    <col min="2" max="2" width="11.140625" customWidth="1"/>
    <col min="3" max="3" width="9.85546875" customWidth="1"/>
    <col min="4" max="9" width="13.5703125" customWidth="1"/>
    <col min="10" max="10" width="15.5703125" customWidth="1"/>
    <col min="11" max="15" width="13.5703125" customWidth="1"/>
    <col min="16" max="32" width="12.85546875" customWidth="1"/>
    <col min="33" max="33" width="12.42578125" customWidth="1"/>
    <col min="34" max="34" width="15.5703125" customWidth="1"/>
    <col min="35" max="35" width="14.28515625" customWidth="1"/>
  </cols>
  <sheetData>
    <row r="1" spans="1:34" x14ac:dyDescent="0.25">
      <c r="A1" t="s">
        <v>0</v>
      </c>
      <c r="C1" t="s">
        <v>1</v>
      </c>
    </row>
    <row r="2" spans="1:34" x14ac:dyDescent="0.25">
      <c r="D2" s="3" t="s">
        <v>2</v>
      </c>
      <c r="E2" s="3"/>
      <c r="F2" s="3"/>
      <c r="G2" s="3"/>
      <c r="H2" s="3"/>
      <c r="I2" s="3"/>
      <c r="J2" s="7" t="s">
        <v>38</v>
      </c>
      <c r="K2" s="7"/>
      <c r="L2" s="7"/>
      <c r="M2" s="7"/>
      <c r="N2" s="7"/>
      <c r="O2" s="7"/>
      <c r="P2" s="10" t="s">
        <v>6</v>
      </c>
      <c r="Q2" s="10"/>
      <c r="R2" s="10"/>
      <c r="S2" s="10"/>
      <c r="T2" s="10"/>
      <c r="U2" s="10"/>
      <c r="V2" s="14" t="s">
        <v>7</v>
      </c>
      <c r="W2" s="14"/>
      <c r="X2" s="14"/>
      <c r="Y2" s="14"/>
      <c r="Z2" s="14"/>
      <c r="AA2" s="14"/>
      <c r="AB2" s="17" t="s">
        <v>8</v>
      </c>
      <c r="AC2" s="17"/>
      <c r="AD2" s="17"/>
      <c r="AE2" s="17"/>
      <c r="AF2" s="17"/>
      <c r="AG2" s="17"/>
      <c r="AH2" t="s">
        <v>39</v>
      </c>
    </row>
    <row r="3" spans="1:34" x14ac:dyDescent="0.25">
      <c r="A3" t="s">
        <v>3</v>
      </c>
      <c r="B3" t="s">
        <v>4</v>
      </c>
      <c r="C3" t="s">
        <v>5</v>
      </c>
      <c r="D3" s="4">
        <v>45067</v>
      </c>
      <c r="E3" s="4">
        <f>D3+7</f>
        <v>45074</v>
      </c>
      <c r="F3" s="4">
        <f>E3+7</f>
        <v>45081</v>
      </c>
      <c r="G3" s="4">
        <f>F3+7</f>
        <v>45088</v>
      </c>
      <c r="H3" s="4">
        <f>G3+7</f>
        <v>45095</v>
      </c>
      <c r="I3" s="4">
        <f>H3+7</f>
        <v>45102</v>
      </c>
      <c r="J3" s="8">
        <v>45067</v>
      </c>
      <c r="K3" s="8">
        <f>J3+7</f>
        <v>45074</v>
      </c>
      <c r="L3" s="8">
        <f>K3+7</f>
        <v>45081</v>
      </c>
      <c r="M3" s="8">
        <f>L3+7</f>
        <v>45088</v>
      </c>
      <c r="N3" s="8">
        <f>M3+7</f>
        <v>45095</v>
      </c>
      <c r="O3" s="8">
        <f>N3+7</f>
        <v>45102</v>
      </c>
      <c r="P3" s="11">
        <v>45067</v>
      </c>
      <c r="Q3" s="11">
        <f>P3+7</f>
        <v>45074</v>
      </c>
      <c r="R3" s="11">
        <f>Q3+7</f>
        <v>45081</v>
      </c>
      <c r="S3" s="11">
        <f>R3+7</f>
        <v>45088</v>
      </c>
      <c r="T3" s="11">
        <f>S3+7</f>
        <v>45095</v>
      </c>
      <c r="U3" s="11">
        <f>T3+7</f>
        <v>45102</v>
      </c>
      <c r="V3" s="15">
        <v>45067</v>
      </c>
      <c r="W3" s="15">
        <f>V3+7</f>
        <v>45074</v>
      </c>
      <c r="X3" s="15">
        <f>W3+7</f>
        <v>45081</v>
      </c>
      <c r="Y3" s="15">
        <f>X3+7</f>
        <v>45088</v>
      </c>
      <c r="Z3" s="15">
        <f>Y3+7</f>
        <v>45095</v>
      </c>
      <c r="AA3" s="15">
        <f>Z3+7</f>
        <v>45102</v>
      </c>
      <c r="AB3" s="18">
        <v>45067</v>
      </c>
      <c r="AC3" s="18">
        <f>AB3+7</f>
        <v>45074</v>
      </c>
      <c r="AD3" s="18">
        <f>AC3+7</f>
        <v>45081</v>
      </c>
      <c r="AE3" s="18">
        <f>AD3+7</f>
        <v>45088</v>
      </c>
      <c r="AF3" s="18">
        <f>AE3+7</f>
        <v>45095</v>
      </c>
      <c r="AG3" s="18">
        <f>AF3+7</f>
        <v>45102</v>
      </c>
    </row>
    <row r="4" spans="1:34" x14ac:dyDescent="0.25">
      <c r="A4" t="s">
        <v>9</v>
      </c>
      <c r="B4" t="s">
        <v>10</v>
      </c>
      <c r="C4" s="1">
        <v>300</v>
      </c>
      <c r="D4" s="3">
        <v>30</v>
      </c>
      <c r="E4" s="5">
        <v>34</v>
      </c>
      <c r="F4" s="5">
        <v>43</v>
      </c>
      <c r="G4" s="5">
        <v>44</v>
      </c>
      <c r="H4" s="3">
        <v>35</v>
      </c>
      <c r="I4" s="3">
        <v>34</v>
      </c>
      <c r="J4" s="7">
        <f>IF(D4&gt;30,D4-30,0)</f>
        <v>0</v>
      </c>
      <c r="K4" s="7">
        <f>IF(E4&gt;30,E4-30,0)</f>
        <v>4</v>
      </c>
      <c r="L4" s="7">
        <f>IF(F4&gt;30,F4-30,0)</f>
        <v>13</v>
      </c>
      <c r="M4" s="7">
        <f t="shared" ref="M4:O18" si="0">IF(G4&gt;30,G4-30,0)</f>
        <v>14</v>
      </c>
      <c r="N4" s="7">
        <f t="shared" si="0"/>
        <v>5</v>
      </c>
      <c r="O4" s="7">
        <f t="shared" si="0"/>
        <v>4</v>
      </c>
      <c r="P4" s="12">
        <f>$C4*D4</f>
        <v>9000</v>
      </c>
      <c r="Q4" s="12">
        <f>$C4*E4</f>
        <v>10200</v>
      </c>
      <c r="R4" s="12">
        <f t="shared" ref="R4:U18" si="1">$C4*F4</f>
        <v>12900</v>
      </c>
      <c r="S4" s="12">
        <f t="shared" si="1"/>
        <v>13200</v>
      </c>
      <c r="T4" s="12">
        <f t="shared" si="1"/>
        <v>10500</v>
      </c>
      <c r="U4" s="12">
        <f t="shared" si="1"/>
        <v>10200</v>
      </c>
      <c r="V4" s="16">
        <f>0.5*$C4*J4</f>
        <v>0</v>
      </c>
      <c r="W4" s="16">
        <f t="shared" ref="W4:AA18" si="2">0.5*$C4*K4</f>
        <v>600</v>
      </c>
      <c r="X4" s="16">
        <f t="shared" si="2"/>
        <v>1950</v>
      </c>
      <c r="Y4" s="16">
        <f t="shared" si="2"/>
        <v>2100</v>
      </c>
      <c r="Z4" s="16">
        <f t="shared" si="2"/>
        <v>750</v>
      </c>
      <c r="AA4" s="16">
        <f t="shared" si="2"/>
        <v>600</v>
      </c>
      <c r="AB4" s="19">
        <f>P4+V4</f>
        <v>9000</v>
      </c>
      <c r="AC4" s="19">
        <f t="shared" ref="AC4:AG18" si="3">Q4+W4</f>
        <v>10800</v>
      </c>
      <c r="AD4" s="19">
        <f t="shared" si="3"/>
        <v>14850</v>
      </c>
      <c r="AE4" s="19">
        <f t="shared" si="3"/>
        <v>15300</v>
      </c>
      <c r="AF4" s="19">
        <f t="shared" si="3"/>
        <v>11250</v>
      </c>
      <c r="AG4" s="19">
        <f t="shared" si="3"/>
        <v>10800</v>
      </c>
      <c r="AH4" s="1">
        <f>SUM(AB4,AC4,AD4,AE4,AF4,AG4)</f>
        <v>72000</v>
      </c>
    </row>
    <row r="5" spans="1:34" x14ac:dyDescent="0.25">
      <c r="A5" t="s">
        <v>11</v>
      </c>
      <c r="B5" t="s">
        <v>12</v>
      </c>
      <c r="C5" s="2">
        <v>345</v>
      </c>
      <c r="D5" s="3">
        <v>34</v>
      </c>
      <c r="E5" s="5">
        <v>33</v>
      </c>
      <c r="F5" s="5">
        <v>34</v>
      </c>
      <c r="G5" s="5">
        <v>34</v>
      </c>
      <c r="H5" s="5">
        <v>45</v>
      </c>
      <c r="I5" s="5">
        <f>AVERAGE(H5,E5)</f>
        <v>39</v>
      </c>
      <c r="J5" s="7">
        <f t="shared" ref="J5:J18" si="4">IF(D5&gt;30,D5-30,0)</f>
        <v>4</v>
      </c>
      <c r="K5" s="7">
        <f t="shared" ref="K5:K18" si="5">IF(E5&gt;30,E5-30,0)</f>
        <v>3</v>
      </c>
      <c r="L5" s="7">
        <f t="shared" ref="L5:L18" si="6">IF(F5&gt;30,F5-30,0)</f>
        <v>4</v>
      </c>
      <c r="M5" s="7">
        <f t="shared" si="0"/>
        <v>4</v>
      </c>
      <c r="N5" s="7">
        <f t="shared" si="0"/>
        <v>15</v>
      </c>
      <c r="O5" s="7">
        <f t="shared" si="0"/>
        <v>9</v>
      </c>
      <c r="P5" s="12">
        <f t="shared" ref="P5:Q18" si="7">$C5*D5</f>
        <v>11730</v>
      </c>
      <c r="Q5" s="12">
        <f t="shared" si="7"/>
        <v>11385</v>
      </c>
      <c r="R5" s="12">
        <f t="shared" si="1"/>
        <v>11730</v>
      </c>
      <c r="S5" s="12">
        <f t="shared" si="1"/>
        <v>11730</v>
      </c>
      <c r="T5" s="12">
        <f t="shared" si="1"/>
        <v>15525</v>
      </c>
      <c r="U5" s="12">
        <f t="shared" si="1"/>
        <v>13455</v>
      </c>
      <c r="V5" s="16">
        <f t="shared" ref="V5:V18" si="8">0.5*$C5*J5</f>
        <v>690</v>
      </c>
      <c r="W5" s="16">
        <f t="shared" si="2"/>
        <v>517.5</v>
      </c>
      <c r="X5" s="16">
        <f t="shared" si="2"/>
        <v>690</v>
      </c>
      <c r="Y5" s="16">
        <f t="shared" si="2"/>
        <v>690</v>
      </c>
      <c r="Z5" s="16">
        <f t="shared" si="2"/>
        <v>2587.5</v>
      </c>
      <c r="AA5" s="16">
        <f t="shared" si="2"/>
        <v>1552.5</v>
      </c>
      <c r="AB5" s="19">
        <f>P5+V5</f>
        <v>12420</v>
      </c>
      <c r="AC5" s="19">
        <f t="shared" si="3"/>
        <v>11902.5</v>
      </c>
      <c r="AD5" s="19">
        <f t="shared" si="3"/>
        <v>12420</v>
      </c>
      <c r="AE5" s="19">
        <f t="shared" si="3"/>
        <v>12420</v>
      </c>
      <c r="AF5" s="19">
        <f t="shared" si="3"/>
        <v>18112.5</v>
      </c>
      <c r="AG5" s="19">
        <f t="shared" si="3"/>
        <v>15007.5</v>
      </c>
      <c r="AH5" s="1">
        <f t="shared" ref="AH5:AH18" si="9">SUM(AB5,AC5,AD5,AE5,AF5,AG5)</f>
        <v>82282.5</v>
      </c>
    </row>
    <row r="6" spans="1:34" x14ac:dyDescent="0.25">
      <c r="A6" t="s">
        <v>13</v>
      </c>
      <c r="B6" t="s">
        <v>14</v>
      </c>
      <c r="C6" s="1">
        <v>350</v>
      </c>
      <c r="D6" s="3">
        <v>35</v>
      </c>
      <c r="E6" s="5">
        <v>45</v>
      </c>
      <c r="F6" s="5">
        <v>34</v>
      </c>
      <c r="G6" s="5">
        <v>34</v>
      </c>
      <c r="H6" s="5">
        <v>24</v>
      </c>
      <c r="I6" s="5">
        <v>35</v>
      </c>
      <c r="J6" s="7">
        <f t="shared" si="4"/>
        <v>5</v>
      </c>
      <c r="K6" s="7">
        <f t="shared" si="5"/>
        <v>15</v>
      </c>
      <c r="L6" s="7">
        <f t="shared" si="6"/>
        <v>4</v>
      </c>
      <c r="M6" s="7">
        <f t="shared" si="0"/>
        <v>4</v>
      </c>
      <c r="N6" s="7">
        <f t="shared" si="0"/>
        <v>0</v>
      </c>
      <c r="O6" s="7">
        <f t="shared" si="0"/>
        <v>5</v>
      </c>
      <c r="P6" s="12">
        <f t="shared" si="7"/>
        <v>12250</v>
      </c>
      <c r="Q6" s="12">
        <f t="shared" si="7"/>
        <v>15750</v>
      </c>
      <c r="R6" s="12">
        <f t="shared" si="1"/>
        <v>11900</v>
      </c>
      <c r="S6" s="12">
        <f t="shared" si="1"/>
        <v>11900</v>
      </c>
      <c r="T6" s="12">
        <f t="shared" si="1"/>
        <v>8400</v>
      </c>
      <c r="U6" s="12">
        <f t="shared" si="1"/>
        <v>12250</v>
      </c>
      <c r="V6" s="16">
        <f t="shared" si="8"/>
        <v>875</v>
      </c>
      <c r="W6" s="16">
        <f t="shared" si="2"/>
        <v>2625</v>
      </c>
      <c r="X6" s="16">
        <f t="shared" si="2"/>
        <v>700</v>
      </c>
      <c r="Y6" s="16">
        <f t="shared" si="2"/>
        <v>700</v>
      </c>
      <c r="Z6" s="16">
        <f t="shared" si="2"/>
        <v>0</v>
      </c>
      <c r="AA6" s="16">
        <f t="shared" si="2"/>
        <v>875</v>
      </c>
      <c r="AB6" s="19">
        <f>P6+V6</f>
        <v>13125</v>
      </c>
      <c r="AC6" s="19">
        <f t="shared" si="3"/>
        <v>18375</v>
      </c>
      <c r="AD6" s="19">
        <f t="shared" si="3"/>
        <v>12600</v>
      </c>
      <c r="AE6" s="19">
        <f t="shared" si="3"/>
        <v>12600</v>
      </c>
      <c r="AF6" s="19">
        <f t="shared" si="3"/>
        <v>8400</v>
      </c>
      <c r="AG6" s="19">
        <f t="shared" si="3"/>
        <v>13125</v>
      </c>
      <c r="AH6" s="1">
        <f t="shared" si="9"/>
        <v>78225</v>
      </c>
    </row>
    <row r="7" spans="1:34" x14ac:dyDescent="0.25">
      <c r="A7" t="s">
        <v>15</v>
      </c>
      <c r="B7" t="s">
        <v>16</v>
      </c>
      <c r="C7" s="1">
        <v>370</v>
      </c>
      <c r="D7" s="3">
        <v>23</v>
      </c>
      <c r="E7" s="5">
        <v>42</v>
      </c>
      <c r="F7" s="5">
        <v>23</v>
      </c>
      <c r="G7" s="5">
        <v>25</v>
      </c>
      <c r="H7" s="5">
        <v>44</v>
      </c>
      <c r="I7" s="5">
        <f t="shared" ref="I7:I18" si="10">AVERAGE(H7,E7)</f>
        <v>43</v>
      </c>
      <c r="J7" s="7">
        <f t="shared" si="4"/>
        <v>0</v>
      </c>
      <c r="K7" s="7">
        <f t="shared" si="5"/>
        <v>12</v>
      </c>
      <c r="L7" s="7">
        <f t="shared" si="6"/>
        <v>0</v>
      </c>
      <c r="M7" s="7">
        <f t="shared" si="0"/>
        <v>0</v>
      </c>
      <c r="N7" s="7">
        <f t="shared" si="0"/>
        <v>14</v>
      </c>
      <c r="O7" s="7">
        <f t="shared" si="0"/>
        <v>13</v>
      </c>
      <c r="P7" s="12">
        <f t="shared" si="7"/>
        <v>8510</v>
      </c>
      <c r="Q7" s="12">
        <f t="shared" si="7"/>
        <v>15540</v>
      </c>
      <c r="R7" s="12">
        <f t="shared" si="1"/>
        <v>8510</v>
      </c>
      <c r="S7" s="12">
        <f t="shared" si="1"/>
        <v>9250</v>
      </c>
      <c r="T7" s="12">
        <f t="shared" si="1"/>
        <v>16280</v>
      </c>
      <c r="U7" s="12">
        <f t="shared" si="1"/>
        <v>15910</v>
      </c>
      <c r="V7" s="16">
        <f t="shared" si="8"/>
        <v>0</v>
      </c>
      <c r="W7" s="16">
        <f t="shared" si="2"/>
        <v>2220</v>
      </c>
      <c r="X7" s="16">
        <f t="shared" si="2"/>
        <v>0</v>
      </c>
      <c r="Y7" s="16">
        <f t="shared" si="2"/>
        <v>0</v>
      </c>
      <c r="Z7" s="16">
        <f t="shared" si="2"/>
        <v>2590</v>
      </c>
      <c r="AA7" s="16">
        <f t="shared" si="2"/>
        <v>2405</v>
      </c>
      <c r="AB7" s="19">
        <f>P7+V7</f>
        <v>8510</v>
      </c>
      <c r="AC7" s="19">
        <f t="shared" si="3"/>
        <v>17760</v>
      </c>
      <c r="AD7" s="19">
        <f t="shared" si="3"/>
        <v>8510</v>
      </c>
      <c r="AE7" s="19">
        <f t="shared" si="3"/>
        <v>9250</v>
      </c>
      <c r="AF7" s="19">
        <f t="shared" si="3"/>
        <v>18870</v>
      </c>
      <c r="AG7" s="19">
        <f t="shared" si="3"/>
        <v>18315</v>
      </c>
      <c r="AH7" s="1">
        <f t="shared" si="9"/>
        <v>81215</v>
      </c>
    </row>
    <row r="8" spans="1:34" x14ac:dyDescent="0.25">
      <c r="A8" t="s">
        <v>17</v>
      </c>
      <c r="B8" t="s">
        <v>18</v>
      </c>
      <c r="C8" s="1">
        <v>380</v>
      </c>
      <c r="D8" s="3">
        <v>34</v>
      </c>
      <c r="E8" s="5">
        <v>43</v>
      </c>
      <c r="F8" s="5">
        <v>42</v>
      </c>
      <c r="G8" s="5">
        <v>33</v>
      </c>
      <c r="H8" s="5">
        <v>24</v>
      </c>
      <c r="I8" s="5">
        <v>34</v>
      </c>
      <c r="J8" s="7">
        <f t="shared" si="4"/>
        <v>4</v>
      </c>
      <c r="K8" s="7">
        <f t="shared" si="5"/>
        <v>13</v>
      </c>
      <c r="L8" s="7">
        <f t="shared" si="6"/>
        <v>12</v>
      </c>
      <c r="M8" s="7">
        <f t="shared" si="0"/>
        <v>3</v>
      </c>
      <c r="N8" s="7">
        <f t="shared" si="0"/>
        <v>0</v>
      </c>
      <c r="O8" s="7">
        <f t="shared" si="0"/>
        <v>4</v>
      </c>
      <c r="P8" s="12">
        <f t="shared" si="7"/>
        <v>12920</v>
      </c>
      <c r="Q8" s="12">
        <f t="shared" si="7"/>
        <v>16340</v>
      </c>
      <c r="R8" s="12">
        <f t="shared" si="1"/>
        <v>15960</v>
      </c>
      <c r="S8" s="12">
        <f t="shared" si="1"/>
        <v>12540</v>
      </c>
      <c r="T8" s="12">
        <f t="shared" si="1"/>
        <v>9120</v>
      </c>
      <c r="U8" s="12">
        <f t="shared" si="1"/>
        <v>12920</v>
      </c>
      <c r="V8" s="16">
        <f t="shared" si="8"/>
        <v>760</v>
      </c>
      <c r="W8" s="16">
        <f t="shared" si="2"/>
        <v>2470</v>
      </c>
      <c r="X8" s="16">
        <f t="shared" si="2"/>
        <v>2280</v>
      </c>
      <c r="Y8" s="16">
        <f t="shared" si="2"/>
        <v>570</v>
      </c>
      <c r="Z8" s="16">
        <f t="shared" si="2"/>
        <v>0</v>
      </c>
      <c r="AA8" s="16">
        <f t="shared" si="2"/>
        <v>760</v>
      </c>
      <c r="AB8" s="19">
        <f>P8+V8</f>
        <v>13680</v>
      </c>
      <c r="AC8" s="19">
        <f t="shared" si="3"/>
        <v>18810</v>
      </c>
      <c r="AD8" s="19">
        <f t="shared" si="3"/>
        <v>18240</v>
      </c>
      <c r="AE8" s="19">
        <f t="shared" si="3"/>
        <v>13110</v>
      </c>
      <c r="AF8" s="19">
        <f t="shared" si="3"/>
        <v>9120</v>
      </c>
      <c r="AG8" s="19">
        <f t="shared" si="3"/>
        <v>13680</v>
      </c>
      <c r="AH8" s="1">
        <f t="shared" si="9"/>
        <v>86640</v>
      </c>
    </row>
    <row r="9" spans="1:34" x14ac:dyDescent="0.25">
      <c r="A9" t="s">
        <v>19</v>
      </c>
      <c r="B9" t="s">
        <v>10</v>
      </c>
      <c r="C9" s="1">
        <v>420</v>
      </c>
      <c r="D9" s="3">
        <v>34</v>
      </c>
      <c r="E9" s="5">
        <v>36</v>
      </c>
      <c r="F9" s="5">
        <v>21</v>
      </c>
      <c r="G9" s="5">
        <v>34</v>
      </c>
      <c r="H9" s="5">
        <v>45</v>
      </c>
      <c r="I9" s="5">
        <v>41</v>
      </c>
      <c r="J9" s="7">
        <f t="shared" si="4"/>
        <v>4</v>
      </c>
      <c r="K9" s="7">
        <f t="shared" si="5"/>
        <v>6</v>
      </c>
      <c r="L9" s="7">
        <f t="shared" si="6"/>
        <v>0</v>
      </c>
      <c r="M9" s="7">
        <f t="shared" si="0"/>
        <v>4</v>
      </c>
      <c r="N9" s="7">
        <f t="shared" si="0"/>
        <v>15</v>
      </c>
      <c r="O9" s="7">
        <f t="shared" si="0"/>
        <v>11</v>
      </c>
      <c r="P9" s="12">
        <f t="shared" si="7"/>
        <v>14280</v>
      </c>
      <c r="Q9" s="12">
        <f t="shared" si="7"/>
        <v>15120</v>
      </c>
      <c r="R9" s="12">
        <f t="shared" si="1"/>
        <v>8820</v>
      </c>
      <c r="S9" s="12">
        <f t="shared" si="1"/>
        <v>14280</v>
      </c>
      <c r="T9" s="12">
        <f t="shared" si="1"/>
        <v>18900</v>
      </c>
      <c r="U9" s="12">
        <f t="shared" si="1"/>
        <v>17220</v>
      </c>
      <c r="V9" s="16">
        <f t="shared" si="8"/>
        <v>840</v>
      </c>
      <c r="W9" s="16">
        <f t="shared" si="2"/>
        <v>1260</v>
      </c>
      <c r="X9" s="16">
        <f t="shared" si="2"/>
        <v>0</v>
      </c>
      <c r="Y9" s="16">
        <f t="shared" si="2"/>
        <v>840</v>
      </c>
      <c r="Z9" s="16">
        <f t="shared" si="2"/>
        <v>3150</v>
      </c>
      <c r="AA9" s="16">
        <f t="shared" si="2"/>
        <v>2310</v>
      </c>
      <c r="AB9" s="19">
        <f>P9+V9</f>
        <v>15120</v>
      </c>
      <c r="AC9" s="19">
        <f t="shared" si="3"/>
        <v>16380</v>
      </c>
      <c r="AD9" s="19">
        <f t="shared" si="3"/>
        <v>8820</v>
      </c>
      <c r="AE9" s="19">
        <f t="shared" si="3"/>
        <v>15120</v>
      </c>
      <c r="AF9" s="19">
        <f t="shared" si="3"/>
        <v>22050</v>
      </c>
      <c r="AG9" s="19">
        <f t="shared" si="3"/>
        <v>19530</v>
      </c>
      <c r="AH9" s="1">
        <f t="shared" si="9"/>
        <v>97020</v>
      </c>
    </row>
    <row r="10" spans="1:34" x14ac:dyDescent="0.25">
      <c r="A10" t="s">
        <v>20</v>
      </c>
      <c r="B10" t="s">
        <v>21</v>
      </c>
      <c r="C10" s="1">
        <v>234</v>
      </c>
      <c r="D10" s="3">
        <v>40</v>
      </c>
      <c r="E10" s="5">
        <v>35</v>
      </c>
      <c r="F10" s="5">
        <v>32</v>
      </c>
      <c r="G10" s="5">
        <v>42</v>
      </c>
      <c r="H10" s="5">
        <v>34</v>
      </c>
      <c r="I10" s="5">
        <v>35</v>
      </c>
      <c r="J10" s="7">
        <f t="shared" si="4"/>
        <v>10</v>
      </c>
      <c r="K10" s="7">
        <f t="shared" si="5"/>
        <v>5</v>
      </c>
      <c r="L10" s="7">
        <f t="shared" si="6"/>
        <v>2</v>
      </c>
      <c r="M10" s="7">
        <f t="shared" si="0"/>
        <v>12</v>
      </c>
      <c r="N10" s="7">
        <f t="shared" si="0"/>
        <v>4</v>
      </c>
      <c r="O10" s="7">
        <f t="shared" si="0"/>
        <v>5</v>
      </c>
      <c r="P10" s="12">
        <f t="shared" si="7"/>
        <v>9360</v>
      </c>
      <c r="Q10" s="12">
        <f t="shared" si="7"/>
        <v>8190</v>
      </c>
      <c r="R10" s="12">
        <f t="shared" si="1"/>
        <v>7488</v>
      </c>
      <c r="S10" s="12">
        <f t="shared" si="1"/>
        <v>9828</v>
      </c>
      <c r="T10" s="12">
        <f t="shared" si="1"/>
        <v>7956</v>
      </c>
      <c r="U10" s="12">
        <f t="shared" si="1"/>
        <v>8190</v>
      </c>
      <c r="V10" s="16">
        <f t="shared" si="8"/>
        <v>1170</v>
      </c>
      <c r="W10" s="16">
        <f t="shared" si="2"/>
        <v>585</v>
      </c>
      <c r="X10" s="16">
        <f t="shared" si="2"/>
        <v>234</v>
      </c>
      <c r="Y10" s="16">
        <f t="shared" si="2"/>
        <v>1404</v>
      </c>
      <c r="Z10" s="16">
        <f t="shared" si="2"/>
        <v>468</v>
      </c>
      <c r="AA10" s="16">
        <f t="shared" si="2"/>
        <v>585</v>
      </c>
      <c r="AB10" s="19">
        <f>P10+V10</f>
        <v>10530</v>
      </c>
      <c r="AC10" s="19">
        <f t="shared" si="3"/>
        <v>8775</v>
      </c>
      <c r="AD10" s="19">
        <f t="shared" si="3"/>
        <v>7722</v>
      </c>
      <c r="AE10" s="19">
        <f t="shared" si="3"/>
        <v>11232</v>
      </c>
      <c r="AF10" s="19">
        <f t="shared" si="3"/>
        <v>8424</v>
      </c>
      <c r="AG10" s="19">
        <f t="shared" si="3"/>
        <v>8775</v>
      </c>
      <c r="AH10" s="1">
        <f t="shared" si="9"/>
        <v>55458</v>
      </c>
    </row>
    <row r="11" spans="1:34" x14ac:dyDescent="0.25">
      <c r="A11" t="s">
        <v>22</v>
      </c>
      <c r="B11" t="s">
        <v>23</v>
      </c>
      <c r="C11" s="1">
        <v>355</v>
      </c>
      <c r="D11" s="3">
        <v>34</v>
      </c>
      <c r="E11" s="5">
        <v>36</v>
      </c>
      <c r="F11" s="5">
        <v>34</v>
      </c>
      <c r="G11" s="5">
        <v>41</v>
      </c>
      <c r="H11" s="5">
        <v>43</v>
      </c>
      <c r="I11" s="5">
        <v>41</v>
      </c>
      <c r="J11" s="7">
        <f t="shared" si="4"/>
        <v>4</v>
      </c>
      <c r="K11" s="7">
        <f t="shared" si="5"/>
        <v>6</v>
      </c>
      <c r="L11" s="7">
        <f t="shared" si="6"/>
        <v>4</v>
      </c>
      <c r="M11" s="7">
        <f t="shared" si="0"/>
        <v>11</v>
      </c>
      <c r="N11" s="7">
        <f t="shared" si="0"/>
        <v>13</v>
      </c>
      <c r="O11" s="7">
        <f t="shared" si="0"/>
        <v>11</v>
      </c>
      <c r="P11" s="12">
        <f t="shared" si="7"/>
        <v>12070</v>
      </c>
      <c r="Q11" s="12">
        <f t="shared" si="7"/>
        <v>12780</v>
      </c>
      <c r="R11" s="12">
        <f t="shared" si="1"/>
        <v>12070</v>
      </c>
      <c r="S11" s="12">
        <f t="shared" si="1"/>
        <v>14555</v>
      </c>
      <c r="T11" s="12">
        <f t="shared" si="1"/>
        <v>15265</v>
      </c>
      <c r="U11" s="12">
        <f t="shared" si="1"/>
        <v>14555</v>
      </c>
      <c r="V11" s="16">
        <f t="shared" si="8"/>
        <v>710</v>
      </c>
      <c r="W11" s="16">
        <f t="shared" si="2"/>
        <v>1065</v>
      </c>
      <c r="X11" s="16">
        <f t="shared" si="2"/>
        <v>710</v>
      </c>
      <c r="Y11" s="16">
        <f t="shared" si="2"/>
        <v>1952.5</v>
      </c>
      <c r="Z11" s="16">
        <f t="shared" si="2"/>
        <v>2307.5</v>
      </c>
      <c r="AA11" s="16">
        <f t="shared" si="2"/>
        <v>1952.5</v>
      </c>
      <c r="AB11" s="19">
        <f>P11+V11</f>
        <v>12780</v>
      </c>
      <c r="AC11" s="19">
        <f t="shared" si="3"/>
        <v>13845</v>
      </c>
      <c r="AD11" s="19">
        <f t="shared" si="3"/>
        <v>12780</v>
      </c>
      <c r="AE11" s="19">
        <f t="shared" si="3"/>
        <v>16507.5</v>
      </c>
      <c r="AF11" s="19">
        <f t="shared" si="3"/>
        <v>17572.5</v>
      </c>
      <c r="AG11" s="19">
        <f t="shared" si="3"/>
        <v>16507.5</v>
      </c>
      <c r="AH11" s="1">
        <f t="shared" si="9"/>
        <v>89992.5</v>
      </c>
    </row>
    <row r="12" spans="1:34" x14ac:dyDescent="0.25">
      <c r="A12" t="s">
        <v>24</v>
      </c>
      <c r="B12" t="s">
        <v>21</v>
      </c>
      <c r="C12" s="1">
        <v>450</v>
      </c>
      <c r="D12" s="3">
        <v>24</v>
      </c>
      <c r="E12" s="5">
        <v>39</v>
      </c>
      <c r="F12" s="5">
        <v>24</v>
      </c>
      <c r="G12" s="5">
        <v>45</v>
      </c>
      <c r="H12" s="5">
        <v>34</v>
      </c>
      <c r="I12" s="5">
        <v>37</v>
      </c>
      <c r="J12" s="7">
        <f t="shared" si="4"/>
        <v>0</v>
      </c>
      <c r="K12" s="7">
        <f t="shared" si="5"/>
        <v>9</v>
      </c>
      <c r="L12" s="7">
        <f t="shared" si="6"/>
        <v>0</v>
      </c>
      <c r="M12" s="7">
        <f t="shared" si="0"/>
        <v>15</v>
      </c>
      <c r="N12" s="7">
        <f t="shared" si="0"/>
        <v>4</v>
      </c>
      <c r="O12" s="7">
        <f t="shared" si="0"/>
        <v>7</v>
      </c>
      <c r="P12" s="12">
        <f t="shared" si="7"/>
        <v>10800</v>
      </c>
      <c r="Q12" s="12">
        <f t="shared" si="7"/>
        <v>17550</v>
      </c>
      <c r="R12" s="12">
        <f t="shared" si="1"/>
        <v>10800</v>
      </c>
      <c r="S12" s="12">
        <f t="shared" si="1"/>
        <v>20250</v>
      </c>
      <c r="T12" s="12">
        <f t="shared" si="1"/>
        <v>15300</v>
      </c>
      <c r="U12" s="12">
        <f t="shared" si="1"/>
        <v>16650</v>
      </c>
      <c r="V12" s="16">
        <f t="shared" si="8"/>
        <v>0</v>
      </c>
      <c r="W12" s="16">
        <f t="shared" si="2"/>
        <v>2025</v>
      </c>
      <c r="X12" s="16">
        <f t="shared" si="2"/>
        <v>0</v>
      </c>
      <c r="Y12" s="16">
        <f t="shared" si="2"/>
        <v>3375</v>
      </c>
      <c r="Z12" s="16">
        <f t="shared" si="2"/>
        <v>900</v>
      </c>
      <c r="AA12" s="16">
        <f t="shared" si="2"/>
        <v>1575</v>
      </c>
      <c r="AB12" s="19">
        <f>P12+V12</f>
        <v>10800</v>
      </c>
      <c r="AC12" s="19">
        <f t="shared" si="3"/>
        <v>19575</v>
      </c>
      <c r="AD12" s="19">
        <f t="shared" si="3"/>
        <v>10800</v>
      </c>
      <c r="AE12" s="19">
        <f t="shared" si="3"/>
        <v>23625</v>
      </c>
      <c r="AF12" s="19">
        <f t="shared" si="3"/>
        <v>16200</v>
      </c>
      <c r="AG12" s="19">
        <f t="shared" si="3"/>
        <v>18225</v>
      </c>
      <c r="AH12" s="1">
        <f t="shared" si="9"/>
        <v>99225</v>
      </c>
    </row>
    <row r="13" spans="1:34" x14ac:dyDescent="0.25">
      <c r="A13" t="s">
        <v>25</v>
      </c>
      <c r="B13" t="s">
        <v>21</v>
      </c>
      <c r="C13" s="1">
        <v>470</v>
      </c>
      <c r="D13" s="3">
        <v>35</v>
      </c>
      <c r="E13" s="5">
        <v>46</v>
      </c>
      <c r="F13" s="5">
        <v>52</v>
      </c>
      <c r="G13" s="5">
        <v>35</v>
      </c>
      <c r="H13" s="5">
        <v>35</v>
      </c>
      <c r="I13" s="5">
        <v>41</v>
      </c>
      <c r="J13" s="7">
        <f t="shared" si="4"/>
        <v>5</v>
      </c>
      <c r="K13" s="7">
        <f t="shared" si="5"/>
        <v>16</v>
      </c>
      <c r="L13" s="7">
        <f t="shared" si="6"/>
        <v>22</v>
      </c>
      <c r="M13" s="7">
        <f t="shared" si="0"/>
        <v>5</v>
      </c>
      <c r="N13" s="7">
        <f t="shared" si="0"/>
        <v>5</v>
      </c>
      <c r="O13" s="7">
        <f t="shared" si="0"/>
        <v>11</v>
      </c>
      <c r="P13" s="12">
        <f t="shared" si="7"/>
        <v>16450</v>
      </c>
      <c r="Q13" s="12">
        <f t="shared" si="7"/>
        <v>21620</v>
      </c>
      <c r="R13" s="12">
        <f t="shared" si="1"/>
        <v>24440</v>
      </c>
      <c r="S13" s="12">
        <f t="shared" si="1"/>
        <v>16450</v>
      </c>
      <c r="T13" s="12">
        <f t="shared" si="1"/>
        <v>16450</v>
      </c>
      <c r="U13" s="12">
        <f t="shared" si="1"/>
        <v>19270</v>
      </c>
      <c r="V13" s="16">
        <f t="shared" si="8"/>
        <v>1175</v>
      </c>
      <c r="W13" s="16">
        <f t="shared" si="2"/>
        <v>3760</v>
      </c>
      <c r="X13" s="16">
        <f t="shared" si="2"/>
        <v>5170</v>
      </c>
      <c r="Y13" s="16">
        <f t="shared" si="2"/>
        <v>1175</v>
      </c>
      <c r="Z13" s="16">
        <f t="shared" si="2"/>
        <v>1175</v>
      </c>
      <c r="AA13" s="16">
        <f t="shared" si="2"/>
        <v>2585</v>
      </c>
      <c r="AB13" s="19">
        <f>P13+V13</f>
        <v>17625</v>
      </c>
      <c r="AC13" s="19">
        <f t="shared" si="3"/>
        <v>25380</v>
      </c>
      <c r="AD13" s="19">
        <f t="shared" si="3"/>
        <v>29610</v>
      </c>
      <c r="AE13" s="19">
        <f t="shared" si="3"/>
        <v>17625</v>
      </c>
      <c r="AF13" s="19">
        <f t="shared" si="3"/>
        <v>17625</v>
      </c>
      <c r="AG13" s="19">
        <f t="shared" si="3"/>
        <v>21855</v>
      </c>
      <c r="AH13" s="1">
        <f t="shared" si="9"/>
        <v>129720</v>
      </c>
    </row>
    <row r="14" spans="1:34" x14ac:dyDescent="0.25">
      <c r="A14" t="s">
        <v>26</v>
      </c>
      <c r="B14" t="s">
        <v>27</v>
      </c>
      <c r="C14" s="1">
        <v>340</v>
      </c>
      <c r="D14" s="3">
        <v>34</v>
      </c>
      <c r="E14" s="5">
        <v>39</v>
      </c>
      <c r="F14" s="5">
        <v>43</v>
      </c>
      <c r="G14" s="5">
        <v>46</v>
      </c>
      <c r="H14" s="5">
        <v>35</v>
      </c>
      <c r="I14" s="5">
        <f t="shared" si="10"/>
        <v>37</v>
      </c>
      <c r="J14" s="7">
        <f t="shared" si="4"/>
        <v>4</v>
      </c>
      <c r="K14" s="7">
        <f t="shared" si="5"/>
        <v>9</v>
      </c>
      <c r="L14" s="7">
        <f t="shared" si="6"/>
        <v>13</v>
      </c>
      <c r="M14" s="7">
        <f t="shared" si="0"/>
        <v>16</v>
      </c>
      <c r="N14" s="7">
        <f t="shared" si="0"/>
        <v>5</v>
      </c>
      <c r="O14" s="7">
        <f t="shared" si="0"/>
        <v>7</v>
      </c>
      <c r="P14" s="12">
        <f t="shared" si="7"/>
        <v>11560</v>
      </c>
      <c r="Q14" s="12">
        <f t="shared" si="7"/>
        <v>13260</v>
      </c>
      <c r="R14" s="12">
        <f t="shared" si="1"/>
        <v>14620</v>
      </c>
      <c r="S14" s="12">
        <f t="shared" si="1"/>
        <v>15640</v>
      </c>
      <c r="T14" s="12">
        <f t="shared" si="1"/>
        <v>11900</v>
      </c>
      <c r="U14" s="12">
        <f t="shared" si="1"/>
        <v>12580</v>
      </c>
      <c r="V14" s="16">
        <f t="shared" si="8"/>
        <v>680</v>
      </c>
      <c r="W14" s="16">
        <f t="shared" si="2"/>
        <v>1530</v>
      </c>
      <c r="X14" s="16">
        <f t="shared" si="2"/>
        <v>2210</v>
      </c>
      <c r="Y14" s="16">
        <f t="shared" si="2"/>
        <v>2720</v>
      </c>
      <c r="Z14" s="16">
        <f t="shared" si="2"/>
        <v>850</v>
      </c>
      <c r="AA14" s="16">
        <f t="shared" si="2"/>
        <v>1190</v>
      </c>
      <c r="AB14" s="19">
        <f>P14+V14</f>
        <v>12240</v>
      </c>
      <c r="AC14" s="19">
        <f t="shared" si="3"/>
        <v>14790</v>
      </c>
      <c r="AD14" s="19">
        <f t="shared" si="3"/>
        <v>16830</v>
      </c>
      <c r="AE14" s="19">
        <f t="shared" si="3"/>
        <v>18360</v>
      </c>
      <c r="AF14" s="19">
        <f t="shared" si="3"/>
        <v>12750</v>
      </c>
      <c r="AG14" s="19">
        <f t="shared" si="3"/>
        <v>13770</v>
      </c>
      <c r="AH14" s="1">
        <f t="shared" si="9"/>
        <v>88740</v>
      </c>
    </row>
    <row r="15" spans="1:34" x14ac:dyDescent="0.25">
      <c r="A15" t="s">
        <v>28</v>
      </c>
      <c r="B15" t="s">
        <v>29</v>
      </c>
      <c r="C15" s="1">
        <v>455</v>
      </c>
      <c r="D15" s="3">
        <v>37</v>
      </c>
      <c r="E15" s="5">
        <v>43</v>
      </c>
      <c r="F15" s="5">
        <v>38</v>
      </c>
      <c r="G15" s="5">
        <v>34</v>
      </c>
      <c r="H15" s="5">
        <v>53</v>
      </c>
      <c r="I15" s="5">
        <f t="shared" si="10"/>
        <v>48</v>
      </c>
      <c r="J15" s="7">
        <f t="shared" si="4"/>
        <v>7</v>
      </c>
      <c r="K15" s="7">
        <f t="shared" si="5"/>
        <v>13</v>
      </c>
      <c r="L15" s="7">
        <f t="shared" si="6"/>
        <v>8</v>
      </c>
      <c r="M15" s="7">
        <f t="shared" si="0"/>
        <v>4</v>
      </c>
      <c r="N15" s="7">
        <f t="shared" si="0"/>
        <v>23</v>
      </c>
      <c r="O15" s="7">
        <f t="shared" si="0"/>
        <v>18</v>
      </c>
      <c r="P15" s="12">
        <f t="shared" si="7"/>
        <v>16835</v>
      </c>
      <c r="Q15" s="12">
        <f t="shared" si="7"/>
        <v>19565</v>
      </c>
      <c r="R15" s="12">
        <f t="shared" si="1"/>
        <v>17290</v>
      </c>
      <c r="S15" s="12">
        <f t="shared" si="1"/>
        <v>15470</v>
      </c>
      <c r="T15" s="12">
        <f t="shared" si="1"/>
        <v>24115</v>
      </c>
      <c r="U15" s="12">
        <f t="shared" si="1"/>
        <v>21840</v>
      </c>
      <c r="V15" s="16">
        <f t="shared" si="8"/>
        <v>1592.5</v>
      </c>
      <c r="W15" s="16">
        <f t="shared" si="2"/>
        <v>2957.5</v>
      </c>
      <c r="X15" s="16">
        <f t="shared" si="2"/>
        <v>1820</v>
      </c>
      <c r="Y15" s="16">
        <f t="shared" si="2"/>
        <v>910</v>
      </c>
      <c r="Z15" s="16">
        <f t="shared" si="2"/>
        <v>5232.5</v>
      </c>
      <c r="AA15" s="16">
        <f t="shared" si="2"/>
        <v>4095</v>
      </c>
      <c r="AB15" s="19">
        <f>P15+V15</f>
        <v>18427.5</v>
      </c>
      <c r="AC15" s="19">
        <f t="shared" si="3"/>
        <v>22522.5</v>
      </c>
      <c r="AD15" s="19">
        <f t="shared" si="3"/>
        <v>19110</v>
      </c>
      <c r="AE15" s="19">
        <f t="shared" si="3"/>
        <v>16380</v>
      </c>
      <c r="AF15" s="19">
        <f t="shared" si="3"/>
        <v>29347.5</v>
      </c>
      <c r="AG15" s="19">
        <f t="shared" si="3"/>
        <v>25935</v>
      </c>
      <c r="AH15" s="1">
        <f t="shared" si="9"/>
        <v>131722.5</v>
      </c>
    </row>
    <row r="16" spans="1:34" x14ac:dyDescent="0.25">
      <c r="A16" t="s">
        <v>30</v>
      </c>
      <c r="B16" t="s">
        <v>10</v>
      </c>
      <c r="C16" s="1">
        <v>435</v>
      </c>
      <c r="D16" s="3">
        <v>32</v>
      </c>
      <c r="E16" s="5">
        <v>29</v>
      </c>
      <c r="F16" s="5">
        <v>23</v>
      </c>
      <c r="G16" s="5">
        <v>29</v>
      </c>
      <c r="H16" s="5">
        <v>23</v>
      </c>
      <c r="I16" s="5">
        <f t="shared" si="10"/>
        <v>26</v>
      </c>
      <c r="J16" s="7">
        <f t="shared" si="4"/>
        <v>2</v>
      </c>
      <c r="K16" s="7">
        <f t="shared" si="5"/>
        <v>0</v>
      </c>
      <c r="L16" s="7">
        <f t="shared" si="6"/>
        <v>0</v>
      </c>
      <c r="M16" s="7">
        <f t="shared" si="0"/>
        <v>0</v>
      </c>
      <c r="N16" s="7">
        <f t="shared" si="0"/>
        <v>0</v>
      </c>
      <c r="O16" s="7">
        <f t="shared" si="0"/>
        <v>0</v>
      </c>
      <c r="P16" s="12">
        <f t="shared" si="7"/>
        <v>13920</v>
      </c>
      <c r="Q16" s="12">
        <f t="shared" si="7"/>
        <v>12615</v>
      </c>
      <c r="R16" s="12">
        <f t="shared" si="1"/>
        <v>10005</v>
      </c>
      <c r="S16" s="12">
        <f t="shared" si="1"/>
        <v>12615</v>
      </c>
      <c r="T16" s="12">
        <f t="shared" si="1"/>
        <v>10005</v>
      </c>
      <c r="U16" s="12">
        <f t="shared" si="1"/>
        <v>11310</v>
      </c>
      <c r="V16" s="16">
        <f t="shared" si="8"/>
        <v>435</v>
      </c>
      <c r="W16" s="16">
        <f t="shared" si="2"/>
        <v>0</v>
      </c>
      <c r="X16" s="16">
        <f t="shared" si="2"/>
        <v>0</v>
      </c>
      <c r="Y16" s="16">
        <f t="shared" si="2"/>
        <v>0</v>
      </c>
      <c r="Z16" s="16">
        <f t="shared" si="2"/>
        <v>0</v>
      </c>
      <c r="AA16" s="16">
        <f t="shared" si="2"/>
        <v>0</v>
      </c>
      <c r="AB16" s="19">
        <f>P16+V16</f>
        <v>14355</v>
      </c>
      <c r="AC16" s="19">
        <f t="shared" si="3"/>
        <v>12615</v>
      </c>
      <c r="AD16" s="19">
        <f t="shared" si="3"/>
        <v>10005</v>
      </c>
      <c r="AE16" s="19">
        <f t="shared" si="3"/>
        <v>12615</v>
      </c>
      <c r="AF16" s="19">
        <f t="shared" si="3"/>
        <v>10005</v>
      </c>
      <c r="AG16" s="19">
        <f t="shared" si="3"/>
        <v>11310</v>
      </c>
      <c r="AH16" s="1">
        <f t="shared" si="9"/>
        <v>70905</v>
      </c>
    </row>
    <row r="17" spans="1:34" x14ac:dyDescent="0.25">
      <c r="A17" t="s">
        <v>31</v>
      </c>
      <c r="B17" t="s">
        <v>10</v>
      </c>
      <c r="C17" s="1">
        <v>435</v>
      </c>
      <c r="D17" s="3">
        <v>23</v>
      </c>
      <c r="E17" s="5">
        <v>42</v>
      </c>
      <c r="F17" s="5">
        <v>39</v>
      </c>
      <c r="G17" s="5">
        <v>43</v>
      </c>
      <c r="H17" s="5">
        <v>45</v>
      </c>
      <c r="I17" s="5">
        <v>44</v>
      </c>
      <c r="J17" s="7">
        <f t="shared" si="4"/>
        <v>0</v>
      </c>
      <c r="K17" s="7">
        <f t="shared" si="5"/>
        <v>12</v>
      </c>
      <c r="L17" s="7">
        <f t="shared" si="6"/>
        <v>9</v>
      </c>
      <c r="M17" s="7">
        <f t="shared" si="0"/>
        <v>13</v>
      </c>
      <c r="N17" s="7">
        <f t="shared" si="0"/>
        <v>15</v>
      </c>
      <c r="O17" s="7">
        <f t="shared" si="0"/>
        <v>14</v>
      </c>
      <c r="P17" s="12">
        <f t="shared" si="7"/>
        <v>10005</v>
      </c>
      <c r="Q17" s="12">
        <f t="shared" si="7"/>
        <v>18270</v>
      </c>
      <c r="R17" s="12">
        <f t="shared" si="1"/>
        <v>16965</v>
      </c>
      <c r="S17" s="12">
        <f t="shared" si="1"/>
        <v>18705</v>
      </c>
      <c r="T17" s="12">
        <f t="shared" si="1"/>
        <v>19575</v>
      </c>
      <c r="U17" s="12">
        <f t="shared" si="1"/>
        <v>19140</v>
      </c>
      <c r="V17" s="16">
        <f t="shared" si="8"/>
        <v>0</v>
      </c>
      <c r="W17" s="16">
        <f t="shared" si="2"/>
        <v>2610</v>
      </c>
      <c r="X17" s="16">
        <f t="shared" si="2"/>
        <v>1957.5</v>
      </c>
      <c r="Y17" s="16">
        <f t="shared" si="2"/>
        <v>2827.5</v>
      </c>
      <c r="Z17" s="16">
        <f t="shared" si="2"/>
        <v>3262.5</v>
      </c>
      <c r="AA17" s="16">
        <f t="shared" si="2"/>
        <v>3045</v>
      </c>
      <c r="AB17" s="19">
        <f>P17+V17</f>
        <v>10005</v>
      </c>
      <c r="AC17" s="19">
        <f t="shared" si="3"/>
        <v>20880</v>
      </c>
      <c r="AD17" s="19">
        <f t="shared" si="3"/>
        <v>18922.5</v>
      </c>
      <c r="AE17" s="19">
        <f t="shared" si="3"/>
        <v>21532.5</v>
      </c>
      <c r="AF17" s="19">
        <f t="shared" si="3"/>
        <v>22837.5</v>
      </c>
      <c r="AG17" s="19">
        <f t="shared" si="3"/>
        <v>22185</v>
      </c>
      <c r="AH17" s="1">
        <f t="shared" si="9"/>
        <v>116362.5</v>
      </c>
    </row>
    <row r="18" spans="1:34" x14ac:dyDescent="0.25">
      <c r="A18" t="s">
        <v>32</v>
      </c>
      <c r="B18" t="s">
        <v>33</v>
      </c>
      <c r="C18" s="1">
        <v>345</v>
      </c>
      <c r="D18" s="3">
        <v>28</v>
      </c>
      <c r="E18" s="5">
        <v>38</v>
      </c>
      <c r="F18" s="5">
        <v>41</v>
      </c>
      <c r="G18" s="5">
        <v>39</v>
      </c>
      <c r="H18" s="5">
        <v>32</v>
      </c>
      <c r="I18" s="5">
        <f t="shared" si="10"/>
        <v>35</v>
      </c>
      <c r="J18" s="7">
        <f t="shared" si="4"/>
        <v>0</v>
      </c>
      <c r="K18" s="7">
        <f t="shared" si="5"/>
        <v>8</v>
      </c>
      <c r="L18" s="7">
        <f t="shared" si="6"/>
        <v>11</v>
      </c>
      <c r="M18" s="7">
        <f t="shared" si="0"/>
        <v>9</v>
      </c>
      <c r="N18" s="7">
        <f t="shared" si="0"/>
        <v>2</v>
      </c>
      <c r="O18" s="7">
        <f t="shared" si="0"/>
        <v>5</v>
      </c>
      <c r="P18" s="12">
        <f t="shared" si="7"/>
        <v>9660</v>
      </c>
      <c r="Q18" s="12">
        <f t="shared" si="7"/>
        <v>13110</v>
      </c>
      <c r="R18" s="12">
        <f t="shared" si="1"/>
        <v>14145</v>
      </c>
      <c r="S18" s="12">
        <f t="shared" si="1"/>
        <v>13455</v>
      </c>
      <c r="T18" s="12">
        <f t="shared" si="1"/>
        <v>11040</v>
      </c>
      <c r="U18" s="12">
        <f t="shared" si="1"/>
        <v>12075</v>
      </c>
      <c r="V18" s="16">
        <f t="shared" si="8"/>
        <v>0</v>
      </c>
      <c r="W18" s="16">
        <f t="shared" si="2"/>
        <v>1380</v>
      </c>
      <c r="X18" s="16">
        <f t="shared" si="2"/>
        <v>1897.5</v>
      </c>
      <c r="Y18" s="16">
        <f t="shared" si="2"/>
        <v>1552.5</v>
      </c>
      <c r="Z18" s="16">
        <f t="shared" si="2"/>
        <v>345</v>
      </c>
      <c r="AA18" s="16">
        <f t="shared" si="2"/>
        <v>862.5</v>
      </c>
      <c r="AB18" s="19">
        <f>P18+V18</f>
        <v>9660</v>
      </c>
      <c r="AC18" s="19">
        <f t="shared" si="3"/>
        <v>14490</v>
      </c>
      <c r="AD18" s="19">
        <f t="shared" si="3"/>
        <v>16042.5</v>
      </c>
      <c r="AE18" s="19">
        <f t="shared" si="3"/>
        <v>15007.5</v>
      </c>
      <c r="AF18" s="19">
        <f t="shared" si="3"/>
        <v>11385</v>
      </c>
      <c r="AG18" s="19">
        <f t="shared" si="3"/>
        <v>12937.5</v>
      </c>
      <c r="AH18" s="1">
        <f t="shared" si="9"/>
        <v>79522.5</v>
      </c>
    </row>
    <row r="19" spans="1:34" x14ac:dyDescent="0.25">
      <c r="D19" s="3"/>
      <c r="E19" s="5"/>
      <c r="F19" s="3"/>
      <c r="G19" s="3"/>
      <c r="H19" s="3"/>
      <c r="I19" s="3"/>
      <c r="J19" s="7"/>
      <c r="K19" s="7"/>
      <c r="L19" s="7"/>
      <c r="M19" s="7"/>
      <c r="N19" s="7"/>
      <c r="O19" s="7"/>
      <c r="P19" s="10"/>
      <c r="Q19" s="10"/>
      <c r="R19" s="10"/>
      <c r="S19" s="10"/>
      <c r="T19" s="10"/>
      <c r="U19" s="10"/>
      <c r="V19" s="14"/>
      <c r="W19" s="14"/>
      <c r="X19" s="14"/>
      <c r="Y19" s="14"/>
      <c r="Z19" s="14"/>
      <c r="AA19" s="14"/>
      <c r="AB19" s="17"/>
      <c r="AC19" s="17"/>
      <c r="AD19" s="17"/>
      <c r="AE19" s="17"/>
      <c r="AF19" s="17"/>
      <c r="AG19" s="17"/>
    </row>
    <row r="20" spans="1:34" x14ac:dyDescent="0.25">
      <c r="A20" t="s">
        <v>34</v>
      </c>
      <c r="C20" s="1">
        <f>MAX(C4:C18)</f>
        <v>470</v>
      </c>
      <c r="D20" s="3">
        <f>MAX(D4:D18)</f>
        <v>40</v>
      </c>
      <c r="E20" s="3">
        <f>MAX(E4:E18)</f>
        <v>46</v>
      </c>
      <c r="F20" s="3">
        <f t="shared" ref="F20:I20" si="11">MAX(F4:F18)</f>
        <v>52</v>
      </c>
      <c r="G20" s="3">
        <f t="shared" si="11"/>
        <v>46</v>
      </c>
      <c r="H20" s="3">
        <f t="shared" si="11"/>
        <v>53</v>
      </c>
      <c r="I20" s="3">
        <f t="shared" si="11"/>
        <v>48</v>
      </c>
      <c r="J20" s="7">
        <f>MAX(J4:J18)</f>
        <v>10</v>
      </c>
      <c r="K20" s="7">
        <f t="shared" ref="K20:O20" si="12">MAX(K4:K18)</f>
        <v>16</v>
      </c>
      <c r="L20" s="7">
        <f t="shared" si="12"/>
        <v>22</v>
      </c>
      <c r="M20" s="7">
        <f t="shared" si="12"/>
        <v>16</v>
      </c>
      <c r="N20" s="7">
        <f t="shared" si="12"/>
        <v>23</v>
      </c>
      <c r="O20" s="7">
        <f t="shared" si="12"/>
        <v>18</v>
      </c>
      <c r="P20" s="12">
        <f>MAX(P4:P18)</f>
        <v>16835</v>
      </c>
      <c r="Q20" s="12">
        <f>MAX(Q4:Q18)</f>
        <v>21620</v>
      </c>
      <c r="R20" s="12">
        <f t="shared" ref="R20:U20" si="13">MAX(R4:R18)</f>
        <v>24440</v>
      </c>
      <c r="S20" s="12">
        <f t="shared" si="13"/>
        <v>20250</v>
      </c>
      <c r="T20" s="12">
        <f t="shared" si="13"/>
        <v>24115</v>
      </c>
      <c r="U20" s="12">
        <f t="shared" si="13"/>
        <v>21840</v>
      </c>
      <c r="V20" s="16">
        <f t="shared" ref="V20:AB20" si="14">MAX(V4:V18)</f>
        <v>1592.5</v>
      </c>
      <c r="W20" s="16">
        <f t="shared" ref="W20:AA20" si="15">MAX(W4:W18)</f>
        <v>3760</v>
      </c>
      <c r="X20" s="16">
        <f t="shared" si="15"/>
        <v>5170</v>
      </c>
      <c r="Y20" s="16">
        <f t="shared" si="15"/>
        <v>3375</v>
      </c>
      <c r="Z20" s="16">
        <f t="shared" si="15"/>
        <v>5232.5</v>
      </c>
      <c r="AA20" s="16">
        <f t="shared" si="15"/>
        <v>4095</v>
      </c>
      <c r="AB20" s="19">
        <f t="shared" si="14"/>
        <v>18427.5</v>
      </c>
      <c r="AC20" s="19">
        <f t="shared" ref="AC20:AG20" si="16">MAX(AC4:AC18)</f>
        <v>25380</v>
      </c>
      <c r="AD20" s="19">
        <f t="shared" si="16"/>
        <v>29610</v>
      </c>
      <c r="AE20" s="19">
        <f t="shared" si="16"/>
        <v>23625</v>
      </c>
      <c r="AF20" s="19">
        <f t="shared" si="16"/>
        <v>29347.5</v>
      </c>
      <c r="AG20" s="19">
        <f t="shared" si="16"/>
        <v>25935</v>
      </c>
      <c r="AH20" s="13">
        <f t="shared" ref="AH20" si="17">MAX(AH4:AH18)</f>
        <v>131722.5</v>
      </c>
    </row>
    <row r="21" spans="1:34" x14ac:dyDescent="0.25">
      <c r="A21" t="s">
        <v>35</v>
      </c>
      <c r="C21" s="1">
        <f>MIN(C4:C18)</f>
        <v>234</v>
      </c>
      <c r="D21" s="3">
        <f t="shared" ref="D21:E21" si="18">MIN(D4:D18)</f>
        <v>23</v>
      </c>
      <c r="E21" s="3">
        <f t="shared" si="18"/>
        <v>29</v>
      </c>
      <c r="F21" s="3">
        <f t="shared" ref="F21:J21" si="19">MIN(F4:F18)</f>
        <v>21</v>
      </c>
      <c r="G21" s="3">
        <f t="shared" si="19"/>
        <v>25</v>
      </c>
      <c r="H21" s="3">
        <f t="shared" si="19"/>
        <v>23</v>
      </c>
      <c r="I21" s="3">
        <f t="shared" si="19"/>
        <v>26</v>
      </c>
      <c r="J21" s="7">
        <f t="shared" si="19"/>
        <v>0</v>
      </c>
      <c r="K21" s="7">
        <f t="shared" ref="K21:O21" si="20">MIN(K4:K18)</f>
        <v>0</v>
      </c>
      <c r="L21" s="7">
        <f t="shared" si="20"/>
        <v>0</v>
      </c>
      <c r="M21" s="7">
        <f t="shared" si="20"/>
        <v>0</v>
      </c>
      <c r="N21" s="7">
        <f t="shared" si="20"/>
        <v>0</v>
      </c>
      <c r="O21" s="7">
        <f t="shared" si="20"/>
        <v>0</v>
      </c>
      <c r="P21" s="12">
        <f>MIN(P4:P18)</f>
        <v>8510</v>
      </c>
      <c r="Q21" s="12">
        <f>MIN(Q4:Q18)</f>
        <v>8190</v>
      </c>
      <c r="R21" s="12">
        <f t="shared" ref="R21:U21" si="21">MIN(R4:R18)</f>
        <v>7488</v>
      </c>
      <c r="S21" s="12">
        <f t="shared" si="21"/>
        <v>9250</v>
      </c>
      <c r="T21" s="12">
        <f t="shared" si="21"/>
        <v>7956</v>
      </c>
      <c r="U21" s="12">
        <f t="shared" si="21"/>
        <v>8190</v>
      </c>
      <c r="V21" s="16">
        <f>MIN(V4:V18)</f>
        <v>0</v>
      </c>
      <c r="W21" s="16">
        <f t="shared" ref="W21:AA21" si="22">MIN(W4:W18)</f>
        <v>0</v>
      </c>
      <c r="X21" s="16">
        <f t="shared" si="22"/>
        <v>0</v>
      </c>
      <c r="Y21" s="16">
        <f t="shared" si="22"/>
        <v>0</v>
      </c>
      <c r="Z21" s="16">
        <f t="shared" si="22"/>
        <v>0</v>
      </c>
      <c r="AA21" s="16">
        <f t="shared" si="22"/>
        <v>0</v>
      </c>
      <c r="AB21" s="19">
        <f t="shared" ref="AB21:AG21" si="23">MIN(AB4:AB18)</f>
        <v>8510</v>
      </c>
      <c r="AC21" s="19">
        <f t="shared" si="23"/>
        <v>8775</v>
      </c>
      <c r="AD21" s="19">
        <f t="shared" si="23"/>
        <v>7722</v>
      </c>
      <c r="AE21" s="19">
        <f t="shared" si="23"/>
        <v>9250</v>
      </c>
      <c r="AF21" s="19">
        <f t="shared" si="23"/>
        <v>8400</v>
      </c>
      <c r="AG21" s="19">
        <f t="shared" si="23"/>
        <v>8775</v>
      </c>
      <c r="AH21" s="13">
        <f t="shared" ref="AH21" si="24">MIN(AH4:AH18)</f>
        <v>55458</v>
      </c>
    </row>
    <row r="22" spans="1:34" x14ac:dyDescent="0.25">
      <c r="A22" t="s">
        <v>36</v>
      </c>
      <c r="C22" s="1">
        <f>AVERAGE(C4:C18)</f>
        <v>378.93333333333334</v>
      </c>
      <c r="D22" s="6">
        <f t="shared" ref="D22:E22" si="25">AVERAGE(D4:D18)</f>
        <v>31.8</v>
      </c>
      <c r="E22" s="6">
        <f t="shared" si="25"/>
        <v>38.666666666666664</v>
      </c>
      <c r="F22" s="6">
        <f t="shared" ref="F22:J22" si="26">AVERAGE(F4:F18)</f>
        <v>34.866666666666667</v>
      </c>
      <c r="G22" s="6">
        <f t="shared" si="26"/>
        <v>37.200000000000003</v>
      </c>
      <c r="H22" s="6">
        <f t="shared" si="26"/>
        <v>36.733333333333334</v>
      </c>
      <c r="I22" s="6">
        <f t="shared" si="26"/>
        <v>38</v>
      </c>
      <c r="J22" s="9">
        <f t="shared" si="26"/>
        <v>3.2666666666666666</v>
      </c>
      <c r="K22" s="9">
        <f t="shared" ref="K22:O22" si="27">AVERAGE(K4:K18)</f>
        <v>8.7333333333333325</v>
      </c>
      <c r="L22" s="9">
        <f t="shared" si="27"/>
        <v>6.8</v>
      </c>
      <c r="M22" s="9">
        <f t="shared" si="27"/>
        <v>7.6</v>
      </c>
      <c r="N22" s="9">
        <f t="shared" si="27"/>
        <v>8</v>
      </c>
      <c r="O22" s="9">
        <f t="shared" si="27"/>
        <v>8.2666666666666675</v>
      </c>
      <c r="P22" s="12">
        <f>AVERAGE(P4:P18)</f>
        <v>11956.666666666666</v>
      </c>
      <c r="Q22" s="12">
        <f>AVERAGE(Q4:Q18)</f>
        <v>14753</v>
      </c>
      <c r="R22" s="12">
        <f t="shared" ref="R22:U22" si="28">AVERAGE(R4:R18)</f>
        <v>13176.2</v>
      </c>
      <c r="S22" s="12">
        <f t="shared" si="28"/>
        <v>13991.2</v>
      </c>
      <c r="T22" s="12">
        <f t="shared" si="28"/>
        <v>14022.066666666668</v>
      </c>
      <c r="U22" s="12">
        <f t="shared" si="28"/>
        <v>14504.333333333334</v>
      </c>
      <c r="V22" s="16">
        <f t="shared" ref="V22:AB22" si="29">AVERAGE(V4:V18)</f>
        <v>595.16666666666663</v>
      </c>
      <c r="W22" s="16">
        <f t="shared" ref="W22:AA22" si="30">AVERAGE(W4:W18)</f>
        <v>1707</v>
      </c>
      <c r="X22" s="16">
        <f t="shared" si="30"/>
        <v>1307.9333333333334</v>
      </c>
      <c r="Y22" s="16">
        <f t="shared" si="30"/>
        <v>1387.7666666666667</v>
      </c>
      <c r="Z22" s="16">
        <f t="shared" si="30"/>
        <v>1574.5333333333333</v>
      </c>
      <c r="AA22" s="16">
        <f t="shared" si="30"/>
        <v>1626.1666666666667</v>
      </c>
      <c r="AB22" s="19">
        <f t="shared" si="29"/>
        <v>12551.833333333334</v>
      </c>
      <c r="AC22" s="19">
        <f t="shared" ref="AC22:AG22" si="31">AVERAGE(AC4:AC18)</f>
        <v>16460</v>
      </c>
      <c r="AD22" s="19">
        <f t="shared" si="31"/>
        <v>14484.133333333333</v>
      </c>
      <c r="AE22" s="19">
        <f t="shared" si="31"/>
        <v>15378.966666666667</v>
      </c>
      <c r="AF22" s="19">
        <f t="shared" si="31"/>
        <v>15596.6</v>
      </c>
      <c r="AG22" s="19">
        <f t="shared" si="31"/>
        <v>16130.5</v>
      </c>
      <c r="AH22" s="13">
        <f t="shared" ref="AH22" si="32">AVERAGE(AH4:AH18)</f>
        <v>90602.03333333334</v>
      </c>
    </row>
    <row r="23" spans="1:34" x14ac:dyDescent="0.25">
      <c r="A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Mehnga Singh</cp:lastModifiedBy>
  <cp:revision/>
  <dcterms:created xsi:type="dcterms:W3CDTF">2023-05-21T09:01:27Z</dcterms:created>
  <dcterms:modified xsi:type="dcterms:W3CDTF">2023-07-24T16:40:32Z</dcterms:modified>
  <cp:category/>
  <cp:contentStatus/>
</cp:coreProperties>
</file>