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Wajiz.pk\Downloads\"/>
    </mc:Choice>
  </mc:AlternateContent>
  <xr:revisionPtr revIDLastSave="0" documentId="8_{C00405E0-13A5-471A-8F91-4ACB2AFF9A85}" xr6:coauthVersionLast="36" xr6:coauthVersionMax="36" xr10:uidLastSave="{00000000-0000-0000-0000-000000000000}"/>
  <bookViews>
    <workbookView xWindow="-100" yWindow="-100" windowWidth="22150" windowHeight="11830" activeTab="2" xr2:uid="{70521DF1-53EF-4629-BA92-147E36F41957}"/>
  </bookViews>
  <sheets>
    <sheet name="Sheet1" sheetId="1" r:id="rId1"/>
    <sheet name="Pivot Table" sheetId="2" r:id="rId2"/>
    <sheet name="Dashboard" sheetId="3" r:id="rId3"/>
  </sheets>
  <definedNames>
    <definedName name="_xlnm._FilterDatabase" localSheetId="0" hidden="1">Sheet1!$A$1:$K$8315</definedName>
    <definedName name="_xlchart.v1.0" hidden="1">'Pivot Table'!$M$4:$M$21</definedName>
    <definedName name="_xlchart.v1.1" hidden="1">'Pivot Table'!$M$4:$M$21</definedName>
    <definedName name="_xlchart.v1.12" hidden="1">'Pivot Table'!$M$4:$M$21</definedName>
    <definedName name="_xlchart.v1.13" hidden="1">'Pivot Table'!$N$4:$N$21</definedName>
    <definedName name="_xlchart.v1.2" hidden="1">'Pivot Table'!$N$4:$N$21</definedName>
    <definedName name="_xlchart.v1.3" hidden="1">'Pivot Table'!$N$4:$N$21</definedName>
    <definedName name="_xlchart.v5.10" hidden="1">'Pivot Table'!$AB$3</definedName>
    <definedName name="_xlchart.v5.11" hidden="1">'Pivot Table'!$AB$4:$AB$52</definedName>
    <definedName name="_xlchart.v5.4" hidden="1">'Pivot Table'!$AA$3</definedName>
    <definedName name="_xlchart.v5.5" hidden="1">'Pivot Table'!$AA$4:$AA$52</definedName>
    <definedName name="_xlchart.v5.6" hidden="1">'Pivot Table'!$AB$3</definedName>
    <definedName name="_xlchart.v5.7" hidden="1">'Pivot Table'!$AB$4:$AB$52</definedName>
    <definedName name="_xlchart.v5.8" hidden="1">'Pivot Table'!$AA$3</definedName>
    <definedName name="_xlchart.v5.9" hidden="1">'Pivot Table'!$AA$4:$AA$52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24" i="2" l="1"/>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 i="2"/>
  <c r="AA6" i="2"/>
  <c r="AA7" i="2"/>
  <c r="AA8" i="2"/>
  <c r="AA9" i="2"/>
  <c r="AA10" i="2"/>
  <c r="AA11" i="2"/>
  <c r="AA12" i="2"/>
  <c r="AA13" i="2"/>
  <c r="AA14" i="2"/>
  <c r="AA15" i="2"/>
  <c r="AA16" i="2"/>
  <c r="AA17" i="2"/>
  <c r="AA18" i="2"/>
  <c r="AA19" i="2"/>
  <c r="AA20" i="2"/>
  <c r="AA21" i="2"/>
  <c r="AA22" i="2"/>
  <c r="AA23" i="2"/>
  <c r="AA4" i="2"/>
  <c r="AB36" i="2"/>
  <c r="AB50" i="2"/>
  <c r="AB10" i="2"/>
  <c r="AB25" i="2"/>
  <c r="AB42" i="2"/>
  <c r="AB35" i="2"/>
  <c r="AB39" i="2"/>
  <c r="AB37" i="2"/>
  <c r="AB40" i="2"/>
  <c r="AB44" i="2"/>
  <c r="AB26" i="2"/>
  <c r="AB43" i="2"/>
  <c r="A22" i="2"/>
  <c r="AB17" i="2"/>
  <c r="AB32" i="2"/>
  <c r="AB49" i="2"/>
  <c r="AB34" i="2"/>
  <c r="AB51" i="2"/>
  <c r="AB11" i="2"/>
  <c r="AB29" i="2"/>
  <c r="AB21" i="2"/>
  <c r="AB28" i="2"/>
  <c r="AB5" i="2"/>
  <c r="AB30" i="2"/>
  <c r="AB33" i="2"/>
  <c r="AB9" i="2"/>
  <c r="AB46" i="2"/>
  <c r="AB22" i="2"/>
  <c r="A18" i="2"/>
  <c r="AB12" i="2"/>
  <c r="AB13" i="2"/>
  <c r="AB41" i="2"/>
  <c r="AB6" i="2"/>
  <c r="AB27" i="2"/>
  <c r="AB47" i="2"/>
  <c r="AB45" i="2"/>
  <c r="AB14" i="2"/>
  <c r="AB38" i="2"/>
  <c r="AB18" i="2"/>
  <c r="AB31" i="2"/>
  <c r="AB7" i="2"/>
  <c r="AB23" i="2"/>
  <c r="AB48" i="2"/>
  <c r="AB8" i="2"/>
  <c r="AB20" i="2"/>
  <c r="AB15" i="2"/>
  <c r="AB19" i="2"/>
  <c r="AB24" i="2"/>
  <c r="AB52" i="2"/>
  <c r="AB16" i="2"/>
  <c r="AB4" i="2"/>
  <c r="M5" i="2" l="1"/>
  <c r="N5" i="2"/>
  <c r="M6" i="2"/>
  <c r="N6" i="2"/>
  <c r="M7" i="2"/>
  <c r="N7" i="2"/>
  <c r="M8" i="2"/>
  <c r="N8" i="2"/>
  <c r="M9" i="2"/>
  <c r="N9" i="2"/>
  <c r="M10" i="2"/>
  <c r="N10" i="2"/>
  <c r="M11" i="2"/>
  <c r="N11" i="2"/>
  <c r="M12" i="2"/>
  <c r="N12" i="2"/>
  <c r="M13" i="2"/>
  <c r="N13" i="2"/>
  <c r="M14" i="2"/>
  <c r="N14" i="2"/>
  <c r="M15" i="2"/>
  <c r="N15" i="2"/>
  <c r="M16" i="2"/>
  <c r="N16" i="2"/>
  <c r="M17" i="2"/>
  <c r="N17" i="2"/>
  <c r="M18" i="2"/>
  <c r="N18" i="2"/>
  <c r="M19" i="2"/>
  <c r="N19" i="2"/>
  <c r="M20" i="2"/>
  <c r="N20" i="2"/>
  <c r="M21" i="2"/>
  <c r="N21" i="2"/>
  <c r="N4" i="2"/>
  <c r="M4" i="2"/>
</calcChain>
</file>

<file path=xl/sharedStrings.xml><?xml version="1.0" encoding="utf-8"?>
<sst xmlns="http://schemas.openxmlformats.org/spreadsheetml/2006/main" count="52335" uniqueCount="2729">
  <si>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</si>
  <si>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</si>
  <si>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</si>
  <si>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</si>
  <si>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</si>
  <si>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</si>
  <si>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</si>
  <si>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</si>
  <si>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</si>
  <si>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</si>
  <si>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</si>
  <si>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</si>
  <si>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</si>
  <si>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</si>
  <si>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</si>
  <si>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</si>
  <si>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</si>
  <si>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</si>
  <si>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</si>
  <si>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</si>
  <si>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</si>
  <si>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</si>
  <si>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</si>
  <si>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</si>
  <si>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</si>
  <si>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</si>
  <si>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</si>
  <si>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</si>
  <si>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</si>
  <si>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</si>
  <si>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</si>
  <si>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</si>
  <si>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</si>
  <si>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</si>
  <si>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</si>
  <si>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</si>
  <si>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</si>
  <si>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</si>
  <si>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</si>
  <si>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</si>
  <si>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</si>
  <si>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</si>
  <si>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</si>
  <si>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</si>
  <si>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</si>
  <si>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</si>
  <si>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</si>
  <si>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</si>
  <si>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</si>
  <si>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</si>
  <si>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</si>
  <si>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</si>
  <si>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</si>
  <si>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</si>
  <si>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</si>
  <si>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</si>
  <si>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</si>
  <si>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</si>
  <si>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</si>
  <si>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</si>
  <si>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</si>
  <si>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</si>
  <si>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</si>
  <si>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</si>
  <si>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</si>
  <si>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</si>
  <si>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</si>
  <si>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</si>
  <si>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</si>
  <si>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</si>
  <si>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</si>
  <si>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</si>
  <si>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</si>
  <si>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</si>
  <si>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</si>
  <si>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</si>
  <si>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</si>
  <si>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</si>
  <si>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</si>
  <si>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</si>
  <si>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</si>
  <si>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</si>
  <si>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</si>
  <si>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</si>
  <si>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</si>
  <si>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</si>
  <si>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</si>
  <si>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</si>
  <si>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</si>
  <si>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</si>
  <si>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</si>
  <si>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</si>
  <si>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</si>
  <si>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</si>
  <si>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</si>
  <si>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</si>
  <si>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</si>
  <si>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</si>
  <si>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</si>
  <si>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</si>
  <si>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</si>
  <si>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</si>
  <si>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</si>
  <si>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</si>
  <si>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</si>
  <si>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</si>
  <si>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</si>
  <si>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</si>
  <si>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</si>
  <si>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</si>
  <si>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</si>
  <si>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</si>
  <si>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</si>
  <si>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</si>
  <si>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</si>
  <si>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</si>
  <si>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</si>
  <si>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</si>
  <si>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</si>
  <si>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</si>
  <si>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</si>
  <si>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</si>
  <si>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</si>
  <si>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</si>
  <si>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</si>
  <si>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</si>
  <si>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</si>
  <si>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</si>
  <si>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</si>
  <si>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</si>
  <si>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</si>
  <si>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</si>
  <si>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</si>
  <si>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</si>
  <si>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</si>
  <si>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</si>
  <si>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</si>
  <si>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</si>
  <si>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</si>
  <si>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</si>
  <si>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</si>
  <si>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</si>
  <si>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</si>
  <si>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</si>
  <si>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</si>
  <si>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</si>
  <si>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</si>
  <si>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</si>
  <si>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</si>
  <si>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</si>
  <si>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</si>
  <si>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</si>
  <si>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</si>
  <si>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</si>
  <si>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</si>
  <si>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</si>
  <si>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</si>
  <si>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</si>
  <si>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</si>
  <si>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</si>
  <si>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</si>
  <si>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</si>
  <si>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</si>
  <si>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</si>
  <si>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</si>
  <si>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</si>
  <si>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</si>
  <si>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</si>
  <si>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</si>
  <si>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</si>
  <si>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</si>
  <si>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</si>
  <si>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</si>
  <si>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</si>
  <si>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</si>
  <si>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</si>
  <si>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</si>
  <si>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</si>
  <si>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</si>
  <si>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</si>
  <si>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</si>
  <si>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</si>
  <si>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</si>
  <si>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</si>
  <si>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</si>
  <si>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</si>
  <si>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</si>
  <si>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</si>
  <si>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</si>
  <si>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</si>
  <si>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</si>
  <si>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</si>
  <si>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</si>
  <si>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</si>
  <si>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</si>
  <si>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</si>
  <si>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</si>
  <si>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</si>
  <si>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</si>
  <si>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</si>
  <si>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</si>
  <si>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</si>
  <si>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</si>
  <si>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</si>
  <si>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</si>
  <si>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</si>
  <si>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</si>
  <si>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</si>
  <si>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</si>
  <si>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</si>
  <si>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</si>
  <si>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</si>
  <si>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</si>
  <si>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</si>
  <si>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</si>
  <si>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</si>
  <si>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</si>
  <si>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</si>
  <si>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</si>
  <si>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</si>
  <si>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</si>
  <si>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</si>
  <si>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</si>
  <si>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</si>
  <si>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</si>
  <si>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</si>
  <si>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</si>
  <si>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</si>
  <si>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</si>
  <si>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</si>
  <si>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</si>
  <si>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</si>
  <si>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</si>
  <si>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</si>
  <si>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</si>
  <si>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</si>
  <si>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</si>
  <si>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</si>
  <si>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</si>
  <si>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</si>
  <si>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</si>
  <si>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</si>
  <si>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</si>
  <si>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</si>
  <si>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</si>
  <si>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</si>
  <si>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</si>
  <si>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</si>
  <si>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</si>
  <si>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</si>
  <si>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</si>
  <si>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</si>
  <si>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</si>
  <si>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</si>
  <si>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</si>
  <si>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</si>
  <si>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</si>
  <si>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</si>
  <si>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</si>
  <si>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</si>
  <si>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</si>
  <si>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</si>
  <si>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</si>
  <si>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</si>
  <si>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</si>
  <si>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</si>
  <si>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</si>
  <si>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</si>
  <si>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</si>
  <si>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</si>
  <si>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</si>
  <si>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</si>
  <si>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</si>
  <si>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</si>
  <si>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</si>
  <si>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</si>
  <si>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</si>
  <si>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</si>
  <si>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</si>
  <si>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</si>
  <si>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</si>
  <si>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</si>
  <si>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</si>
  <si>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</si>
  <si>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</si>
  <si>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</si>
  <si>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</si>
  <si>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</si>
  <si>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</si>
  <si>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</si>
  <si>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</si>
  <si>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</si>
  <si>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</si>
  <si>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</si>
  <si>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</si>
  <si>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</si>
  <si>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</si>
  <si>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</si>
  <si>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</si>
  <si>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</si>
  <si>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</si>
  <si>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</si>
  <si>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</si>
  <si>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</si>
  <si>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</si>
  <si>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</si>
  <si>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</si>
  <si>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</si>
  <si>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</si>
  <si>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</si>
  <si>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</si>
  <si>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</si>
  <si>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</si>
  <si>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</si>
  <si>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</si>
  <si>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</si>
  <si>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</si>
  <si>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</si>
  <si>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</si>
  <si>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</si>
  <si>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</si>
  <si>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</si>
  <si>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</si>
  <si>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</si>
  <si>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</si>
  <si>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</si>
  <si>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</si>
  <si>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</si>
  <si>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</si>
  <si>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</si>
  <si>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</si>
  <si>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</si>
  <si>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</si>
  <si>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</si>
  <si>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</si>
  <si>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</si>
  <si>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</si>
  <si>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</si>
  <si>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</si>
  <si>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</si>
  <si>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</si>
  <si>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</si>
  <si>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</si>
  <si>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</si>
  <si>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</si>
  <si>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</si>
  <si>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</si>
  <si>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</si>
  <si>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</si>
  <si>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</si>
  <si>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</si>
  <si>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</si>
  <si>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</si>
  <si>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</si>
  <si>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</si>
  <si>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</si>
  <si>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</si>
  <si>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</si>
  <si>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</si>
  <si>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</si>
  <si>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</si>
  <si>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</si>
  <si>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</si>
  <si>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</si>
  <si>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</si>
  <si>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</si>
  <si>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</si>
  <si>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</si>
  <si>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</si>
  <si>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</si>
  <si>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</si>
  <si>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</si>
  <si>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</si>
  <si>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</si>
  <si>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</si>
  <si>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</si>
  <si>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</si>
  <si>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</si>
  <si>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</si>
  <si>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</si>
  <si>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</si>
  <si>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</si>
  <si>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</si>
  <si>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</si>
  <si>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</si>
  <si>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</si>
  <si>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</si>
  <si>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</si>
  <si>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</si>
  <si>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</si>
  <si>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</si>
  <si>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</si>
  <si>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</si>
  <si>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</si>
  <si>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</si>
  <si>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</si>
  <si>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</si>
  <si>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</si>
  <si>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</si>
  <si>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</si>
  <si>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</si>
  <si>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</si>
  <si>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</si>
  <si>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</si>
  <si>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</si>
  <si>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</si>
  <si>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</si>
  <si>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</si>
  <si>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</si>
  <si>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</si>
  <si>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</si>
  <si>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</si>
  <si>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</si>
  <si>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</si>
  <si>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</si>
  <si>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</si>
  <si>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</si>
  <si>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</si>
  <si>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</si>
  <si>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</si>
  <si>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</si>
  <si>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</si>
  <si>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</si>
  <si>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</si>
  <si>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</si>
  <si>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</si>
  <si>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</si>
  <si>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</si>
  <si>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</si>
  <si>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</si>
  <si>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</si>
  <si>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</si>
  <si>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</si>
  <si>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</si>
  <si>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</si>
  <si>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</si>
  <si>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</si>
  <si>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</si>
  <si>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</si>
  <si>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</si>
  <si>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</si>
  <si>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</si>
  <si>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</si>
  <si>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</si>
  <si>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</si>
  <si>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</si>
  <si>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</si>
  <si>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</si>
  <si>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</si>
  <si>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</si>
  <si>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</si>
  <si>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</si>
  <si>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</si>
  <si>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</si>
  <si>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</si>
  <si>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</si>
  <si>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</si>
  <si>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</si>
  <si>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</si>
  <si>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</si>
  <si>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</si>
  <si>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</si>
  <si>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</si>
  <si>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</si>
  <si>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</si>
  <si>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</si>
  <si>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</si>
  <si>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</si>
  <si>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</si>
  <si>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</si>
  <si>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</si>
  <si>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</si>
  <si>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</si>
  <si>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</si>
  <si>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</si>
  <si>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</si>
  <si>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</si>
  <si>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</si>
  <si>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</si>
  <si>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</si>
  <si>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</si>
  <si>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</si>
  <si>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</si>
  <si>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</si>
  <si>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</si>
  <si>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</si>
  <si>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</si>
  <si>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</si>
  <si>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</si>
  <si>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</si>
  <si>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</si>
  <si>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</si>
  <si>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</si>
  <si>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</si>
  <si>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</si>
  <si>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</si>
  <si>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</si>
  <si>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</si>
  <si>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</si>
  <si>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</si>
  <si>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</si>
  <si>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</si>
  <si>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</si>
  <si>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</si>
  <si>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</si>
  <si>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</si>
  <si>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</si>
  <si>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</si>
  <si>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</si>
  <si>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</si>
  <si>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</si>
  <si>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</si>
  <si>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</si>
  <si>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</si>
  <si>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</si>
  <si>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</si>
  <si>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</si>
  <si>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</si>
  <si>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</si>
  <si>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</si>
  <si>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</si>
  <si>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</si>
  <si>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</si>
  <si>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</si>
  <si>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</si>
  <si>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</si>
  <si>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</si>
  <si>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</si>
  <si>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</si>
  <si>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</si>
  <si>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</si>
  <si>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</si>
  <si>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</si>
  <si>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</si>
  <si>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</si>
  <si>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</si>
  <si>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</si>
  <si>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</si>
  <si>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</si>
  <si>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</si>
  <si>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</si>
  <si>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</si>
  <si>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</si>
  <si>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</si>
  <si>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</si>
  <si>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</si>
  <si>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</si>
  <si>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</si>
  <si>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</si>
  <si>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</si>
  <si>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</si>
  <si>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</si>
  <si>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</si>
  <si>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</si>
  <si>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</si>
  <si>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</si>
  <si>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</si>
  <si>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</si>
  <si>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</si>
  <si>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</si>
  <si>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</si>
  <si>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</si>
  <si>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</si>
  <si>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</si>
  <si>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</si>
  <si>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</si>
  <si>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</si>
  <si>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</si>
  <si>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</si>
  <si>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</si>
  <si>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</si>
  <si>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</si>
  <si>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</si>
  <si>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</si>
  <si>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</si>
  <si>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</si>
  <si>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</si>
  <si>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</si>
  <si>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</si>
  <si>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</si>
  <si>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</si>
  <si>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</si>
  <si>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</si>
  <si>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</si>
  <si>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</si>
  <si>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</si>
  <si>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</si>
  <si>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</si>
  <si>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</si>
  <si>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</si>
  <si>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</si>
  <si>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</si>
  <si>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</si>
  <si>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</si>
  <si>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</si>
  <si>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</si>
  <si>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</si>
  <si>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</si>
  <si>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</si>
  <si>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</si>
  <si>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</si>
  <si>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</si>
  <si>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</si>
  <si>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</si>
  <si>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</si>
  <si>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</si>
  <si>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</si>
  <si>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</si>
  <si>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</si>
  <si>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</si>
  <si>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</si>
  <si>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</si>
  <si>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</si>
  <si>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</si>
  <si>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</si>
  <si>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</si>
  <si>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</si>
  <si>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</si>
  <si>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</si>
  <si>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</si>
  <si>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</si>
  <si>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</si>
  <si>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</si>
  <si>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</si>
  <si>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</si>
  <si>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</si>
  <si>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</si>
  <si>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</si>
  <si>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</si>
  <si>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</si>
  <si>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</si>
  <si>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</si>
  <si>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</si>
  <si>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</si>
  <si>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</si>
  <si>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</si>
  <si>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</si>
  <si>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</si>
  <si>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</si>
  <si>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</si>
  <si>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</si>
  <si>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</si>
  <si>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</si>
  <si>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</si>
  <si>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</si>
  <si>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</si>
  <si>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</si>
  <si>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</si>
  <si>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</si>
  <si>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</si>
  <si>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</si>
  <si>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</si>
  <si>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</si>
  <si>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</si>
  <si>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</si>
  <si>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</si>
  <si>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</si>
  <si>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</si>
  <si>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</si>
  <si>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</si>
  <si>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</si>
  <si>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</si>
  <si>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</si>
  <si>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</si>
  <si>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</si>
  <si>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</si>
  <si>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</si>
  <si>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</si>
  <si>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</si>
  <si>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</si>
  <si>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</si>
  <si>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</si>
  <si>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</si>
  <si>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</si>
  <si>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</si>
  <si>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</si>
  <si>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</si>
  <si>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</si>
  <si>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</si>
  <si>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</si>
  <si>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</si>
  <si>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</si>
  <si>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</si>
  <si>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</si>
  <si>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</si>
  <si>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</si>
  <si>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</si>
  <si>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</si>
  <si>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</si>
  <si>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</si>
  <si>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</si>
  <si>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</si>
  <si>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</si>
  <si>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</si>
  <si>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</si>
  <si>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</si>
  <si>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</si>
  <si>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</si>
  <si>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</si>
  <si>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</si>
  <si>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</si>
  <si>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</si>
  <si>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</si>
  <si>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</si>
  <si>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</si>
  <si>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</si>
  <si>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</si>
  <si>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</si>
  <si>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</si>
  <si>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</si>
  <si>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</si>
  <si>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</si>
  <si>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</si>
  <si>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</si>
  <si>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</si>
  <si>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</si>
  <si>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</si>
  <si>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</si>
  <si>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</si>
  <si>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</si>
  <si>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</si>
  <si>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</si>
  <si>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</si>
  <si>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</si>
  <si>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</si>
  <si>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</si>
  <si>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</si>
  <si>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</si>
  <si>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</si>
  <si>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</si>
  <si>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</si>
  <si>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</si>
  <si>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</si>
  <si>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</si>
  <si>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</si>
  <si>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</si>
  <si>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</si>
  <si>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</si>
  <si>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</si>
  <si>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</si>
  <si>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</si>
  <si>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</si>
  <si>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</si>
  <si>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</si>
  <si>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</si>
  <si>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</si>
  <si>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</si>
  <si>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</si>
  <si>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</si>
  <si>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</si>
  <si>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</si>
  <si>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</si>
  <si>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</si>
  <si>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</si>
  <si>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</si>
  <si>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</si>
  <si>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</si>
  <si>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</si>
  <si>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</si>
  <si>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</si>
  <si>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</si>
  <si>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</si>
  <si>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</si>
  <si>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</si>
  <si>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</si>
  <si>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</si>
  <si>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</si>
  <si>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</si>
  <si>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</si>
  <si>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</si>
  <si>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</si>
  <si>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</si>
  <si>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</si>
  <si>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</si>
  <si>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</si>
  <si>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</si>
  <si>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</si>
  <si>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</si>
  <si>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</si>
  <si>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</si>
  <si>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</si>
  <si>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</si>
  <si>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</si>
  <si>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</si>
  <si>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</si>
  <si>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</si>
  <si>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</si>
  <si>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</si>
  <si>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</si>
  <si>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</si>
  <si>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</si>
  <si>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</si>
  <si>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</si>
  <si>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</si>
  <si>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</si>
  <si>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</si>
  <si>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</si>
  <si>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</si>
  <si>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</si>
  <si>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</si>
  <si>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</si>
  <si>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</si>
  <si>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</si>
  <si>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</si>
  <si>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</si>
  <si>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</si>
  <si>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</si>
  <si>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</si>
  <si>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</si>
  <si>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</si>
  <si>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</si>
  <si>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</si>
  <si>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</si>
  <si>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</si>
  <si>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</si>
  <si>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</si>
  <si>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</si>
  <si>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</si>
  <si>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</si>
  <si>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</si>
  <si>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</si>
  <si>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</si>
  <si>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</si>
  <si>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</si>
  <si>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</si>
  <si>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</si>
  <si>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</si>
  <si>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</si>
  <si>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</si>
  <si>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</si>
  <si>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</si>
  <si>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</si>
  <si>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</si>
  <si>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</si>
  <si>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</si>
  <si>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</si>
  <si>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</si>
  <si>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</si>
  <si>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</si>
  <si>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</si>
  <si>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</si>
  <si>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</si>
  <si>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</si>
  <si>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</si>
  <si>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</si>
  <si>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</si>
  <si>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</si>
  <si>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</si>
  <si>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</si>
  <si>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</si>
  <si>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</si>
  <si>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</si>
  <si>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</si>
  <si>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</si>
  <si>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</si>
  <si>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</si>
  <si>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</si>
  <si>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</si>
  <si>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</si>
  <si>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</si>
  <si>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</si>
  <si>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</si>
  <si>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</si>
  <si>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</si>
  <si>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</si>
  <si>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</si>
  <si>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</si>
  <si>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</si>
  <si>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</si>
  <si>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</si>
  <si>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</si>
  <si>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</si>
  <si>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</si>
  <si>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</si>
  <si>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</si>
  <si>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</si>
  <si>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</si>
  <si>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</si>
  <si>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</si>
  <si>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</si>
  <si>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</si>
  <si>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</si>
  <si>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</si>
  <si>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</si>
  <si>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</si>
  <si>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</si>
  <si>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</si>
  <si>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</si>
  <si>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</si>
  <si>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</si>
  <si>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</si>
  <si>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</si>
  <si>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</si>
  <si>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</si>
  <si>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</si>
  <si>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</si>
  <si>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</si>
  <si>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</si>
  <si>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</si>
  <si>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</si>
  <si>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</si>
  <si>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</si>
  <si>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</si>
  <si>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</si>
  <si>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</si>
  <si>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</si>
  <si>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</si>
  <si>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</si>
  <si>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</si>
  <si>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</si>
  <si>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</si>
  <si>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</si>
  <si>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</si>
  <si>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</si>
  <si>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</si>
  <si>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</si>
  <si>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</si>
  <si>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</si>
  <si>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</si>
  <si>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</si>
  <si>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</si>
  <si>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</si>
  <si>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</si>
  <si>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</si>
  <si>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</si>
  <si>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</si>
  <si>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</si>
  <si>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</si>
  <si>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</si>
  <si>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</si>
  <si>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</si>
  <si>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</si>
  <si>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</si>
  <si>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</si>
  <si>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</si>
  <si>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</si>
  <si>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</si>
  <si>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</si>
  <si>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</si>
  <si>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</si>
  <si>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</si>
  <si>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</si>
  <si>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</si>
  <si>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</si>
  <si>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</si>
  <si>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</si>
  <si>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</si>
  <si>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</si>
  <si>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</si>
  <si>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</si>
  <si>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</si>
  <si>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</si>
  <si>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</si>
  <si>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</si>
  <si>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</si>
  <si>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</si>
  <si>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</si>
  <si>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</si>
  <si>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</si>
  <si>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</si>
  <si>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</si>
  <si>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</si>
  <si>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</si>
  <si>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</si>
  <si>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</si>
  <si>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</si>
  <si>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</si>
  <si>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</si>
  <si>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</si>
  <si>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</si>
  <si>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</si>
  <si>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</si>
  <si>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</si>
  <si>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</si>
  <si>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</si>
  <si>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</si>
  <si>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</si>
  <si>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</si>
  <si>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</si>
  <si>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</si>
  <si>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</si>
  <si>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</si>
  <si>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</si>
  <si>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</si>
  <si>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</si>
  <si>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</si>
  <si>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</si>
  <si>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</si>
  <si>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</si>
  <si>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</si>
  <si>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</si>
  <si>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</si>
  <si>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</si>
  <si>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</si>
  <si>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</si>
  <si>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</si>
  <si>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</si>
  <si>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</si>
  <si>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</si>
  <si>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</si>
  <si>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</si>
  <si>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</si>
  <si>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</si>
  <si>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</si>
  <si>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</si>
  <si>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</si>
  <si>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</si>
  <si>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</si>
  <si>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</si>
  <si>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</si>
  <si>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</si>
  <si>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</si>
  <si>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</si>
  <si>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</si>
  <si>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</si>
  <si>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</si>
  <si>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</si>
  <si>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</si>
  <si>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</si>
  <si>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</si>
  <si>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</si>
  <si>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</si>
  <si>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</si>
  <si>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</si>
  <si>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</si>
  <si>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</si>
  <si>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</si>
  <si>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</si>
  <si>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</si>
  <si>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</si>
  <si>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</si>
  <si>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</si>
  <si>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</si>
  <si>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</si>
  <si>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</si>
  <si>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</si>
  <si>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</si>
  <si>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</si>
  <si>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</si>
  <si>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</si>
  <si>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</si>
  <si>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</si>
  <si>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</si>
  <si>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</si>
  <si>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</si>
  <si>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</si>
  <si>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</si>
  <si>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</si>
  <si>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</si>
  <si>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</si>
  <si>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</si>
  <si>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</si>
  <si>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</si>
  <si>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</si>
  <si>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</si>
  <si>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</si>
  <si>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</si>
  <si>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</si>
  <si>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</si>
  <si>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</si>
  <si>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</si>
  <si>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</si>
  <si>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</si>
  <si>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</si>
  <si>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</si>
  <si>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</si>
  <si>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</si>
  <si>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</si>
  <si>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</si>
  <si>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</si>
  <si>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</si>
  <si>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</si>
  <si>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</si>
  <si>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</si>
  <si>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</si>
  <si>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</si>
  <si>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</si>
  <si>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</si>
  <si>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</si>
  <si>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</si>
  <si>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</si>
  <si>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</si>
  <si>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</si>
  <si>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</si>
  <si>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</si>
  <si>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</si>
  <si>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</si>
  <si>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</si>
  <si>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</si>
  <si>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</si>
  <si>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</si>
  <si>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</si>
  <si>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</si>
  <si>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</si>
  <si>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</si>
  <si>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</si>
  <si>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</si>
  <si>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</si>
  <si>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</si>
  <si>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</si>
  <si>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</si>
  <si>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</si>
  <si>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</si>
  <si>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</si>
  <si>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</si>
  <si>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</si>
  <si>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</si>
  <si>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</si>
  <si>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</si>
  <si>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</si>
  <si>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</si>
  <si>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</si>
  <si>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</si>
  <si>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</si>
  <si>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</si>
  <si>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</si>
  <si>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</si>
  <si>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</si>
  <si>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</si>
  <si>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</si>
  <si>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</si>
  <si>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</si>
  <si>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</si>
  <si>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</si>
  <si>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</si>
  <si>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</si>
  <si>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</si>
  <si>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</si>
  <si>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</si>
  <si>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</si>
  <si>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</si>
  <si>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</si>
  <si>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</si>
  <si>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</si>
  <si>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</si>
  <si>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</si>
  <si>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</si>
  <si>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</si>
  <si>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</si>
  <si>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</si>
  <si>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</si>
  <si>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</si>
  <si>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</si>
  <si>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</si>
  <si>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</si>
  <si>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</si>
  <si>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</si>
  <si>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</si>
  <si>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</si>
  <si>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</si>
  <si>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</si>
  <si>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</si>
  <si>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</si>
  <si>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</si>
  <si>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</si>
  <si>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</si>
  <si>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</si>
  <si>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</si>
  <si>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</si>
  <si>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</si>
  <si>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</si>
  <si>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</si>
  <si>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</si>
  <si>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</si>
  <si>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</si>
  <si>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</si>
  <si>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</si>
  <si>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</si>
  <si>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</si>
  <si>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</si>
  <si>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</si>
  <si>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</si>
  <si>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</si>
  <si>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</si>
  <si>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</si>
  <si>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</si>
  <si>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</si>
  <si>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</si>
  <si>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</si>
  <si>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</si>
  <si>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</si>
  <si>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</si>
  <si>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</si>
  <si>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</si>
  <si>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</si>
  <si>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</si>
  <si>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</si>
  <si>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</si>
  <si>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</si>
  <si>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</si>
  <si>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</si>
  <si>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</si>
  <si>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</si>
  <si>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</si>
  <si>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</si>
  <si>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</si>
  <si>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</si>
  <si>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</si>
  <si>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</si>
  <si>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</si>
  <si>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</si>
  <si>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</si>
  <si>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</si>
  <si>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</si>
  <si>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</si>
  <si>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</si>
  <si>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</si>
  <si>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</si>
  <si>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</si>
  <si>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</si>
  <si>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</si>
  <si>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</si>
  <si>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</si>
  <si>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</si>
  <si>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</si>
  <si>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</si>
  <si>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</si>
  <si>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</si>
  <si>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</si>
  <si>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</si>
  <si>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</si>
  <si>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</si>
  <si>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</si>
  <si>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</si>
  <si>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</si>
  <si>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</si>
  <si>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</si>
  <si>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</si>
  <si>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</si>
  <si>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</si>
  <si>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</si>
  <si>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</si>
  <si>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</si>
  <si>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</si>
  <si>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</si>
  <si>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</si>
  <si>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</si>
  <si>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</si>
  <si>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</si>
  <si>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</si>
  <si>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</si>
  <si>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</si>
  <si>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</si>
  <si>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</si>
  <si>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</si>
  <si>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</si>
  <si>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</si>
  <si>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</si>
  <si>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</si>
  <si>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</si>
  <si>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</si>
  <si>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</si>
  <si>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</si>
  <si>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</si>
  <si>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</si>
  <si>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</si>
  <si>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</si>
  <si>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</si>
  <si>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</si>
  <si>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</si>
  <si>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</si>
  <si>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</si>
  <si>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</si>
  <si>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</si>
  <si>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</si>
  <si>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</si>
  <si>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</si>
  <si>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</si>
  <si>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</si>
  <si>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</si>
  <si>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</si>
  <si>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</si>
  <si>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</si>
  <si>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</si>
  <si>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</si>
  <si>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</si>
  <si>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</si>
  <si>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</si>
  <si>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</si>
  <si>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</si>
  <si>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</si>
  <si>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</si>
  <si>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</si>
  <si>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</si>
  <si>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</si>
  <si>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</si>
  <si>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</si>
  <si>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</si>
  <si>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</si>
  <si>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</si>
  <si>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</si>
  <si>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</si>
  <si>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</si>
  <si>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</si>
  <si>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</si>
  <si>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</si>
  <si>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</si>
  <si>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</si>
  <si>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</si>
  <si>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</si>
  <si>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</si>
  <si>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</si>
  <si>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</si>
  <si>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</si>
  <si>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</si>
  <si>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</si>
  <si>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</si>
  <si>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</si>
  <si>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</si>
  <si>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</si>
  <si>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</si>
  <si>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</si>
  <si>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</si>
  <si>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</si>
  <si>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</si>
  <si>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</si>
  <si>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</si>
  <si>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</si>
  <si>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</si>
  <si>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</si>
  <si>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</si>
  <si>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</si>
  <si>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</si>
  <si>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</si>
  <si>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</si>
  <si>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</si>
  <si>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</si>
  <si>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</si>
  <si>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</si>
  <si>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</si>
  <si>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</si>
  <si>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</si>
  <si>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</si>
  <si>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</si>
  <si>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</si>
  <si>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</si>
  <si>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</si>
  <si>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</si>
  <si>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</si>
  <si>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</si>
  <si>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</si>
  <si>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</si>
  <si>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</si>
  <si>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</si>
  <si>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</si>
  <si>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</si>
  <si>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</si>
  <si>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</si>
  <si>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</si>
  <si>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</si>
  <si>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</si>
  <si>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</si>
  <si>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</si>
  <si>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</si>
  <si>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</si>
  <si>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</si>
  <si>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</si>
  <si>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</si>
  <si>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</si>
  <si>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</si>
  <si>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</si>
  <si>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</si>
  <si>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</si>
  <si>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</si>
  <si>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</si>
  <si>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</si>
  <si>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</si>
  <si>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</si>
  <si>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</si>
  <si>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</si>
  <si>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</si>
  <si>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</si>
  <si>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</si>
  <si>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</si>
  <si>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</si>
  <si>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</si>
  <si>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</si>
  <si>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</si>
  <si>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</si>
  <si>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</si>
  <si>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</si>
  <si>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</si>
  <si>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</si>
  <si>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</si>
  <si>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</si>
  <si>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</si>
  <si>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</si>
  <si>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</si>
  <si>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</si>
  <si>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</si>
  <si>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</si>
  <si>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</si>
  <si>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</si>
  <si>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</si>
  <si>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</si>
  <si>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</si>
  <si>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</si>
  <si>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</si>
  <si>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</si>
  <si>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</si>
  <si>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</si>
  <si>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</si>
  <si>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</si>
  <si>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</si>
  <si>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</si>
  <si>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</si>
  <si>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</si>
  <si>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</si>
  <si>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</si>
  <si>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</si>
  <si>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</si>
  <si>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</si>
  <si>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</si>
  <si>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</si>
  <si>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</si>
  <si>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</si>
  <si>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</si>
  <si>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</si>
  <si>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</si>
  <si>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</si>
  <si>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</si>
  <si>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</si>
  <si>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</si>
  <si>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</si>
  <si>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</si>
  <si>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</si>
  <si>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</si>
  <si>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</si>
  <si>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</si>
  <si>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</si>
  <si>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</si>
  <si>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</si>
  <si>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</si>
  <si>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</si>
  <si>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</si>
  <si>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</si>
  <si>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</si>
  <si>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</si>
  <si>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</si>
  <si>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</si>
  <si>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</si>
  <si>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</si>
  <si>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</si>
  <si>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</si>
  <si>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</si>
  <si>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</si>
  <si>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</si>
  <si>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</si>
  <si>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</si>
  <si>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</si>
  <si>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</si>
  <si>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</si>
  <si>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</si>
  <si>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</si>
  <si>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</si>
  <si>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</si>
  <si>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</si>
  <si>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</si>
  <si>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</si>
  <si>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</si>
  <si>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</si>
  <si>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</si>
  <si>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</si>
  <si>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</si>
  <si>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</si>
  <si>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</si>
  <si>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</si>
  <si>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</si>
  <si>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</si>
  <si>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</si>
  <si>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</si>
  <si>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</si>
  <si>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</si>
  <si>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</si>
  <si>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</si>
  <si>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</si>
  <si>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</si>
  <si>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</si>
  <si>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</si>
  <si>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</si>
  <si>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</si>
  <si>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</si>
  <si>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</si>
  <si>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</si>
  <si>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</si>
  <si>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</si>
  <si>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</si>
  <si>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</si>
  <si>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</si>
  <si>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</si>
  <si>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</si>
  <si>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</si>
  <si>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</si>
  <si>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</si>
  <si>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</si>
  <si>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</si>
  <si>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</si>
  <si>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</si>
  <si>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</si>
  <si>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</si>
  <si>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</si>
  <si>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</si>
  <si>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</si>
  <si>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</si>
  <si>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</si>
  <si>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</si>
  <si>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</si>
  <si>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</si>
  <si>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</si>
  <si>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</si>
  <si>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</si>
  <si>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</si>
  <si>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</si>
  <si>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</si>
  <si>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</si>
  <si>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</si>
  <si>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</si>
  <si>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</si>
  <si>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</si>
  <si>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</si>
  <si>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</si>
  <si>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</si>
  <si>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</si>
  <si>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</si>
  <si>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</si>
  <si>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</si>
  <si>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</si>
  <si>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</si>
  <si>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</si>
  <si>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</si>
  <si>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</si>
  <si>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</si>
  <si>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</si>
  <si>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</si>
  <si>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</si>
  <si>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</si>
  <si>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</si>
  <si>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</si>
  <si>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</si>
  <si>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</si>
  <si>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</si>
  <si>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</si>
  <si>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</si>
  <si>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</si>
  <si>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</si>
  <si>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</si>
  <si>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</si>
  <si>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</si>
  <si>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</si>
  <si>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</si>
  <si>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</si>
  <si>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</si>
  <si>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</si>
  <si>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</si>
  <si>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</si>
  <si>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</si>
  <si>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</si>
  <si>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</si>
  <si>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</si>
  <si>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</si>
  <si>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</si>
  <si>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</si>
  <si>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</si>
  <si>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</si>
  <si>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</si>
  <si>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</si>
  <si>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</si>
  <si>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</si>
  <si>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</si>
  <si>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</si>
  <si>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</si>
  <si>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</si>
  <si>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</si>
  <si>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</si>
  <si>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</si>
  <si>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</si>
  <si>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</si>
  <si>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</si>
  <si>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</si>
  <si>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</si>
  <si>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</si>
  <si>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</si>
  <si>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</si>
  <si>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</si>
  <si>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</si>
  <si>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</si>
  <si>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</si>
  <si>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</si>
  <si>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</si>
  <si>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</si>
  <si>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</si>
  <si>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</si>
  <si>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</si>
  <si>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</si>
  <si>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</si>
  <si>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</si>
  <si>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</si>
  <si>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</si>
  <si>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</si>
  <si>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</si>
  <si>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</si>
  <si>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</si>
  <si>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</si>
  <si>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</si>
  <si>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</si>
  <si>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</si>
  <si>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</si>
  <si>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</si>
  <si>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</si>
  <si>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</si>
  <si>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</si>
  <si>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</si>
  <si>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</si>
  <si>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</si>
  <si>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</si>
  <si>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</si>
  <si>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</si>
  <si>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</si>
  <si>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</si>
  <si>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</si>
  <si>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</si>
  <si>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</si>
  <si>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</si>
  <si>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</si>
  <si>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</si>
  <si>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</si>
  <si>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</si>
  <si>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</si>
  <si>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</si>
  <si>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</si>
  <si>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</si>
  <si>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</si>
  <si>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</si>
  <si>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</si>
  <si>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</si>
  <si>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</si>
  <si>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</si>
  <si>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</si>
  <si>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</si>
  <si>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</si>
  <si>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</si>
  <si>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</si>
  <si>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</si>
  <si>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</si>
  <si>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</si>
  <si>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</si>
  <si>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</si>
  <si>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</si>
  <si>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</si>
  <si>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</si>
  <si>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</si>
  <si>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</si>
  <si>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</si>
  <si>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</si>
  <si>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</si>
  <si>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</si>
  <si>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</si>
  <si>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</si>
  <si>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</si>
  <si>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</si>
  <si>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</si>
  <si>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</si>
  <si>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</si>
  <si>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</si>
  <si>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</si>
  <si>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</si>
  <si>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</si>
  <si>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</si>
  <si>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</si>
  <si>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</si>
  <si>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</si>
  <si>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</si>
  <si>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</si>
  <si>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</si>
  <si>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</si>
  <si>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</si>
  <si>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</si>
  <si>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</si>
  <si>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</si>
  <si>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</si>
  <si>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</si>
  <si>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</si>
  <si>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</si>
  <si>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</si>
  <si>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</si>
  <si>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</si>
  <si>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</si>
  <si>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</si>
  <si>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</si>
  <si>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</si>
  <si>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</si>
  <si>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</si>
  <si>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</si>
  <si>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</si>
  <si>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</si>
  <si>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</si>
  <si>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</si>
  <si>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</si>
  <si>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</si>
  <si>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</si>
  <si>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</si>
  <si>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</si>
  <si>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</si>
  <si>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</si>
  <si>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</si>
  <si>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</si>
  <si>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</si>
  <si>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</si>
  <si>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</si>
  <si>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</si>
  <si>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</si>
  <si>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</si>
  <si>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</si>
  <si>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</si>
  <si>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</si>
  <si>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</si>
  <si>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</si>
  <si>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</si>
  <si>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</si>
  <si>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</si>
  <si>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</si>
  <si>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</si>
  <si>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</si>
  <si>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</si>
  <si>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</si>
  <si>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</si>
  <si>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</si>
  <si>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</si>
  <si>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</si>
  <si>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</si>
  <si>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</si>
  <si>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</si>
  <si>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</si>
  <si>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</si>
  <si>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</si>
  <si>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</si>
  <si>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</si>
  <si>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</si>
  <si>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</si>
  <si>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</si>
  <si>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</si>
  <si>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</si>
  <si>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</si>
  <si>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</si>
  <si>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</si>
  <si>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</si>
  <si>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</si>
  <si>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</si>
  <si>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</si>
  <si>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</si>
  <si>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</si>
  <si>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</si>
  <si>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</si>
  <si>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</si>
  <si>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</si>
  <si>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</si>
  <si>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</si>
  <si>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</si>
  <si>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</si>
  <si>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</si>
  <si>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</si>
  <si>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</si>
  <si>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</si>
  <si>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</si>
  <si>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</si>
  <si>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</si>
  <si>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</si>
  <si>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</si>
  <si>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</si>
  <si>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</si>
  <si>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</si>
  <si>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</si>
  <si>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</si>
  <si>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</si>
  <si>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</si>
  <si>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</si>
  <si>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</si>
  <si>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</si>
  <si>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</si>
  <si>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</si>
  <si>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</si>
  <si>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</si>
  <si>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</si>
  <si>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</si>
  <si>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</si>
  <si>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</si>
  <si>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</si>
  <si>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</si>
  <si>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</si>
  <si>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</si>
  <si>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</si>
  <si>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</si>
  <si>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</si>
  <si>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</si>
  <si>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</si>
  <si>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</si>
  <si>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</si>
  <si>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</si>
  <si>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</si>
  <si>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</si>
  <si>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</si>
  <si>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</si>
  <si>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</si>
  <si>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</si>
  <si>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</si>
  <si>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</si>
  <si>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</si>
  <si>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</si>
  <si>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</si>
  <si>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</si>
  <si>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</si>
  <si>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</si>
  <si>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</si>
  <si>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</si>
  <si>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</si>
  <si>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</si>
  <si>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</si>
  <si>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</si>
  <si>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</si>
  <si>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</si>
  <si>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</si>
  <si>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</si>
  <si>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</si>
  <si>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</si>
  <si>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</si>
  <si>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</si>
  <si>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</si>
  <si>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</si>
  <si>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</si>
  <si>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</si>
  <si>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</si>
  <si>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</si>
  <si>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</si>
  <si>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</si>
  <si>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</si>
  <si>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</si>
  <si>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</si>
  <si>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</si>
  <si>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</si>
  <si>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</si>
  <si>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</si>
  <si>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</si>
  <si>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</si>
  <si>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</si>
  <si>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</si>
  <si>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</si>
  <si>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</si>
  <si>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</si>
  <si>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</si>
  <si>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</si>
  <si>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</si>
  <si>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</si>
  <si>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</si>
  <si>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</si>
  <si>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</si>
  <si>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</si>
  <si>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</si>
  <si>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</si>
  <si>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</si>
  <si>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</si>
  <si>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</si>
  <si>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</si>
  <si>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</si>
  <si>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</si>
  <si>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</si>
  <si>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</si>
  <si>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</si>
  <si>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</si>
  <si>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</si>
  <si>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</si>
  <si>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</si>
  <si>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</si>
  <si>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</si>
  <si>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</si>
  <si>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</si>
  <si>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</si>
  <si>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</si>
  <si>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</si>
  <si>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</si>
  <si>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</si>
  <si>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</si>
  <si>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</si>
  <si>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</si>
  <si>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</si>
  <si>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</si>
  <si>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</si>
  <si>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</si>
  <si>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</si>
  <si>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</si>
  <si>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</si>
  <si>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</si>
  <si>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</si>
  <si>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</si>
  <si>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</si>
  <si>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</si>
  <si>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</si>
  <si>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</si>
  <si>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</si>
  <si>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</si>
  <si>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</si>
  <si>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</si>
  <si>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</si>
  <si>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</si>
  <si>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</si>
  <si>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</si>
  <si>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</si>
  <si>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</si>
  <si>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</si>
  <si>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</si>
  <si>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</si>
  <si>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</si>
  <si>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</si>
  <si>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</si>
  <si>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</si>
  <si>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</si>
  <si>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</si>
  <si>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</si>
  <si>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</si>
  <si>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</si>
  <si>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</si>
  <si>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</si>
  <si>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</si>
  <si>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</si>
  <si>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</si>
  <si>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</si>
  <si>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</si>
  <si>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</si>
  <si>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</si>
  <si>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</si>
  <si>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</si>
  <si>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</si>
  <si>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</si>
  <si>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</si>
  <si>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</si>
  <si>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</si>
  <si>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</si>
  <si>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</si>
  <si>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</si>
  <si>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</si>
  <si>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</si>
  <si>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</si>
  <si>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</si>
  <si>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</si>
  <si>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</si>
  <si>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</si>
  <si>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</si>
  <si>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</si>
  <si>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</si>
  <si>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</si>
  <si>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</si>
  <si>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</si>
  <si>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</si>
  <si>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</si>
  <si>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</si>
  <si>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</si>
  <si>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</si>
  <si>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</si>
  <si>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</si>
  <si>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</si>
  <si>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</si>
  <si>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</si>
  <si>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</si>
  <si>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</si>
  <si>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</si>
  <si>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</si>
  <si>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</si>
  <si>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</si>
  <si>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</si>
  <si>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</si>
  <si>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</si>
  <si>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</si>
  <si>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</si>
  <si>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</si>
  <si>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</si>
  <si>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</si>
  <si>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</si>
  <si>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</si>
  <si>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</si>
  <si>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</si>
  <si>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</si>
  <si>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</si>
  <si>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</si>
  <si>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</si>
  <si>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</si>
  <si>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</si>
  <si>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</si>
  <si>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</si>
  <si>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</si>
  <si>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</si>
  <si>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</si>
  <si>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</si>
  <si>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</si>
  <si>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</si>
  <si>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</si>
  <si>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</si>
  <si>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</si>
  <si>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</si>
  <si>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</si>
  <si>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</si>
  <si>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</si>
  <si>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</si>
  <si>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</si>
  <si>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</si>
  <si>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</si>
  <si>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</si>
  <si>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</si>
  <si>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</si>
  <si>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</si>
  <si>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</si>
  <si>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</si>
  <si>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</si>
  <si>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</si>
  <si>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</si>
  <si>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</si>
  <si>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</si>
  <si>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</si>
  <si>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</si>
  <si>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</si>
  <si>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</si>
  <si>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</si>
  <si>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</si>
  <si>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</si>
  <si>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</si>
  <si>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</si>
  <si>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</si>
  <si>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</si>
  <si>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</si>
  <si>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</si>
  <si>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</si>
  <si>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</si>
  <si>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</si>
  <si>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</si>
  <si>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</si>
  <si>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</si>
  <si>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</si>
  <si>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</si>
  <si>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</si>
  <si>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</si>
  <si>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</si>
  <si>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</si>
  <si>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</si>
  <si>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</si>
  <si>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</si>
  <si>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</si>
  <si>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</si>
  <si>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</si>
  <si>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</si>
  <si>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</si>
  <si>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</si>
  <si>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</si>
  <si>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</si>
  <si>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</si>
  <si>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</si>
  <si>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</si>
  <si>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</si>
  <si>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</si>
  <si>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</si>
  <si>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</si>
  <si>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</si>
  <si>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</si>
  <si>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</si>
  <si>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</si>
  <si>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</si>
  <si>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</si>
  <si>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</si>
  <si>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</si>
  <si>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</si>
  <si>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</si>
  <si>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</si>
  <si>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</si>
  <si>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</si>
  <si>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</si>
  <si>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</si>
  <si>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</si>
  <si>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</si>
  <si>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</si>
  <si>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</si>
  <si>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</si>
  <si>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</si>
  <si>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</si>
  <si>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</si>
  <si>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</si>
  <si>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</si>
  <si>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</si>
  <si>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</si>
  <si>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</si>
  <si>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</si>
  <si>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</si>
  <si>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</si>
  <si>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</si>
  <si>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</si>
  <si>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</si>
  <si>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</si>
  <si>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</si>
  <si>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</si>
  <si>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</si>
  <si>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</si>
  <si>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</si>
  <si>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</si>
  <si>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</si>
  <si>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</si>
  <si>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</si>
  <si>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</si>
  <si>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</si>
  <si>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</si>
  <si>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</si>
  <si>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</si>
  <si>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</si>
  <si>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</si>
  <si>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</si>
  <si>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</si>
  <si>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</si>
  <si>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</si>
  <si>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</si>
  <si>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</si>
  <si>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</si>
  <si>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</si>
  <si>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</si>
  <si>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</si>
  <si>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</si>
  <si>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</si>
  <si>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</si>
  <si>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</si>
  <si>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</si>
  <si>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</si>
  <si>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</si>
  <si>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</si>
  <si>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</si>
  <si>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</si>
  <si>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</si>
  <si>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</si>
  <si>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</si>
  <si>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</si>
  <si>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</si>
  <si>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</si>
  <si>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</si>
  <si>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</si>
  <si>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</si>
  <si>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</si>
  <si>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</si>
  <si>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</si>
  <si>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</si>
  <si>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</si>
  <si>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</si>
  <si>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</si>
  <si>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</si>
  <si>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</si>
  <si>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</si>
  <si>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</si>
  <si>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</si>
  <si>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</si>
  <si>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</si>
  <si>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</si>
  <si>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</si>
  <si>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</si>
  <si>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</si>
  <si>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</si>
  <si>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</si>
  <si>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</si>
  <si>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</si>
  <si>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</si>
  <si>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</si>
  <si>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</si>
  <si>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</si>
  <si>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</si>
  <si>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</si>
  <si>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</si>
  <si>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</si>
  <si>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</si>
  <si>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</si>
  <si>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</si>
  <si>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</si>
  <si>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</si>
  <si>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</si>
  <si>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</si>
  <si>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</si>
  <si>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</si>
  <si>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</si>
  <si>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</si>
  <si>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</si>
  <si>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</si>
  <si>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</si>
  <si>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</si>
  <si>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</si>
  <si>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</si>
  <si>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</si>
  <si>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</si>
  <si>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</si>
  <si>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</si>
  <si>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</si>
  <si>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</si>
  <si>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</si>
  <si>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</si>
  <si>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</si>
  <si>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</si>
  <si>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</si>
  <si>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</si>
  <si>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</si>
  <si>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</si>
  <si>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</si>
  <si>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</si>
  <si>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</si>
  <si>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</si>
  <si>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</si>
  <si>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</si>
  <si>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</si>
  <si>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</si>
  <si>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</si>
  <si>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</si>
  <si>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</si>
  <si>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</si>
  <si>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</si>
  <si>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</si>
  <si>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</si>
  <si>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</si>
  <si>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</si>
  <si>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</si>
  <si>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</si>
  <si>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</si>
  <si>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</si>
  <si>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</si>
  <si>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</si>
  <si>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</si>
  <si>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</si>
  <si>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</si>
  <si>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</si>
  <si>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</si>
  <si>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</si>
  <si>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</si>
  <si>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</si>
  <si>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</si>
  <si>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</si>
  <si>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</si>
  <si>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</si>
  <si>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</si>
  <si>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</si>
  <si>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</si>
  <si>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</si>
  <si>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</si>
  <si>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</si>
  <si>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</si>
  <si>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</si>
  <si>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</si>
  <si>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</si>
  <si>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</si>
  <si>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</si>
  <si>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</si>
  <si>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</si>
  <si>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</si>
  <si>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</si>
  <si>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</si>
  <si>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</si>
  <si>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</si>
  <si>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</si>
  <si>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</si>
  <si>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</si>
  <si>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</si>
  <si>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</si>
  <si>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</si>
  <si>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</si>
  <si>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</si>
  <si>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</si>
  <si>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</si>
  <si>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</si>
  <si>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</si>
  <si>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</si>
  <si>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</si>
  <si>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</si>
  <si>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</si>
  <si>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</si>
  <si>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</si>
  <si>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</si>
  <si>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</si>
  <si>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</si>
  <si>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</si>
  <si>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</si>
  <si>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</si>
  <si>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</si>
  <si>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</si>
  <si>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</si>
  <si>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</si>
  <si>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</si>
  <si>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</si>
  <si>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</si>
  <si>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</si>
  <si>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</si>
  <si>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</si>
  <si>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</si>
  <si>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</si>
  <si>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</si>
  <si>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</si>
  <si>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</si>
  <si>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</si>
  <si>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</si>
  <si>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</si>
  <si>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</si>
  <si>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</si>
  <si>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</si>
  <si>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</si>
  <si>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</si>
  <si>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</si>
  <si>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</si>
  <si>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</si>
  <si>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</si>
  <si>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</si>
  <si>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</si>
  <si>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</si>
  <si>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</si>
  <si>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</si>
  <si>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</si>
  <si>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</si>
  <si>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</si>
  <si>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</si>
  <si>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</si>
  <si>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</si>
  <si>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</si>
  <si>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</si>
  <si>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</si>
  <si>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</si>
  <si>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</si>
  <si>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</si>
  <si>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</si>
  <si>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</si>
  <si>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</si>
  <si>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</si>
  <si>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</si>
  <si>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</si>
  <si>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</si>
  <si>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</si>
  <si>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</si>
  <si>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</si>
  <si>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</si>
  <si>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</si>
  <si>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</si>
  <si>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</si>
  <si>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</si>
  <si>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</si>
  <si>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</si>
  <si>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</si>
  <si>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</si>
  <si>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</si>
  <si>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</si>
  <si>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</si>
  <si>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</si>
  <si>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</si>
  <si>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</si>
  <si>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</si>
  <si>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</si>
  <si>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</si>
  <si>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</si>
  <si>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</si>
  <si>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</si>
  <si>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</si>
  <si>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</si>
  <si>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</si>
  <si>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</si>
  <si>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</si>
  <si>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</si>
  <si>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</si>
  <si>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</si>
  <si>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</si>
  <si>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</si>
  <si>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</si>
  <si>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</si>
  <si>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</si>
  <si>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</si>
  <si>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</si>
  <si>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</si>
  <si>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</si>
  <si>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</si>
  <si>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</si>
  <si>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</si>
  <si>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</si>
  <si>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</si>
  <si>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</si>
  <si>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</si>
  <si>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</si>
  <si>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</si>
  <si>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</si>
  <si>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</si>
  <si>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</si>
  <si>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</si>
  <si>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</si>
  <si>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</si>
  <si>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</si>
  <si>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</si>
  <si>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</si>
  <si>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</si>
  <si>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</si>
  <si>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</si>
  <si>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</si>
  <si>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</si>
  <si>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</si>
  <si>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</si>
  <si>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</si>
  <si>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</si>
  <si>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</si>
  <si>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</si>
  <si>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</si>
  <si>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</si>
  <si>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</si>
  <si>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</si>
  <si>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</si>
  <si>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</si>
  <si>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</si>
  <si>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</si>
  <si>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</si>
  <si>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</si>
  <si>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</si>
  <si>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</si>
  <si>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</si>
  <si>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</si>
  <si>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</si>
  <si>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</si>
  <si>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</si>
  <si>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</si>
  <si>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</si>
  <si>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</si>
  <si>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</si>
  <si>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</si>
  <si>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</si>
  <si>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</si>
  <si>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</si>
  <si>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</si>
  <si>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</si>
  <si>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</si>
  <si>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</si>
  <si>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</si>
  <si>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</si>
  <si>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</si>
  <si>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</si>
  <si>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</si>
  <si>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</si>
  <si>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</si>
  <si>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</si>
  <si>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</si>
  <si>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</si>
  <si>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</si>
  <si>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</si>
  <si>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</si>
  <si>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</si>
  <si>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</si>
  <si>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</si>
  <si>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</si>
  <si>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</si>
  <si>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</si>
  <si>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</si>
  <si>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</si>
  <si>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</si>
  <si>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</si>
  <si>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</si>
  <si>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</si>
  <si>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</si>
  <si>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</si>
  <si>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</si>
  <si>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</si>
  <si>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</si>
  <si>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</si>
  <si>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</si>
  <si>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</si>
  <si>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</si>
  <si>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</si>
  <si>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</si>
  <si>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</si>
  <si>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</si>
  <si>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</si>
  <si>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</si>
  <si>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</si>
  <si>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</si>
  <si>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</si>
  <si>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</si>
  <si>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</si>
  <si>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</si>
  <si>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</si>
  <si>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</si>
  <si>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</si>
  <si>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</si>
  <si>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</si>
  <si>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</si>
  <si>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</si>
  <si>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</si>
  <si>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</si>
  <si>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</si>
  <si>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</si>
  <si>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</si>
  <si>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</si>
  <si>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</si>
  <si>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</si>
  <si>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</si>
  <si>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</si>
  <si>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</si>
  <si>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</si>
  <si>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</si>
  <si>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</si>
  <si>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</si>
  <si>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</si>
  <si>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</si>
  <si>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</si>
  <si>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</si>
  <si>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</si>
  <si>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</si>
  <si>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</si>
  <si>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</si>
  <si>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</si>
  <si>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</si>
  <si>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</si>
  <si>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</si>
  <si>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</si>
  <si>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</si>
  <si>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</si>
  <si>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</si>
  <si>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</si>
  <si>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</si>
  <si>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</si>
  <si>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</si>
  <si>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</si>
  <si>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</si>
  <si>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</si>
  <si>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</si>
  <si>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</si>
  <si>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</si>
  <si>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</si>
  <si>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</si>
  <si>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</si>
  <si>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</si>
  <si>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</si>
  <si>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</si>
  <si>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</si>
  <si>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</si>
  <si>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</si>
  <si>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</si>
  <si>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</si>
  <si>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</si>
  <si>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</si>
  <si>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</si>
  <si>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</si>
  <si>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</si>
  <si>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</si>
  <si>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</si>
  <si>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</si>
  <si>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</si>
  <si>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</si>
  <si>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</si>
  <si>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</si>
  <si>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</si>
  <si>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</si>
  <si>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</si>
  <si>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</si>
  <si>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</si>
  <si>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</si>
  <si>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</si>
  <si>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</si>
  <si>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</si>
  <si>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</si>
  <si>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</si>
  <si>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</si>
  <si>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</si>
  <si>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</si>
  <si>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</si>
  <si>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</si>
  <si>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</si>
  <si>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</si>
  <si>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</si>
  <si>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</si>
  <si>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</si>
  <si>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</si>
  <si>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</si>
  <si>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</si>
  <si>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</si>
  <si>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</si>
  <si>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</si>
  <si>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</si>
  <si>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</si>
  <si>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</si>
  <si>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</si>
  <si>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</si>
  <si>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</si>
  <si>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</si>
  <si>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</si>
  <si>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</si>
  <si>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</si>
  <si>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</si>
  <si>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</si>
  <si>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</si>
  <si>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</si>
  <si>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</si>
  <si>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</si>
  <si>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</si>
  <si>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</si>
  <si>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</si>
  <si>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</si>
  <si>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</si>
  <si>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</si>
  <si>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</si>
  <si>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</si>
  <si>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</si>
  <si>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</si>
  <si>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</si>
  <si>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</si>
  <si>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</si>
  <si>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</si>
  <si>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</si>
  <si>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</si>
  <si>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</si>
  <si>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</si>
  <si>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</si>
  <si>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</si>
  <si>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</si>
  <si>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</si>
  <si>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</si>
  <si>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</si>
  <si>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</si>
  <si>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</si>
  <si>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</si>
  <si>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</si>
  <si>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</si>
  <si>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</si>
  <si>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</si>
  <si>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</si>
  <si>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</si>
  <si>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</si>
  <si>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</si>
  <si>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</si>
  <si>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</si>
  <si>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</si>
  <si>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</si>
  <si>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</si>
  <si>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</si>
  <si>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</si>
  <si>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</si>
  <si>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</si>
  <si>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</si>
  <si>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</si>
  <si>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</si>
  <si>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</si>
  <si>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</si>
  <si>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</si>
  <si>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</si>
  <si>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</si>
  <si>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</si>
  <si>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</si>
  <si>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</si>
  <si>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</si>
  <si>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</si>
  <si>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</si>
  <si>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</si>
  <si>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</si>
  <si>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</si>
  <si>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</si>
  <si>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</si>
  <si>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</si>
  <si>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</si>
  <si>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</si>
  <si>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</si>
  <si>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</si>
  <si>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</si>
  <si>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</si>
  <si>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</si>
  <si>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</si>
  <si>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</si>
  <si>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</si>
  <si>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</si>
  <si>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</si>
  <si>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</si>
  <si>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</si>
  <si>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</si>
  <si>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</si>
  <si>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</si>
  <si>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</si>
  <si>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</si>
  <si>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</si>
  <si>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</si>
  <si>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</si>
  <si>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</si>
  <si>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</si>
  <si>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</si>
  <si>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</si>
  <si>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</si>
  <si>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</si>
  <si>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</si>
  <si>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</si>
  <si>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</si>
  <si>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</si>
  <si>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</si>
  <si>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</si>
  <si>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</si>
  <si>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</si>
  <si>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</si>
  <si>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</si>
  <si>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</si>
  <si>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</si>
  <si>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</si>
  <si>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</si>
  <si>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</si>
  <si>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</si>
  <si>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</si>
  <si>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</si>
  <si>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</si>
  <si>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</si>
  <si>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</si>
  <si>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</si>
  <si>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</si>
  <si>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</si>
  <si>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</si>
  <si>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</si>
  <si>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</si>
  <si>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</si>
  <si>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</si>
  <si>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</si>
  <si>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</si>
  <si>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</si>
  <si>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</si>
  <si>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</si>
  <si>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</si>
  <si>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Totel Sales</t>
  </si>
  <si>
    <t>Totel Profit</t>
  </si>
  <si>
    <t>Customer Count by Year</t>
  </si>
  <si>
    <t xml:space="preserve">Profit by Year </t>
  </si>
  <si>
    <t xml:space="preserve">       </t>
  </si>
  <si>
    <t>sales by sub categoty</t>
  </si>
  <si>
    <t xml:space="preserve">customer Name </t>
  </si>
  <si>
    <t xml:space="preserve">Count of customer Name </t>
  </si>
  <si>
    <t>Sales by State</t>
  </si>
  <si>
    <t>state</t>
  </si>
  <si>
    <t xml:space="preserve">  sales</t>
  </si>
  <si>
    <t>Top 5 Customers Profits</t>
  </si>
  <si>
    <t>Sales by Month</t>
  </si>
  <si>
    <t>Column Labels</t>
  </si>
  <si>
    <t xml:space="preserve"> Category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</si>
</sst>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_);_([$$-409]* \(#,##0.0\);_([$$-409]* &quot;-&quot;??_);_(@_)"/>
    <numFmt numFmtId="165" formatCode="_(&quot;$&quot;* #,##0.0_);_(&quot;$&quot;* \(#,##0.0\);_(&quot;$&quot;* &quot;-&quot;??_);_(@_)"/>
  </numFmts>
  <fonts count="7">
    <font>
      <sz val="11"/>
      <color theme="1"/>
      <name val="Aptos Narrow"/>
      <family val="2"/>
      <scheme val="minor"/>
    </font>
    <font>
      <b/>
      <sz val="12"/>
      <color theme="1"/>
      <name val="Aptos Narrow"/>
      <scheme val="minor"/>
    </font>
    <font>
      <b/>
      <sz val="12"/>
      <color rgb="FF092836"/>
      <name val="Arial"/>
      <family val="2"/>
    </font>
    <font>
      <b/>
      <sz val="11"/>
      <color theme="1"/>
      <name val="Aptos Narrow"/>
      <scheme val="minor"/>
    </font>
    <font>
      <sz val="11"/>
      <color theme="1"/>
      <name val="Aptos Narrow"/>
      <scheme val="minor"/>
    </font>
    <font>
      <b/>
      <sz val="11"/>
      <color rgb="FF092836"/>
      <name val="Arial"/>
      <family val="2"/>
    </font>
    <font>
      <sz val="11"/>
      <color theme="1"/>
      <name val="Aptos Narrow"/>
      <family val="2"/>
      <scheme val="minor"/>
    </font>
  </fonts>
  <fills count="5">
    <fill>
      <patternFill patternType="none"/>
    </fill>
    <fill>
      <patternFill patternType="gray125"/>
    </fill>
    <fill>
      <patternFill patternType="solid">
        <fgColor theme="6" tint="0.79998168889431442"/>
        <bgColor theme="6" tint="0.79998168889431442"/>
      </patternFill>
    </fill>
    <fill>
      <patternFill patternType="solid">
        <fgColor theme="6" tint="0.59999389629810485"/>
        <bgColor indexed="64"/>
      </patternFill>
    </fill>
    <fill>
      <patternFill patternType="solid">
        <fgColor theme="0"/>
        <bgColor indexed="64"/>
      </patternFill>
    </fill>
  </fills>
  <borders count="3">
    <border>
      <left/>
      <right/>
      <top/>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2">
    <xf numFmtId="0" fontId="0" fillId="0" borderId="0"/>
    <xf numFmtId="44" fontId="6" fillId="0" borderId="0" applyFont="0" applyFill="0" applyBorder="0" applyAlignment="0" applyProtection="0"/>
  </cellStyleXfs>
  <cellXfs count="21">
    <xf numFmtId="0" fontId="0" fillId="0" borderId="0" xfId="0"/>
    <xf numFmtId="0" fontId="0" fillId="0" borderId="0" xfId="0" pivotButton="1"/>
    <xf numFmtId="0" fontId="1" fillId="0" borderId="0" xfId="0" applyFont="1"/>
    <xf numFmtId="0" fontId="0" fillId="0" borderId="0" xfId="0" applyAlignment="1">
      <alignment horizontal="left"/>
    </xf>
    <xf numFmtId="0" fontId="0" fillId="2" borderId="1" xfId="0" applyFont="1" applyFill="1" applyBorder="1"/>
    <xf numFmtId="0" fontId="0" fillId="0" borderId="1" xfId="0" applyFont="1" applyBorder="1"/>
    <xf numFmtId="0" fontId="0" fillId="2" borderId="2" xfId="0" applyFont="1" applyFill="1" applyBorder="1"/>
    <xf numFmtId="0" fontId="0" fillId="0" borderId="2" xfId="0" applyFont="1" applyBorder="1"/>
    <xf numFmtId="0" fontId="4" fillId="0" borderId="0" xfId="0" applyFont="1"/>
    <xf numFmtId="0" fontId="5" fillId="0" borderId="0" xfId="0" applyFont="1"/>
    <xf numFmtId="0" fontId="3" fillId="2" borderId="1" xfId="0" applyFont="1" applyFill="1" applyBorder="1"/>
    <xf numFmtId="44" fontId="0" fillId="0" borderId="0" xfId="0" applyNumberFormat="1"/>
    <xf numFmtId="164" fontId="0" fillId="0" borderId="0" xfId="0" applyNumberFormat="1"/>
    <xf numFmtId="165" fontId="0" fillId="0" borderId="0" xfId="1" applyNumberFormat="1" applyFont="1"/>
    <xf numFmtId="165" fontId="0" fillId="0" borderId="0" xfId="0" applyNumberFormat="1"/>
    <xf numFmtId="0" fontId="1" fillId="3" borderId="0" xfId="0" applyFont="1" applyFill="1"/>
    <xf numFmtId="0" fontId="0" fillId="3" borderId="0" xfId="0" applyFill="1"/>
    <xf numFmtId="0" fontId="2" fillId="3" borderId="0" xfId="0" applyFont="1" applyFill="1"/>
    <xf numFmtId="0" fontId="3" fillId="3" borderId="0" xfId="0" applyFont="1" applyFill="1"/>
    <xf numFmtId="0" fontId="2" fillId="4" borderId="0" xfId="0" applyFont="1" applyFill="1"/>
    <xf numFmtId="0" fontId="0" fillId="4" borderId="0" xfId="0" applyFill="1"/>
  </cellXfs>
  <cellStyles count="2">
    <cellStyle name="Currency" xfId="1" builtinId="4"/>
    <cellStyle name="Normal" xfId="0" builtinId="0"/>
  </cellStyles>
  <dxfs count="35">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164" formatCode="_([$$-409]* #,##0.0_);_([$$-409]* \(#,##0.0\);_([$$-409]* &quot;-&quot;??_);_(@_)"/>
    </dxf>
    <dxf>
      <numFmt numFmtId="165" formatCode="_(&quot;$&quot;* #,##0.0_);_(&quot;$&quot;* \(#,##0.0\);_(&quot;$&quot;* &quot;-&quot;??_);_(@_)"/>
    </dxf>
    <dxf>
      <numFmt numFmtId="165" formatCode="_(&quot;$&quot;* #,##0.0_);_(&quot;$&quot;* \(#,##0.0\);_(&quot;$&quot;* &quot;-&quot;??_);_(@_)"/>
    </dxf>
    <dxf>
      <numFmt numFmtId="164" formatCode="_([$$-409]* #,##0.0_);_([$$-409]* \(#,##0.0\);_([$$-409]* &quot;-&quot;??_);_(@_)"/>
    </dxf>
    <dxf>
      <numFmt numFmtId="34" formatCode="_(&quot;$&quot;* #,##0.00_);_(&quot;$&quot;* \(#,##0.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font>
        <b/>
        <i val="0"/>
        <u/>
        <sz val="9"/>
        <color theme="3"/>
      </font>
      <fill>
        <patternFill patternType="solid">
          <fgColor theme="0" tint="-4.9989318521683403E-2"/>
          <bgColor auto="1"/>
        </patternFill>
      </fill>
      <border diagonalUp="1">
        <left style="thin">
          <color auto="1"/>
        </left>
        <right style="thin">
          <color auto="1"/>
        </right>
        <top style="thin">
          <color auto="1"/>
        </top>
        <bottom style="thin">
          <color auto="1"/>
        </bottom>
        <diagonal style="thin">
          <color auto="1"/>
        </diagonal>
      </border>
    </dxf>
    <dxf>
      <font>
        <b val="0"/>
        <i val="0"/>
        <name val="Calibri"/>
        <family val="2"/>
        <scheme val="none"/>
      </font>
      <fill>
        <gradientFill>
          <stop position="0">
            <color theme="9" tint="0.80001220740379042"/>
          </stop>
          <stop position="1">
            <color theme="9" tint="0.40000610370189521"/>
          </stop>
        </gradientFill>
      </fill>
      <border diagonalUp="0" diagonalDown="0">
        <left/>
        <right/>
        <top/>
        <bottom/>
        <vertical/>
        <horizontal/>
      </border>
    </dxf>
  </dxfs>
  <tableStyles count="2" defaultTableStyle="TableStyleMedium2" defaultPivotStyle="PivotStyleLight16">
    <tableStyle name="Slicer Style 1" pivot="0" table="0" count="1" xr9:uid="{A8173921-76A9-4D35-AB89-60D0CACB4811}">
      <tableStyleElement type="wholeTable" dxfId="34"/>
    </tableStyle>
    <tableStyle name="Slicer Style 2" pivot="0" table="0" count="1" xr9:uid="{D95AAEEF-400C-4AB6-B2AC-0349C05A9598}">
      <tableStyleElement type="headerRow" dxfId="33"/>
    </tableStyle>
  </tableStyles>
  <colors>
    <mruColors>
      <color rgb="FF0E3E14"/>
      <color rgb="FF206FBE"/>
      <color rgb="FF1B1FC3"/>
      <color rgb="FFC079FB"/>
      <color rgb="FF7E20F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[Sales_Performance_Profit_Analysis_Dashboard.xlsx]Pivot Table!PivotTable7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 #,##0.0_);_("$"* \(#,##0.0\);_("$"*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FF2-46DB-AD9A-E63DBB9C5A70}"/>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 #,##0.0_);_("$"* \(#,##0.0\);_("$"*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AFF2-46DB-AD9A-E63DBB9C5A70}"/>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 #,##0.0_);_("$"* \(#,##0.0\);_("$"*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AFF2-46DB-AD9A-E63DBB9C5A70}"/>
            </c:ext>
          </c:extLst>
        </c:ser>
        <c:dLbls>
          <c:showLegendKey val="0"/>
          <c:showVal val="0"/>
          <c:showCatName val="0"/>
          <c:showSerName val="0"/>
          <c:showPercent val="0"/>
          <c:showBubbleSize val="0"/>
        </c:dLbls>
        <c:gapWidth val="219"/>
        <c:overlap val="-27"/>
        <c:axId val="2101520127"/>
        <c:axId val="90001631"/>
      </c:barChart>
      <c:catAx>
        <c:axId val="210152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1631"/>
        <c:crosses val="autoZero"/>
        <c:auto val="1"/>
        <c:lblAlgn val="ctr"/>
        <c:lblOffset val="100"/>
        <c:noMultiLvlLbl val="0"/>
      </c:catAx>
      <c:valAx>
        <c:axId val="900016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52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[Sales_Performance_Profit_Analysis_Dashboard.xlsx]Pivot Table!PivotTable13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Table'!$V$2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DD-4393-8E8A-C79CD78CB6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DD-4393-8E8A-C79CD78CB6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DD-4393-8E8A-C79CD78CB6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DD-4393-8E8A-C79CD78CB641}"/>
              </c:ext>
            </c:extLst>
          </c:dPt>
          <c:cat>
            <c:strRef>
              <c:f>'Pivot Table'!$U$3:$U$7</c:f>
              <c:strCache>
                <c:ptCount val="4"/>
                <c:pt idx="0">
                  <c:v>2021</c:v>
                </c:pt>
                <c:pt idx="1">
                  <c:v>2022</c:v>
                </c:pt>
                <c:pt idx="2">
                  <c:v>2023</c:v>
                </c:pt>
                <c:pt idx="3">
                  <c:v>2024</c:v>
                </c:pt>
              </c:strCache>
            </c:strRef>
          </c:cat>
          <c:val>
            <c:numRef>
              <c:f>'Pivot Table'!$V$3:$V$7</c:f>
              <c:numCache>
                <c:formatCode>_("$"* #,##0.0_);_("$"* \(#,##0.0\);_("$"* "-"??_);_(@_)</c:formatCode>
                <c:ptCount val="4"/>
                <c:pt idx="0">
                  <c:v>595</c:v>
                </c:pt>
                <c:pt idx="1">
                  <c:v>573</c:v>
                </c:pt>
                <c:pt idx="2">
                  <c:v>638</c:v>
                </c:pt>
                <c:pt idx="3">
                  <c:v>513</c:v>
                </c:pt>
              </c:numCache>
            </c:numRef>
          </c:val>
          <c:extLst>
            <c:ext xmlns:c16="http://schemas.microsoft.com/office/drawing/2014/chart" uri="{C3380CC4-5D6E-409C-BE32-E72D297353CC}">
              <c16:uniqueId val="{00000000-5AE9-4C32-A39B-20855BE2C4C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[Sales_Performance_Profit_Analysis_Dashboard.xlsx]Pivot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'Pivot Table'!$AE$5</c:f>
              <c:strCache>
                <c:ptCount val="1"/>
                <c:pt idx="0">
                  <c:v>Total</c:v>
                </c:pt>
              </c:strCache>
            </c:strRef>
          </c:tx>
          <c:spPr>
            <a:solidFill>
              <a:schemeClr val="accent1"/>
            </a:solidFill>
            <a:ln>
              <a:noFill/>
            </a:ln>
            <a:effectLst/>
          </c:spPr>
          <c:invertIfNegative val="0"/>
          <c:cat>
            <c:strRef>
              <c:f>'Pivot Table'!$AD$6:$AD$11</c:f>
              <c:strCache>
                <c:ptCount val="5"/>
                <c:pt idx="0">
                  <c:v>Martinez</c:v>
                </c:pt>
                <c:pt idx="1">
                  <c:v>Adrian Barton</c:v>
                </c:pt>
                <c:pt idx="2">
                  <c:v>Sanjit Chand</c:v>
                </c:pt>
                <c:pt idx="3">
                  <c:v>Raymond Buch</c:v>
                </c:pt>
                <c:pt idx="4">
                  <c:v>Tamara Chand</c:v>
                </c:pt>
              </c:strCache>
            </c:strRef>
          </c:cat>
          <c:val>
            <c:numRef>
              <c:f>'Pivot Table'!$AE$6:$AE$11</c:f>
              <c:numCache>
                <c:formatCode>_("$"* #,##0.0_);_("$"* \(#,##0.0\);_("$"*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375-40C9-A7E1-A056B4DCC70C}"/>
            </c:ext>
          </c:extLst>
        </c:ser>
        <c:dLbls>
          <c:showLegendKey val="0"/>
          <c:showVal val="0"/>
          <c:showCatName val="0"/>
          <c:showSerName val="0"/>
          <c:showPercent val="0"/>
          <c:showBubbleSize val="0"/>
        </c:dLbls>
        <c:gapWidth val="150"/>
        <c:overlap val="100"/>
        <c:axId val="661123087"/>
        <c:axId val="663072847"/>
      </c:barChart>
      <c:catAx>
        <c:axId val="66112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72847"/>
        <c:crosses val="autoZero"/>
        <c:auto val="1"/>
        <c:lblAlgn val="ctr"/>
        <c:lblOffset val="100"/>
        <c:noMultiLvlLbl val="0"/>
      </c:catAx>
      <c:valAx>
        <c:axId val="66307284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2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[Sales_Performance_Profit_Analysis_Dashboard.xlsx]Pivot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Table'!$AH$6</c:f>
              <c:strCache>
                <c:ptCount val="1"/>
                <c:pt idx="0">
                  <c:v>Total</c:v>
                </c:pt>
              </c:strCache>
            </c:strRef>
          </c:tx>
          <c:spPr>
            <a:solidFill>
              <a:schemeClr val="accent1"/>
            </a:solidFill>
            <a:ln>
              <a:noFill/>
            </a:ln>
            <a:effectLst/>
          </c:spPr>
          <c:invertIfNegative val="0"/>
          <c:cat>
            <c:strRef>
              <c:f>'Pivot Table'!$AG$7:$AG$19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Table'!$AH$7:$AH$19</c:f>
              <c:numCache>
                <c:formatCode>_([$$-409]* #,##0.0_);_([$$-409]* \(#,##0.0\);_([$$-409]*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A1F-4DC4-9AAB-110A1D13CA66}"/>
            </c:ext>
          </c:extLst>
        </c:ser>
        <c:dLbls>
          <c:showLegendKey val="0"/>
          <c:showVal val="0"/>
          <c:showCatName val="0"/>
          <c:showSerName val="0"/>
          <c:showPercent val="0"/>
          <c:showBubbleSize val="0"/>
        </c:dLbls>
        <c:gapWidth val="219"/>
        <c:overlap val="-27"/>
        <c:axId val="657457823"/>
        <c:axId val="663055375"/>
      </c:barChart>
      <c:catAx>
        <c:axId val="65745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55375"/>
        <c:crosses val="autoZero"/>
        <c:auto val="1"/>
        <c:lblAlgn val="ctr"/>
        <c:lblOffset val="100"/>
        <c:noMultiLvlLbl val="0"/>
      </c:catAx>
      <c:valAx>
        <c:axId val="663055375"/>
        <c:scaling>
          <c:orientation val="minMax"/>
        </c:scaling>
        <c:delete val="0"/>
        <c:axPos val="l"/>
        <c:majorGridlines>
          <c:spPr>
            <a:ln w="9525" cap="flat" cmpd="sng" algn="ctr">
              <a:solidFill>
                <a:schemeClr val="tx1">
                  <a:lumMod val="15000"/>
                  <a:lumOff val="85000"/>
                </a:schemeClr>
              </a:solidFill>
              <a:round/>
            </a:ln>
            <a:effectLst/>
          </c:spPr>
        </c:majorGridlines>
        <c:numFmt formatCode="_([$$-409]* #,##0.0_);_([$$-409]* \(#,##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5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[Sales_Performance_Profit_Analysis_Dashboard.xlsx]Pivot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Calibri" panose="020F0502020204030204" pitchFamily="34" charset="0"/>
                <a:cs typeface="Calibri" panose="020F0502020204030204" pitchFamily="34" charset="0"/>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4714315126405"/>
          <c:y val="0.18249764063394278"/>
          <c:w val="0.79924736750876912"/>
          <c:h val="0.75244956385533324"/>
        </c:manualLayout>
      </c:layout>
      <c:barChart>
        <c:barDir val="col"/>
        <c:grouping val="clustered"/>
        <c:varyColors val="0"/>
        <c:ser>
          <c:idx val="0"/>
          <c:order val="0"/>
          <c:tx>
            <c:strRef>
              <c:f>'Pivot Table'!$D$4:$D$5</c:f>
              <c:strCache>
                <c:ptCount val="1"/>
                <c:pt idx="0">
                  <c:v>Furniture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#,##0.0_);_("$"* \(#,##0.0\);_("$"*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02A-4ED2-AA50-161CFC6B7C22}"/>
            </c:ext>
          </c:extLst>
        </c:ser>
        <c:ser>
          <c:idx val="1"/>
          <c:order val="1"/>
          <c:tx>
            <c:strRef>
              <c:f>'Pivot Table'!$E$4:$E$5</c:f>
              <c:strCache>
                <c:ptCount val="1"/>
                <c:pt idx="0">
                  <c:v>Office Supplies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#,##0.0_);_("$"* \(#,##0.0\);_("$"*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902A-4ED2-AA50-161CFC6B7C22}"/>
            </c:ext>
          </c:extLst>
        </c:ser>
        <c:ser>
          <c:idx val="2"/>
          <c:order val="2"/>
          <c:tx>
            <c:strRef>
              <c:f>'Pivot Table'!$F$4:$F$5</c:f>
              <c:strCache>
                <c:ptCount val="1"/>
                <c:pt idx="0">
                  <c:v>Technology</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#,##0.0_);_("$"* \(#,##0.0\);_("$"*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902A-4ED2-AA50-161CFC6B7C22}"/>
            </c:ext>
          </c:extLst>
        </c:ser>
        <c:dLbls>
          <c:dLblPos val="outEnd"/>
          <c:showLegendKey val="0"/>
          <c:showVal val="1"/>
          <c:showCatName val="0"/>
          <c:showSerName val="0"/>
          <c:showPercent val="0"/>
          <c:showBubbleSize val="0"/>
        </c:dLbls>
        <c:gapWidth val="150"/>
        <c:axId val="2101520127"/>
        <c:axId val="90001631"/>
      </c:barChart>
      <c:catAx>
        <c:axId val="210152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1631"/>
        <c:crosses val="autoZero"/>
        <c:auto val="1"/>
        <c:lblAlgn val="ctr"/>
        <c:lblOffset val="100"/>
        <c:noMultiLvlLbl val="0"/>
      </c:catAx>
      <c:valAx>
        <c:axId val="90001631"/>
        <c:scaling>
          <c:orientation val="minMax"/>
        </c:scaling>
        <c:delete val="1"/>
        <c:axPos val="l"/>
        <c:numFmt formatCode="_(&quot;$&quot;* #,##0.0_);_(&quot;$&quot;* \(#,##0.0\);_(&quot;$&quot;* &quot;-&quot;??_);_(@_)" sourceLinked="1"/>
        <c:majorTickMark val="none"/>
        <c:minorTickMark val="none"/>
        <c:tickLblPos val="nextTo"/>
        <c:crossAx val="210152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[Sales_Performance_Profit_Analysis_Dashboard.xlsx]Pivot Table!PivotTable13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Customer Count by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3">
              <a:lumMod val="60000"/>
              <a:lumOff val="4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3">
              <a:lumMod val="20000"/>
              <a:lumOff val="80000"/>
            </a:schemeClr>
          </a:solidFill>
          <a:ln w="19050">
            <a:solidFill>
              <a:schemeClr val="lt1"/>
            </a:solidFill>
          </a:ln>
          <a:effectLst/>
        </c:spPr>
      </c:pivotFmt>
    </c:pivotFmts>
    <c:plotArea>
      <c:layout>
        <c:manualLayout>
          <c:layoutTarget val="inner"/>
          <c:xMode val="edge"/>
          <c:yMode val="edge"/>
          <c:x val="0.25933015679669119"/>
          <c:y val="0.19819502465622496"/>
          <c:w val="0.40566183925134286"/>
          <c:h val="0.75889124072618919"/>
        </c:manualLayout>
      </c:layout>
      <c:doughnutChart>
        <c:varyColors val="1"/>
        <c:ser>
          <c:idx val="0"/>
          <c:order val="0"/>
          <c:tx>
            <c:strRef>
              <c:f>'Pivot Table'!$V$2</c:f>
              <c:strCache>
                <c:ptCount val="1"/>
                <c:pt idx="0">
                  <c:v>Total</c:v>
                </c:pt>
              </c:strCache>
            </c:strRef>
          </c:tx>
          <c:explosion val="11"/>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343-4348-9538-178A91C42978}"/>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B343-4348-9538-178A91C429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43-4348-9538-178A91C42978}"/>
              </c:ext>
            </c:extLst>
          </c:dPt>
          <c:dPt>
            <c:idx val="3"/>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7-B343-4348-9538-178A91C4297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Table'!$U$3:$U$7</c:f>
              <c:strCache>
                <c:ptCount val="4"/>
                <c:pt idx="0">
                  <c:v>2021</c:v>
                </c:pt>
                <c:pt idx="1">
                  <c:v>2022</c:v>
                </c:pt>
                <c:pt idx="2">
                  <c:v>2023</c:v>
                </c:pt>
                <c:pt idx="3">
                  <c:v>2024</c:v>
                </c:pt>
              </c:strCache>
            </c:strRef>
          </c:cat>
          <c:val>
            <c:numRef>
              <c:f>'Pivot Table'!$V$3:$V$7</c:f>
              <c:numCache>
                <c:formatCode>_("$"* #,##0.0_);_("$"* \(#,##0.0\);_("$"* "-"??_);_(@_)</c:formatCode>
                <c:ptCount val="4"/>
                <c:pt idx="0">
                  <c:v>595</c:v>
                </c:pt>
                <c:pt idx="1">
                  <c:v>573</c:v>
                </c:pt>
                <c:pt idx="2">
                  <c:v>638</c:v>
                </c:pt>
                <c:pt idx="3">
                  <c:v>513</c:v>
                </c:pt>
              </c:numCache>
            </c:numRef>
          </c:val>
          <c:extLst>
            <c:ext xmlns:c16="http://schemas.microsoft.com/office/drawing/2014/chart" uri="{C3380CC4-5D6E-409C-BE32-E72D297353CC}">
              <c16:uniqueId val="{00000008-B343-4348-9538-178A91C4297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48377017101852"/>
          <c:y val="0.39635193217312914"/>
          <c:w val="0.10430269336778908"/>
          <c:h val="0.374028612279571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[Sales_Performance_Profit_Analysis_Dashboard.xlsx]Pivot Table!PivotTable8</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solidFill>
                  <a:sysClr val="windowText" lastClr="000000"/>
                </a:solidFill>
                <a:latin typeface="Calibri" panose="020F0502020204030204" pitchFamily="34" charset="0"/>
                <a:cs typeface="Calibri" panose="020F0502020204030204" pitchFamily="34" charset="0"/>
              </a:rPr>
              <a:t>Top 5</a:t>
            </a:r>
            <a:r>
              <a:rPr lang="en-US" sz="1400" b="1" baseline="0">
                <a:solidFill>
                  <a:sysClr val="windowText" lastClr="000000"/>
                </a:solidFill>
                <a:latin typeface="Calibri" panose="020F0502020204030204" pitchFamily="34" charset="0"/>
                <a:cs typeface="Calibri" panose="020F0502020204030204" pitchFamily="34" charset="0"/>
              </a:rPr>
              <a:t> Customers ProfiTs </a:t>
            </a:r>
            <a:endParaRPr lang="en-US" sz="1400" b="1">
              <a:solidFill>
                <a:sysClr val="windowText" lastClr="000000"/>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46451901118348"/>
          <c:y val="0.15325339066554861"/>
          <c:w val="0.62427420358713004"/>
          <c:h val="0.79072177392996368"/>
        </c:manualLayout>
      </c:layout>
      <c:barChart>
        <c:barDir val="bar"/>
        <c:grouping val="stacked"/>
        <c:varyColors val="0"/>
        <c:ser>
          <c:idx val="0"/>
          <c:order val="0"/>
          <c:tx>
            <c:strRef>
              <c:f>'Pivot Table'!$AE$5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Table'!$AD$6:$AD$11</c:f>
              <c:strCache>
                <c:ptCount val="5"/>
                <c:pt idx="0">
                  <c:v>Martinez</c:v>
                </c:pt>
                <c:pt idx="1">
                  <c:v>Adrian Barton</c:v>
                </c:pt>
                <c:pt idx="2">
                  <c:v>Sanjit Chand</c:v>
                </c:pt>
                <c:pt idx="3">
                  <c:v>Raymond Buch</c:v>
                </c:pt>
                <c:pt idx="4">
                  <c:v>Tamara Chand</c:v>
                </c:pt>
              </c:strCache>
            </c:strRef>
          </c:cat>
          <c:val>
            <c:numRef>
              <c:f>'Pivot Table'!$AE$6:$AE$11</c:f>
              <c:numCache>
                <c:formatCode>_("$"* #,##0.0_);_("$"* \(#,##0.0\);_("$"*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105-44C2-B6A3-E9DCC6518BED}"/>
            </c:ext>
          </c:extLst>
        </c:ser>
        <c:dLbls>
          <c:dLblPos val="ctr"/>
          <c:showLegendKey val="0"/>
          <c:showVal val="1"/>
          <c:showCatName val="0"/>
          <c:showSerName val="0"/>
          <c:showPercent val="0"/>
          <c:showBubbleSize val="0"/>
        </c:dLbls>
        <c:gapWidth val="79"/>
        <c:overlap val="100"/>
        <c:axId val="661123087"/>
        <c:axId val="663072847"/>
      </c:barChart>
      <c:catAx>
        <c:axId val="66112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63072847"/>
        <c:crosses val="autoZero"/>
        <c:auto val="1"/>
        <c:lblAlgn val="ctr"/>
        <c:lblOffset val="100"/>
        <c:noMultiLvlLbl val="0"/>
      </c:catAx>
      <c:valAx>
        <c:axId val="663072847"/>
        <c:scaling>
          <c:orientation val="minMax"/>
        </c:scaling>
        <c:delete val="1"/>
        <c:axPos val="b"/>
        <c:numFmt formatCode="_(&quot;$&quot;* #,##0.0_);_(&quot;$&quot;* \(#,##0.0\);_(&quot;$&quot;* &quot;-&quot;??_);_(@_)" sourceLinked="1"/>
        <c:majorTickMark val="none"/>
        <c:minorTickMark val="none"/>
        <c:tickLblPos val="nextTo"/>
        <c:crossAx val="66112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[Sales_Performance_Profit_Analysis_Dashboard.xlsx]Pivot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668883528130176E-2"/>
          <c:y val="0.15885438341251321"/>
          <c:w val="0.93942781731092329"/>
          <c:h val="0.74334822602714645"/>
        </c:manualLayout>
      </c:layout>
      <c:barChart>
        <c:barDir val="col"/>
        <c:grouping val="clustered"/>
        <c:varyColors val="0"/>
        <c:ser>
          <c:idx val="0"/>
          <c:order val="0"/>
          <c:tx>
            <c:strRef>
              <c:f>'Pivot Table'!$AH$6</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Table'!$AG$7:$AG$19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Table'!$AH$7:$AH$19</c:f>
              <c:numCache>
                <c:formatCode>_([$$-409]* #,##0.0_);_([$$-409]* \(#,##0.0\);_([$$-409]*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FC7B-464E-B7F3-4DC71F53C7C5}"/>
            </c:ext>
          </c:extLst>
        </c:ser>
        <c:dLbls>
          <c:dLblPos val="outEnd"/>
          <c:showLegendKey val="0"/>
          <c:showVal val="1"/>
          <c:showCatName val="0"/>
          <c:showSerName val="0"/>
          <c:showPercent val="0"/>
          <c:showBubbleSize val="0"/>
        </c:dLbls>
        <c:gapWidth val="50"/>
        <c:overlap val="-25"/>
        <c:axId val="657457823"/>
        <c:axId val="663055375"/>
      </c:barChart>
      <c:catAx>
        <c:axId val="65745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055375"/>
        <c:crosses val="autoZero"/>
        <c:auto val="1"/>
        <c:lblAlgn val="ctr"/>
        <c:lblOffset val="100"/>
        <c:noMultiLvlLbl val="0"/>
      </c:catAx>
      <c:valAx>
        <c:axId val="663055375"/>
        <c:scaling>
          <c:orientation val="minMax"/>
        </c:scaling>
        <c:delete val="1"/>
        <c:axPos val="l"/>
        <c:numFmt formatCode="_([$$-409]* #,##0.0_);_([$$-409]* \(#,##0.0\);_([$$-409]* &quot;-&quot;??_);_(@_)" sourceLinked="1"/>
        <c:majorTickMark val="none"/>
        <c:minorTickMark val="none"/>
        <c:tickLblPos val="nextTo"/>
        <c:crossAx val="65745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_xlchart.v1.3</cx:f>
      </cx:numDim>
    </cx:data>
  </cx:chartData>
  <cx:chart>
    <cx:title pos="t" align="ctr" overlay="0"/>
    <cx:plotArea>
      <cx:plotAreaRegion>
        <cx:series layoutId="clusteredColumn" uniqueId="{BEDF0FF5-2D69-4F91-BD58-AAA9D4D7C5F1}">
          <cx:dataLabels>
            <cx:visibility seriesName="0" categoryName="0" value="1"/>
          </cx:dataLabels>
          <cx:dataId val="0"/>
          <cx:layoutPr>
            <cx:aggregation/>
          </cx:layoutPr>
          <cx:axisId val="1"/>
        </cx:series>
        <cx:series layoutId="paretoLine" ownerIdx="0" uniqueId="{C26DD930-A71E-45B4-917A-1C22F1920BE4}">
          <cx:axisId val="2"/>
        </cx:series>
      </cx:plotAreaRegion>
      <cx:axis id="0">
        <cx:catScaling gapWidth="0.0599999987"/>
        <cx:tickLabels/>
      </cx:axis>
      <cx:axis id="1">
        <cx:valScaling/>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D2FC60FB-174A-473F-A046-CD9B049F3D6D}">
          <cx:tx>
            <cx:txData>
              <cx:f>_xlchart.v5.6</cx:f>
              <cx:v>  sales</cx:v>
            </cx:txData>
          </cx:tx>
          <cx:dataId val="0"/>
          <cx:layoutPr>
            <cx:geography cultureLanguage="en-US" cultureRegion="US" attribution="Powered by Bing">
              <cx:geoCache provider="{E9337A44-BEBE-4D9F-B70C-5C5E7DAFC167}">
                <cx:binary>1H1rU9vIFu1fSeXzFaN+Sn3qzKkayTYQAkkgYWbyReUA0Vut9+vX3yVsCCgOMDXcW2XPVFxYaqu7
V+/X2rvb/73q/3OV3KzLN32aZNV/rvrf3wZ1nf/nt9+qq+AmXVcHaXhV6kp/rw+udPqb/v49vLr5
7bpcd2Hm/0ZNwn+7CtZlfdO//d9/8W3+jX6vr9Z1qLNPzU05nN9UTVJXT1zbeenN+joNs0VY1WV4
VZPf37rrJPyuyyxcv31zk9VhPXwe8pvf3z667+2b3+bf9tOT3yToXN1coy2zDqjgUiqizNsXefsm
0Zm/vWwQog4ksahFOFG3r7tnn61TtH9Zn257tL6+Lm+qCsO6fX/c9tEYcOmPt2+udJPV0+z5mMjf
337Jwvrm+s1Fva5vqrdvwkq7mxtcPQ3ky8XtyH97PP//++/sA8zF7JMHEM0n7rlLPyF0pss6eLNY
x7p+RYy4dcC5ZKZN2AYCNcPINA+4VIzSLUS4vlkfG4xe2qvdKD1uPcPpbLGXOP2RrL+t01eEiNED
S0pOKbUeY2PLA5ubjFGT3mP3EJsX9GQ3LPcNZ4j88X4vEXF1osv1tb5bua+g2ewDpWwhTE53azZT
HAhu2Uyyu4duVdoLurIbkx+DmIHifthLUM4DqNY3x1Wyzq7v5ujfA8PJgaQ2VcLeSoT9WGQsciCI
bZuSi80NM3xe2qvdGD1uPcPp/HgvcfqjDEedvaY64wd0sic24RsIZlqNEGA44SOFvPMaHmm15zu0
G537kcyA+ePrXgLz56DhwvmvKDsUSk1JKslWNmayQ0zrQAjCuTDNDXJ3z97othd0aDcw9w1nwPz5
914CcxpW1fR/nod3E/TvFdvkBFDTtuwtNgp+2ENf2oYrLSSFQdpaJHn37A04L+zUboAeNZ6BdArf
eA+96cVNsu7W5c3dLL0CQurABECSsjuIHiNkCTjStuSMbG2TuHv2BqGX9Gg3PD9azrBZLPcSmw/l
ja+zu9n598hwdqCYjblncqO3ZrJDqAnFZhMTLtvdUzeYPN+T3YjctZvh8eF8L/H4o4zXWbWu7ubm
3yPC+AGEwDbZL0yNogecKSKAysa/nsnKS3q0G5kfLWfY/LGf2Lg6y26u6vCqqV8PHnjRwhJEMAZT
P73ITJXBGDEbHhyd4fLC3uyG5lHjGTru572UnBUCz/D6FZ1nah8INTlhbAPMHBkbgmNbjFN7e8Ms
vnlBh3aDc99wBsxqPymBO+bzjf7+BpF1k357VeIT9ICJ8J8wPhMc68AkkirJtj4Arj+Mbf5pt3Zj
tftbZsAt3L2UqGPdvaI4cXpgWlwKi/ONPEFcHnrVih1MGlASc3t95lU/15vd+GxazfA4/mMv8Ti8
0aX/qrJDDySHbeGKbCCZ2R6bgbDmzOLm1jWYabgXdGg3KvcNZ8Ac7icwx9l1uH5V3kYdIJGjuH3n
k81kBWw0PAJLgdvZADfzDV7Qod3A3DecAXN8tpcSc3y9Dl6Riub8AMbEtOhdDm3O2hAOZkAxyzbn
gDzXkV/AsWk2B2Oxn2AkSZjpsLozw/8+tOHmAQEWoP639OYs2ARRQzhCUXHP5Nw9exNyHr+gR78A
5r7lHJv99NHObro3727K6ma4m6HXQYcpUwm2tS70scG3ICzg2JB33zIFMwftZX3ajc/DtjOEzt7t
pfScvDYtYCN64RZVlrXT9isbus4k4A22FNuMrnm+P7uRuWs3Q+XkYi9R+XNdBUgM1K9KoaFMgBAm
LBsGfnrNkza3FBocN5NvBAte28PA5mV92o3Ow7YzhP7cT9/sBFPTXMWvqNdQaiOoRW0ptqUAMy/A
FnDOLMtiZMsLzHyBl/RoNzo/Ws6wOfl7L6XnvW7C6pU9Z/NAgV02pbyzKo+NjiJgQ4mNlOg2rzYz
Oi/q0m50HjSdwfN+P0XndB1mN3e65RX8AXHAUKHGxQOL8pAAkOqAEkk4WIKN3ptB82x3dsOybTaD
5HS5lxJzui6H163iYODPoM6AyWNBseSBZRJUD6gtGrPY/yU9+RUgd2OYY7Kfcc3kax6t0xyewGvm
OJFJk7aAGrtLDMw4gKm8xkIKFB72xoGDe/3QDXhxt3ajNGs+g+rsaE/Fp6rWV0FT3dT1a8ah9ACl
teDJrK3Fh0f2ULMBKmkKVA/aMyf6dP3C/uzGaNZ8htHpnlqd8CoI/fVr5qSRAQU2CkmCjWH52WED
cAre9vb6jHk+fUGPfgHQfcs5Nsf7KT8hMqDV6xZFS3gFCkk2pKhvXzPZUfyAKGTYUMX2WL+dvqQv
v4LlfhhzXPaT57zQDerV3XWpQbGt7+bp37tsDNUcJjwASrYUzswG2Sa8aWQHUEe4kayZ5Ly8X7uB
mrefoXXh7qkUVZVuyvAVcQJZIy0kC7aMgDmj2qYaDwSkFrnbWTALSaeis+d6tBuhHy1n2JzuZ6n0
2U27fs0iAqYOmJCo44SBuX3NbA8hEikDAc8AldLTC+rvsRf3XH9243I3jhkqZ5f7KTE6q181wYat
OHDHBFHIbd6+ZoqNmKjx5IJQOZUVPATk9Pmu7EbkvuEMktPPewnJhyB8zcwadj6hBA147BYT1Nrg
CkO1zZatBl4PUXmuN7sh2bSa4fFhP0Obs5tv5bqKX9H4T5Vp2C/IEGRuZGRuVNQBmDZkEO48t5lR
eUmPduPyo+UMm7P9ZG2mWPr0pg+vXlFiUNYJtwwmnW/R+UmDyQNi2kjA2T+ZlJf05lfI/Gg7x+Z0
L/XYZYiamtfeigvDYSt4ZDtNvmUfSIiMQCHB5vpMl72kR7vR+dFyhs3lH3uJzSQ3f+syvtP1/z6g
QREaGE3Kp42cu+w+Ng5gY4cJ2m3Les4Cmpf0aDc2P1rOsDnbz9zNZjvx/4OQE7s5GSz9vcM8y35a
qOmw4S9LudV7c4Rut26/pF+/wGnWfo6Wu5eS9CFOUAn1qjulgZPNsJ99W7Y+r45WyJLC/JimtdVy
yC888the0KPdCP0YywybDyd7ic3HmyyrhqRdv6oVQm2UrXAexJZV+3lfgXVgM9ueyj/urdRDfF7a
q90YPW49w+njflqjP2+q+s0PE7uZrH9vkpCAw4EDqPZAsu32NVN44Ngk/Dw4cj84uIdAvbhbu5Ga
NZ9B9ed+8gUb3vDVz++Ay83gGSDtthMp4HNAmQk2W85Ig5f2ZzdEj1vPELrYz6TpZyg9HCJzc3Nn
FV5BkASO6IAMmVsmbU6ComiacYYt19jce/uaxUUv6tJuhB40ncHzeT8TCp9v+lfdg0iwH5fZHImC
+6l/mCBVYEnhksMY/Sipeqjjnu3Or2C5HcUckr/20k34Uq+DVxQWzDgy1qgf2PpvM3Ln9mQIC3VS
VM4c7Of6sRuKTasZEl/2k/q8vClTsMCvBwb2FZiWoPhvRuJY2KCDQyKUBI9z+5pRbC/oyW447hvO
ELncT0T+DKsrnVXh6xYNSEy6YHLrHyN+eaiysLfAgsYS2O6xUWkzFudFXdoNzoOmM3j+PN4L1XX1
5IlvDx3nR3f+0yPvFCJMlEljg9o9Ag8RglFB/TqOhbqrYON3ErvZ/TE7iO7X3dqN0qz5o5H8fzrl
7tcn4N0fFbhY1+vl7RmDDw7Be/rq7XBx9uGs6ZuHE/RoXd5N6/H1729tm8Gtuj+6cPqObcPdJ2/8
aHOzrurf3xpg4OBBY881NicQMKgSctch8tpcQk28FDZOOeQmLNfbN9nE1uD0Q6QiGD6wFIN3jqMO
IIzVVBOBS9jngHJ6gYpggZ3a1GT3hzt+1MmAwy/uZ2P795usST/qMKur39+i+u7tm3xz39RVwdVE
DhKcBYejRbAXTJq4frU+xyaA6fb/E0dtEJFRFUeDHIK/6qjO8oXMWdc4/Zhqt7fKtF7lxfAx0XTs
3CRoXXAkys08M19FbZhFzshG8pcXNmngZFks3VCZ3U1fS2Nh48td22Oxk/j1x8w2DKdskq/cKO0F
a8J8lfmqOhyY6S/LXsnBwSSGR14qxEVUd9n7vq/HsyQSdefYjTkeWUXlcdeL0vId9t3Gi0Z7vWNY
SeDUQVk4TMnypC/KyJEpSxyjF9Fhh85Rh5UyP7bG0DvWRlmfZ8rn78oq/BpZhfFXmKTGZ7/IpMOL
PjtsFPWXuZ8zJ7er/MPYV/Yi7atPre1fCyPGID2MlAT0E6dDvFIqDhaDYIYT+Vl9aPrx97xkYeeY
qtaLzBzrpcjDcUWLOl8VI54etPSTZL3phFZ9WuuCOQ2ln0Jif/ba5pR4KnOCPrvoipG877s8cpI4
ax1qd9M/6Xs9pO+5nf/lpTV1R1L37+LB/6qkdywL3ToJY5/iIf5aiDZyLK0v+sgY/46TzFzkLAgW
sZ03q8YcWjcMMxdL8HPPvKVnRdKJPTl1oXCkwFeromeH1miZH1hsGKu6jfWFX6nkUg8NvyQ9yw5Z
luRu4XtsJYndO1ldF05gpt+rMf+Ic9TGI48b72o+FGvNSfk5V3XrBKFHmcvyZNnZNP+YdOLIs0fb
sUVdfBjaoPyLx/ZnWYX6UPdleEiqwX8vvdhajpYiR6qQ9rJM7C/JmBuFw1n3xeee/46nurJcy6/S
T1R5zZVhFmXmWoXJPtU0YWdpWARk0dGgtx0dFOMyCbILZpB+ycqsDBZUs/MqqdWqsr1swVggXQ+S
40RhGy6CxGjdNu0LdVgWLI+P/ZwQxw8H7URE2E5tt1KfUdI3J75v1M2qKw3xxeJdeMJTaX7lGPii
GurQTcOIhguBudQrYpde6bB+ME+6oRD1sY5M4QgR1cN3IxOjcWiXWnvfB2V1pwktWeD4GY+XiRWy
0iGJ7+ZpRC4enj/6SEVc6XwoQz/YHgF7/+f/PusU/98eSPrjw+kE2R9/oYZwc/Tsk3dhX/SkJqv5
TZOiv/+uH0efTtr1/hzUmbreHFb7C13+5MVHiv6RWXuo6CmHOf21np9Zx43tmDTobbutrpfyQFmM
4UwAaO9bnX6n6xGj4/BA1DYjjSZwrq2NspmtrkcxLcPhQbDr20NRtoqeoJCdUZQQKIKstcJRt/9E
0bPHen56Io4qUmDeqIUjWbFJ/rGeT0hUZqSLxY1NvLpRS5rz3EhcM2/D8VKIJo/XUMuiWmXFUA18
UdNeBL1raM/85mclzwxX0z623qlADM0iVkZWHHUqTarTRKS5MTg67kX+TcR11OuFIWUSMde3LE5u
rB4q4zwJeitZ27bIvSuWskKe+TIsoGZTElboCs9FmX4IiAnNv/ATUca5ozuRpu+JNRTosp+mZDih
Kcui70bVarR5AOkOawhm8oEtxFG1JlJpCuVNE9GM6cKKeGgLLZKGTSAD+8brdBYVR3XKE36U8LYq
raOx8uuwc8cwx2nIiemF1Fs9/XiCGPXx86eaNoZsHsIj2C81XX9gi8eI2ZU0ZXgdkZjFoVtrJiD0
SlGjiFZl3/llvSiD2ueBY3BjzLOPHWdDRV3CR9mxd7UMsip2NGxKSc5w0mWBa093EtHywz7CGWEM
e5CRDUZKcVqWj/vYB6FBg5IZ19IoW5Mu/NHyrWKV2LxmppOVtZRfY2F6NVz/e3F7HpvpuXCjLIr4
nqJ+dv7cvBm0pQ1mX/sD1px0WjNPqr8C7tHMd7oobMIPmYfzs2snCDRYAOfpx8NLmw3bAtuDwyUU
F2ARrGlaHkDjizY0zD5g1/A2rIK5ojOlWEOQDKjtMbSSs9AgmpyyuBiai7gyzTFwsMMiwaT8056g
tk4iT4UdX1Mt68xhC6zAS6LBLK+57CByq4HIkcQrUXZNxZeh7XH5tWwwBYVTSRAmXzVsfamWbajN
vHsGFbioj6dFUGzcxFFb0wGCCPdnq6GWoRkNceZdeWrMRHmoizz1hqXhpZUaDge77LFEnh7/5PvO
nokDciAlEFScXoBNvTMo1BgJldfGN+xfsVLjqK+DSSDSXgc4m7vpIj5yN0yrgeZOryjDRIjQDJqL
NJfR4GYGKbMLlQZpmS0KoUt6nsKNrb493c1Jn/7wq+HrY7ckToZBzR1Ow4K0zHRJ03l2aRZj/60v
6xKLwGxiE/iYfceE4fQla42LnMbFJDR1p6e3MPebZ/D5abJQj4lDapiJxBlHLDHvhl3Qqh4qqb9l
iTCgwyNor7Fz2sGsB3HCPAG9X/kNTnFLI5FBo5Z5WhJxZBuR0cZOEUDbTpp/CNAqC8ekPeF9nOv0
GbVC5gKGimsUmFDsoKcWQhI5s08967JcZSP7VnlUGukyqqs8aT4WYx3mmdsVQ4HOGVba4poeilQP
CzseB+Oiy3PvuFJlEvluOo7mcJIGRVZ7ToZox6vdRphGci5T5Y+pS5nqoRKpEQ0ke2eOKsG3xqHX
FcUzYkoQJj5aACDmkbBU0sTWZxyiIWYaAyszK9qszb9aQotIuLmJswMKx/MapUqXjJYB1e4NG+2Z
NBzXmlt1khPPxqW+q5ksVk2HSOE5GeJzLY46UDgjQhFCUXrw07KI+7hKvUDnX/MSUlQsWRXb/JSS
gA0nrGoGTIfy2mS8TIN+GCynCcquCFwo/E6e+8XoGUdlyqPxsjSaSp7ZoZwchJ63aaIO40ZM8OiK
KSyhobVEe56XUTxejomMu9gxk2QyWiFmHwDpTAX4kMFXHS/tFDGf5zARDXirRtOv7UUuKlatpNVM
2MW9H8LBKG4fr2zfGBAc6j7CV2g4D+h5aGSTb1DnIo3XfSWzIl+ptiTtBWd6rN+XZQy/O0nSkqau
4Xtpf+RzGNe/Mzvz+GVrtgSLzLJ9+BltkWm4KE/rhrnWxOxbqCMAmcMR/jMyWxrMGzKfqDz5OpK0
Kn2np6aVV06nI50cs6booCiefuJcG9HplCpKbpkG2O75E6vSrIIuZd3fbGymxdg1fFJ/tLJiGG/Z
FkJ+9SI2YhF2tKkr//SWzCifkfKJ0ngkFAyn0VMLtgLHZFAOL/mx7h4ZoktDyfQy5VlaM6fWjTBu
dBEU0EZBXGVkWXqWDj+2le1D4+SB0P7St2vaageb1LukdWrqFyeJZ8uLniEQHJyqI7I9r23DDN1C
jL0+wSIyAycyuRfmDvdAgEDYAxPrULcBvItjL4rrSfJbFLp/mE7PzweHxSXr28OnJ36u12xskjOn
pAO9PdEdPM/jEcfSC7KuqKwvbZOZcGJFWVI4se04rVsOJ4sfBaTrsWz7WDG8+fWtZ2vIfFrSrIk6
6l14vZyWNC3CMS2PwpyySUUWY2WSVZG0eRUejmKIIXVel04+NRnsFNJpkQJi9PSQ6Eyz2fCAbJhN
aDUgiAzYTFUXLEtHHWX0i10HDLJVgyxBB2qDNZPo3soxUpYD+uYF/STi0JWTSinzAobGCAjceNKL
6SNdxCgCTlRk8aOwS6Z5KIZOyzOv6HFXGLBpiIOfymoVG1bJVrldtqxyB9gLDPeZoc0iAAxN4eA9
in0lKGjk8Pceo1X3MbGSRg9fmN9OmqouCyytMRlDfVWbdkwzZwBjM15aNJvsY2poAkB6mSb+sBxT
SWp/pZjRdF/gpZaYjs6KGFYfa0dokyw0FJYY75J80m4N1OZRSPMOaq2GR4IHhrVn4i/EWARTkfoc
U1HXVmDUrkiaCCIRKBrhr838TKpwqqF+ytOeyagNdwHelUWFjbDT/MnVJd3I5SAL43ObWhraYePe
0sDu29hFZBn42XNqYWaOpkdybAumJswSeKF54GVGGl5r3lufq4ZghdQDtruGh7D9mB8e5VyLpdcZ
uq8cmbABE560XgaXBUoPs9SVfVJ/tCSYm2jl1dyGMoBAtucl6HVYgNSA4Nd9BkO1hc0vugxT2Sd2
BlmBFE1w+HE/AWFEIcGbGiLVnpsatFJ4KOIYtimW9RSnPj3bfMbA4tAaORkBKAmC37L5OaKCO1gZ
vtkPn4NgkInn1E3MctfrTC86k3Tk5bAsAvCXtqMoVVHglGURFu/MpGG9cHJ4O8ZJ6acGPwUvaTG3
6HTvX5lhYh51XsPlIrYynVzzKBnL81TLFD8gNJKk+8BbYvbjwo4yJUDjwX+swFx1wm7PyiLweg0a
1UzJe2aWRC2yrFTEjfq6KT1H93YxRk6QtSXvXb+PWwhDO5bdkDi9ISIerRQlDb+QST1w3zV70nTN
Ya66gHjw3zy/Pq4DC56Za41JN44Ia7EU8+M+HrzGKao8kqtWWT5biNTox8+d1DS8bHjiewvGa0rc
AfGpHhzp15VaqJB2seuLxD/CxuZ6UWizG0/ApJrmIenA1a58o7IDc5nHOuVfBtH6sfFFabPvP/d1
z+pTo6oz4xwWw2quRSll+WW0Wj/TTq41CapPqh+T+NALwW6sRs3tVDsq1owGrlWOVWF/I2lkZ9cB
zXXbL7BUhuJGNXXXmW6cdBWJjmovK4S9QBwgEnnopUYszxSxjDg+bGVOqyS4CeyM1ZjlnjC75Kcj
0y2W9EjKKg8+IbNXS3OZZTzPreNGeWGQvM9EHxf+Mmr9umvfd8Lzw3Dl8bRrxLmXUVYcy4gHvr3C
WpHg4fN2NOF+JpUddsrxDS6LehF45RgNx51fGUF42IUprI0bq45DwbZ52Ii/tNFIUR1jcXSG53YM
bgs5a3J4XcqpB2b38kNCLQtv9eZDIwwTXMMeGI7HjbrixbexKRRt30WyzH16RHrDsCx3iETcWId9
FpE0cQRvJ7toCiPEcHwmYFTWvTcgqelGIlDC/zB0eZdbHyPPiLpkZcXMoPlx3AzKbj/IiIlQOYVS
EydhlbUI4kvL9zxjPOE8qTBTxlBAZZ9CaxeBODGYV1rJexIWIUk+RlEX2d6yi6AI/KUO8btHpQuV
NXVpaI3EpEvTD4awWJh5HCGHkdWmIbK/qE8zPC+NEqW+NL5dFG6J0BszS+0mhAVxiQymL0H/4bI4
RaEmn54HFUbv5gHJmFxFQTfNGEvqGG+6CmrjIkutSeXztvZty1VdrbEAxgz+xmGtyhT35ZuhBrUY
MX1FhHN8LNiSysPTkoAgyMxIOMFDch5Q8SdJ+mmeM64icElGY5SAwshiO+A3RYGApliVYQhPy+1s
MliFG9qBaAwgyJuiuayjrAkzzJcRjPowaEZO+lM7sqYuh0A6Hy8kVhaewHCp+OYZ/bTAZGlMyIvB
wGeJSqepaVuCW2Fi7aJDH1qkwzHG7XjKkrHiGwi3AJ+JPtfyIhbcU8zlnQIB5ORWQDAX29XjjZXC
V1qRMQ3Oq4fbyWiwakp36+MqMYrpL1aJ+JSZYWlcbKfa2Nx+N8mb+8AU0PjUonmKDpDMCNpvcSjz
sDwMMzZg0AUd8bttjk+ZH5oXCMB9rRyxAUqPbY2lhsi7Kf3jjKjBEw6Jg3aQH1TaaMxSS9MEt9Ac
HFvpgubwWuXE5jA5vX6Kk5ogo5ZvFt/UZgZ1DgmCXtuMKaAhYjQ315nsyNHQ2FN0bm6g3SwPJEwS
zI/kIVoshZVMg++R4sM69Uk5PSbggcSHgy5MK/gyGiFv6ncYKZumd7OQxmZo0EsMcvoWEpYV2iGF
zbC6qjqYur6ZUGPsRvyhE6a5tTRMkcXR8YgEZ58f+iZIJHPZhY2GTKvIn5iPqgO+YWvR4huRfobl
Uwl4rBh82cLZ/VCBy56+kLbTG299G2/IYU3ikI5i6n/WSD/ovjSJn/ghMok2vjcoGPHZUVwNFqlP
2GathFGlautwO+Uqakt0pw9ZjC+BBdB4eJSHMex8S4pRml/guUV2u8gLo85C16x8Dw8XUYDfwFvU
SQ5uMwFhAMoGMAXNsaX9SZwb2Fd8Fg+NjOxVDGexH94xVSW9Pqq5NtPUTRRP0tbxKiSJjokiDe4P
6qLCG5xGkZylRYN/h7QDbyfMjoAqKsDlJ2dtXHsgBboywtNJ4Ov2UmZejyjAG5C9rRedgiqPVj0r
KDSMXQZJYy+TFCY2XfZG5qnqWCiYqv5vU/YR9I2faB3HR1s6OaqToIxWTZAg3r0aeIUtJ0d5FGA6
DtmtzBTaTjBhldfF3njJAlt39ZeCdUEnj+rN0HvlV5gilvdjjBHFfleJpRxNAi1Xl3yaPtLn06oB
XzUt8Q1/aldxhxkgDZ3GW4chxVuJBY77ixDso+GEyQheGRv740w5oCwGmZ6ynJS4Qw5kimFb0VRY
VxuSZSQiKb1VkxWlR499rxjxHeOGevMQloM1LASPQVF6JEbom6aInTK3TkBMiJM0lpM81UjfgYT3
Y7uGqmTSG2DzqgGaJlohsp0mrwnZRBXQxo7BxUdJ5qM5TgvCKP/u4J55xrvOq8oyPFMsmkhK3cDc
nVqxx2T9CXnRdPCWvRcZQ7CSXS6SagHqAuW4jgUSSH7lPiMIyWEMFcAfDT5iVDJLJ7ORCm9abiUt
CRbfZiajWoOJZqEZsvZdN4rUsz7FY9MZFyWcabAKY14o+RX6FuvL6PIRMxChNGBaRnlmQPkjvJxY
qiSEvwrPWqW6y79KNQQF+cb7RCZnUhb54K041VVtfO9CEvXeEhaNJcKpEvDfhmsnxCovwUh2cf3Z
9IvI95FMHVjQn3cWfJviWrVhW9C/K88GNXFYxk2bKtegYxVfjryhXDsNrEOPYJ8QDZ/SsoRqSINV
nkaKui0+NKzWsTpkpvrFdiQbLIs8AkHsYo/6MA3rVt0kSTvpPzX4kzaB9z8Jb1il0x3ZLXvvRXT6
TBDTwB2DP0w3egzsRLpE5D7lNsLEyyHKPrxF72ysB5IvIwjqJJUqna5slyx8SmgihaprXNpQ8JM6
NXy37IeSWQ6hpWl/bALL77TTmRkIez6MnqLHXZFNUu4b40QHVsgT4Y3DLauPi9HE+uYm8g9n4C2n
nschMo1ftw8SpYJJK7BUjItNxJaF0WjFTpTlDf8UbxRWvCEaC2yExWowkmIiIatSlpwvUj8ttOcE
hWyMiyYUOcZcd8jite9C6k9uXMB7PMNqk6lbza3AGTqGHXE80UxCntMpzbjIun5ak5Y30jh0RFBl
aboMogTSuNpMCHjgSenFOOwW38srYkQnAWWJZT9DfM0CenA50A9YwRTKTZKfaOWgRg4BfDW9CLSW
6LXl+z2kodNQs4XBJwlKWhAvgdOGxdT3Z6K7x3zX9HicEIc9RdMPL+D5syxA2fTa6CoLVNVGNUbg
gNELxAGQpKcfNSPQIU0m6sbwLFBW+FdOYf2DDFVnx4XtwZW8WyNm3GvtFrnH+QecJTStbiWDCdQm
jICw5iUHZFvl+HRfHlMIqMDF+rHxGyC2RDoc65w+7ovXMgr6NvIvcF4B1FgoyOSPVxV+fmI5arjO
z83zzw9EoTWIA2krCnJRzXjFOChNkqSmd44CHhgKP4bFP7aGGGpuK9lPD5BMtN2P9M40wmnrvsAJ
JDbFCf9zIrNPIo5qn0SebzVGF4wTaT9INgix6nllt6so98byU9OxIVqkTTbpc1ZCNRjVyGGPnunR
45WOHiGUmo6CZJYSOJ9jnhYblGl01sCK82QjVB38Osh436Cqp1iFdhsCgoA3AyRTMRgHuBZGMHUk
ylnRjG5bILJfiZRpYTo9VMvgQtUXuB3y4ZGzcGCIJ91uk8/KN2r26UHMYQRw+FFSEycqgpIlqI17
vG5gd4ua9kZ7FlTxpJnGW0cor0TWfBoMu+E4rfrlVJdAAgSHYuDXNm7rLacdmI+fZ/XwRnCyZnO2
NXu9HxSRY2poVu2gPsz/R9SaMEH5T78gCcFAkS3/SR2wzgMT3YbR2cYswUme0LDiBHKRVcVkMJ4e
4KRfHixTLAikn6ajclCPwsFozvjMbhj7sBxFfGRlRhkL10pTi32VJQTmORH8+VGAzkYGD5tWEGTO
VV3q0XRofOkfbVyRVoAdwTqiRYq3p0e1LcV4MDBwhXjU7e8F4Jg6Gz/Q9Rg500RexgqD6rAcqRlU
Syr6qRqhwY/cNRr1Zxly6K6ufHCrykm9EdGiUwu/JukJrDVKcHxXxzmYn/eUg3swP6ae8H19NMA3
EPrM68OY9IPrUaSc/q6KIkUYVEaUZ8UyTZqR1q6pTVmlC7sUoNres55oJj+qTT4vlghG2AcvS0nR
n8Z+0CqUzDStDAk4kQilGkcINKwwXSRGlAOKrYNiGWgWOPHGrYCHbsNYyFs1tgk14s6E6u6ClEJ1
IzSc3ICupQYcWk1txAkZbXADXCzZWGesSiZnztj4NjmSo5B2M7fJGDpxVadkdLKqVFm4kLmVRI1z
R3kUMJuBs3Vkbj0oZNY6zO9Y2JMRt4oWzBJii1jS/8veuTVJimtZ+hcxJu7wOIBfw+N+qYh8kUVk
5gEkBEJCQuLX9/LK6qmqPjN97LyO9Wtlebg7jqS91/rWZieLCW8pOLoKeyZwK/q2HpzAUw4P0PMH
NrzGKHvL+C7zS5nIE8tIcBUDtFXQWf2vPqxcvY7npuNGQHaFApPDZahYtxQTrQMztSsR1YwAaBo9
lHMp83XXzljc80vqS7tNL/Abro4WakASZXfTomEivPQSanPbAEICTrDv1ByGrBYhis5/eLSeujin
mVujb2Hq/FLcQTaj8nEsS8ajHRt1QNAJYzavW2pgu/DSd+Pk8ds2q4s25SsSQJmwNUozQIC1Tzxd
L7zUi94q2NFrj266LBR80b4j+pCQYVm/MiK47xqaoOAeK5GPQr2PUF4CUxVXfhhi2a8SfIYf3maX
QmDfZvuxG7LIoIr+vc6C8H2tE/24XA+dX7fG8Hs1OOYDR8umShAxsrKKZCLETtZOOT5GxHlUrTyw
5Qs28al4lmMZDHvRp21adW27Pqe+T1nj+5Ue+sTGx57E20koZ49QMqanXGVR7cq0u8v7ZSDQjK16
obipj0mbTrrC6uu+mJLDe0v6qXFlSNGLDvFyQLMLSSka05tCkm8Tx3IcV5ldsrWXTZ50HX5dEqg9
y12yY1Nv7jc2LGSHqnzZFZ4A5+U6E987aZ6jMJE3KgnaG2E16FoNCRrsS3u0kymbrlyLx1x2M3x9
2f/o9UyboZNt5ZNxbFJazudii8Te0xEu8CjTBH+68GOdsDHfr/iTpwL92JdykzmAe6A/5pIPB+7C
Yat8ydJ9x8j0LBNo88CayayrIJ7a19VtxecAbhOtvBEvgFv7HYkWck5I2fXVFATxJYFMt1eLRpSQ
5fQR4mEPXmmJyx8hrB70M6EMn2zEun4v/RjsQi2WJ20TCA7YCkCQOnOOtfK8SsVa1DQvaVe89zYq
/QkEgvmuo4SFu8nIBW1OLzpfWTxN4mexpLloAhqosyiBIzRJuLBHZ2OOPklMN6lewrmmRTd9Eqbl
xWHM1I3OwusdStOrh9ra9exQzt6SnNsT1O/g3PO4i5oCu9+PcF3jsdq2IgSJDa7wY5Xz+nMOAldH
fbh9as2mCESBBD64bRp3bjdIANrhpEwjt5W7c2baua1IKPs7H+bYiNFS1XaNh/iMyfGDPCs3q30k
TXSTDsJVUHrf0tV/J4bSuyTE8rHaLA2kRdJXrRM2b1I/xbskX8Y72SXqw0uHmozA3m51ZTgYCF7n
fZvKKjBx8glneqriaBiBHa9xFRGxPLpw5I+68wuv+bK0r3Pn53flpIiq2RlX01ABz2b4fHBcC2hu
WHiu2+rEFetDGeluqMfNsk8m5FbB5BFveKDIXElpw8cSJsJJRqqojSL0nPRj8qmLzF0Y9H4L2yEx
eFO6VNQEMzpSAwq6CKa+GkJefqoARU1ToD5jVcr0/JCtGd9jo8+yuuy3/LiEU/cATgdsx9qp12ga
5cEaFx6YtNmniunrij75dZvFVhxmmfiKzaL96XFBDt2SG7NDGeifF1WmtFLJDMeWt0tFOmtPWcnl
YUYdCgY61+VrOS7lV+xk/MIUnb7sZrefBjd4Y/Mpuk0AFhwITopmdvPyjPoyqNJ1tJdAaf5tIxM4
8iGkILMgJ991niQ4yxx2JML6AnpQyrNjDmOmlnpkB54a9Qq2K8bnt9E5JGO8Z1msP6DLzQ/l2Klj
6IfyWQi13bSazTuXY8tFGyz6uzEhy1mZZH0YNVUvqiiS7zG32Byi2du7xAssHmha92G8mBun8vXU
ry6eoNsU44FmImnQHoOwhOxRnrZA0QulnXrcoqJ7LbBvf8xbsbzgwG+PWGz57RYGCximrN8PJU0v
cLjDuF5EOTTF5scY97sa91sbTA8cEvxD6yY51yBDyF6tbP6Qi0laNNfbdlFlYm4AKnGoA2J6aeOt
FNizBfj1nBfHEJ5fbeWW3Be2jaHMq+BHQCMwaBefJltf1l441LpNbiBpFxeexjZfdgTTaoalGkpJ
L2sg2weoLMNdkPjxbVjUJ17TQujtwzctUMEwk7M7VzLgl6kM+3M5yeibCai55kJWcgvUx7z2kbXz
oQNzn9RlF+Y3CZ1UsS+JGMuz6ArZwMdNtsrC726KchN5xbaltJWI6Xg3BfD7b3ww57jWGVkXdZlL
C6MndCpcT2Myi/vYJcFjPpa9rDOnumnXlVI9sba3AsmAyXc3oudT3wRqTAEhUhoGh9xqvT35YlSm
O1xLD9Ig3zANE8dVm9aWnzl6cjXUYY7KpU6FofYWagnTdWzC9mXNt8nXExmyC3A9iiRBiBLxZkEj
vrylPbo/hX1EySXNUDi1I7Cio12y/JxGjozsZYs9jWzl3UxKc46w2ZFTkcAROMyDH1XTWZ2a5zJo
OQOB0w6lqlRA24HXQVK65z4GNVNFXTI8Tj4MtsOKRpPVJJ8jcllL5sY6UtDxb/MB22kDQG5rJihb
ZxYhdIAIOT8vgXea3Q8+yMotxuUfiRMNdBrBr5SWjFJxvywJK5bGZywbIgjsesJ6KGBv1ib0kdgl
oRm6C+/gzlZihMxbb4ubxyoWHsZPbhg/jn2STrsWRuEt7yGTNsz17hi3eOxRkxWkyyGJMRWeeKsk
7EiT5r6KVrjf2RItd0FaurwWjCa6yhMeQ4qDZvcWykD9sCVKk1hJHx2QigjjXWu7yEQ1SrgumGp4
80DR1irvsicfJFOOwswUvh9q7KQL/oeJBD1mmmETmots18lBVmk7h67ccZGHebeTkZvS9DYMbGZe
YeYKemRzkXy21n7btq59bTv5rS1lyiq0CeJ5BduxowVVB4LDg2CTyBTsr3y7GXw03CEEZPbIs5S1
nOUmqxyYpqyESMWzGoesUQqBJ1P0CfZXu4jvS0u3fT4NsPFaR2/hMBakDp1e52bDYZM8lLqLn3MA
RKrpLbQe3A+4YSrwcOuPcJL8Uc6jLnY6z9uLnsbp2cx6aXfGtRbZoFG0eRUIV57ExOYmGudhz2ea
Po+chLty6aYbTtPgNuIuuYkkTMup1TCvS7RFTRRRzHsxuTlsLoqGCvHfQTSktLPeyRDZF/CD63KS
aqVVqVfi6pm3rE4ybWVVhoKCIQUQaU46w5fbeYjczxvF808pfO/5wOCvNQqLcq02z9UdTnkc/n3G
h6ZnqC/wEegTTp1+b5Cwq80ouzfWt+E3KG9uD2inPEykFPtc5uwhYEQhrJN172QUrwMDCdaicdvn
EWUf0xotU5XG0/QRE6rOJooRIaPKsaLuIY6eqYzwpVsChbt3tkazG98ztCVnu4b9d97F+TdO2/Cd
h/F6sXBum1TO0ymGZPwG8T3i1z3NySpmZL7NKI1Rt2JzvN6EyfeEX5thP4rrqe0i/TXZIuh3Q9bD
CIWYPGWnMR37qdaqdwu8pm2CWJivLKzjAftIlQU9S28HqaOvrusWXkUDPkPFhrwrao6/W0P+wj3R
eZmeRGaivFk6gJwKtRZvz0JOy28SXVtXcxnH5BsO3lVVZYBs2TFYeNYskgXHfk6j1ys3sA83y03V
+0Dep6ljX8YWEscDOs/9ZChoqImm8QXWnbqRHlBJpVqUNBenjfzi0eL6WkNmtFVvB/d9WTzWChYl
+jQjoWL+sHCtbAVHzu5GZuMzROoWyFTvNhTzwEZ/Ysy2pXuRd8tN4tG/VQHKkaUZ6Byku2AWYH7J
ZtO3RQ/DRy6tq7mOdTOQYCZ3Zs3DZ7hrRQkqCDVclS1rNxxWFFVn7H7junNz1zGUciVKT1AcwXQX
d2sY1IZeSTwvSCp3SlokDECk4Caqk050LOF239oMVorgNeMo0tTu2sbamvq5j1BTxyPd3kdtRn4f
TeGqG3QVlGNLK7Npk7UKTTv4Q0AiNib3mYlpUfFw7uPPAdhoMNY2KByjexhm3JFb3k3ZVNbotl0i
K7N1Qps6x4Gb+qaDf1UMlQHNnfhmtJ4KfuMLROxIrQ0aMCTsLNShuHLAvEuzV0bO/Xvb8mRqmxVL
BTYK0jjxqCrr5ilb9i1qtfFkOhMgyDdrZ9NdB/5JjLt0htf2TEkE7+UgAUotY6N8EhD2wIzk+B2S
ALiUYSCZ4QFYYO74+j9FUOYE11Gz0Tel7Fz6nsJl6p5/ibWBvBoOy1BepdEopE7eYHbA1boHL3D1
QbAOt/wHUn7EZQdw1RvW2xzqsv8wcu0CBDILCF0BOlvK1gxHBLbj5c10EBSKy4KC0t0RVhKf1KbV
ZuaHDe4Wfi0ceWxiX3FhRiuadFiMH29ig6+3Vf0EykLXgF5iQZ/jBRHObJcBVO3jMzFm9hM4pH5B
jYPeoZ33UhYM+3GAyCcHhXQbAeZC6S5L7Ji+7FFEFcmhX3LhvYQKa6Gk9jWQKjOsya4dXdIPO7mC
uCmhHYxTcdlQ+hU7GgwZhQtmaSlNFSZzmexyv8XJAb6feJOFGV4D0DVLFU0In1WJwdrZgTYRP8jI
UWWBfu8U302ZLrvGKnAqrtoQRX1EYMj43yn7c9m39gFiqT1CB+4vE6FxzaPM3LLQe7GTsQCsZUsY
wTIYnlnp1vw0o4TLq3iUPqncuPLxoBYCitEVch0RzrH8h9wI5dhaE0GrDOeoaZZ480+6D1aHAiEY
dqhA0SFSJtP0oLJkEQ0VhfsKNuq8rMJ2ncOngvc8bVYMz/+u8MwDVWlm0RqMW2DRjSgWdjuUE0of
TZdy+6MN3FVxQUUdjfXGu3aPnJalwV6YsACcE83lWFOSTNMu8UQfQz3lH4MdklDXOY3aqYag2Kfo
UHOv70SREdNEJDXLO9AHYBNgWEHZ1WA6ZosCKYzAFUHcumvReYsqmVGH3zoYbq5aY0RWc54N56DV
E1B2kyJcAbZOCqAbkTe6Kca0hCUVLN0BuQX8MLlrgyoGW3ec5TCz2kAw+9oALODeoOWjCciE77lJ
xG2le/D4sZukpEW5Y2ArfgaAlyAeMtleAmzD+huay7V7zJlQ16orjvojKpjsrJI87b+wRcb+ENuE
PU1rTG+BSbY/WhXiyhfr5oCrUQNlZNt6V8merK+FS83DqpAAv5OIscEdzsWE3TRHGtrxtHwKIR/m
Tcmm9RRCtOibFWzMb2ucIEeYcp0cx4Qx4IkqfZ5pO+2XaCTvmdJhVebgEDs1bCD09eYrRI78HTKV
iMpGRluEuoYRgHzZ29Ke2kyBTtMjgtlVS1eHj1siAb4qdMO1HHMf7eEQwWdFrr7XTWtji603QN6h
rxaZAy+MWz1fs7Re38ZGmksbhbZoSNrKfA8QQr6sLl9AHS8jviVogPxborqirQQK8Ps5uFa8GsOB
xgo1te+rjNMSOAqf+67Bgc5AXkEuedgEFIBqy6TMdtwCsGtiIvrdNju8pk2B0wEbEbKxsfzHqrtx
F1Ht6nVJ/UeO3cLeuGVUshlmWzzpVC0Gb5emMxqCHiqQiKbbeKDRTdENPAcmRL2oFMLjN0HQRV9+
6PnZBVI/gNVjNRiw6BOpGDPCZ8hLX/epZqrO16T3jVk909WgioXuTNcXA/ZfFQ83LIx8ul+yNX0L
aCfdHZQrHkMMmISvBinCj74E8VAJgBh3EwgTssvX1KMpKCOkGmZKUrETIeteeOrUWuPcRFWH+rzp
YjUX1+uW3a/xChk6jiZ6Vwwifp9BWbSVNcNHrMX0rpZpqvDIQmiPICoBSrUWt/ygPtpgJS1qKxfU
ASqPW2UQ79HQXb6NrQlOimFRN6rn+f1ilum8pDOyHirnF+gC+TGgpHiDYtznuA3a7EtGW7xzCdFP
VvnoxPHMkKhmtliv1RoRQGdGSDy51sVRx92YNVsZoHASfekOYxrZ4Qlp2b5RELcahVs9qec4NTuU
L+HN6KcObOAavnfUu/eSLmEltSGITqZ8J4qB/gNYMWmSNFleC5T7hzCh4dcEAv2d4CUpBhngwgH5
f0fmprh1MPkP0i5YdYX5BKC8PEhDPK2KZSIh1sH2ULYBR0UTJuKA80CNaDN03BQ54BS8+rLOkfqN
QexoCodGZcbwiK1yXTi9BcWQPLMuTkSdQNU/STmGsMJAWvI4/u4N1H+14xJ6kPrCAcWFbeCBI8X0
jo52EvJJJXpK0vuFdTN2eY2BjWCT1Iz8MyAB55mY4TXAcJzuEw+Uxh/WCFmNqIkn4pbuREwn2HYC
yO2XV9q7Nf2ejsnEj2wqxILRD4kiy3WuRJqsCpsXB80CTwt8BCvDPiMNwLtwQ9lYEN/XimeKuJPx
DipmlUUu3SfJuBbfshGjCpZqlnxwA/axtCNpgzoPnEIT+KxtAbQkYKyAI6OMB1XlkYXGogHGnqRA
QTs5/SRz4HPdwNAEqLfTcvW8g2PZtxy0kGzpFSLHPTjDBmlZu5H50cbFghamj12m1NtUrNSyBkZs
gb4PkaHesTvGJm2mRq9ZkYU7ImOj5y/DNxv6Cn9F9r5epwQlWbXJDjsDBiygKy5rKNbXb5JkLSmH
Q9c6m8+/maDdorTqacHxb2Dh88zdBItGw3zDvKZDVjtSFrnd/wt77u8BEZh/CFDjYd+oMeFKZwAf
/m7OjQQ9B3Oy/E4YUiR/uN5RxlPYTyoWLWjPtbCjqIlIVJRXuRoQRKoG+Ci6XuLR5a/sd6Prv/9c
f3eX8bEwWidDXBVDkGAewiv6+8fqU49oUtvnP/gkr0aL+AV+CF4OuBGDCXbZvzAq/+7JX98RMW5c
jWt2GJbvdcTAX5kMiIbFQpCX+Cl+vaP9RdXE6ahgzeu8SwwgOEtcgMhHz2BW/vop/hiU8/DLEf01
8OWv8xT+Ol7h/+dpDv/PsT0hwVycP1GAfxrb87+Hz6/PP8cHXwc5/HrJH5McCjxiC0QNhtEDQwix
hnEL/zG1p8AAHmAfmFRfRBDO4Of/n1EOMWb9QPnIMaT2+mRIUDV/ju3BKE0E+zGAC5gBxjyV4b8z
zeG/eu34K1f+JESIDoGZf7qTWSijRMdJcCyDIGFVz/x2NGWiX/5yTf64ef46HejvCwazgfA2GEGE
rhQ3L1Lv/2XBbCGsJoj5wRHASviC5ARKGEOKe7Eihfsvlsp1T/iLoX99L6RREfJHBBfwwHVy3F+X
Cn4LULo2pkcfTuU9yZS9xc4C82cj7kFmov9XaEQc/vPXwxTaLEwJcl6YSHud+PzXt3RcpzNARXrs
vaKQ2edpucCQaiH3Q2JPUWys5RsBTRPtiUEZiRYRyftDBg1pPMxpa+rU2mStjBtxILNeHcvJBT1M
QkW+RoAXkK51eUCtWx7WDaNsROYjDE5y4xlFjngcOMKyA+YRvYZLNp4RUZV7JOf7O4pJMXdJi0B2
E7djd/AzSpC+1QgCLVo8RuBAf8Lg3d46nqi3XLa3xPh+t+bDWBuYB8ctivltkoDVqDsWm8dIG/EP
jGma7rd4Za8R6Vk1Ejrs07kbURwKW5tpXI9kokjWbnN0KCwBAYMo3i7soGYNS6xv8nCZ7tDCAI1F
OfBJhjY4DtlVnlTBepw9zsEqcSXNcBxF03ddYHRHtgkHq2vrTEXmFTW0KpI90ZH66HlQrrxxnco1
miC/ghb+wKM9U68v3SjZPh9z9GorxX1ekw7DC1DQi/HLqFx+MKQsfmMlj55KnHhdvRJd/mAY18Qq
4MU5bMvITxzkQ+/2yhaoFAF0dV+8G4q0htM23JMBUlYNOmC65Igm3XgoFm+F3xAKpb2C4Hk1HtkG
qzCB5HYP0Pepcz2pqWP+qQNFu9MhUR+IyNn95MiyxwigIK0c8lU/lBDdoRu7714x2bRAFG/asoAf
H25pJ3YaF6cb6XA7D2L7DaMOgscY0foL2YDDVtqFHGqtJUHDe0ZJFUzgPrM+PVEE53ByjnoX+55f
CGvNj1ZnyxcPPRt2W7tl4y5Y+vKMS6CR6sm+z8tQr5D47saBQI7Jhx8kdisq7+SGBourOG9fS416
cqZyOASyQAUDjRiF9DoCvk9IjZhRVuVyuWGBSqAiLS2wMFKwTxBoFP9z/i2mJm4gUXk4bdn8RNch
umSdfkjduoZVgUcZ4tbG6nGokzEfIwFaEdqfTuTBPlXBcotQ5fa1YERMjV82/ZLwZe/RWAA725bl
CXORghqcwxMQ435n0u09MCq+i7Yu2kV+03dBvm27tczW53EsTd2Gpd17kTyOq/gtj+kUHXto0zap
FvgF/vuY9YAgMOUKZVZmAK0MlS9khClmEBYa3goOZD0yntd+mLPtUqyDd6ehJJg7UnewbUhFAxRW
b1yviCUAcDJ6bXEhprkx3mr2kiA80C5DBTC6sOtL7pduV4Y6b2FIQ4upAwq8rEpnklXlUozjYbVg
gd5dkCCmBWYxgnJbrJo0/RD4Yq+Z7ucEoZAFzD5ft/bJ8vQa6JK9be+yGYZWNQF9WR9aKL8FppZl
s+5uShpYmMXA9dOPSMIPBNc20qDbIS1ZRm8MUHi6h/KZ5j9yB9ETGAISRxglhiEU6pkLsEtoRErN
P4JU8ufSiv6gyIhteBJ5erRkGd5y6oMrJR1RX60mi8+AsCZSrZvF+Lg06MpDusRQdSM6X0Ln0mMk
ApJDLPDoOsVWhi9RN7Ws0vP1P+c0o8/em/V7Fo1QRMdwlHt4QPFpGkDQVCaBfMjNkJykJuMZzUG5
W4TZxlrMFEoTROzpZk4SuFW5zcN9mOmpGVQP3RKDx+pRE4woA9mBPpDS8hucQ1HPSzA+bxpRyyod
A4Nm3K7i0cWJ/Jmgkrzgg/TtngNIh75diq1B5mTodgoR5RNc//J+SPvscxBo/ZHcsgg861w8BivP
QQwgzzLWyHHj39JgEf+AGzu8xWRxDwNnGYKXGLD33IoOfMX1cXYhNg+eGazbofn9HP+fKvD/OmT7
z9lcIYb1/KXi+ecqEBMlpj+fL/l7Ffj7S/6oAkM8NY0kwDVRwcdI4l+Lkj+qwDBEhYjy8BcCXCK4
/GcViGexXV+F0ZH5daLidQgCfr7fhzdi1hcwPOiUMfBowLr/ThGIcO/fayb0Zik+V4k0PsHn+ScI
WcwQJBzPVuTxJFC7DErYIoYRo/SyidxM0hYYcMHmfNnMgSNwJshvAMbQWPJRCv0SiWTZMEgOxV+0
GxS4rZVh6WBcRvHcZxDcMkxPYWMfmlquDg4ahu2hacM2648sWNcAOihwdmFPkLGFthC7IDAt8nYc
PBuxlHocZ2Uhx0uKdvCMosqSE+szf+sTSl9YPEsQctl7oCd7WCebX3PCyPKmTF6YQN8smMOqSFMe
vXRZj8XUd9i2qlKsUDcwBqDcIUU2r1jkG4q2bMjc0wYX4pPICPsBBmLaWwz+gTsTdQt2JGVNv4HO
aslwGJ0dDs5ifkSTllN/ykQ753cl5vSxWnuCAzEIoDxl0i+HRXFrquA6KqYTCT9KqtY921S+Qbsd
8Yeha1KHdpLa+yil48ey+vBpxSwue5gwUbPptMZJ0cK5xsna+q3SXKiGpbN9RyzKv9FtyrNatbN0
JzchrwDVPMUXheNhoneMe5qR7A2Hg44yBQ+e213WyjmsdKguK+LJV4IOQCRu0k5WPV/TU4Z96K1k
3l2iZcWIzZ4hPbjvtALRaHGrN5jV4MnjnPFdhC1QHOJloHU2pQ5gBltyhGMYC1DfgqOqMI1KTQ0x
kD5gC4sjUiJdA1PZFPtoXdfdurCpRldv270H8IYL3UqZ1qEe1n/ktCefG/j/PU+xGvfX4mqHyIv/
FJh8F+2RYk0PZnLyOcQUxhvkpof3CYRsRYkN11oG7YKwf9eSJlL5PXJaqjFRR3fAPhBOhQYS4qYJ
XWh3bTvMe2/hLne5Ku9dOoNRosrUBlLOuSupy6spFhyR9BjMV9oZFEMsmE4IKkSnRQCQw2A/+g2r
AfgV4sjlFxU2RDmvMfry0C5z9EKH3pxWJfI9fNcck9lGqp8h1X4naxo01hdbg7FPEGKxAvrTlMM6
AbnlbFm3WRFeRDYkZ96lxce1qThY3WW0SvUWhk1qI5A2OB/jRtP5BVCiupsLsn0Ni6ANQpj+zfRS
HOmGg7kOAlKySgYQLa0M9L2f3Hg3p8gvV8vEWF9Ftqd1ClO+CTs6vWbtvFRrUI4nUDPtbwsKT8jm
Cx2eeCKjWm/guYAgHJYJ1LTKaYLjO+HkMe1mU3tQ0uV+GpMIg3ZSGtKb380uky7yXgmKiZkZGX6O
Ifcn9DsYGXtl6K3zJQalLt8Z6ZMGedG1ToE6HK8RaXjh0adb/W8I6aX1yNvSNaWNcsUbqKb4HTH3
Ze6kyR5WDQYGb4uMnvHqV8f5P6fivzgVIzxU4r8VR/58INGfR+kfL/rjYMRDrBNMfsnTCMcPnjta
QqD4z4ORxDj+IH6keCwFSNwC//SfU42vByMkUoy7+NuhGP8vNOHXGXJ4k+vr/q1TEbmqv5+KOLSh
WCAbEOIThPHv+sxf23pleTG6LJzPCdzFJk6G/dLZZQ8Xs8ANPXYT1Pw2gHmjuy3dcQX3+bVbUvZj
wNMFADE7YFzXolKUPT0gIR+rF2RRh5uiLXv2gE5dfbOqzz9StFvnLmyHm2VlyNQEXDWAT3txjhzl
+4yXtsFxMl6YnIPpY4RofGu9kdtB+PDQokquW3Qxci/sqsoPi3xNcQQhhR55mX32bldnigePEHWD
iUjdhUXTkuziDDJ1Xbay6D/tEnTvBuKpOE5q4u0etgLPLgs8X4yhCXDew54mvO9cJVbAWOvd0GFS
aL4vZkzPvZtQdeqqc1phcO7oWUKPC2xC5XYC2aFAnMc0ucIFc4RsYorSOxcwaaINvF9FB1xPWPNe
mBXkMB4OuDbGouyuseGE5Pu6DnrddrzrMSmx4qNOUWmMmPPCa2EUhh9VmRnBDI8Fwgu1g88JUrwr
tjnBXoiJL1vNM4zfACsBJ7ODOFzA4tzYj43CNkg5GEpEbRvbTj2yshEasQO4JarucrEEJ4JY6AOB
G1rBpokrNH+qYnDYTl0Q2AOI3+iZB5npq1gTnHfh+B/snddy5NjZZV9lXgAdOPC4nASQjmSSSV91
g2CxivA4B948/b+S3a2pLv1qje4VoeiQ1CTTwH1m77WnMzwUe+v4anlzVV5EUzmUwXIR6meyw1zs
VcV1q2XmDpBFdZCyp6CqR26q2FCcDWP+4eCxo3GHtNhWVS1D00mTW9tggDGm5cyWIClC1N/mJgcU
wDzNj8/wG6qXuNZ6BXi59GghR3Vb5s4Tg7bkbCZNdzelo3suUVZ8SVmMhwl6+mOLgOLM+SB52Mns
uezm+K405PKCLI8x8jQM6FDQOoXolS4VTRE/s7sz93PqaLfaHM89hk/N347AlK5puWj7cy1bQyZh
xfKsGs+mEyudpwb59wOK80KgAWejgAG+MWfAiq07B3JZ10PdGs6lh+2qCL1Hf0AB3+7YFCXPppLm
lb+6lCNC2dMjJNEOuLdq4xz+SVt+iMlyYES4qz1vQJrXUWFI1PXYOO+oEtxDO9mPFK5hlw8MHSxz
dq9ZTCcJOOaVApfH+ng7JIkBRgrjrWX5LEfzhWM9lF17xitRP7cdLO8xdtU3oM8vomlH/N2ed+RI
V9GiUG4snfJuVhYn59jp0mONu/UxEeb6OphrVW19XB7vuWz1Kw07ETKhxnSPIKr8LUiiH6PfxHtm
i02UzsXKEXTzB7/whlfdycuXpVizF3PqM4zIjVe8NFrth1PBFeZoPXpBRruR7079NlPOFdw3J6i8
rNzlrbnc1n5tH6e5u+yUF7b5G35XuxU5ErHVXuH/2I6e3dWXkpoF7wwkIWErOwoaaUoLNj1Zr3Wh
pTVLJKdBMUGbaJ5LNCIupHSkEXoAUG86ophjvrjYxrMFi/C219qnbG0fcqW532dbMiVB36djNZhI
NwwMteaPbptbVxW7xmsdmf/Gybs4REJ/YPTs3ixT23BpDN3DWnplaLe6fHcYF2/UtMo7E0LoN9BE
aLiEVs6XIl5dsdKyUFVaNk7D0rA2U9Us4br6yY1liOFLT1EFugjzeFHpqDmEWAEQIdqDlPnGHjb7
UU6YYrqxuTaGeIpsZ5pR0g7mKyVitjc11/DgKE7LtTErL7RolbpN3xsaV5yV6ifRzNq2lQIJEeIZ
eS7yjuGB6oUflUjlTyMJHfGmpIQFW15hStrTSMzIJbB3ohGczIexj71vxVRpSLAytIRY35lKoAlf
7i0t9q7lWNtvg93KK/jsrQM87OKIGRjC3SWijlFzeWmH/tXSb4Cbi0e0vd3JTfyBdd9gTqEwqZE2
XZYeZIWDc6MW4V1rwkBwmXWw5ycb4as+vzc88+7F5CyHRIu7gD+aBEkew3wolL/rG2u+1nojC+jG
vHdADPaH1KzvmWoM4MqYaIILigAZeB5Bz9e4yLXiZppT78Y3i+I61aWDzWF9h9GEHlEvJXPe+Unq
7cOM+SnwREsrGKPzgTaSbjPiC3Z6tvrnRrQy0hwjhdvSTd0+0dJTWdAnoFOKQ7jr4gWtobXLE1vf
cr2/52vNpM/opiBtSlTuGGIg7bfqOOUF4u42tssbW1Lz2109klCuJ3vURBcNRuX0O/Ba8syZW4Hd
96c78Ozt92bGxrUxlCgpeyzvOXFi68g7XEJjAiwqbUUzUBZ2hQOQiVjJ3Pggarb/eqfP4dLpGT4F
lLOsjOWuH+YhtIa5/2K0MONLT6J1couvfSe+5WyTg5XH4zUjpGTYON2U3lleQzPQSebcVYrZzZy7
D8HaOkJPPTzkMIQjNghtJBOv2FqeJBYB2fdDNoru5OhuvwP80PAusvZ2TADJRTmYFabsRuWhZki1
A5PrNrPSwK6nb61ulV+beRq2CW7w75BrRLQgLNpw2/uaeuWPtsi6g4kKAuF4QbFt899i1lkbPMvO
fsx6/aDnpRWOmUBDg+z/GsZ+/u7jWufemWq7niHZxmJzfEYmYx6NLseo1OcNNKpERUNT+nvTkt3W
nam8NEz2jB3S8SqrJFyzclZN2AtNC/Vl7YMZ6xzeha5+7+0JyopVPmZDIoJhSZ39NJqgh+yb1ZoU
siH8G7qiW5TCfm90dR7YrEKjrVEY5+uOW7S2WZBHiAwbS8qoYJuBhmUgoKO80eXJVe3ZxYHnd81u
nSpWEVUxhXpa33uIXo+5XJMtUhsPcJRubJysNjY40o7dWiawtMobs9K0e5+Z+K50BrxuS56Eq8mc
r6jvoB2m277CdLRKlJtOuZz9cRDM7jGNdb2SYb+qOmTP4F16TrGrR3PlJuyatwzgEdn7mvvYW2iz
1jyWAZ6aH03saJGNVmKTVUO1MTJl8yArUp4H7HImQ/jvGRqyyNU4/WSn7Z15rM+ONkKI68FOj/Yg
Ah3B4GGuWn+f14jKkmz1jlW/nLEJfgVy9vTfCeNnysy/6aVITmQp+g/L+T9NGIHX1j/e++x96H8O
G/j91/5opggAuMwJMXcaJm0/q8h/NFOu+ZtLfc8y22UByh6WCeAfzRTJz7qNxoLhC+0OI0Dexx9T
RqJSiXIBEG7a9gVQ8B/umj9VCj+vZqEykDGtw2ul49N14xeXvG0sYI5lNu4l2NrQAGoepWvtB3bf
vy5O8c3TSRpRkHWjGsVxwGybJmpeiqMnChXovffojV5x1CCb3cxDeT16F3eH5pyMpjU3aLXrjZsz
IyFWhKnEUK8MGis9bC4RLLhu/a3yNR5dXHoBjd9ZxaPOxRsje7e8IhINktaEYf/FYDcGOVuDQNcb
PcyL7nUs/cfBziRSH2mg5s2/OZrSwxKcKIprOjCmju1Bje2r8FIVrPZIhQ4aIYKc84zC7J577reR
yp/fVa+lzD5k0rMFw3se0C2eRcqI06j5POArsVO1zasjcph4lx3kpPHxyNnBMovcPBw16trWO8CN
6KO446sZ/ThK+goCZV58GIU2bxyHr1J6bRfqDX8UsivVLzs6PgJfg+4dqqzrwrjlp0ad9zAqS4tS
TBSbITXkPrdYIVMwlaHTOPzbwjpP3tBHl9+kvfM2mY84ezWcepMsfAUKa25k92I9J7I8+4T6RmXH
S5ZI065si2SaejINbuy8IVM5RaivyRNsDRwT7uCFvqw/lrqR+8Zs8eHES0GNuzDI8svkPS41wffg
P/q63kefSTGdjv7zIvDaWr1HDIs+GkGb+90jJpqCZbmDx08r1y3K4XU/eXx7ZseLTrZ78IT2+HmS
ZM3ihYvVdKFyOQ/EYp6r0UPrpft4bsUYGAX/QLl/HjPeVJIX1uWR529FjuJWYpg7un5vMDe7nEU9
P8u0/pR1gueh7IzIvUQWObGDGtfgxGKwrQLyiE6czx+zT6GNTMLblFP2jUEHx37lf+UxbQzQ6Dqc
eg8d8Sj5nYpvqROUnYar1htswn7Qdu3r5/GuEp5fY8lpBWBn3SYppwyKJA59gzB1cLzyqIvkg4uc
s9rhZ72Us9NzOVXk5VpgnLc8lbDZN46HgF3wRrjyvM2oiuyEperAPPhxWTnyU8N14rpTfJxYR92k
LleH73avLt1i4ECF4YLjZPK4Gj+/jFpxUUwaP6qK6hv0JyOKcZkdSwOUlxVz0pZFFx+X2hf3CEsV
fcGEYw2dSGD2SsGPMoyoLaQeVq3FV6qPvIck7a68Tpt3iWOIa7OJ4TT3qxEV2EMB+Zr4InOe54Pk
LGPhFrB8Lm48gwsVxSwuV1roiIyjMtK5TljcZ+cxtU+fl5eZr+teBx2GepNZ/sD0HB9WLnnEc7it
1C+OSarXu1k3i4hOn8uw8GTweWy1io+vxfW1A3KOWwinQK0aP8AwqxAYc/zgJ61bqVp/1yUE7wAe
9LcM2csQ9boKPk+AyxnOJX7OrBUf68JtzB+5vq3VX/efh7kfcBP3LafRjCMmGnMRv6nM1vY2PUqw
arwWOnJtD9yQuxfCbOZAHAJRfCSkA7Cu4OrRNa7mCjRoYNSMAPR2qK/dDF+DPds7b8q/aWQREYRF
ZFZcGJeEIK6IYdW1fWJznUoG8NeLm/pb1+Ekq2H6X2v4JwKqbe7EefWGHdZDnVDjtbB2flpi5ddm
/piYRip30wncXjdxrNkd06CuPUwOoVhujWp6ziod3YhtQpNKuCkmgpvbxKHT3MLfxYNxTk3f262i
Xnaq52airHGkKeZjgzzMmFcIriJXyX3lcQerXHS2n/cmw5+N6POixQg2BlpCRpfo0ztCYvSwta2z
sVzEOLFGXdVjjynyiZOpmRXzaJyhhURSmzY6IWKONZ8Gt/hg9cdXs3AFfH7Xjm8XYVHxJ/G80tTX
LEOsue9CzWNOU1o2qhQA9XeGWFkNyKbceXHz0bj839WQR1z0irKK+4mlldlWtO27p+NKIl8Ctkjj
PlfSklGhpXfaNJxcFkEbEwHMcclmOnWt7EqBAGEBcVBMLM3rmYlUCGma9JQLI9ChInAi3xMd5Lq1
zb8ZuZxDoXIfAYtuPNoJ5rjOm1R+s+BqOWbwgr0NnjYMVPjTrCG6KFc3qcz6O/IxHARODpFR7pa5
CDuupQCuwIy+7aLVSpWgAW+0o4qHNyws8jtSrHcr0+WwScy5+PAaU1tZL2romwMujGmPNF1u8T/N
vsKoSiCKyrHUVrk1amHCoyg0hBff+JNctW1p1lN3ohPwXPYPFtNKiJu99rqAPAhSlFXldZz6Zr9p
21I4QbOgpD/Zo2MskCfRLNzX8PWOqes8/lSK/S/ytot87Ze6xnJA8TCsvoCjfqVUlT7AOXrhYe9m
ywJIJv3ICh4uZu09Dq00Oa246qyMM/3vX/dXqRv1lOXgdwVE4umuqf9ST/mLZSx+r4a9mD5vdlyD
ZlZ8ryet2Myq+Pj7V/tV5fb5ahf2mWGB80aa+FeV2zoB+WV3OuzLhRPkUgkwEtQieMj675/rvwuV
f9MEsC8VfKv/ugt4uGz//0/w1soy+6vc4I9f/bMT8H6z+VMuElGIMZ87kj9FpyYhYehGf9qe/LlU
sX/DfwRfxsDFZ9Es/L8+wKRFgI1hu3TvglUNhf2f+Wl/XB1/FxVpf8ZP/Xy9+FT/F1oWf9MxxT+d
twPWxrrNM7mfmfNPkZ8W5oQaIPPRuhED4NQGyIo6yb2zn5krYYVZnZ0mh7COsUw9L2zNQTzmcWa+
MG5d7uDx1Q9j58RwPQUaT6SJau+ih9+Tn8gsiZbJvspQMQHIqiXOGKQOVchOB7MKNlzfvPZK5kmF
kFw33K7N47A2ZROhE7v4tJZlEkHBPGoOQXDUH13F2JAqa7EIEugsgsby+a5IyZMELD9qkd5o5rEl
mqPCqW3XOSvy1EgP49zB0ZGLc2OAe1BBb8TmYcAwCV+TIAkfTWAdzUjxv+gVbypsqrj/wauIcUNo
GizveKg7qixclyl/uFwin7DIwxzXTsuOo5dFhCHOhrTj+W5krqQnZhzwvU1NeefU9pRE4Jri76tj
Y0ktMJO+KFR3/F3e2YvFJPelnvTi3i/QyYKtSm+nIa4fVefJ275rx4VATGAaTK3gZG3i1OVuU1bw
NlibQ0nfrKnyznPB+2ocnMEbypO4QmmZURJZYJjOa7aqryLxvLu4lAArGfLrIozRvNehX05y63pV
t7EZ2sNFUbf4WP07u0svCytEv/uO7287ysa/xuXM+CVNp+uUiM3tnI4QcTMbn7oQjXfWLM6WvECU
5S+eva9EUgVV3IrHWFLCY0E26SAz6zAPrrwt2ga36GpVS+S4uTgyXZyCpiwGK8yQkHZ7VIw9n1mY
W6SVzbdprZovl1SsF4UP1Az8tbGdAOxR911oFYGSiN8u8pnFP88qwf23WP6DQXgiWrB1TiJ/ZmWC
HML8asRz18E00mygq6k2vXlrwTC4E/61whaXbHmkJ0drRjezj13K3MMwLMayy8C4XBuI8iYwSG4V
mfrs1bA3TT/vD1gXbdDHkxruXUFZcp2as3+nPE3AlWkd56kWi3WTMsmcEpzgOG7ZhzG2Ym4u2tXc
JfOi+zFy13wiyETji2j3Cz2j96UZiQTVep8lHdY/M+b4aOSIklIwNFNE0pi3TVqxGsMeSofWH3tH
DfqhbJolezEUFMUjm1ub1R2nz6sbJ9oDY/6OJiu+wXfDaG/su5e0qU6UVMl1OeCIes9tDTTLxjCp
gLRjUuluHbpGqT/ZcLe32bpAyFj7NYoBGW11mNSb3tRLCKfJ9JwxpQ41P5U3HRYibDX9fT4I1nCl
MtCh5pQVG3w207NDRePsuby1xzoxY4aALRvGwTYptGFTKsABBl4j0oK2TL47oltr3sMeac8MKmgw
hhBdA3YYT88PcsD+s/j1vVwxDLPUOOQMYBmWy/k4AcuM3JmZh9Xj72nkvJvI3vtur9xpyrgNmnjd
zZ7Id0tmCDgavQskeH7oyQsM3WTaeX1uP1MdAtgZhgG+wSBvJ0+/RwtvbMZ25bBdvLmJhQd9BDHL
rcJh7FhTaCEAv9LRYf3IFxfoqxF/IT9l2s9TUz7Uzujd5qMkCeXi87XKbrwT+Na3DUExWOjTZWc5
6ylrvGVXgr0J0rQrCYtjnTdj0g6QaxRB1rZShYW3fpExOx4U3Leram96nNS4o4n6LUyJYz+uAXM5
mn7DAH66dTqWlVknv/ncbXfIw7woiyECE22cswWwu0ACLd6vUmYYoEbtmFcZSJdyGTeDm3yVmYEp
U6RZULgLEUT+IJGXy/YF4A0K9Crpn/Kh7TkxJm2XtPPH0DrlbknzJerbSTyOwoi/moWNA2GOU+uS
b1BRT6OROwxI84u9WVn2Vd2QLoyNETm+Ykm8U0NhHT3s1MElduA8KMSpGVFB4afQrLctpsKjs7qn
pWugXo3s7/LIa7KeuW8TP/sNVkYTnnLEDC49rb7XfKtlgcQcwGLxCj2v2ophbDfEQnrbqusBUqyj
+oJtV39hYq9FPRThQBI7cmLlLa8AiLT7yqy8s8m/uOmcWbsl8oiwgoZVF+5ihvjd6pxaIxZMIea+
EKhr8+TaLyrPx7RoN0HZZ4OLU9tE58u4Zw2tiSWODWs8GA1hnkz2UCA00xn6g8Ki4MrY24HIYBTX
MiIihYGkDQQOz73SOzbRXd2E2cBaTjfbeyfO5Xlee/1k5kUdej3f9FByGljTVgddEcwitfaGQRjI
2FkYLlmA/jDZjv8YqpZ+CYw8SNEe+THPQWc51sxEzSBfGhuZVSaeZDqM97Tn3ndcjOQt+3j1m9j4
qvnDB8HEyatjMIPRcF8GnWU/1RZoEq6pAh9kMTJs4T63Lk38lLTWbjbzrzH0M2iJ9m6VVr9ZY8YY
Zra8LuPiw9GQUDbd9q2pSmJKTP1QsLSNWmGoH0kMAKFAB0ZWg5nvR2OoZWCsC6xsJxZ3ZYfkDql3
ca6Fc6qTvr6u1naIyF5msWIkLE0C+FqTijpRracE7G2EtvL7gOt1kSGlFPVFtpr4Ms2x3LsiX2HQ
XdZoWEN6oEPNpZhpvKC3WqamPOUirAHZG6i+R81wEBJMjf41NYjFluQj/GhFez+M4iOuGhSQGbAo
zf1Sl4Jxqd1nu7nQQawt8Xqt0OttXLP5IhP84ivQIYYqMfdOpSIknmBKcLTs83mpDuaoDvbC5iN3
xFOGj/GapAzy8zIHEXWLg8XI+zRQer5rR0Bssp8frDXtgIOkNSNKOxjSfP0OC8EKenOQDzHg7iBj
e4KOsTKXkJZ7ZDcre7y0XbWdB4lTWfPekXa9CoAfX/SGFC5sQSVbcJulYc95Zb9XRiUO2TpAmEEi
faXqUV4NjfHDraaAuuB7B/E4RXTCJEbU3bT3FCruzlKEYDZQPUbPSXdULO690JaECOcp3+IdnW9h
IMR3cMqOLQddliQ6sApOl84iDFtxigovCZd0NsJW5OJkqvxpLpRzH88pATZTZg8ITvAjA8iQQU53
7o4Onw4BqsUj/VprOifsnJWojGx3KTYbUd9Kt08Ca/Lh6sgPO0v2DWrcTarpt/HU3a4lULe075gP
wsJS1de2JAJ87ebHqRvulOjZzdc3VGvQVJx14bpHbYpQvqAGhGO65Fzm6HRA6NhmBq0Nep99XedQ
vpyqqYPUaTfG4jK60YpqvTPaurj67Gb+2/j9m8aPUgzx2b/u+/4vWVV199b9vPr5/Xf+aPg8/zes
bg5pB6QzsKj5yWaIxI6enSBiorjQxn1K7P5s+Zzf6AR9A2Mp/j/WPz8JzBHfCcFPM874Yyv0n7R8
nvHXEQnhbvwHILPLyh6x169QX3KmDASig3Ww2SEHgw2aua37cbcS7HYsk8am0JaEqkpEFt8hgLrX
dnEpZDwhpnu0IMDGO6W9lW4JxgbD4WkFcP/oIFFlHKUccp47yz2l5djdL/mYPVadDWpzGLNDlTji
q1QxIRa5mx/xYkYEmTbfcNjk+1nj3oftceLR1qGoeyePB9UCFaGBQaswHmA3F0c8+/VV7JrlbjAZ
sYBTuJH2RQRRxti88yo9irGDKZdVNCKV5pihoSXukQwO2JRxOd9K5ZU7VXr+9dIlTMnxTxvnWRt8
8KeFfiOWDOYdMQM8j6TZbA0XjbaQRvIq/Mw/Ca24E7Mz3MSGeGQNL0PhAJ+oG/BJmOGU+WEu1L48
szHMibFmF1K1PQhhYeEdgghtWvbcQZLNhp1d6ur7hNp9a7akODVZi4R9kMVTY+UO0YGlle9UNed7
v+vJAqEQCHV3EUEvjOFFelkMBSGdzr3M1nd/mZZXyDPmOYF7uocj154cM5/PTCTYwwPd2IIFG670
2Wm+VeYwhwCQ3K0ay3HnioKPkcz0hkVd7sd6goRZWMN3zTc3WWsvgemrKyKZDxbRP9FACBmpNrIO
Ozu+qQpVHTRPOwCsKEJ4AZjfxrbZNc1ofyRwQ2C79BlMPWvaEd0THwxCeu9ISl3RiWs5I0BM6xo9
cj5cAazMn5Ml87+4jUMUItk8oLswgalxah792MpuVt3Rb/BRwSHCMZa9xL3VXeeDXj5Y0lI7UAqG
v5nogff2XKLvKkrTPK+Lm90kibVuF9RSIEqV596TzEs7X/eNF2adOV6gtfodVZ17ZBvI0ipfrfJ9
ACZ+iok93y/zYF45vSp3lXKAFHlu9tqQ8kT5oOwzwIcVMd4ClEgbzSsDCc+ezjS5pW7rHvPV9FkX
duWh0oaDquMLUK22PXalyvjCPMG5aVhFHIirUvscsUYFoITCfrJS+7ZU05WRThanY9PuNRYHQ5r0
b+kADQH0YCEiQ8XuW2NOP+xmrg7JosAuLpV9kE1s0cizrVrc2ng2reKdvYxKGLtbxhfXqx8lsoXn
rlMLqJpaP8vUYYk4pySckF/HZMEHuXBKR2EL1kdO8wZfM79zWWFAJTBNFAvQZdE+XDaPa1Y+eZle
BSOLuUgfi+oqTziIk2lixBhA43nE5Dy4ZtcDZ8IWu6H6fexlfUAL7hwlhIwamn6wOm7FxqLMi7Mp
RHlvx+XeWab+6MRrfQBOAUiBuh+NlW9+YUWQHVwq+C2oriZ0O9yPcT3n96rTrR8r6KvALPI0WFPo
urmyi1fw1vMT+zLtrIxKBhxQl7iVtIBjCn7nTmvn7VQ6zRXKQi8PfH9r93m1iztAmGAvSsCO5zGO
x1ctnoBCMVE753pi7msGw11QTvp4qvWxfTf7hXdi6SHUPHcHLWyOxlIMrHUxEb327tIopraXGgG8
vySuZEluVxRFO23u4Xgvi+0G7Tg7FwgE45mE+G1W6MwoVolMJvT98SmhnM0ROfnQZHCZcJvrsnID
NFO/wkeibpY6Jt1JaK+5UbTeJknwFWSlj1PPaXCAtrUTsKt8KcChHEodzAsOjWZj5IX8VhKVcxXL
1D/bwJIOXWfP1QagaX9GhVhQdNdIk1T35uTuvMsxTd3pnVP1gQKEdxo9iXgsrtZyQ8aRE4GG9Z99
nhondhLpC1bhjGp7/OqvvbPnibhS63TjiV1cxqk05ddd7pDas2j+dTVY7V2fx81Nrk8NvJqshElY
qUiKLtkKH9jZaqQqsrvGfEGwZ+ydnk/Zxp7cpnNu/CDGfriZCBZ/s8zm8nAZVus1rcrsqTfEWKIK
KvytmfvJDgAbQK0lmQJNxOmdEAz24NjZmzFp5gd94KuvU3sNl6WnK5gN78pjEJaHcynTW9PNJ040
rC2+dtkwUaavuyUxBxrpuT8U/qqeygH6Npsedp7xeleMphWpccT/vPT6ChRKqy3IlfPWaeR4EmNi
HH2RFF+hurArZ+dAd8TjNuMSvyJMm5mq8MhyLBpE5oXjZGHFwPCV0UW8586UHuLeCBfDse/WIdfe
FWkJR9V7ELNg+96KrC4PNlrGLRLm7lwuk/eEuizeCiQWD+nI2BIFHHjHBa7o1sR6c2oXemMoTu/6
OnD7p5dfGTnOVkKfNgmEU3hUjU67smvdgOFVt9lMmoyc7ErbiHpASVUVmX6++HB49ud5goKDQoTx
CajUoDb9/twkTbmXKZc0CxOkbBTLLdgxN/aaDx+u6IGBMxquedKuM7ClYF+ru3Gsi31vD19gz6Gg
Q9adsvuehm9F73yB4Pqmx8OHW65fmPrc1+z8AkLN2M2aTXVooUpFpG4+GohSjip13UdW7cYzO8f6
HcbA/NLG/OJYOxqnerbgGDuqhE8xHFXTNWO/w5sGBviGUgvcENKCQrej7FPQj7ImvZ4vKv/hU/Df
fIr/GYt/DJ+OgPLTHYBvFaeABo0hiKW+I5ft4iO4WAoQceIuUNxAqb2wHIiL+aBhXV4dvYslobuY
EyjyiiuRLPVx+LQuLHbzVWeclzMyTssrN7UFLod0TeNduRYl9ge4o3DlSCPGGOHhEdCe7CaebXAA
RK8CSICwe2jczAxrTWd5hhRkOzrdCzbnadPOjBfI/4W3lVgvwE2mPStZsh6rfjjxk/PWZ0MdwJI9
Zq11zTQYMICuSXtTwDV+hi6Ips3InuqVxX/qGO6RJwjhblqWgCYvRZAwDz3hCmtOLUfzuPb4ntJs
ertEeh1b39HoA7VhJ+p5YXJ5KbeIth6IXzTbqyw7FPGWZBiyLWXc78HTW0HReNmuYwETLLF1ruhu
w7zRksNqJf0Bwjiy+8rIjr0OhFuUJfpJoa4x2MPKTdzm62A6ZQAfjTFvM2YwxDo/Qo2ETS0rZTTF
lkKVkBY8yGIFXBhfx37ApAhHwah2th7rH9YQU0arQoGoxTNpiu/IPhzvpdOH2u3eB8ttCvspbqA2
9kHWlBn943+buP8fCZ9t+6jq/nUTF7yVqLraOnv7uY37/bf+aOMw3/4mTI8oGYfBxKVZ+4eCTxhY
pdiaXVKNPQgnFg3jTwo+QQwJI6CL1fHTqPSHgo/NnW3yB11P/91F/B/RYsQvjqhLzI0wyEsjjUkH
sHIxRf/siOJBJ1UzDPMJNZcfjRMwt40084tH3Z1GlKP2csxn7o+Rrhc9pZI1PhVWx2258+vm5adv
73/Zuou/QpFYIV5CfuhewTGxnoSh89d3g4tfFT7TP0raWpySgpaQwbCESTuPVGmbcbKGLy6+xmzT
Vl7fBORy4fcl49O1YLK49Xe/7/Vb/kYKm7EsxROCPU/sFseOfwgiRuft379jw/prF/z5jh0XiYAB
DgEQzi8rdCuDrksGXn8yZ+yJoUMU8NNocZVuKc+4a43LLPIw4/GDYshBjb4UurmrQMkJqMay/879
sxNBpik7hKbORqavUjwFbmsXpGvKPL0rBuDo7AG6EDWo/9ylzRWxwfYcZZ3m3GQty7Ld33+qfz4M
rmXqCCbRKQrH/PzQP+WFuYsGg1OV3anuY/8ZAbrgiYlIg2oTGecdrbX/oGJRvv79y/4iR+DG6FJv
AN4xOBf5x+Vt/fSy8JoTS3VJzRh8FSdCUYcTGTTEzMbp89+/0i/yjs9XYkACf8tziNX2fjnPFCbj
tcEnfCJxxHq7WE/KXdx7i7EpVMq6l7zOwNQX1GBkSUzVvztpLifFT9tyXp4TxbANC7GHw93hl5d3
XTOD/AXN53LnfqvywX4ryst7IKm3i2BYys2ic+hxTDWfXbR0fwDBJWSZqSGiJbPVUaLlAOpzF461
2SoDzIq3LD8URrFQ1yDnB3jXrXZvm846/Bse0690pMv7RzXCnoBJk3VBuv31QOnOYNe2HWs3bJWq
t6ztu2TDSKOn+GRuUSfHKc2Kb4nnExeyNuRXSgvcM7Wy+9GDZJHBkiZuYMl8/JG1pvt9tKmbjn9/
iLEb/votM//iJGKAxr2VqxPt9M+nk9PSSLZpb95gcFex74W9n7KP+7Qss3IZyFxs9PNYLYxtIWbT
KokaH32rWIrhfC7KprpXpV3NaL2mhB1UJQ8YvvuNshv1RNSDF8aEMoJHutiqAf5isY7zrj5NCt91
c3FgJ4nAjA20FmP2/7B3Zst5G2m2fZV+gIOKTMy4/eeJMylKvEFQlITEDCRmPH0vUHaXzK52lc+1
LyrCZYv6BwKJzG/vvbbZq/xAJUB2bybRLfsta1xlnVdft4S62/d4t7skvWU8mawNdjfPKzH4ySVb
UuHE/e2TWpLi83tofBAKECMXXczYZImVD0vCXC5Z8zkZ36qmbh86YRBEH/LWgz1Sd8xdTPOxVnKg
rNwziK9zWgm/4iIk1B4XtfHSLUn3qmqgXNIJckSuz77FfeVy3y/p+Pg9KN/XZOb1kp5np1jtJZHi
G5D345awSr2T74H7jKkhnRMDfdfoTWTy88YinV8FN0wFCOwTxmkPPGpMTCJLot9vvezzmAt1NnVQ
PThAlfddkBgmhr18fvXdUm+Z1uAOxqKJagsX8hU6/PCDFi9wAnRugRYo3jED40IcsBb2wBT1YAj0
QiSAUZUfCv4oPYcLsABUAfCC5B1k4IUDgJl3vIG9kA6sd+iBxvEX2QsIYcCow2xnwSMkXEmkhd+x
CaPljRcXBm4W0uNXt3m+muKlr+GbCpVpzl+awRgX/m2ANTIt38wpT1oLGbrtukpct2mLQw6+cj3v
aQBrQ6qUYkwoiZmVD8IzrGMyWdZCKGAkSaeAWCynJD0pFg9DnodgtoZ666ZDJNY6Izp2o6AGUY6T
Tt6gNtOYBe3FbXBVRqsh5KQ7YPp0jJ1rqCS84dxoudG6ZqrDBWelSC9FFutghVkFavB2xFcJCidg
Yr2aQpgM67IJmYSqoBtCRhtomtsmZFew48yCmOfPDitmYTLuW+dKozL3DdbD2yY2qPcso9j/YXQ9
ttSNKM2W/ii/868dAvzhqbC81nNQh8emnqdDg79I07cQKYwQYdPPNRyIpoh3U+bm00E0DSI+sYMM
Pymb6myP0BUbJABs89mo8llu8EKR8uJ/wiAyKwz8z21RPCe4rtGzdNBiGMbRcY8F2qIfBhq0PKtB
NbjyPVw97R4LfUW8tQXnDZzTTHddxTvYli3W960vx5lxSjJVw1XuUwG1JWlTacrFZHfSpC6yTRRa
Ubc4YPl1xl7D/qSYE2v+DhgtYH7FG8g31pSr+igBIBygTqYurgkcvSSKyb7NXZgCdh10FVBlPyQ2
amWdzLB0k9k4g2azd7IKI7K4KvCqrZzoWz+qWGIHSgObKNDy51bLnBnkWx2RlhqHGG45yH3jRYOc
nShN5j4yr3H1xsyJ/N42rMdpCUxeu1XANLoAzXrldAWPpAj8Jj8QYGuydmGsZPFlllmhTjWW53HX
DM4cn2UbtY82RM9XZ1yyfj7ee2vXQeu0tuhSoFVgbCdU2ll1SgRxCLexjOsv2TCws0iipH9oCGh+
rbSyDr03ROHWTx1Ux8IP+XucrExGUli9vJ5pErLvmtaRj7IFkr8aOFajkMrJYzZm5kl80KNpMrn3
cF7fxIYXfCoEkfZ1kSR1s/eyBvzYOBEyWIt6YcWooeCNldQGyTNPsOATw0qu7pxVUm98GYxQQJog
NG8TTTHUveljUz2OdjJ0Vy3SO5tP5rW3DqHxkUxtzkuX5YzDbTTzdt6L1Fs+/PLWB9Yn3hds5Gvb
KfgUXc3IcaVwCszrIO25daqMwcBdoT1ued2xK4j4b6ypZluom1raE7heqyJyeVSDHrurHId4s2KU
UNN0ITxhbae+JvXK/yesyidiAYHzv+yT2yL/BPk/OPl9HPuEBpyU64ICldehWBx1o4ZdZ7WjaM4R
29zkXFZUUD74PC32TSHkdR1E9Rcb32q9tMPH5qkEetCdQyhd/WbSXk0/Bx2j+8rka+UQXE9vKdnJ
27FrIJPXYurT5wGUTnMgTJn/oJl8WUM4rqoN5wCfqSKFas0OnGPwbIgw3xECjvBT2yxzkx7UfVy2
zRlbceJsHFObVCZnju2tKHoJPhFM7aNtZhbcJrMRWsHRLkpZf89ZkCeyRlxSW8qauEYSh46AHa0B
BAwJF9ZnqTvTxfWdtT1PWqsXbL3r5EUHNOEZE9v00xy0SMo0s03NKod80VP8RP5jO+Zy6fMaKLY8
VvxaGPrBHN7NZd+3V+PkZQ9JD77Q95qDncPlPcwD9Lh1Csl2RjpKy/KqcEeb9C3M+a2qCzxT0TRU
au07Ta4e2Yk03whis4ywdDZYERRB2VUw9H7NU2CqH1DZZPxZlszN+tXMDmx6wkdvBPxlzNiZEoN6
PhlhNXyFkmP068wjM3OMcU/eMbXBnKS7uom3COlcpLHZJtYtdr/Zuc7daumaIQfjXtmYOdCU2d00
W9IP/NYGv0Cj07OXs3Y0TbaVozVqnJymr/ezX3P1p/YYeZsphKO/Zq7h1s+DM8nHREGF4XaIg09c
63lzWwTAYXadWQUUp+fKHVZj98Vk9uZLAIS99+RQRjMQ84lam7awzO/v67AJKNXAbkH/AGbSesfB
AZpRbLUpwEYYCNYtxUqZewzHpTIhHkcjukq1UQ2bvMFfwWw/79qrDKmPYyRV9LtG+amiuVGI41Tb
3PcTvvAYxpLyrt53pX/L4f9GDl9OChzn/u9RyvNU5lh3fp2j/PYzvw9ShE2q0eJIyiQF6dlDj/6d
KyMl/wlNm1Gf/1Pz/n2OAnWXmiqLJKRnowta/3RAL0nIIPCkgO4JmXeJVv4FOfzjGAArNahYC9Hf
tEFKWB/GKGBPJPaKerjucribGZaSr798G/9iNPLxSP7xBdw/Hmb0aJE2G3kBn+2y8vNVF7zG/TXl
bfR5/PlLOXyTfzie+sybHAuOMXA7lP2PIYRJNjJzqL24SpxsElAmcoMTO41UgW+mtfPSJGPkvyks
Y63YM6tsjJmTiDPFxQnDQB3l38q69L3oJupAKQQeO6pI7Jm0d99jplpxfulgwRv2WbjVfMyaIKFw
z0/EdHYpiQkfJzbZCU0bp6ZN5G1SlxyvcLLQUUDGif2sb2mHVhOgqiyHxMGDFvxuXqv0oQ6wXWnQ
rQX1goT2AMOvgMqZyC6dedI0SD6xM+7OlARhj5t79jwgdmKANWePafbGGfFFEk11hhejBMKZGtGy
xrWm5onm2NaNbZDYOyecJI2HgdIwu9hafRQGBu7vNGnHkB2Gjpv936vGfzJ/pfaM6/z/XjS4qkr9
+q38ddX4+TP/s2gsOQeEYMb3DFoIUP9z0VgAjrhWIEWDff8Zjvh91WA54epfRqNMDlhufjHRuKwa
0gyYlzqOxeoR/KVV4+MgaDFRe8sy5PNyNlz8P97VApVGhAa7eoBrdUIQNQj8qfus+8Au9CkRuYe4
lRLxVskeWRrS78Vi30TBcY6q6LUrp5zsCk85TS+pdVX8dp/SGhMt963/fi12Py/M1I+dOL440dAj
b8382xBnNw/rwH4SDtaIGQ5hl3ejusg+p6uDKkvfM1hsDHY2PZpDfqJwmy0l2Y6MTCFk1V58MQsd
tmvKoXQ1PSQ1wDpr69vR4N0hDXUquIljYp4/IU7E+Ix8zbkCulP2E/XErBHuEw3BnEV/jqn+ftb+
m2ethP7+pxC347dX9Yd75ref+P2mWR6njCYtGPcs68TR/nnTSO8fPBakw1AHGBj3xe+3DDcTw2ex
5NZwg7kL+f43wcKW3DLcSzyGUUYYkv+lBy1Cx4en0/I3LBS5RemyGZ5+mLinkrUbGKN77Si8xRFG
jfqMBjuZWyb9kwNonKNXahUnCizc7GGOKyf4Kk3vuyIU8WB7qQV/ssRp5srxOfWM+MyNDvmK3SvH
rgplLV8FcxOUpHzmqb03MpNziIqGoX4SRR0aK072yxMjDVjo+x4d+tqjbpHSozrzd/ECE8vDyVp7
qNJreG7RpsghpyzevB3HdELQSdDdpYCHQY+JIbxkVlVdmo7ByOT29YnO7uEbZ+wXGyzdN5vuHA7K
pceTNq5edJ6Kte3k7tG1mleLkis+r68mHGgmkEwCFONBUBBMa4hvXBeJEY44LfqdIvigw7X++YD0
qk7m/c5pKDYjizUkN4ZS5jNixcXurGoj47FagxYS91ODn7XtapitrXgGaRw8jTSi34zFuJz1gudx
pDGzFxOs5z6/sxOjPtidNq8BnetjRwHMmq5evBo91U+Oq+IrasVfg7Zm6FoVmC5AB5xrejbw4xr9
1yb1wuNEceAuLWTG+Q0k6Jz48jvbFWaJfqPLQ2DG37vO1NtgiMfPjvSR96M4oVWIadYaH7f/Yppd
unU8gFijXz7ncQ5li5cmisZMVQ39l5C+pC3NdlR9pTGz8mqxC5GR7pcEVO9IUpcBNqN5tBfcqKqO
yxX5VBNJ2/mSKQjNy1l68MyujldI/oj40CLQu/uePuPeQkCGugv+1U1ldG+nMr2FTTdj6VVirWa7
JsWD04aj++jwKlYJ8cuz93aSkQUB9Bk/DEQpLk5eTRc1udaVGZjJzlXhcMuQVe+KpqEzEStUsUK+
B8WbGtWPgCptQrmDLfc5VpIL+ZH4MDpFc4FENZPOcofoG+W7xjpjEnpQsqW8ELOAd5YVqRom2J5g
SjGJlasDfDe6MEWxrt2eTIHfdJ+sceqGFc1g5i610nqiIcajhCtSPVWmprNOjdwAU5CbwZn41pjQ
qGUTbOjrUi/AtAtDrOGCJa+CnjM1uPPRLkhTmOpH2c3l1vdBBGGedC/aMb65syNWFhWMjM/xbq5g
H6GEUP6Yry0O2zsvEcFz3GPI6rV3rsIivmU4qnZZ5IivPUL8jnZx940W0/k0j3mv1m6v3P2gAfFr
2Q6fUUesWwM2G25IPCsUQQURwNFhOpeEeNq172MD9xmwVhsGFmo7deZ8yx6w3M5LT5zrjsUGKcE8
Nhij7jNBTx2Ar+6To5zyjpSCItQTpljAgyg+G5VF+iIP/ByVko+EIOJDnkLSWefeUK9mwnhk+foE
eQKTVjz48xOVi5AjhlrulCN8uusnfiWtHV4pmopvXbfeSICyj3QluPdEtg66sGYCfoI+0ZFu4Y7b
mvJPczzGYY4DfnDL2yQ3KY4fZANLpfKnB9yB1RV0ZvPRNJl5xMT+NgbVW6tu0MPRn2IVHsFleQ9j
UpvrgGiQNVbiCjz/VhTlcEcwSV+mpErWLJ7iugH1BzWrAPiVx+BnRR3QcDCI41zLb0gT7nVl18UR
Hcg80lPprmJK7NdjUZkQ2sOI3kJG9WFcPbLJprNqMq32YQ7U9D0XFQAWw5sOkI/sO3xvy8kduwnD
XlNRUuGke68bCXYtCENhzu0ZHPT4RLMBJvuqiNYuFQxXYgRRVZYsREFEwXTIxuoL5VLqwDA3WxuM
zLfaxjK2SZhGfuEhOB/sIDC+S/weq3GAVDa5dvcjCSkDtYnQ3Te4/dYVPssWKOZrNOeUQ2EB2ZiM
gPZ+30DAp3lcfTHnqL3oPLtv8D3DG8aZZmmNGTaL2tu5cMrdMPrzrZBxcNMondartgvnrR25Gi8q
3n7TGv0NglO/6SgG+o541FPpMb5hkyGIxZqJKTkd1Fq7jnFRhl2vStiKz9UIRcGW1Xzv+gNZF6t0
sZwq7g3LrTYzwYCjjNPxqlCdwYKFPWdwYvslzXqwIh5JexnSQTCLUr7CLbM3uAqfaHQI1+YwmQdi
+BVxUIOe4DiW4wYnIhCaILunq+nI7kEgfVhywWxN/IILivcAAvZ3Q5VGz8bogB/vSIdObqFuk6yZ
CsKJpPxE5NYnyGbeKQK7894EFxxYN41104pLgzJyP8/dbRfFEDYzkZ07vjCYb133mNBDfQpJPHFL
4AIMJPiOOVLHwDfuUxD9zMF1CQjBCklcFJF/iLFg7yIfRaCxOiqn/PCSpFW6pxKzO4ZQQpncC7oK
qxyXe2eqXZeTF4taQDkmud7tiEHxEoHw41EUDq8qFtXeYGZ2nvvGe5OYhL9qPO7XDuBJykKdh9ln
rz3ZEA8Ceg8wbYP9aans9qlP3taO1z8x+OtOjpu/JvMS/kxIjdZpXO57aicO3QyHloxe1JyorqRD
Lo7sewTz8pbMKrEdnlw9ItWdjDAEG0MxXAKeytQPyLB/lnFMJ8vcO5e8ipMT5+sdRo8aVzeGCdf+
NBq4g4WfZ9u4sMKVB3vhMfCjat+1fn1T+a3E+FVZO1GH3/00YgmMlNr7TVCtUE+yQ1Nm80XZ9nDG
IRt97oMmXnkNEe1qzuoN57D5h1NnjyqHUWumifcA75sKQZm2a94fSLbEuupZVYn0yJewsY0VGVF1
k1TlJRuM6Wp0x8sUSvspq9PiVCdYH21D93sMEMEuHtPwRdPmtkdp1i+jUbgrxtPBtuzN/khLcrfL
3OZlkKwrgcglGLxlSBnl0BzVq9FRl6sni9mvn8ynIJhWXgq8d2zPmE9szA9l3l/bWRmtlS/KtRJe
9pQYbvHApiolUOjzqHdkCBt9SP3kBgis3AdeVF1nkb3LXava+6PQV4NFMLoYHWNPU3C+E8qMLl5S
sOyYSXeIwoTyD7yr7m3tgHtXdiZ3JOAYRyaJs8a5/wI0KFmXeEOqPdLJfFNRM76Gni5PJVV+O8cf
xtfODwHzIqaxSUnxrWFej2ildJlsbpxyHt8Kgl4vLlQewTb3NY+CcMMb+QFPrt4leREgzxeGRuoW
PnXrKaCYmba8NV4FwpQSc/9VNdJkTF2Lux165i7UTkbfwlabG7uYBx5pruZkGojxPk2TG/a96zYW
+NBNd96JsOIJOoSM1VkH1jyEK5wLvjiEliF+cF52Vi2sKTQ7nNGcKom4g5Ul/dahAGfpnePNgJYa
KlHPYUgHeV2YyVHwq35Z3LwH8Mrh1is6ZJFoatKTbrpmHSmgpzXcXpvC7ND7XCuxQJ86jwK8Wdx5
OPgRkqYouZZDK9+wjWY38ziyIPRmtrbA5pC5hS0rH/wx7JJwE/a+Kt/iLu9de5UXWZA/eiNFyFSE
QzJPz1TdBuXjMPV8a1h8iJUyOyvYKa8S7crZilYZMsK6GBYtI6CIklBZVGwMcPMtVuFp/I7mrr4N
Ae+QPYLzmZ8pXzDl4FA3SeQRqSXdQjHpuBGNH586FIGruuJPl41Lezl3npVOescrGldpEFA/E03m
PvacChd4NRbfdCjkVRmP/hEH0MwdzGHu2uvcR0L41arWjvvNpkocSrI3V2cYzhBUwUve64WLlLi5
Phl5ld+JQamNa+F4xsM4dAc7a/1lNcA/WZOrLG22MObQ5PjG4/Tg6szeepljklxu7JMWmi2Ag2pF
QG3cOO4EtMozeD2RVuXTGPf2M+wt+FkNeHtqaqVBokRkqEt8c/cD3Un0srfTl8EJb0BL8LVSuzI+
jEMQbfokAnPfAjq6mqjnXuO7pH6TpnSMa+DGO0A4lX/j8xRegPSYI5JGskduKqYcY54kj5GfYXdj
68mZCWP5VMzRQ+7MDWVOfNkU/SZ7I2g5fTlEUa6NECvuCvsq/QvI+0fM6PUDtATRounyR7s5cKgO
1cV9GwV6hW5Tf9JKy8+y8uvPRRl9CnNPXGyQWdgyCuhMlllR61wEeLu7Xpy9IK8eesxixSYMabK9
Yk5j3xWqfvVmTZqyAkWgVoYSiPGD4LEfz5E98IXQowrBIXtOBGlFCmjDvW/iCYeoJ809R6H2KdXd
8K2HJ0Cu247OTR5VoHWjYpfohJtw1DSAard1phVHD/Y6S/JrEypn+Dqz62PHb5Af1OU43dbeoqMU
QRbf6yhgJ1bPMH37BARXA7Bga3pzcAR1HB/VPCcXB4/4MSfceZ2BBVh5o8vFJIyvsFPnJ8BEIcWc
0uXDWROLhnDSiZwB6Byu/AHmb+LNN8ZUzpusq8J9uzSt4qkB0jNzXemZqK+s4S2EZhqTKTAJgcVB
eSiSUNLMLgll8jWykZWOvjgWm+u4IOrPCgbSgQg2zpkmppP0c9mCR7uRAIAtCFEuh7EatJ8gSINs
RL7VbcRAJYI7f1sSycOtJI90cBVB1rjojem5LcZqfJwHI+H5arQceNvbTjSWBzyv88BbkY/R43Dm
K9EgF8qoVu7aamRJPOX/5XbfqAVWf43tZx8aXv2YUdDwb+xwlMt8mPgvNlTMqR67MqY7zgd1oarH
IcksOVyD/nFgLJhqJU1MiASBDCwnYfRi5ta+T8wT6fqdYeudoySIiPCq6mZy7+Ade2MfzMkGPtPP
4Tc9lNH38l8oHx9dgYvy8S752PgsMcMu0ssvrsBc9jV9dOZwXVUw3Cv2irTy9de/zI3/wxehJmdx
1ZKc9D5+AQ6jew69/XANYAUllCOwke0Kr9z9Pcj/Twb5AUigX34h/4uFin+q1fFb+1/lj/9iqN/l
X/9oqf7587/NJz1m8IzukPp8vKl4T7liflMCPe8fKIMYfQUun/fZ/f9MKC2fMSTHNQJdyFsUTXCN
/zah5D/Ru2TRC+FT42JCpv8rQ335QT7j+uGKpQMDfyeqg7V88l8v2EkWqcQTIg7puHTf/KAL8Wac
AIcs5q2hOOSxODUEAIKw+yyZECRWs/nly/sXV/MCmv1VwXt/C7DL4ITwmVnOP+gKJU2jle9Hgu6H
SVyH9ucJK2YDW7rIKYozqUts624TVFEBHYSbuIrQF0zErMH8YkPenFnFK1RzgZEIVMyuDXjCeJhA
llYam0MG+9ANlgtoLdWbPbLUlbApYdYY6UsCKXP5x8m26Uecnpq53Mcc9BpjOzkQkst2KVhnzAMA
soDUIFpQcoZuLGsjUkyFVvFp8lOEeUkxAYmlnOc6zaDnqMOnFyfznd2CXfIX0Ai7G8fhlGa1VrNt
0gvBjrtMFd12ZLJl8ni+c4Mv0jK2TeS9knuD3ZrQKO+CHHc9quEChoFq25XZpme3p7v0fjQon4K/
Adch3/Zt9UIARezjrLuNGo/W8+LrTLdnm6TMxYZs74KzXw0tjX5WUbzltITv08QnUCmGt8KONpHb
NRcABGzjBAX0bsOLzRCorZsoT6L134vLf7K4WA7B419ukP+1unz6rvOyaH9VCX/7md9XFPkPWsZx
31nofrAdrX8qHp5FnY3tCQ8Z5J28hrLyu+axmAsoMfMJb9NlY3n/lAkhMHvcdixRRD4kMGbvr6wo
yxPuF7s4yQIH4Q9XOJqMZ5OM+OOCQgC8m7kLnYPv09SQK8U5ImIf/st38i8WjY9rBk54FB93ySYA
G7DEhzUj7LCOWWUUHuh1KyQMYaCxnHfKF0L9421OgOSYzTXmGGjO1Zc/f+3l9/XrR1xs+EDsBMsw
XxvV2B8+onKzbLRSPzhEdlCmO083A/ck6LfcAWCW0GrwGrEDDlZYQanBmqf4+2hg68QsTzY/A1PF
JBuqRtv7nNhqoz51KZHKxk8KY82OAUj9pIlckl+96hovvKdva9j8f3wIb1luOdtiBHE/fINC29ik
2zk41DN80tHmVs8NRkexN0xPtQWBOpQpjkgj5/AtxVh9GQJiuE5JXw1H5GCBupnjbdnADRb9DCME
wzoFM2l2HIM+5eQxyMc87todpxGYoUYOuefPP8OHzdb77wFvP0+M92fkxzhLg7zbTd4QHGILu5Qm
W7yiCW+CD5T8+PNXWraUv1zUP1+JMmxA5Usq6mPjugNFK68kr9RTuneYOFXsW9evT7q16jvhMOf/
89f7cBO9vx47O982ucTN/0X0NGVTFHRx8HpRrO9YUUhBd1Fw+fNX+Rffn70YgdhJW2j69odnf6BZ
LphW+QdtDvHe51urrCA+pI3/+Ocv9F6w/eH7c0zcSx43Hvicj4tCEuFSWBK9BxOp8Dh7PHVVwDUz
MczecJLWtMxyNmHe3ab3U+/4lyoDmG0D8btXpMDPkKvrOz25Bg0ZPSe4Si5dJj0lN4coq8JTmYHl
jbk2n/qICqi1NQtmclEyzHplR7zIWNHXS9IlPjQm8c4Bn+/hzz/kTzH3D5/SF3i9+DpN0nDIyIsY
/MvmPzRD5nOzHg8DtPVVHjG79yK6S4xap7sybahksMofY6aNjZNSh8LFmxwyEjW7XlbtLq20vgZ8
zaG6LSzC+YV4lpwHrx2CNC/ekOfPTu1CexrMBxnkAAn0QIZUU330aApS3WqOkXk4d3MepXa4gKW8
xzAokz56YTljptE6Dj4nk9rbuCzPPF3UIa9Cc2tFbnygngcAihPnWwWCdd9Ypf9IUUlyTGCMbApZ
K4bYUfimJMjBHKv40QayfVNlElGonz37kvvAhfuQMpCqN22cTVW3doGZZXieaYtK6fb6hDV1ndVF
Br15Mm7IqU/fJuRG9kiq3UZpa+2d0IaMmbj0jNDn524oRrYpPLPEY9U1dCFHKv1RSVXS+iyCaSLX
D2lqBXsYqHihxs9QHgjs5yZ5oiDIiCYk4wUZzL3hdE6uxo+LYGXl8XCD1Z6Ed5JRtFk3W2MMgLqH
6XcjNfwro8gMyi7iaGt4+pTnqCCZK2v6nYLj2BvFdRlWIYP1YmhXkdYG0OoC0TthXh0yS8ogiuP/
I79bYvuSufXFWfyi9qjEMUrpE7fDanoysrRlQJCL+RpQArrIhDa5FTxf1kk+WHuzDPwj+X3rVYdu
c5vwPRVH0iPBuvYa6zG1d5SxcUX0jB262rJewWWUu1SZxsaqRqwBJYaXJ6zA3bpMaf0ADw5Zaiyj
wzB1O6WsOzPMuy1rW3+ELcZWEBaDDxvC/IZYn2+Y/1V3k86u4tBhcDr0KU1lWbfB869XihA0tHpC
9kSEViJiB50EY/RQJNEVk6gXBcvxoEg43odynrYME5+nNn01GalvQC8mayNxg0+tE1IBrbW8eGM3
0NSWBquyn2khFWylu0XMansKur3AYH5fdsNa5u91KeXCPKSQPqUeaz0ZfvjFqNTEmxnDnSLbsYbq
SjRNC3RwQgMDgvfcprs48qH1JEMcM2Z0zb1mo312YPxdWkx0pKyc6RXzsLjr4sZDUpkA1iLSJdXN
XJJmWMlG1udpkvZRFWN2kFYsDl7J7eIy3aFkKqjNOe22Jl1daO0KtbRVIeJzUrzp3o4+M9Dpvrle
M322ej2ckIH7Y9ozfuqjyr5oYVD22UIthK3WHztUVqZGKVO1bAKusBKJ10hAP4E3o6guwJhcRPAD
jXl8sntR7CwB6lWklNggANhg6jokBKuL99Kti0s8koQvBD5DLEz0+RVdigzpjmhYlUhhg3fTHkw/
bPRGpLsw6acfPazC8loArd+EFZsCbIjAQ0oIDcBEwMhEPDkkfe8rU3QVDBQ4+3xiffJcugnA6af0
bOCVhL/XPM/BYN+Y3KjXAIc40qVh6y6HsrJHtdQDFFbqEpAP9JvywF0CFPA+qRhSXeF48tEQ7C+y
slI3aQrNHeg6zQvlwPQD5A7vjmkp+AVJBfAo3PQeMaP+nCQWaHQxDxv4u+MtDeBAJFNpHQe7TncV
k/hPGPVBdsYAVEHYi0OWUFeRcBDFoMH2y83KEE894uo0WdW1pebw5DWaJxdyGLBxCyUrIVOzDXTP
J6ei8AbFZtg4HYT4924A27HhnHhVSFGHPfMzZpA1z5HrgpvTdIIPJGYFzpyWj2S4jGhb2uSixaCJ
5yMAhiNZGADcUyNctSYdAQkR/cDrwhN7FQfJ1iVpjHfu1ENaJx6lph/sgftPca9Z10uzPiVIFJz5
sEntpaAMnao+59zq0rifeAG1MRCbAA16WNcpdndehtDRJEVc1d4Lr+Kf0qi71wIKqfaU/Cx859yk
cEI9xub7JjHnxWchrLMzChq6WBRIKVjXFB/Zu0rV4zFPySzgPFJIeKHalkX3KMOl4a9t45WTDs6W
rBUguyJYUgNRv9dVP6k9X7+Xvmnbr9VFN3lNqcCEk7YdC0rF2hxKu7agNqIa5k7FygraamlhtNX1
OJhjPh/fH+9/G/T+jUHPhHT0pwfWq3gpddfxryfW337otxMrdDiBqc72gK+8+1N/G4AFzj+AZX40
5wl4cZLjK5soy2TAyxn299GXi2/PNtlFAnPj4Ecl619wwTvvEe1f9mt4QTwTyyynXt/yOGR/OAJp
6SY1mTN1wr6D1JJlkdu3KzqwzWlVuTYk7Cj3rg3HKe/jaiqu5wECR+3nQq6LgOYEyXX7kLQpTzdt
jumNApGbMowtklXg6T1+BuvU0omxwrVNZZjjjxBjypDY22KA8HbcbOrcY5e7oAlKWp3N7FJhELj1
Ssvf5yJQRF9Db29T+Nauo9wIN0sv6n6OlT6mhCI5HU5E8OYGwwE92Fj08sE3z95YDi9p7rL4jrBR
1pbq+j351PbQF2V4X9bo3itg3eOxE1/TdC5fvTSjQTK1QgvmiU/rB0Eh5FJ3pOd6dG+GcPTRNl0W
aHZIpTiiTNts50zjjTR6/cOr8IJYSeEfyzDX36PRDME0c2K6jak/3hNd1Pd2Yw+nJGUYClUgmXBG
AStKBM/cxCEIVWWVVYNJjdzrSBQIO8DB3wo3QpyVVB5dE4QqjlNcI9WP9T0VGe4+VX7/pKq2faDu
nLFeZsz6K5Vg0WdtpGkA5Y8WNdeN8JnR8jSDzyqgPpFx41kV66NygtRbm6YEpzphf1ub9vAMrNXk
Sy6yr1nctgfOKO1O2nH8NosuuxDRvjHmyDmluq2IFc8zZq4MbdTxlq44v4G1CTWHZxoGLBQ2M0o/
k2xkhMi31PG35UazMxsrO0/Sw99Y5i4flH0ncmHYXbAGGYeE0tv9WLOnp6laPadtrNL1UFRAlqex
LLc55U9yg48FrU3BkMWXx7V3rMlgX3U2IjkRbyA5dJD2bIRmDkxZtASbhqYgWgzAFRGQ4osfYKU7
HD8jWHFavpeQV6KK29hFwbTrybtEGrHKgfK8MrWfX1WtkVxMw5LTOs0HzlalPXnYxMoKNRCwHf2p
XWR/RZuhTzOtHHfJFvCnKpEf5momX9V7zBhLH1TGnDvBHXwvtR58AwdFTnvG1G9c7VxD6+rfCs9K
j0KTChwSw1CbvmFfYrO1P88AtP6bvTNZjhvJtu2vXKs5ytA44MDgTgLRswkySJEUJzBJFNG3jv7r
34JSVU+iVOLLN65BmmWmSYEINI7j5+y9ttomXlt88MokeNJyJ9SOQY0gbOMV0nipB11hkNeH7tzP
QxlsEN0ZH1tsyQWwnbq7Nbqifub1jkKsGoxPaWORp9pP7XRWg8zcvbBSCvaGkfgejx8GttwaxSoA
mR2vusCwHjDdRRc1hvbPHVAxJI2Cm9aXzZzt6VC7zwntORCRFL/0QVLvfu7TEqpUIqHRCwCR2boK
Vbl1oyL/ZIeR94HYw8/w0Ku1Q1wAkAJn+mpXsKe4J4yy2BApVTwlYQd3I2uSVnKxiuZjKwX2SvaP
1QHpX7vOtZ6EPbZ33mVkju26aptbQ7keIoKY57nRwSxPbiOYXlezn2NcWs09wUKjqOIlXahD5tDW
x7Q0UOPpCruJFdGrhlyW7MCvsaI11iR9jTpx12ciPpu9Zu/KWE/JR/TaAHmLbNDXp5G3mQWLaW/q
FVsztHUUCiAEYfRZ9TXBsR3AttJqzwAP2DEEMk8e0zipUegbLUGhM6nMhyAcC3fBwFXPvZyqZi80
V2HL9MiEsfVJnYRqtC+lLRFbKLa3N1M9gedO54jNg5Yws/aE6LeaG9XPzjANXzFuDh8nURhXyA2C
fNMOisa3ZU+ojFEd1ado8gI0SWa1EJ+H4MAWihQeQ6/uwlRVazf1hovGaQgvylJo7IU8impqAUoW
xI0hKGJfFDM0weEOqE3Uu1HP72Fbdzt4XqSJ0svsV5SNjWToMBF73cLarfVxfpktuvmbnvJ8XSLr
2uhlhL4j0xHmjLqR9d2FyOgEtL5ohip+nLUwK/aTFEWqP7lT6pBuGyFca9snemEqOQUjmm/TSxyC
dlFg0G5pzk6e6WfHkOENy+K4Y+49H3rUa7YoinNNt+vcGQDWVnqcBA9D4xRP8Axd5vmyGGBVhukD
CCeTRWrgsXLjqrjRuzG/YbBVb1WYL+3AVFx7WCSJoSMOK6F+ZNnmbQcBcoqvO9jo2xqNXrK2VJ5f
J57O13VSbWsoNIErleFIGhKmqSujUcxaDL7+PLYmA5MiYJ4/t8GdcBvnQHbwcB92movGvQ+irxYB
3KdCwwmya7W6vJyI9AXMVVV35HfJQ8gP/1JBLTgMU2MjV4VGPuIieU5JhCA8C+zFPjSyaZsIaCqj
0aJra5GqpegHUC/GxnxhtrPErx4xHBuSmxojyMqm9XwKykwJFtk0OA9zcCBX1rxq2FmXfjELCGFu
V95QwMaIeJ3iHsGBceklc7NnuZC7pG40djHorzemOdi3mTdHaJJEjMhPGzSkC2PFcfR2Ok74lG8R
7Q4wmD3v0BudeoD5DAbOsPs9zxNONwCqDVZrVBdcIkjeAMUnfd0mBS7fzvJqqBA6GlSVgORkHGls
Iptda1Jn4tSleXA1S288IGaPYcwzui4894tekn9gKMssV7ay66cY8eYz8v/0oEq2qIUVEVcV9yw1
3H4RL2mR4VRYvIvbuE/Sm8CjBKnIa1unreF8NGF+n0wiSTYt5AcSBb3MjIkwxY9PGK5plnfF5D3F
8FZZsSOklBfQ5pbwTwr6yO/zwfsYY725Y/Sg6hsHKq7aww2mOTA7Tmqj/EI9cWk6bcx7DCmlXsMY
BLbNvsnjzJdw0O+aOlyPmC4n6H4OGFiPqVpUFAv2NBxuZ7r2CbuiJYO+W+Lo7cqywZc7S0o9klAw
dw3NxBCbHfvl2bmCHQLmaUdm9ULH45Y1YeXJv8h56Lg/UvaOj2mqFV+SfjQfvLaT90DCq2MNfq9e
OHy5BZFP1qryZdfniK/Gs5PNH1kAXwUYvwScn1y4fla5IP7EQvtTYP/ohCDZkG52g3x3M4hcu+Ti
mFDU4QUWaVu/WrONJrataoCCQ225CwQyzvZNObW3EILSye/wOsJsbLwwvEdf1Gzy2ZxvI7Le6D3+
RTD87+7p/2Xct1Cn/7h7omPRxC+fftw8ff87/9o86f/kIxjRgF0Ti/Pv/477XPlPNAUOXUzwRmgC
lpne93GfhStKN5AQWHwBtlIWE4bvuyhAbmQooUgg/UhSz3r239lFLXukH/ZQgjEkVlKBDOf7RPLn
nneID312q7Lb42KB6AebFfKKwGG0eHM8QvnsprhMnY7OtBcRs/fnnvubCQazVMBruKFNHX8XzLo3
O7i6DmePZiHx0p3Zb+SUOygwzQz4b5y/097/7aE8F3kPU01O3ZtDNVbSG0ZuL+HctH8y0xhWlgLE
CjCr/v/4VQx3PcuBXeWwj/v5nM4GnH4ECfh0xpEoBKgB66ZtU78dZfdXV+M/6pW8ny/ftxPIzlcX
zLawvL0dbLGCdWlmcwK9OKCPNJkAPTrndeyddVgECYuSxZY3wPUIe6z8e1Ou7wdnYL3cxdB53vzO
FupyYLF/22klziVirKJNQfH096ZcHMXGgk83wQVNbzEv/PlsqtC1VF8H3a7xBFFVwiyYS9tjLftN
UuWwrv58S75x/H07HANJDIQGgkJH8OD9OASy6960cCt1u3ByeDmmzVdpma9uiMTOyPIL4ki+W0f/
4zVcPvGHR/DbEU08VQwnDWHozpsxXhBBb3WtsluwxDbBNV7GxfLKzZ9/15sR6F9HYV7sobrDrvsW
GiDY/BRpnXY7CyPTytK0S+R3pwmHIN3t3H5nvv+7s2j+cLQ3F80ReliHdtZhTBmM1WKTCHva1hWO
B5JjaZc3afr5zz/QZCH95Tyi2XZsi+kdNyTr9o9XbopSjCcDjx2jSHESpcgeQr0LDg5pSnvA5um6
q8+yn1yfykm9OK3uHivb2ndslbE8eP2mG02gsYOsvoyjpR0w4HgrM2jruxmnXCajkLSien5nYTJ+
c/0tHdWH4dguLba3d5yrmGOULY9RPHQiXQltSCFej3a/0TRcAkQC137llsOaAJxqY0IwftZnOd50
hltdS6Cafkgn/ATW5rvI5z/emfZvvxrr8/KE2/zz5mFIPKa40LZaSu9og2HKXmOAGEF5Oe1G1aFC
N20lvj7QWWJmNmODLZLmEnoXk6Z8bJnwUixC8ExWNXJVrCEVevYCPStkhQmRldlco9PXDjPRo2vw
xEQGIBsHINR4Dx0cqQckFuzwQFL5DYX3FgdWvOqtxkXaNB7btAHJoGVopBCNEz5gX0Qi/QDPBc+L
mGhUWXO6bRifkJPbnkqmLvs6lqg3qHYJbcqCSz2a9EeNELddUpDcENjTazpZ59ZtGQVBjd8z4WhP
fHKx/fPd+usDQnefwoCnnncwjcyfb9ZRhXZn00HfYeG91tIugjxJXy4e77s5qBDr5sbffiQ5IuIg
4MGL7vBbquIP022vGXvXm9N21wTBwVBikxnhF69gaGWBXAMm9PTnX/jrCxeJL6sNWAPPo/R5s6yp
0OsLrk27Y35RAdAQw4GJOvp7s5nWfz7Ur7cpsg46e6DXvUWM+eY2DTu7Twb4pjvP7e2LUquNQzl0
8p0T+Nuj4DanTLGsRSXw8yXLgSfkJJLxunNwE6xqCvk97Wf35s8/5i0ll5WaX+PiVKFahDxjvzlO
Cj7NgIymduNoYEsxFGbcMQf3ijsaTJCSlBTc+Lq0wmPjPkKn2pUYi99blujTv1lOUcoAskBThkaN
PvvPP7euSzHHvVSYnDJJfreXbeHDtVsxtLHrW2IWB7jW2In08uu3eKO0TYYdjtj+Kp9n6wiHMHjn
Cpi//U5o09xFN/ardDwUmqYFkaV2RdgVtBjtjadjE56JxLgOyFjwI9lVHzMAaWgUaC10VTz5Tqyb
a88tyO8ssq+ZMfbXKWaWeR6eAc2bPuFq1d1UdOye25jAS+yax2LKrsmteK+4+P0P8BCZMLAAdrNo
/358RwVG4+WTO3BSo+mMKbnadoMIP0SsYn5Vy2QdKEPHpuu0vLGa/Ahu75Mby3vVON4B5wGjaLfp
N1DZvNtyluW9K+avsx0UR8vFmQbFbFoPpIjxrmizLbjC6p3yyFgu+8/VCrfFD7/gzd05tBlfuJzU
btIS/A6zVxxbG3tyotGyiBsWeTqg+AL1A06d3leLY/XPD4j127uAAGGIKq5p/KLfcyfWksnuFDOR
qF1m6679mbLqRgoF6sPTX8qsHx+ZHUVfIPq2XR/6SWlG69QiJ6wPaeHrqqTTLyT5hMZAzqrZVYvZ
Tt+NdpL4Ar3T16kwDJZKeUcze2PrCRxPzXus3IQeUG/rl5ptZEu24CfZ63fOxIFCYUDVG7BQvXPO
fy3dXIfdoEAwiWyR3dLPN41tujINEhaEOskeC6g/PfNybSbsBMiE9U6d+Jtlm9mdzc6TeR+14pt9
ErY3h0htQzG/LV49cMi8tYkcEpAo3znS8klv7iSOtMCsBQpopoI//6w6CLtKBjZ3UhPeM9QPH5Ns
RqKRT+wm7CkFCqc7mnsMHCN65xb6zdvXYRL5Tc3G3vwtCqcNcRUFia52nZzAM7g3o6zPugheM9l+
ZsvrvPOCeivTX9Z0R7dB+RgmG27n7Zru9Zoa45hblm14ce4s6p4psNZTgaXa6uevMAjvyzgb1+FU
UdwIN/Z7FTbgAuZ3fvpvbyZQRLxZ0Pfqb1/LCDp7rFA8v4PL3EGvmCQIILIrDfWdb0fvKS9/89KE
oYZzApWn/avXxfGSNATzw0WemnEXVuT9zrjC39kj/vb8otwT3EmcXgTSP99L+OlC+vaV2rFHbny3
H5k6FYnnOwExT4OyeDp70a21qablFqD3pBuQQZ7VGEk5762Rv27KURizK2RTjscHjNzPXwZtlk1w
Q8qX6Qm3hz4N9K+Zr4iADJkCG5pfqbzYRRLtWJl2+juP1Vtg9rd7jWqIk03djij8zeHbsIe9WejN
DpVT9LmSC4VioKN/UrFhw252Ssfxy44PYF7rMWDsnTqz1zCcGEbktVzmldo0XPWRxbzGbFsaud8S
iv+8jP9moXGJlXNYYyCxS+PN408DOp7swql3zhg0204AyRSq9jbU8vE7p+Q3hwIzKSSSXNpw7tve
T5wYqqqhhu7aOchfBZOw27mIGD5pjq5e/vbPoga1IXktLbVfVjUwMyjWXUZIJLw1tzD8nG05yeAi
aVq6iP/Gj938tVL+T9HlN2VctOp///GbRYwj0RahRATY8nbfaM7EppQdR4otPVwHbVHd5WFtbni7
AZ4ZcxwxJWCQPx/0t6eS/bXADGkISEs/39shw314dHa9A/ja+7k9okSA9IF621TvHAorBB/25g1B
paFjRwBaZrFi/XwwNxVlF84Gt4hAB7h1SDKC0B+Jgcl2HhSZzyTBXDvU5JlfW/2gbdk5duNmBgWc
E3Bm83DFFj3GQ6Cm7MEkOi5aEzvpdgAoiAEnBqWOPtEvx7iMwVdtwygLmZMVS5RSwU+Cq+SUOKm8
3h6MLWMYa7qwtYjI3qmR8wbmPQGfYRoZ9w7EFmOdidE2t4mRj86GALrIfPJgNeZfmS4JWIIVO5jo
YmTgF6ybOG2iDyorjemA29uzd+CacrHR9Mo45jjCtR1ikV5d23nRuVei7abg1gGWWGz5bw2UICLM
lEhe4RGLW4D0Da9ciZJh3dlWmWw7+Ad3veY5RMYUWrmHHYDKdgobhA1eFD/kyrEEAFTA+Kich7Dy
GXnhhpjSeAo3sICK5jLp2U7GvsOoPdspNXgIUnp7GtdlD6j7AjVEoNN3yCtzXeX2UlzFrmt+kvBg
gRoE7ejDoCibu8qGjbxDqZdMNwM5t3dFLJp2M2m1J896mSNO6aY+7A4UsSOTRpQ3W5gZoOAFKrLZ
hzXk7QoylMsNQgDaf7pmYhKrMVd/IJ2bLOUsLy1fiag3VkkFbyh3kQo08baD9v8YVGb2lJGwfW4L
B2x+nox7bUqyjVV7J5SZ26JWxMDL4hxImqgigm0NrHpnipT5F0HH27Drj1Y/Db5JhFgCwGIFoSNY
d8lobWFVvwhLG0izncjKFo3cOWSvbTwROzsEHaRKDwRjQ15AFUMAz2fZotQTHRStQvaf5tpBzm2N
M85w9Bhx9oBBdeMQXXdje3mzMXRoQ0DwZp9EKuMCZEZ0ZQ1cD3YLzATj4GGcLXtnawYgIOz0mAGD
Axql1B+TtKOoQAyQ8ZZYKyXn2zQbD3WLW5n08wVIkJLDviC7RXNMR6JmZz2FNMIYbZVEAbQXSSbe
YBF7zpW9CVxxhgI9bowB+BEOYnLQtLZbo7cydzOl6zlAzP9cuEq/LCJJhl9bO+tRb5tXRyMAVmvJ
i3BpWOPwKO1Dw9h0JYtgPBDHDtpoku6GJsXRJDgltitjm9rTUw5v+qmIg720xV3cTU8wv3EO6h6N
ui54yh0txOGe5u6h7yTRT1qNoMrW7sHtBEcVWPGaRFx3oydIXjKwg8jDvHkdsW84x43W39Rh454V
43BykWFXTWA1spEp2qQVX1U9VHvXahnrMvbeF7nbvwoFxGyKB2Qh65TQ5ZlhHFpckAkrYeoN808m
r+19WrrRvDK5eR5zRHJg0Wr2EbxMWSQQgwwfK879dT1wlyUTOVZuahx0uAkA3ttyC7bBveBfSqAv
nO7ANu1JXbrTEA7q4xQ1UjEfNQMxpOtZmc1H7PRbPQnB62sAsaud1Mzyywi8otpbaUbEfO42pEtP
qEMIBtYc7DypdBGJkoVuo79BB6Jo0tbwzBvOFDGHRbaeIbzcR3T1b8wsMe+DvEjjA7yQZgNFooZe
QcB4GffDvCKzcDxGsdI/O3pAPUl/t9rIGVwO2qDmS0ueuIObndl6AvLHuhxH5dyJPg1ePZr7HcF8
DuPtCsDjep5c3A+9m782FYP31ZQr4xmye7Nmi2afvMKsPoKaH9aQ1addS8Vy75Ip+LGHqcPNmIFF
b5HMzmTP+/FYiAOxKOqRLhxjkEQhQCaLgzshYqr+FBEY8aWuRLpNR61+kjXmkgS+ZHYgohWlOaqr
R3TWxF1IYmXXTmDn7bqbFQ9HZmogyHRBeqiDEBjFoXWAsI5tgRbyhl2p14Atg2yJPYOolVUbh/1D
HQwL09+ODXflgdeI/VIXtYdS3rNI2Iyy5R7UhiNy6OgOWme2Ar7SkUrB6dQeIMHzE+USWXQRmrhf
EiftH5jgd8NVGAThKXaJBS31ar4qW9e9FJHgU60q3gk9du761rTnFZVIfYT2AelmUNUzrTtE3n2J
qaThUd0UZT5v525Mt0M5inwnJVzdLKt66Vegxk48RDUPFVeXJjxqI7igJwnD43PTh82tmBvjXsWc
7zhJieeEhr5zI06q1ojpQuPWvK3spvpsLztMv3DmqsfBj4+OMxvv7ZGQREcj8cdoRH2sjMS7nHtV
fW4RED1hikGeLWX9pTRCMA8zICaY4UUeHEO6EbvOa9WLNyj7JFCFDPASvPA0wiCFNuLk+fRCKIJw
x0UfYQnE1AMQoEv0o2a1HjzMsVrk1jVp9lFCxHzXIfYmj9W4r2A8nmK7DD5UThReO3ZXPjshzqZ2
yajD9TsHmBddishvgvGwxVM2NXqwDkmguGiIagPqJccPrpawLoYg8iwQhMCrtPDUebUzAzy1qcAL
3WViYdXZoUmXSIPWo4mzRiwTHLFp8Ae+qeXDcMjadTJXeJhnnnPaWIV6JHhzenVlr15kKGw/CCZA
W7DbuMs71JvMXEyYWXnUP+CGBkQ8lHzJbHE6um1TfbKSyLnTvBk7UlUM0WlycgyZCiTsU1bP443r
QOPTqzE9x8vlRrHtXqJgDM616DlQqk1bdLpwMigyIoRdnDU3iaYbPdSmV30GYaWNRBDA1HODM5kJ
4oD4DlaWNfCJ5ZyeKdnHD57ORGYeyIY4ziCNI2yLCOFlRZvPDzo0qyv6LapZEWw4AIPSSgI0RIIe
kzArJziLiC3XCntRPR3yvseVEHXcSTPOLZZefEz9mjUrOmVpUhp+DnzlRrMSmrhAmbnWunKj/oC5
y0XapdrX0tXYM/V6nvh1PtSvREsbD99saP2gjK8OkJGOqJmxvmW1mF9LM6ngQJvFlPpNYndfYcrP
NtdMcu9XFafF4U2udvqQGs0KPyQxzJARz16rs5pJp/86Vm592wb4ELrarK7bfqo+jkCob43WDU+B
s/gVF/dmrFyyWlS0MOldnm+kU+1jDQBQvyXIXrHGl+mSojuVnDxE01fsiYNt1QWgVNASSPqmrdUx
ELbc51m57XWQVyGCwKzfCwfzaM1r89JqRAphSobxjSNUtSXASn1A009MxBy9tmHJ/1JVVUEmqqzP
thfaW1ERelEJwjyAx5G0CpRyBxcMJAwTCSREDc8hqTjT2cib8YYiZFgV6LQfYNIJIl3LO5C9V8R3
xswiYaCBd2rWA5k81zX9H72L+mOSVw2HTZ2TPhBqQWAL64aFBXHUYw1cl1ad8PoEd05glgdvjDuM
GHE+E+TJsLE2bP1gx+2xn6YMK0nXX+nh0FwSJ10cwwgwAKU+JaDH+I8W6ifPJi8llQVMqbK3XhBM
Hmt4hSxpxLvNlqo3Bc4qf2zFxTgm4pF6W8eGP5afvWGZM5XtNqKzfKiDUjItiyhI+6ScHt1xCM86
si7ExtUeX1299gbCJFdxXQJNnD/R/8s/prmcl5AgTpIJ7IqFnh2OL6dJRLBkUnVINUTYfaCBUstF
tVVdx+DL6Ko1FepwI9xU31lJou66WoNlCaDo3CkO0tmBvOnIeECZBiGSTan4hLrZeSC5J9vHsXwY
Ez3f0S6NqAMp5VZ5PJWrMh6iqxgQqV8a5iGwZuNzpAcDVmENvwhAp7Ubd9Z66HkYVYXHcEhpFYbT
5FxQXIjHRNi7wh7LLY8TC3CZsDsFu+ftvMzzXvu0Mx8xdxrXXu7NqBZycV8RhOuP1LBbm7XrIg9U
9mDYUt5OPVfJ7gkE3ErqwlXTNsTWkXf9dWbUZPpV2MbXdcJtQFpsGK80cI8saxWKbpEnyh+rpCFp
iJikuTX9TjoU9CJMPiVkUh9DaBktMdHJyhbaZYnr8HbWzcc21vItj+KW9IeEQs0mCy+Q3XUu7OAD
uRqUGUhVU5bAZAW3Lj67ejOv09xyLxSQeh+gK3o9DH4pIPlTXtklSLfBMxhaZPNhmsr+Co4ir52c
lFQeOKcgsXVMSBOywKQSxbPEszQF29JMS3iMmKH1V17QJk+5KZwdirqCV85iDKvnipZGF2vjzaKJ
vZxoZrOrk32Mu7AhthyErX62JTCsRI77oG/93lXpFXjt8kIVAC+UKPEwMuBZFYNqIXMnCPBVsjdG
zXvymJmyz/nUYADyc4KF/bpyMPXIAkRA37fGE0k3zaE05Wdjdr4GTVk/U7Fmz0jyShYtklvBcWlb
q+/CTSu7/HZyqFiyqTEYenvt7IcjKV2UQ+O+N7FcHDWrHAS6c/TMe5kapPcUwilP2hAuMUeTLE+0
b0rQpm4CYKnLMhah0rCT5zxPilsTp8ctav4U2NLEAppEQ/uSKVMnFDiJXupAnyvf1PjAGhXA0W6S
8m4Spjs8NVQ8XLeYTQ4pIRh9e82BR1C5vFE8jPS8LemdzZlBwEpIQxLXRGzeUx+zM03zSBzDdFQv
eQqNDSIcTQQ1dflrKgq6Cgot7LOuEuNz+i2eBBn+eKPqMXhGJMomXASx5vnVHKgX3G5avjJhpkuc
aXZxl9UjC4OKxqHcyrDty63wBjoa3Rhxe0RmR4FTFkR6RU5HqJMXlsGzbdj8Ha/CtbyWiZcu0Cmd
26iwMHOizOdbovdFLrUuUGlJNjEjB03IGlAX8Wy37Bv1ojeQ+gMLC7cUr3zyrBHkfBAD7cd1JLxJ
22nTUgK0TEjhuY65d5lEOvhBp8kpWsGCcZW0mVedn41d8Nw3fQSWpYNCABrNzl/NruOoWGAJqhxI
vnj+62TaPdJgZN6WEfuz0lGmSWMmQpr9RLkjHwNrTE00nk8viFMPwbtAYYoKdZfFCe0elAVQIYt0
TPeVQRfoZNb2aGxbe7YvpqYt7+wBRQWXkHmrPwQ1vy+VNv2QBjdlApusT/tdPiH8uPL6tn/tHXqj
K+zXVXTlaEZ0n069uSs6Ar9yw5O3KYrWwK8qV78fokpNEGUEWWmi40fvzV7nO1KV863jIuDiOdNY
aMz/SjvzuSY8u/T+o2lNX4az2Gstf34uTPUSs3vBaYfC+nJSvfoakyWX7byuIWOq8xaFvp5iIvEz
nednBecPG2ZB/+84ENqpr7gPqegAmFfAC9HAl5uG2UrC4hLbKH8LwYablzDvLz/v9AB6qtstEYIz
8aKnqLfgHi4lZCYLE3A52sAPRoJLs85K/chMutkPeWfd5qE7XqJlih/mORo+DKbo/xqD/dfB946D
byHPMzv7d2v4F+TMXdm10f+sP3EhaSF//aZrPbz87z++/8XvQlTP+SfCR0aIQKmour5R8/+VabPE
3TA1YST93eX3byGqsP/JxpLBlfXvuBu1HO5//wF2BocqMzSHUfw3Ws3f0aGa30hVPzR7dTr0CP10
rIMGmCPbWNrdP+pTdEUAbFBrF8xB+1vXFjlOlMY+5ASBbyS1/Vqfe/NsZQ64Y7QJG6OfvAPxMtE6
TMvhHjNFfmEpM/eNunX3yLp7avAkKXzSuVBCgv7FGBCew8raixRtUiCazBeieBi69Ib7lcWbDEly
tRYgnZOMPlxYDwMRrAMlUh3ku8jMO5gDESWFuVhswvxaDL26JwuelV22Yg05NHvRNVpErvUhgciB
PrKmFdrdTuT2npPSsXf1gHFjZQEkPkOY6o4lxf/FJCO8iyNw+l1PWbtOsgIC7eDIQx5iMEmSuT2K
JvC2reosysByqZU4ndeNo5njahAYCXsqIer8sbYAYunFtJ/1Rt/olWBRsmv7Um/cfZaZ50rHrGi1
nnGVp8YFDbh8nYweNHeyZ4grTPHy1FDK2Z2Qn+EBIcf0hd4lTOn1D7UfUsn4XKwcVzjNE2lr8gjE
0iEQHo9UJxA1jCYOoP1YwC3zbTXST83mu9ou6vUwRQ8eqsMPQ247RNvJ/mNhlJhgFPxufbLK4Brz
lKlvsjKKG0AJWmToF31B3XlXNFaKNz9mB6uR9zYaDEfhu2nztqNKofQpSjX7ul2KfgVVvcZsbBM0
V1uFi7vF07XN4NYEoTYE1w273FTN3pQ2hhqQBgV8cCFPY14QwiBbvaXJxx60XbmzsshJDklDkSlR
uIkxxulGS2cthWzgEX+eoNq71qbYqrS1lo9jOO/Kqpmb5qpMslijj0M30JX2ig9Skpd7PxZI5WRQ
tE7zsTQD+9zMvF1RnKky1rCg8m6ChsnmMs13xV/pRpjK+37YekGkd/NOzFXTnj01mZPzYdBJvbvT
+smhj67hpc8931yGruYWDKM7xnwBp8QiezXEZF7XW/LaKOGMTDceS7cabwcMEQSKJkVtbgHZE2lK
FNG4ZlroBb7WKULk46nXHqLUjuEBzDLHwO3k41VqEHgFNrR+seewntclU/VzkUXYgRC71wSMknD8
ENhFml9rALPZeleTfpr7wem3mSYH8mzrqMSEB13pOCVGtKd+0ciIQ9uEubDD9UEsWohctcGMgbkw
xb3jWM91JMw1mW7hqY6m+sT+2N3QXK58h8jIYccX0K9mXdkbBmI6gLZs3sdTUd04QFEfMKCO3UrW
Bl15ATsVKIRnNAczSfCNuU5wcCtJC8lWrUxXYTvaa0MzWkZqRiG55HNKfWRb7QQZFNpHxGv93PWy
uKld9tKyFqsIgcjJg9pyH2TVeIE11rRXtRbOH7+t8v99Ib7zQoQbtgSx/OcX4gXvwO5LOv34Mvz+
l/7lyiAnRtLdtD30kD962vG6o7pDk2kuM0eqYwac//JkeP9c8oW5p3Vwh4tj49+eDIt36wJ7ZJz7
ndz2d96FbxXBeCIQA6MC9HjpomN+q9GA8xg1LuPdY2/gXPUtRqO3AxXs1hoKFKMoD4+9/jlZHOBV
vZjBk9L1zn3Zt/tG5v3Ogvi70+Fg6+8okVCs/DyS5atxSrDa68gtEau/dWyMyp7sFLHLQTJZK0+e
l+ond3YQ4ZH+YqcroyvvWEk1sYkb+pih5a20qgfTzQsmeHGBvd0qJId1s6kmmcvHGfLj9RTVAw7J
SBkfAc6xKm6yvqITTegaG0SaAPopZ9anIPo4LbyrIQ3mtdDToo3WBtM1TKwlWTvNB2zI4b5kB5MM
vmdn9dmldzCthQSIj3Oz8I5u0xmb0pySDbny97VLH7kDqO9aN2wCOlzJNAyGps77FRa3jKbJkNSf
8ynXzyKgzcN0sIGKjp9QnxjaLNsJ1BZRdiTuIGNmQD9xeSFY0JJrtaaeGIiSZUQXhBrhwXNzrMPE
2HWdpb7EetScPCboaydRF+hXjlXpqHtZxLTAvREMmupauOM0v0at19YIl+sGeVviXNdIGGheRVuN
Tjsjv84oz5rwPuoW4CUtJvhhPadZ9GRCb5YrvbOHKy0stVtyuLzRl9FEuGbcj5ehnO+YOmWnZkL9
iMKLBU4NQEy2bqoJ4gRgsDPFVquRgpIBJHM65wyIqjr3YPvZdrn5jQ05ahExsYu/sjCiU/aEDVE4
hhaf5rneUJiYW8SjFGi6Pq6KyCoOo1PZO9DCxbaSLXITo3E6XxEPtZkxge9HCwW0nIE1WLPOOFKv
2GzOLeigOnRuOev1BVkpzTaRmX4MDXJmKVDdI4VChg6i0LOnqjXUfblw5OrBkIxqOq26I310vraA
3l3iAZcvoYycrUDdv8lrfn1j0g9hHtZsTMJfCeKJerGly44XuuIt9inltl8BLBl9XgvNalbhcNYl
EF9sr/2FPahug6/a24k6yjbELBQroGwWP6i1zhG4k22nzyaoqTjilm5ySbJ1n/4f9s5suW1kzbqv
0i+ACiRm3IIgxUmURMmypRuELNmYxwQSw9P3gqqqo47/v6v63J8bR1SULVIkkMjc395ry5kQq+V8
s/khayeIFkQeWW4I6OLNiLOEYOQ8/zCgdt22CAuhN02EqRtLjWBBM+dFGvPSbSKwLgdDORm4xNEk
lr/0MNRuVG0Q+nVtKaH7tKVrsJnj0Bbopj/z8KRgGnEn0p7sSa4Hf63oEU47cfLRqGwemnpxUO6C
07gURXIGolphXaBaxyRLQhWtyraZVJTgzIbNKNuLrHfAAiOU9WLsnpaxqc6rwsfHB8iRJHAW7cya
DYXhpevdxcDFCuLCitSNcgqTHhOGHg8uB2H7xs1r54Bq/MVPxuW7S0JsG43SOvgOp1YqFn2K4wW9
KKyE44tKCMYjvTkwf8p4qUSYpx34CPS8cQ5q2bmvFXP9IbQZBgAQx3itLmbZUKwsQAwEFOW4VA2o
PinPc72asvxZqUONxoD4wSKCWYySgzuEOwcpKI2NO1lY44PTKQF3BwffFMyVLO4QXmlKMDwsIWOt
am3XScHgga2gc3FYDk5lAqwcCkFBOzLHiCuyac+ItzDMW9o827PW9rUMXbPVGeZl9ZNbG1oRiiG1
aDLn/ztco/it6eA+qsXubmFUJfepMeZf6Hmunjyb1owYqSksmxHPalOz+Noyz9+zmJr5ILXSiu4b
s3OoSp8L7VuDNWbcTG3rXw1z9NKtq1O8ArO/c7qdpZf+j25hzDdTT/0S0+QCZ0Goq+hVu59qKl00
R2P2PtTJHsAWXcawdq1T4qts546qe8SGsmRBJJzkYSWbfq1VmV7dmSbjvexkfI+jqaFtGB2q2Bhu
Il9rDi1AFkTF6tCt/owIHestaf0W+QLb9m3PSJpOATHaHHBMUJVBTkz4DuiZlofowrwcJTeKgczs
XwGOjbvWpYgD4y4vwQFgOVuszbuMfmEGbca05SjWblkbpkOGxfYbeo/gDy461nlu8txcQRw6e9Jg
WGC0gIYyKngnrXsWMYOPwJ0NFCFdCghc0whBQPXtcOo9x/n82vYQDE6l3mnwik1+SSXcrUyc98zU
qRn2rGaTt5P5nIq+OWSkre99ome8avlutNLnQrSB905ac0Z/Zsmxi3M8e9H7JBlxIKAGCMfTJhal
Fno6s6OmsbLLbNPeZhHy5h8sk3FXcaNb+Jy98YJnRQeYMhghwzUDTZg/SJ1or9mYtw8do5uTZXPI
XWX86gWtQL0rs5AnSuzcEOrtdLPuS74XWl6/c5XakI0JarJ0ZK7yttTTJ2dJGVES8DjtTqbXTjKw
zcQ1N5RQuxYeH222wrHsfHM3r26ecFoG/dnJ+r7atk6bf7d6Mjfb2QetH8RWjMUmk9pMm3zRl9RI
Je74VkmvICSep0rb0FXQvTAtzJ/ZwvF1Ua5iZepOYzB/nXXnMZ8i+ybLSppXTHw59LLLxLyV6Uiy
DxnCuItyLAJsserXuY76XY8KGda9zvdFIQ+zD4aE1atptyU/M1UfBhE68H4RFdUu6u2t10pxlixn
3EVyRsBGoOCsSN6gCQpaNrlAXCN/Qxt8kZpwwHMJ01pJCc0x8+DrM5zxNCswsewkm6GIxgr/R1te
KW7rL3WWzQ/Y8NLHqVC6SfwDi3TQYT3YcSS7xv4q2EM7vaUDLAmnmlvsnBKLs0N/khJgjJXSfGmX
FhUDUBrCKJvd9zGb2u+e3zaKYZ7mH7HM0+RE2oWGuzKr/e0sONSTgeuWg5c5bg3sY3DOPYhDK2hA
U4NZ0BYXSSPLFKCHBXTXyDqSbTq0eXvD9qT7amQUbT4oZEzrZuCh/8BdC2SM0JoFiLwunKPKOp4E
cHmqdk9rmjWF0xjB2QOLwv6rLkzvkfCLxYHSpbjOypgleV3OQpv4a71N7RTZbZfM+URc0gVIUXnT
c2f47VWYo/vaRh7Uk0/2UJ7m2jsirHb0aretblrZAd+maJcJWgLWEEycmwwgwxtxb6RxUh69lYUU
Dy4Vd5VupYiqsX7A9g86qaoVQEjyDXo4cW41+5PjzUbt/Efn/F2T/KdjHXIVvu3//Vh386Pu4n9l
9Yvf/82fpzr9Nw8iLhqmbnxSspFN/5A4Pfs3KrktRhjolWsum//157kOj+sfmqap/8ZaZpGpJ4rJ
McT4d45x3nog/Kt/FWsHzQH8MB2rLC5dZzXT/lXSNGq2RbVX7E0vfhnzZAp6ybzFcfVvleY8dkrb
V6u/zSvFN0a3Yje4805igetXLxzuBeNgjuV8kKtTruKxd/BX91w3603oro46BKju5xyR9q5Xv129
Ou8gzDSvRGf0q/bpy1sdemaBf7Dx0nQXadW0HWL3mq2OvhGlMfdQ8qoxZUupgPuYY9tupWYY4by6
AjHvbVpV3s0SDaNZnYMZFsJu9RLaMrLD2h3djZjH4clIfbp1V/chuBWcmxgSx9WZKPv4q2OVULtW
16K7+hf71cmYrZ5GfXU3CmSZrb06HrEsbK20eB6wQg6rJ3Je3ZElNsl6EBy+TAUnevVQwoCNT/nq
qzRXh2UDY+fGXl2X3eq/pFdyXf9wgxWYM/vVpWmtfs10dW4yvH0zmJSvdsQjE7FyV6YYMrPV8bnQ
Ukk7pk+tEG7QEltojz0UN9ldtO5HBq2d9o2J93Bya3H1V19pzzn4K/nDXcn2dRF9ec0R3c5pwUkz
yEju5BhYituORXLcGp5aW6Ta/BsllOkDgSTrYEqtZwWuGPc3Mdum1tSiR87e9snKoccA3ra7fdw7
LdOVJr10dTF+i3zGQgTy/eepNPMKjuaAQa3G3ZcgSW4ltTeHllzUgzuOzHMKk4FpYSh735te8+Km
GZM4HtrFc5VX9skucDTrRiEuFNJwFAA6hBE41puOBk3DC5uUzrQw9Y1BcNbEJyWNpqLtKoqyYKl1
+tG0hWl861U8GNIih4Aj6jK9ULZQnxDCxc4Y3ezVNZijhhyFqy3e+Og5MxhV0tlabqcyrR8F8KqL
6Uz1yVonXYz1s9emiZh8wdZjNJfmi9iVmTZtewyV97OtIBP1dMMFgMumLUiZlUhTdnuzH0kR2ZzF
w671rLdWN4vnGTvf926AK6+Z5pBtYjpC9gS/+Tts4O/5ALUNBtx0obENCxOeOMLMPT+SbNg8hCDt
5nsj5tK0h2jO97ZU/PLtHM9XDqG8x7JeG8icgUk6hRgUlnFI2TZewQ8UgBLaLe3Y1XZW5UyxYdm8
JNx/N6lDgICoN86eaEqlE7hJXzw3okovFKgx+GsXdSMGs/lhT/hmoqFu7j7fWQaFwNupQfDjC8Nw
H+J1e8o4D7IzjE7vwZpWC6DWlz+LdSBd2UA7ZWZR1+nQKrRJ11/805BDVqX/QvUOf7GIMuNgKxaR
EBzBvNWporqhRyh7/bzSMhs6T7AQ6x0CwZnvlNJ9Rfu2X9+NVLpiuYLUt7Exkj0zlja+jtXq1+5L
y30AfWMdalCEV8HsOuw63BcGz1hr3yi+1GGwKiq+1uyXEY3NrhjL/qN3k/RS6bVzx0xrPrWRMK5s
yrzr2GoQrrki84Ceq+jVN/ADjnYJ4I1RBj9IebyiO1c5/ayJ9lgvpLsXTo6PbYzrpC56f/v5bZVj
iVZFc5u3kTli/IaTjbepaU45A+iyz6KVVhQ4gK1h28UrP47ato1bcIhkZ52xdfZeQLLNG6OlNVNm
ywVE30W18/2gySfV4klQNo0GqRfEwBw3vndr9AP+pfg+UaCGix56d9b9tEf/5CMfBT2T/8pwr5M0
cUkkN72zPMcAtUK0e+8MCZGFLrJpC4EQ1sz1xjPWumSeYzD+TPgRghLaK1PeLzDVxMVRrOG58OLQ
cRu24C4p77ScL+nkh+OUhZLKWbNyo3vRa9OdmOj89QCwc3j1nOTGqfMs8HxlbecGwdslP7OnfrrZ
9F7ewpztxEcVTxvVGj/aStWnFlrTiWmW3FZGKQ6mYb93ot9Xnv3AY7LY5Gowmb/HYJ5j45vUvPd5
AKkBF7fcAdWjaWKmZlQrzZkt/4JdxuCwu2kcp35ETbM2KsmWj1LZjKXJGaz5ql3TT8Cqh+bouzmG
J4RS2174glOHJsMWcHI2zjnsGvEFacAIGM4f8mkuDzos/f3IIhzqHszjqaKDVvcHbDdLs9Pq+qXV
B5IRVa2f51x3jx0XPi5tdn22il50UbYbrVxRxfNPusKuTeq5P1IDr581tvqrizkxFHn+hASVvc2z
Zm6516E8mq230YcKozWG3qPlRxSnqmVhPTBVsY+zxeSUS2PUZsFF50ePbSk/krmPaL/15guhkRFY
DXSwflP1BupjtaBccuCozrVwLgVr/gOXVbeeT8Q9ZeLWdjSYiDHThzeVV5CiLakBaxNG80PaRr4F
sXaYy5rGs6Z5Gwoq9FpP+mEm1Dc9WmhsrHna+3gmCLwP7yBoXtjz3uhzG30ZRQNDxMwV5zu8abVF
gqaz7C/RXOkbh9sQB0kVf/MynsOVNMOeWNaZeU68ZZPgfViura4uXpIv+dyuewjXX9Mbznwc+2jE
eWlEHgdblX3JXIrJLGmVP2TkZj/wBRZHH/UsqGIZhezHsV451rhDSTuOcWluZ0jVFzfK6gf6TYhT
Ji07K3NNwDWdd2lUM75W+ly8joYwL04PE8dmhxWA/aTajbuIlbxPcckmFcTFiFyBHzhTFp8VlnBx
lEYkOIRIFB1OG8POi9tS55aIn3tn0u4c0Xmb3DSmli8RMmrUxdpW5dlwdu3O4oqpOBLW9G1S8rlw
2LOnob7UHsxGizzTNmrtchvJNnr2yaRf8dGl2XaRLcPJ3q+0Sx979oGdQg4Hum636VREm2Jk3LlN
uulnVRrGnSjj/svYpeO+Sdz2q4OiBLhkrkLsL3h43FGGGsjIDbnSQ16yC8Mtqx31mgWsEUa7r8nj
bpgtZmhec4S/X3i8rYK4l1V8dyUFRLKLRipcNf0W4nO3K8y6u2kNFOABVX7DnuF2In1EUP8mNugz
LLzlJes65KKsUgR1xrbbLCIXQQp1cVdaer+pu9y6WerldkqT+QauNY+BITJ3diHV/QJ0O8ipv+PJ
pby7mdr7xzaTdEybufbCEPuCXCR/jG7KBsSZ+53fOPGOs3TD4b3lvNytpHjayZE9TWP1ajMnseu7
Clx90PigqKU+2s9mM91M4xSHkjnz7JjuZUoNEWCkz25Igt84WGk2hei2CHvxjxZ13gQpGkDQLrYq
zSiB0qfpmKIIboZMRoexjc5p3DI0sO3Q5Tx6mBeHFtGMlD4Wbi3JxRb76tXPWV3FyR0oEV55Rkkh
mhsArVn8YEI3DrmFQQISXRgtFQe+xhDxOWamiavH12MovO5YzNNhYv+7nG22Kjk0vDK3t7AkVTh5
sP0De8inDGqnGoY6LJ0UHVvGqKbvSe7huA4cM6qNPU/Dr3iGHjTdVzuKWVdr2zA+wobFaTEv8hJn
VEdnyrZuMVB9axcz3S6Nc6XmkNKbpe+vCemMsPDt7K51G/s7PQXzJjOq5buQor8dKfLepUL96OKZ
0IFtqFtPKTOkJdA6WhOnHyxK8h5Dm3HGWNZeY7YqW4qHSUlr7isTwShoyyF7G/t4xvXdWSbP++hY
aintuxmjrrylmkKpFOMGPioelU0Bt8ZKb3TPf/K1fgJWbp0Wk4029qcP16CV12rL7uKIfANt/z0p
DIn3OPWPc7w41TYT66Y/xir2XccU+eHmdnYex0qyj5fW3nRSQkyZ/6gDD1p582rRyAT1+QEIKhD+
ZbHms0XK6KEpyuVr0enFrUzKdw6gCFK10Q5oJ/3qRauiOqTE/b0tS576Wlt+uIy+WLOivt8NVap2
nUDpYvvibA1kumsf+cuGPdDVTDMbcvMSU1JhFOZRt+hfdeeFO22oxmfmcsOpbczqvBTKA6wz98Vd
XrWMRBbPTL6jSuNroQp42pU0ciBl+h3Oeo6GjLrGwvc+6HVj4VCxLZCrY+9r37nNy2KWdJMxA0O+
jUxLY8l3qakf9LF6qtbYkr0GmODa1jvJwrj1xHJI15hTswae6jX6lMaEoJiqi9D5TEZR5J5ins8Q
5A1e/K6N2ZQw1iRFRV1C/4Q5cQ1X9X9krdg9r9Gr6fcglrmGsrpWqp/JGtRy18hWt4a3qGb+ka9x
LjjbLsdHeaZ/tOScRejLKXV1H69BMHONhOVrOGxZY2J2TGCsW6Nj2Roi44194eAXha6f1DuqVLxD
8Zk6+88w//9CWDRMlNa/U30uP8b/euEZ8Ndh/h//6A/ZxxW/MakHVuFZAsUFK83/yD6u/5vr6Bih
ISJjzUbZ+R/ZB2cbjrMVCIgcBDJsTRf/aW3TGefjkvMFzWRM4fmB/w6o/hcVyIOcxY4GEVWnesr5
le8mlNMqXY/rA4552mHzKuaWZTd3WYrxn4CKv9AdMOQ5wHHYTdFLaTHJWpkbf1GclNQBrXuiOrhE
nC4LA5sLEw//GeHZO7ftv8vwWF/PAqRhkOHHGvF7pdJfXq/TTMPF78rrlQKNYcQyxr57WsSln9Z8
Sh855tacPPE0Oqnx9Jfr4J8D8OuLg5RwcF7w7XkIfv/6y7aazjMGR89h6fr+oyyINNN1rTi+4RK+
TrBpniND/ydsyf/nI7b5tEwL3yPX2nrZ/PUjxpWbdaPnloeupDKOMXv/ocBkIxyknNFjff63XxDN
HmWUiwg5AOvmL5H7TNemBq+av0+0qD65XkOwloThtvRM7dVE/Hv5+4/102n5FyemxQ2EwwX81Mrt
8o1fYRozCKIljiYFgmhqMTw7kTTWWT6NXd5oYQ3GLSAuXsHsxAXPfm2VXT1XTeOOmwReXBXErnSv
/cyoKeiUPSj8kok8i8mfvs3GP5WT2e4vIIT1/WL+595H3vW52X+Bf1RMcOOs7Ie9jW3MetJKw45O
Mi5ABsQ1EYOyZWR4FMAQMHTI3hZP3IPzVfMLDIB64jjHz1xVOTf2W2zKzglw/XMtwdSuT+XiCTaD
ScnQFY2s3FbMfS+Eevkc2tzmATYYEvu91qVrr7uxeLsGW8hF61yt2w6uXp8abUb54EF4H6U+IsfS
sQX97imzwezdLdR4c6Y2slNn2rTysUo4Yeqp3N9nutKA4iQ+abvO6Ljkogw3Y+DKGT8H0YBEiB9c
pRPpHpGm2XTbWxzZH6ZqHs+VnhRk9+2MNCQEHmO1pfjP3Vxyn05K0qYz9iRF8pYzC1Dt5mUgDfmy
dLp5cBQY4s2kVPPilaa612kQKTd+Sz/OWoXkszPq7DevQ/Ii3Uouo1RR82Im/XTVWk082f2aVVtS
+832baM6AIeeXhySudSJWYKoCsrxdB2sjt+0yfEvlYXkBX1y3s8GEacuHLzRfisGPkdvQZ6LOks8
DT5f2uK1/jOPavvN0ZzpmsaYE1tztJko1mnvbfxJQ3xGnZuuv1+rSRYTQUjMdBxu0zWXgfMdvQ5s
SvNizApkjBwVwRGNrqMEKSFKy0PesgfrAwdb9LDtcbx/TdToP3v02oiwzwd32gIp4joBF229UaGI
nhc33PwtyQd/Bl7Ijo9SLRIfXBnQYLWNFSNsduDNUdibGnjjMNNqp5zPvnBDEvebMvINcZ0vLcJe
x5fkJxQdDcka+hmb9XcdLb8g+1B3+8/P35p6kN2Dx/GP+BGEMy2RiMu+fvn8O5ipq0056xnrxpIA
PFDNA8wZFY6x7+8GNsvlJllvD6fP2SrBWIiik5CK7lglR9qd2glTmQlSpTM5CJn6wBiWCvYLSWHZ
2IFHL9D02NByt7YN1VOEpTNDl4gwa7I1L1KhH0bRu0ztqD6pkqOUZKluZn3IxpDt3Rxdm6ayiyCp
baaIVTL00dlY/PkFuicd8dAhFLNSuaT346wZ41f5WStEs6K6kUZSgX3Tc0a0HoNgmrtIe9nIQ1Ys
n5q1pmhaezwiKvF2PqP3NqHIaDTXSiMvMy82TWQcFcZ95M/TiUjj9OSUA8GsJqKg0NDmi0VKeSMx
1nyTOs1JTTI7QT9P4k4DCMmAtqWtqI+U/YoF2qeszJQjHE4/nU7K1UhTIqXhhdYNZD29Xi4MA+IP
DEjIcmXqHkkCOZdGr3zSMuspAdNqyRc+abJmDxqnNytF5sNP8cWFUhviNOTi9o+4lSCt+ZaSfiBc
N3o2yb1U2FOtL30SIwB37Vsl3OzCtNK29i3AEtqTXZOLrtMVl9Sc05OVCP4DaXKYrjzmuJaNiD3u
3tEintKkb29m2Tcvtuj953JOBixEsVfaga3UdF1g/j7jAhIXInvNywyBpAhUPr5NNSJIZjssmJSL
PUGDy75mlGosG3+2zUOkI6WnlEtirvUBl/l+VIU8RusnB80DnaMKJb8GZYcm2JajXSy6/3WRjXgt
O01bDktiDd7BLDGkYANr5LTDcAaw3TFMk5ZkZdOiV+XHwm+i86g18T0Fdckh5uBHPr19LvrubS6n
dfVPxbMscQNlA58T1S2s87Am0iPOP+OVEj8a6iib0G8b5uuPhuPlLvCL8WCbg6ZChmNiw33pnqyo
7rwdJ97qbhoI4e8Wy3guE68J60kiWagyAfIxGy0DnMKyFc3SUXWpXGx1hTD5+w1PrO6LnfhG9N33
xhSDfdtE9W7x4IAFNM8MQDllrp3LImVA7ZYoGktvx98YDdJtYlUe0XtTRy1FnXRF0+Vg7iP5Uk8e
e5Gmp4PThKC6yYXia219IsMplQcsFlYRd5fOk/MBH4x30aaZx0JZ0xe4Nol96AXTF5sOsRWVv3DR
tESprzLWvTCmsZpLaSAnj7K2jmuMlR/Vwq+ldI2CA3gEvBunBx8uR76aTYEhIA44tvOeXAAWQYpH
JQarXHEJTiaVqE7RpCVRhpz1vlPdfk4U66CyYylvmDt4Z78pEBi8mlfOeJhQPOQSxGtMXt6xkYNu
3JnneN3xwma0WG/LnLHgfy6BjPajbutqa15wHvUiue/HymNg1IzWeRwGnZIbe8EK0WvyozJznhwC
tKbDk7W139yC56OERDKGJVyWLpxRe+jg6W2XHcPMuebm97clKruDx5IQ1D1GmsbjyyWQeWqLDs18
JofeK/a+pce4RCwUnR4N6o8Qgoe5tKZb4cREBPXOr19Go6Uez0Bm5ssqG37XUS28ZNWls3u12qaQ
6HSraklbUhK3GKBGT1euS3TScmghllm7SVt7foy02n7BDM/CitMG1aLppjTIC8QpHhkifhrdBXmm
1gvnbC2mh5rOQPyxqDX6IIdE+9l3zEqSYSShx3tmlwPBx382JuowqPrseJK3fi+ezK5dM6kdIvqu
c618DXGm6yfKSITRlA0BZjM0HplZAvB99Rit3yitfnxNQ8kVV0i+Rk20K/PAWOMqoS0bLd2CdIz0
Z4FfyEY3ndlaPjomwe1H5UwFwDYyyXHiXSkE9R0eVY2/mNS0x+2crgAjLRZfMo/dcoyo19sBI5Lp
Wui4GlPdgoWOAy8N+5Fk7eiArik1nz2IayT6MYfohDmQMj+CG9BYSBeE4Av8YwF24Zavv73W4A2o
fEy0b6RiCan2QNKUTHj0zF65j3HgUPSE1lUMNOMVHgScilxeoLv+yZpltGlL8wFUSxqaXTzshB6L
sFtEGXTT1B6wcMdkDgpxrSyWGBQvSsEy1aWByNmRkLrIf2qpZVPPXEcUUjFmxXanmBjUctywKvys
6PPSivnOnwDucl2zMRgwFMIQ0e9suqBDsAYbR87lfgIRhfc1jh4nZ6BDhYdomLXJuJ0sYBR6b91O
DBAe+LZ5LlOWeeTJV95YZa4Frmb2Gw9af+wXtwOAZxIayXynz038pWFa8ELDpHnB8EeWhMZlNpBT
e1P4BYlQdW+W4srOr9rS0aP/tKF/HE1TYQYKSopvAEZX7mhF3l7Llh+kPfhCrIFbeGcza0hCIop4
WNkRqIYJfsRkZR7UuoIQSie8nNCV6fZZfQKkoIF0mNvmVuYFF2mZsNqkTscVuSjYz0E0FQiOcz5m
wBbZdod/f4xaTx3/copaMz0uNEJAo0gQvx77mcxkPk+8Zt8Qo2HTryaGUPTxTte/f53/5/RDe7ZA
qKDnD0oIB7d/PY+SCOqHrO6bfQEcgyGl64onbE6o6Bb84JNjrUeXz+Xw7193PV3/8vuB7sNI4nAy
hWH9y6mLI3lhZjUcA8Rl563XmLyXciqm3egmrF91Wc1Xx0lYi1u17nL//tV/tdbwS0MO5VTMDc6b
+JUeiLyNeiKcej/aTIaDxeuMJ29ddTOXZmOCBw1/Mo3gWLLuvOmhYHH/fAv/id/8k08LrZ2L4X/3
aR2KIq0Ai/1VsUOdWf/Rn0YtF4HNNejWQGNbJTv+15+lkuI3dDKHRnMCNX/0pfxh1CJxipXK5yoX
jsvPs7gV/jRuOb/5jktHBH4rWKO6Y/47ih0a1q8XN4UTpHl0LGMod0SB/vWmSp3Uygohk+PUYj7h
/FWzAV5tiM2nI5GDgBVaA9p/k7eQc1ZmJcMvxYMuxFlSt/tOlMCavdXsuCyr77H49ED2qx2SgTbO
SPHpksxXw2T76Z2EpoKPkhMi3DtlSHXGB0FRVhHh2w2GTwdmtJoxSYC4NTkNLJrLp1uzWo2bS+Ga
HUVktHBsTJrzOG5FDQMOT2u/+6v189PH0Hs+xIxFR0RImqKXFF0BFwtFPFrG2TfI00i/dG5HC19K
qYarXO2m7qfzlBZaXKj2akhtVmsqVdj9pYuN8rqacqotrZUagBJviu2gsvXYC5ysuRZ2g4UlHlu2
PvW8j6kKOBpNl55E4t0wY6NjMKnTemdXWFcMrLx8mKORi3CyYW7gBza+kvrDp2x2xaMw4Cr6ifUa
A8jBkD/7lEKb5v1gZN1B1ZiLE2HcJ84iQ5hi7pZQphNMjVbcm65WkP0Yr7Y+yo1dFNCjmslN3uHF
NDcWNSkbBh/5SZQlgBgaoq6qM10+9iSNb+UgrcuYVCbvbViGsz5uW6OuL1HTlT8z5fg7Rd3ATtpw
0ePOlVfD8d/tiKGOiMCmOBpdTY7kD6AZX32McQEprWrTFPZRjQgrLkSzx6yT5tVEIjvRBDbeQ1MD
l5Un3zPqSN7s2qFaL55OnOvm0IbmwSk1wqfrNBht66l8LLq83FR5IS90Siabnk9kE/n5Q1dkPVv8
fNik3LFfGIZEzNONiQpnSYoCXOVW2LxTDTRNqKsoflo8FxYDGxf2eFlV+/xYKp2JETfiZNL+deQE
/1Hw93HJWsUDlVnsULH9+VeXvfKDRxwGhSvKIsYsy3Kx1q1C1ijtJgeQc7NoQ3XV8aAHrjP0Z4q+
rdNcGEHTmdZOcNnf1hTmvKgOe8BW6/vkaGWJCKG0FS2OA2WFtGKNN0MWxTsNrz0irTyi4d0qJTlr
MbYDC8YWbeNlk7YnkKRyXNLEMCYdkNsQ4bVzlv5Z04odY3za8GZ9F3GcU2x0mbRjFhiy+8Ts7jSc
WAIpJ/QL6ypavdhWXvMucekf2NU8zytLnHnha+l2xQ78Qj9vytQ42dYIzWH9puYPLebMVmPuB1em
f7UGsldE1qN9MyrtdvR8fxsNTRxmuvXCYijvaC+cdprsamqYYvsw4z96tgBeQXJ0ZVhGwNXR27mt
NMLDCeH21HgBmkSCgSLFmwKv3iGTx6VP8Wv3SdD2+CexklWRRO+iZpqZKdkQdKbtSBfhjo3PtLHy
TJKSM4sHdunxAbI4aEGaZA9owxi3J7z2VZ/D92ya7mbJJ+fW6hTAGXM8dDN76XAUcnwYrf55ELO2
19rZvoyWSCpusJrKWB2LjmYVftiKzsju52g0yzPIi0vZed/rli254yz+U4aTZke1Tw4QLY3uCXek
d4yD3yrCTgf89xDfUvHmNIoG6aTT+1fZ8SsDyWvCrimME62K5Q6sOZe0HhNUKa0C4mBS3M8su0FC
S2pAkRfoHbeaX5fBB3ocsT4zEu/P6TzNr+hAiKhlqrePbYevSHfAwXlVeVfjnwMK6hdDcx+z1ziY
zZhARzfIuXPAIfZC7KQ+NLliu55WPUUoTeVf+8z92dT6uIkNMoJj4hUgtTyBS0Fzei9ANivr1QFf
DlO8qQebktsmdWhUXIAUekZf0i4MFcYKKtir0/CcFMjy1n5WVX8skXY54dJz8Z5rWT0HCbEWYs4J
x8q7vEPbIhA6gUAYvGw5TwiVDxMP7Eezi7hF8pFL79DhW/0mRdodk6WkJ5UaGft7z9WfbgSlFsmG
2nKX3IjTuNcWdqoRRoygj7VBaU47R9qu97Mq3kdtT6uvGd8lxVA8grkzXSR/YK9JHnHh+suYvDSe
JbfKsMq9wGH/xsZO9wOIlJD247m3zjFSDpwWq3EpNR0p7FGNx/1hKqUCPMCMz1naf1a5pVPZZRnj
ba8k+/bJaPXQBaJC0AUPCCYJG8swm95l+KrDP3prOz194ZmMQxRCyS3OjvIOxc7/qU/JAAO0iMyr
RuTnqwad4FLq7sEVTvGjLE3nw658m9q9xGwHuFkKFwA414NdqwMxmHIjPWHMIbqDVwZ+xKcYZFni
PQ9qts9oKMWHlukZ3oTBgIrsNClZ/tZynnmO+NtmWjCozLOBbOnSK0+nkEjiQ5dO03uepr7FYhRj
AcortWLpmc+jwmn3aYbqGhhIYC8QQ/OLWTRxzFXc01Zp+NSl/zd7Z7LltpFu3Vf5XwBeCAS6mLIn
M5l9o9QEK6WU0Pc9nv7uoOxblnx/V3leA7u8yk6RSQKBrzlnH9q89APqQfrAlv0xazMCUOOlCI4p
rSOKtIibtSq7+napJZiadtQRqtYlTnW2FAMvnbHq6LTVQOeu+jZYq8LQYaxGCD1hNemM1kantRYO
582KRQnWCp3mOoOnIiZAZ7wiYCfuFft89VldQmBnnQdbXaJhk1jHxCqdGFtfwmN9nSObXCJljYl0
WbersiP3HEAbnErEz846iZZ3rrbSa8y3QOmg2iLWobVC59f2OC4fAp1pCznIWxeXoFskv2h2LvG3
jiCXUaaWB0mjq08i6tyNW9nmZh7AiWTsjFeeztMlU8Pe1iaKL4iQ3RaSMcG7MMPvRd92eABJ5c2M
AeGAp7N6J53a23o6wDfXWb7pJdYXQQMRv5Duy0/pjD6avYGaMT8m9fJNW3fOgUlGsLTcL3ZIarAX
kR9c6iRheQkV5ogHnjFfwobhLHMiOhMRxDGL17NabO/zwIwJUVeFBNUKHZZss5zlF29soqtO5xor
9EgxQ3lJ3HHd0BYXpVUegPLwjynGX/8AUGx+8NOAsfpkReJ9UAPItMKpPocMlu8dhchsnUyW+dbj
iwy2oU5hrkYdyIyyW3yoWsc0B5fIZiQawSd0GcUzgjsinaVOd+5bcp6HS+QzttGaGBNyoJMwvTOX
Pv5UF95NyPyhjMiLZsm1RQ8YrYu5U/d2x9ICOXC4CVXuxRsHZf0t4C1j5YvQ29cIbaqV0wz2FyKc
LAILdGp1gfmMoJFLmLW4BFuLNjahyoXhTcswCfkjwa5WkqH+tZ1us1Qyw4Rr9tfCiLZu3+TfosQi
QzvuXQ9CN8lWzHGYbKYug9nQ8YIvrl0Gu+ESx823STR31dj9mYDm9MjMjujuIHDQwMRNCDQ3JJT2
o0I9Vawa/bcK8gdHixzPJZTx14xxw1Osw8FxuBr0B0F/3VQ6O1yQW3aVNjmWVXJPo3wMTz5kyxbn
OKHj/iV/nLys9FPLiK5ZRcGIxS6KHaShVWW5W9JKl6vUENVpZLt2zW+YXVs68zzQ6ed5TA56XtXD
LlRYr+sslBsrXV6rWWemC4v49FDW3p2sa+Ob0MHq/+2S/zNdiyv+XtfCSDr6f2t4eXTLP3GbLFKX
+NE/1C3ObywjdcPr6twucBX/2yv79m+S4ZJtmsKGiWFL2ug/TE3ubzpECmq9b0qLH+On/uiVJS4p
KeiudYcLWf4f9cqe+UskgK2EzShf6QBPX5jSkz/3yl4KtYjc3eQwdXrIIlQaeXCpQ3ZX1tAo/BpD
ZQJtMzHcHwNrxgvA2kT5FOIteFdrhLW0k8uUp1uUmWF9MIDij1i6kVWYK5PV2kces86YA9wyPMHE
DcQ0+9jZPYOf2Urqt6wCwjfEgjHbmGRMvi6E0XwBZqpgx77hGa3eKnNhLDUkrd6nFsK/FpFlv//Y
5isWlOsS4ry76kvLr/YW0Ldmy/pF/wgWlXydJjEOkJqlWE9aFqt+IL7MXlt/eggnh1VZLKaHhm7t
iGqYcTaKUq+5DSlpy1PpNKV/cpXXfrS+KZ4oVplOUSQba4E/l5m+DQVwziaGZWmvp4WV0utlywqb
A4FA4snED/TuWZN2qhj9AXeAfF5G9iAF+ttDK00WMC6s7JvQqvn9K48KInGZ06yJK66IcWXRRdHK
GfaRoIhl3WqX1lPcZszHAi3smGTDf3aZGObsY9/nUA/2+5A34IiRdztmvJopQ+spCSKa1l66aPNc
NfFb2ymv6aeS6C0IogHoDL1V6UcTiTUl7hUweKbq1KrX/gAwuRnj6ZwE8UBElCLzWC+3GCnrz5Ms
EL0vmnKUAVzX/D8/vlBcmKxVyGhnB9Hrb/iyV+ErbdtPLrTbiQ1HwHJ+Si22CiYpRvE9OhB+BUCe
/CkV83qejq1GRBJLyecyJgbvMZoMvQWYbXjengHydl93OcHcqHIj87VxW1vuEG8aWDnG5XsU9Hqq
OBQIqrLxoVtaZ0eEjwvDNkC6sFhtQj9sUzxkU03Mi8itp4Ix/ttlY1o6AFBhjYNP2DEo509aAou/
My7lvUX6Iuq0sylyYcKu2NRzNVhNyzerZOfJ7WWRymyst8+ZR4gAuNOWi8+w6L+DweLW88YKlSru
m3BrdhWUXLx8I7rFiS8YyhjzZ8Y/rLfSpGILRT6OlqMpQBxbBClcb4Lb8rokWds+eEmAVSoZWE2h
n+d9xzzDl1WuTTzSJFsWRGjOFRNQIn1M7BrCbbGQCLYa9HWC3gM9iV59+bKTx9whlc0XGoXZ1WbM
Xs9SWw91xB7SAhWxXiWDVQleLpfwZdM0p215VeqbHUBT9Ra4LJ9H2fORjBZWrAl72B2h15jFQHan
Owsh08uPbWRXViweq8zXMhItv/kxF7/cEj3Lxj1MUD68y6agZpB4jOnK3haPZR3K/DzauL0rnmwq
oBeqeBy/FavkcpXUpAZljcfN6TJ42i5wLPZZ5CAiHuOcX8eM7WPcTnyh9UXm4Zvw6mjYucnbdODz
uYhYLgvS2SSuHNQmUhsvKhX9cAbsvHb5CjuApXgEwJ+zPjN8tDm910byLqmH0MN2086cp4j5N2ZW
eQfXaczdj4VtPRH6NkYQGaYy5fqRUwN8ZgE9Gm0VNwVJPk3OG2LZNz3kVjlGD3M7VWdMWxrvBSAV
GzoWNsXx7JOFib5MZPw5tgsXmqx7f5N0HBmmiUqgc6qeT5Dt5UPFhY61M0rrt9QM6oMSbbjHUW89
XRSIbpqNwQ4kRrM8tkohSmBbLo9y4Ree0pQrylCAT6nFkQ1BZF2qU1h6rAtlgVH0lCNN3icmmOfe
pmhZDyPfUhYDLm5ji6MZijvXFLkUXOAzcx1iQtvMeTdHQBvriQS3p7qfBbX0PM4bSizGADk4h3Qn
WgR0ZcFVOqqBOyJ3a3ETl0o85QgZm00CF5soe6U3Kh52yJkxlN4cWSFgVnCDiBkih6tbs7zJo2SB
HjsiubKrvjn0wkN5drnmbYuGbG12/M64xPT1D3RY3PTxoF4cR6C9kKY+9oZR1N39QILAtDPjlvON
bSmcmEjq61Fpi1pV++rFoIcNfj/SErp3xh3eyKXkBAhMjonf1qQ9D/bYbOGjiDvb5e7KyPROcGfw
8Uq2M5c7Lh98+wWW1CTAfzhNtLucrGUZsdNmVlG/CNgBgBHDcE5fnVFyTkBq4Y2KYSRQIOqcd5Wx
zk76Or8XUW+xby8+6AEYLFTMW1d+beqHcxByAivWxzfj4nCQZdQPenLhV2I1RVEh2HbP0Xzg+JH5
yBi6p4QAcQyxcU1sr7rKEbjA2fcCtBtNG6vsfkmyb4kZZ56/zjqDNiBPm0PRsdo8Qbblrkm1aqzk
nmxg0xYxCqERQA2k2Mb9KIv8pQxFc1LBhFodSuM4UYfI5okF0ZGAWD7dlhHiExk41RXPGP8O6JuJ
NacZ5K6pJWIHIbob9JMYPfsspJEJo+fYq9ExIeP/XENQJHyjvm5N5aybzsNpk3APML8H0zEeug43
d9RXV16CjSm4MyMcSORlvBa4iaqqrXeG66m7ihlqknsPgWU75uuMRsLgOVHmwOkE1lpOVbJf0Iu6
mwVdFtM5dLcby7WWYu0hcAxXbm0n66q0mLkATYpgv1SQLe1U7tLCGtTKi5ed2U/jyUkiHMqg+OZh
ZRXInHazC/H2oLgsCU1re2fi44/UVSft5dafOu/UJorHXDzVhxg2Cc69UTzbYijPhukWt4j7/ZOH
gWuTCfbCbuSX29DH2cI2bkKEmHr9VTMN5hmtJhCG1nCm94wQoufZy58hidTZdcbg875OI2gYXTv6
a4IlFAtvOXxvGch+ifwOIueo2PpxkW1rh47Rb+ZmRyKlOphDPTCO7nL0sRW7ENsGqAhvKzn7hDXN
Zz4v9yPp/GK39GPAczw2t2E8PiuVVMxxvWbvBeNn9INrB5v0lxCvz0Pk4KASGXhEmcIKsjqnucc4
EVH+FC4urnz6mvTWk0EPvxJj2579OFrucyJ2GPH0+a6cDXsfqMG7rlRsb8O6faoVtjzm91RG2zav
yzPRZBxRaU59Ajx4G1I3nPq8ESekv8bBUSXcd9Xb1yVMrDUfWoGxrHZY3Zclo5nah/y4pIhw3Iv5
Or2z62TjUXUaSypueQhgGLSHYheiLj1mjZzvQ3YespDFwWLkvPf1E4IhLIPyUKGkBXlFuNBsvLXB
VG/IN1DnJXHu+5isL2CN5gNTDx9KetY9W5NlXM85HnzEeB4/BzfA/dINmaIusazlhGit3idxV35K
KN8p73ro3lzf6MR0nMTBw6B3w8DVXPPk9QAS2IAQHK1ISPPjaHreu5HmqC203kV4Geqgpml3hsdl
A8V+BL2/kNcOuRgHKEraNYd/SAhQxoMIf8dxKJyPKgrtrdUJLR4zM31aieOcNPKdoXpVb4KynT5R
EW+prhsqwdgsNng/023H2O4pqDlROPmbfBuXjCoN3J4Hs53knpCWeQOEa+ZLy8R4HfWGJ1YVBnNw
qq3LQrredA6WszHNxJZA9IZRq0esRvIQ4yTESJ0wqT54SzuEHxz+IbkBqA2RHJOuYAwFcOooWJpV
GcoAO3BkcDA1sXvw0358MdLW8nnsBRbMrV6QbFZ1dCB4zT23Kc8EP8WbGDP8S4WH+bi46CEVIleC
m7pl20dahZd48c61MvN5DCefS1zmJQkczCco/DhI81h9xScRXiNsvYFP276SfdZfMbo/u2mBkohq
4JEhp0nMWQscq6d36U5sROf4tXWr3jzmqYvZ1QAUYzHKkInaSSX7ekRBbFA5hTRuwW3QKbCyTHlp
Q5y49N9wHHKow+4dsZka42yik3QE2r892BkyT9dWZhvmKoRuPRKp6Ji9fPOjnKeu1bOkXfuxL0Mg
VIGTX9Wmjo5LS0qujenkSISHxkIMx1JV4ZuMqLaA3VOIuIPNsylGZDWfTG0gmK1RPKF6ytZ5PVKW
A5T6XULw/w1Ypz//SUNB6+zQ2Fs00JZHG63//Z/sEwSboEzp4uQQlAqBWV6WcnpdbGzUn+wZxf3O
zhXVSIlMNnUJVuDh+6fF/P9hofg1OFM37wAY9P94vuRd/KLiGCNXlIvVhQdnQkWPYLZFmdQrEVg3
wmhJQkPeVJEwGEfhVVcFS7GtgMbdhAXiL9/sQUagWB5+KCv+yceClwS/DGW7a//FYlHIPiijhOiL
Amj8njUIBOEpLqlJB5rjdRdbVD59vlAcGUNY/Tv/g1bM/FnZwofBy7v6L0rwvyRfkyyQ9sWw8JnM
Ga1QIuoZKlFLngDG1jyaHYMqGsbVU+oFxlFovWRhZ3ZyNSDRs25tlzEuuFhg09Gh0x10VYdF8v0i
eh8LyUH7j79ETBECsRGKGPTYv1pSBhXGBuP37ABXnsk8u6y+1VYMliINCvx6XVR5sXWntn7PgYo8
1B2zijqil4/LqXnIi/rfqHOEnvn8/BFizcFhrZ1PUvAY/vnCNhyNBKFuODSMg2nrtVa/YyT1Ah2D
OtC/SDJHtiMf2DrIqRroL4oRM8FeNDySSfyrdA/GJ/v3H9Wv2dFc6AzQEOyRO4oq6y+6IQ95O5vD
OjpgE6ZCDUt6r36lxrHxJqoi2RaPmHB9+ziXWvU4ybJNT4NtDdgVBtWuLkYA05zplu1LXQy6ON4b
MU0UOQKU7xdHQhZoF3OjZz3o8bmzyUVgWpKiC+3PM4PBjx9NaZyP+CAWPQWAzDw9RIE2DAwJuUu6
jnsH2Me1RVJPCviY7K/l33xP1q/iMT4OzwJ4JJgbsAL+1UIVCaMG7ewZkN0czkCrhGd48nvd6hQT
7/7iaMCzMxiPhaXV3BPJH+/xHPfL46Sg/z+GUtCdOAuBa0lm8498WPx98gh8217GQ9LSWqyxIWXl
Gj9qGB9Kva5dx141IEYZIEssszZQASVgeOOSqsAVQkPw8d9J9H8yieaEB2T1d3qt4iN+/3kE/fvP
/CHXsn/zlIMXgLxobmrvX/5K3/8N9zRaAALttezK4l/9odYSv3nglTmQsGddxtP/mkB7v5GHQ64r
6owfIq9/otayte7rp9OGOTdnhyZtsT/zrb88RtENxQujPJ1ONG2IUcvewY3CWuhjjeKLFo3lmzWh
r0XFP67T0BLXrib4LReYn9BcPwJfhg+vF/ntAkbms7oAAEOVkiPET+UQ9iAE5pDbP+cOszFT8wMB
LYASRJ8rz0CT/IUpsYYNtipzgfv4jx5JGw/c88OtObznmlEYaVphp7mF5QVhuAxZsSCNqab39gI5
pPufmYowaA020wWEyPAPKGKl+YgR+yRo6E3OKTFTO29La46hmmjSYpCp/qz5W5ItF0L4jdNg7YOj
7wNgbKRKiEbF+7KvlY6uw8cRXcsLuJHVKRBHo8hcuU4127Ei3esNDOJy07czRblmQIaqHb+C34QL
2cUEltD3zlex5kbOVRK+W5GFRiuxwKnSyLIqBcVOXYhBG+7k4kzlnSPnEq6WP9XknOSjt8/g6N/4
Mp/u7Uwuu2ruNjNgS8/jiFjVCJaGoictzZ5hqsbeHTQeOr4ENubUZoLxVu7fuY6owDcm3aOcIVvE
YA+39jjLQ7BUIiORLi1OTsfcLJmX/or0LQidi4Z1alU9ZvdQMzxjB5ynfyF7NsacvYCG7R9B+rPT
7wUkUEJ4xadY40E7A1BoNaKaLgplXI8LcAVOf3dVQltZjxhOr5dQ9K9ZCmUf2G7eXI9BU19FPsGh
qlHgSRE8gCqFHxvdDnaRbataFQlPPlUDwRfecEZY1YgVovb0vb7QB1BOO/swzpH8W8nYfk4Sco50
Wg14/bSW4V3hq0IceDjHD1GVylfQ//G9WhxeDfNW8yhgQGD3As0qLE1pjTSwFVEWyIAZLIfVgXMd
NdgV+iGJysyo34wibE5SA2DHZvSanXvhwgpqnnjLSBm2auJCjoXsVhqf8Ne5d9GFLTsAtSxIMVjS
r/aFPttHcGZCc8k3SsNpa42p5XtMn1ENRXfelLTnVoCz9S5kW6Eht1FQ2BvDnUNCKTQE15eo14mn
hIxraEiuKEP7zIyrL7esISrYjx7CNhQe3OWfGPkltobAKmXz8UyWb4IHGgChV6eyEGFHxIYa5sR9
aEum4hkmSXMqOmQQRreAwABjHgxknz3M4yDnU+RECS4q9074CeIJG4KolMiE8P4pqJzcPdt26rO3
ABvZSmTBkBEAaqt2nVZWuS7y1nkkm63HgwHidd3Zcw1XJjZvbIRe150DZokunVyIsgWQlPK8VMGQ
bn3JVqzhfnkI2gkdZgx36Xm6CKeQzJnJnRdDSFIbu1p689FeWqBnGXK6wrmxRG0cxr55sRFz3Bu4
I0hs1lotiWhrCAv3XGodV64VXZnWdlV9Pt+jl7OOvVZ+lVoD5s9tdj82snnIxh8KMbCBUmVbr+KL
lAjJSGRjFFhHNznztl5rzYDNXw/JqRoJ8u2lUe97rUtTCNRcrVRzkKwlCXJKUjVXgk0Af4zWtWmF
W2RLGKxa9Sa0/s3TSjhsGm9Ka+MgCDKn1Xq5ZBHBIQQVivvYfC20qi7Q+rp0/mja4YpdTLYOOvMq
uUjxWEIyGG+j5+mi00Ow53szyj0kfEB3MroJ64EiToH7yF4QIN26Y5LcdQgAIbYw8ZqvPK0MZFj8
OMSw4/PJ69ajlhAS4jhsrIuusJ8qhhcR9JBZyw77HwpEtIh1LNpTI9urTssUZ+UPe0siXRTtnNbM
/T2ES2xJT03o2TG/XrW8RTBbz2oa7Z07CiZuvX3laoGkGTbWikCZ4sEkZndvOIWxpzXkapqxFc4X
nWVbCpzZWnxZz4CP5dKk+LPiLrtPtUzTVc2HV2pzSxyKqyVX9dZgrJYTCjMJfcwCVGN7N4dPHlbO
jSOcclNrYeiiJaKhG843RCKTHT6I5hlDWM/4yUZnquJ7pzFqbgkGLw36SzR9iFAbjPiPQxYE946W
qNparOqAy99IviaFCmaTaklrNgXvkRa5Wlruamnha6wlsK4WwxKKla876Z5aLZSdcCYTL2C+OlpE
62g5bZRMwVq5vFMrhWqLyOXBNxSZPJAjd3JeMLiOXvadVrW4WcZtq2W7Y2ej4G20mJczxrhOuhiF
bx3l9QMExGxTawGw1FJgR4uCoehGX+2LUpjhW7umKXzgIsxuFK6pO0IGnZWrRcYxa+yNEOYdLF17
o4W3x1yLkjNfqo2Bd+nWGcVnZ2hQaggjfaSjZ2Cvhc1dade79qJ25jjUyufBdNd06sVuviijHR2j
qcXSxoBs2mnHGaBaPB3djkfklC7u0ciga2z+Wyf/J3UyyRbm39bJjMygSKIPqOI/Wxt+/7k/amX/
N2HSTAlLOpJ7xaU1/pe1wbVtRxI78r9VsuQf/9BlmL/hhfCEAvavEHw4/j+pil3/L2MMdGnsn3ya
cKls0/mlB49BYjHGbVOtV17O1JDLzrBaVN1LDkLC6SLz0NWOCFeW6KgnRT2nNsHJGihnl/Mzwj1Q
n0jULPaRqcsjRgla13UaWNNdE5N9DeUZYECVNgtEqYSW8CqIvbnfFm1lbaXolrPyQpPZtWLHPkf2
lN4MUTF88xIecWtia5ddQxI31lEGCQ81GYIQgIJp74+M2xaP91shWduzUQ+QUEx6jlBMBVA+nScM
LJvwYlWgljV5yhW9IY9zP1PlupFtFNih2LH3lD/B0kN/1ht4Qt0Bp3wMoQzd3ag8w3rRivd4m/fh
xCmVRobzFpkKkgATAQR1V2UnU19SXNTVeFdzKkfaDD2GN4RTRMSfp7MIH8bQdFnCpjmBBjFkaX+H
eaMzN0YEzeMobP1fhiJS3qepSatiz6AbYhUoGA4QwtyxI4rWCzdi9NnNogYlfwMHMLseE31iXYRf
WCSEt4M3l1ummCQItB6utpUIa/8T511nbEEDT1uIht6+d5cNU25yIM2h+eqwNb7x/MSkIjFDeaDC
F/dLbJWbMQgGci7vac+yfd7k5pkuPtv7alc1A+r5IXPrqyYHoM9I666OqBecrvJg/PdxuTZQsd8P
SG+f08pJP5nRnCKkLDCeEJDNeC51voEZTh78FuhWTd7ShnpZ7dj3xUccKPItcdoUxm4E9sqD38KR
DxExyA6WENlDlCXpPbw9sHdYd5F1jvXeECMPg5LoEDU/eYh2UKUq1X5xSpKocy04mqjMjmno5ltz
BGjsmVm7bSsbxsESZ8/lQJg8aIpojxtMfXVDgl4x4zXJ3QB3+D0ccNetJ8KpbtTs0x51zKchP7k6
gt7U6cptRR8CQAeRQYa7vaKwccMKLaadfo0tV7y4msvCSMje4S20j2FKyIVbTzA7JIraoPXflwno
m0IUPq+GKOzem6XdJkvcHEQ02qu0GpkfErKepYDx5LBQdbhhUB6a0E5ZTQr3TJqweMOT6d8A8xxZ
6I/dUbFdPCKFVOveLtunti/DW3AY5YEUAXk1RvN0kwHMP+Rh5dyDYWH5PFQJYswoeeMbhZA29fKq
L5fsQI4lkeKLnX0lR9cNNL3QO8WNXO5qpxuu806jVOKKWgO+mvcwJ12erQxW0jtDTvHZnxtJ32G6
kMO4JQ7Z1ASIJ4BOnwo3lLe937fXdMrx69SaE9JuHNlnZPPxmQiY+qlnpfEYx251AlbM5m+K1Rvh
qMlLM7jdVeeUythOePZPYOQXayfyiOwZFgPHapnGfbeY2FfgdbGkHZzvPG1rXD3u/DolVoqq1DgC
wMyPnROc8QEXGzLFzdWoEBogwDpaqrqaHXPGMSNJe7H7D+BppL2kRXYwUZrgZ6ow8wDH2Ddx4e1w
Ck+bZXLrL/BY+yuzHuNdZs/QVgp7vE9Kp76BrTdjSu/lfYD24FOPHRpLEMGGfCDBLfEZ/evizYJp
2ZhvuE+6TYkz4zAyRt5jkcd9kPclwR4xI1G+du4WY6x3kE6rD4mDYL/4OT3/xE5/O7la8ps33Z0n
hsLC/MAKJLEQifqtY31fLDYXK6ighBKaJHQrSzxVUzqcoyC/qwYIilZphZ8sn/t/ISFmN0nMtStz
js0zsEDzrLpU3Rhlbt3P0wAOgioWlVApiCDNptsMjB1rOW7UUw+IebPYCrVcAFvmGKciJNQItkPo
u9Ddelmce1L5lCc5aoqsuDLA05ys2haP7pw7FkoJA2V67cImTEaE/SMKGCytbZIc2rmtv6TUWwBo
UoCBKe6ZurQ+J7h/j1nrYMBH8/okGvwsodd5N1Y3Tyujrxcqc8ru57bo1c3keMt5aCvjvSp7kyea
GB+yuAQUyd3jXRfjOH/MxL3PzIhq51AUzngiLWDYB60YboaukScrs4qdH9f1y+g47d3kkLw428Oy
l/EU3fNkqwCY9OUXvyu873Ocsqx2O2ghSoUfIyRGAOeLWgVdtRtLv7+apxZCpICDaZS8z7UyWoNU
yxRsDzK24b3KfcG4xRqhmBBom5yyyK5fgr7otqVHMJLv5FgPHTdJvxe2oJ5UQ/3KftN1tzYMki8y
DP19wQ7l3IvAvxr8wkCdtjTHSPkHcPIWwgWL5xvJrl1209mmuk38vCXbb+62vd+Wp7o0unPQochL
7BR3T0bMPLvJ/tW3HTSKFQIa4K3GBBtUjv09qjT/mmyJ+RtaDz1b72Me14rP+CobO+Mpihz3rY5L
jp7UKG1cQqRf60O7wv6xBDD+TL+89dJC3sRmUHAsAfJO/WxmfhU4Pu7u8nJNkK6E8YH+Q5ML11Pp
+e8pkc7oZ+S73bfIEcLCefRDjUY0J0n5r2yOwdm6m2tW6GFQnPUXeKozSah7RyOEWWqjkto6936X
oPAu5aqJivKuROz97PndsJ2wEe5qXEt7w00KpC3QzYiioplOY+YTpazgfJrtvQfw+msXNXCNaVSX
TT8O6lE4KAwgLhLLGDVAkoIkste5Udl3aPIhBFjDpO6zsIBfH/GQRT157QcNdjIUWOYZQQ10J3c6
qc7ytyI26m943UnkNeZRHYixIiPbIO+7zQiVKoK5vauWrLrTo6hDwnSOVC2nWC8OSJBxXNSyD0Tj
vVILWE8Tw0F4+470vvu50b/ljAF2QVp9cuoME2Wi7qUFT4XfD1UhAge/PVgceThuuiQ6gZbAaE9O
cbxm0UDoG8kEy9eYNQug+DgYT1Y/bZySx9uc+iGXpt3u8iR17gJq052IeVj3Ltr53eg3XsL0dqH+
mDiEb2TY15u2bl5ADOW3wzgQmBMspr3neVfsGAGlwDiMeWfEwjtA2oGIgqSKp4IXv1Ggue3awI4K
pT049KgL2aWnjBDR0Iv0iDqAeRRbmruxrAb6V3tiEoNckPJ1aOctg9DxwW3wBDCCGI+uORe3XQpT
cpVJt+HiUN4HhW+0te3UYn7LseJ7FsU0QSwTvF7LHB8H8sieYRRlzyCk/B1oosWmt6zr2yrt1NWS
ulQreMqOJvG2+So0E2mSFcoTbIVO9hj3A0nyUyiTU9LpIK14EHFPianKQ15bYftN5hgDycRMu1n4
1UrW/jUGJ0Y+nd/A0Inqe9do5dm2m/lG1Y3YIPgM1x2alhP8pGUbUvh/WnAfJKgcQjceYZnhF0TK
xm9pn/LUE59jD3QYOzkYSgFyl5WXu58EA/UjVFZIoWMkN3VvtNtKLu9NNH+JPePeryDgqIhYCnZo
6Ejq2FwTQj3uTWlAtWF8PNEiXMWZyLdZEj7ztTC0nn17rVrQPBLNINScmBFpTFyPY78JTWKfBiif
YZpmyGT8Zl3lGR9MPqpVBrlt5UsIICWi0hPMZ7kren8Xhahc/Xi4jWbgPLIpsnTtT0wW0Ck1O9ao
1noxpgXMM5BZ3MndqrTzPXQZ0FJxIt+gTk3oVoiJhzC3V4FDPqxLXB3mvfRccPm9G623tTwneMq7
1j1URjCfHKs1z0xS480QjsC8/YbHHPuJY1x5/g60EkEcbILxNjFs1HKYm8LIeLKnyXzrmPxyiZ8R
gAppw62rBrdq5bWrP213/o+l/19UByj1wVFqwwBUTPrDn5ezUWCzYu39+JjkLW2dMXnBqVl8TmlQ
we6jbRb114paiilkDxPk71+c/vanXQ3MHlgYFot1VniuUL+8+BIXjTsvVXwUU9l8XZKmuCZXKLr1
U5U+/P1Lae3CT0tomm/h85fufoFx/PJScR0n7hTlvFRl1YQvCH9mKTCH5be/f52/iih4IRtdNU2/
yVrZ/UXGkZYzE+HUC489IvRdhJvs6BK/u82KuLurm5Ql7qAiM+ZLz98RItNRj0sY3RpBpJvrIOLd
/f1b+utX7IHjZHdO0g097a+KgN5ER9nRZRxrsobPZt4ArE60rBwrLjJ5tGvNV9ZSfM+iCU6X1/4v
F+PfcjFICvzT1/SXnPZjOf7k80Fmon/g98GRYvyjZRyX25K75o+hkfuba9NAQrAlJ+yH/eePDavU
PAwBIBtYhvb/cAP8PkuyCTJCKIr5hxucRodr/x8QbG35C27FVNBrGcKw/VUmZAyp9R5/EirNedcN
hRf7J7POpysjaavNmFrpA0VF+pEjljnCqsaJCk8LV2p6MaherKqJdq0GXmvc4eTDy4qBcbizZRe8
pAvj4ata214jJFDhsbz4Uommlsa6vphkRUCRP2Xey+x0433fVLLlUZRnwSnilPwYtN12qHv/JZpK
8r+Xix+3u3hzC23T7XhyR9q4O2gLb3Jx87oXZ2+hTb7cytm3At9viC3kJlHT8NrFtf2AdRl/MH1y
8L3TpuHQGM6gszD8UyEmb4s2F9tBOLxOIeGQ1txG3wmVQWyjQoeRWTN5dxXKa1bGs2yZFIfTefEa
Ma4UaSHfvdww7ssiQf7mDXl4MxhWcHRt7X6mckZeOJbSvraiJE3W6JkFztuxj96XKiwY4ATtFjxY
9CZmuDZr6ef+vtUEkxXYjuxxFlF0y8YJpzKDgEM8ooHELODzVLKHvQmthwddnruPwJBQViH2yLzV
PONoXJXC6nHKp2zJNpiD1MdM1VzBB2k8c41FFdSC4nFkBWl96oNUh38KVytGyD/L6kldNQuoBc1I
KaCIV/6Nzb6XxdHg9Q+Dl9eHcI6YSsDsZYsd+N1axXlWou11SWalMTgJz8cRbU18OFhSqGurIrsV
XsDQyQ+X5DbG5wOU/n/YO7PtuI1s234RaiDQ4zX7TDLZk6L0gkFSIvo+Ak18/Zmg7To27SPdus/1
YrtGSYlMJDIi9t5rzeX6w3Oh6KF4ypEBGJHaxw2p8S4wDyIY2abSlZsYhP626KvuGq4kFs8pxXps
e0g9nXHCzYHIXp5kVtpoeJMpvglk897zKupgSt2mG4MEnPcxzgvS+UZIQwiotXwjgN4zDhFpoBRg
U3Yc7KrdQqzMUDBVHrWaCBlKjx0mV3y1u5CsTZ+RNccRUSOjXE2pGK81xWD21Jo4aYZbbQRUQrBR
QF3sKd/Tu3H2kxtAWLMovvPtWpwhkrJLubeTUyVGf2nqjgYlelnE6ldx34abUtTWSjhy+Dq6o8f8
TliPccA1yJLYZIW+d3oEdCjPhLuWgh7BIarEEnWC4xi2h7ceSMM+YcXPd32Zl/y87W69tHoxKcFF
qzCdsvfV2x6V+RrtWLRDNI4w00fsTpoMkN/YBuWWiwtLhuJcm8LnGOzcAaM/FKPpXurGidYzQkyK
92o+gFfhvqtpakpyNimfK+hNOPer1rwyoLp4m75XiJO7KNylRAucLDqU2xSIzdGewvFS2cSWjW2Z
71sXgMOqLnV74fWtOlmZKu9mUTmkndaeu6dIk3dG2N/qhB9mTh4w2PtHYaiVhz/oe9DVziYDUrWq
06x/MJRVXBXj5K/7qkUzP7niHm8bq1ZQMt8Lce/TR2EkGuVWQrpMjNgJg8dqUPmN7RAs73TEjGp+
2FSCh0zGd/QPE8KGRLaOSPFYZ6k5uCv0C8Gh015JleMtd7seH0zbTjYmdJCjXzt6axXesA+szLpD
RYtTvdCkYjqde/Rdp9x6aPqWfMxenV3mnNt2yiYE2MBl7MJxnv3SzTZJzsluahJm60r6D2h01EUz
esXEItWzpjDmgl2QupHxZmraUfzyY31t5vx6SW7JbjShvD/ymAFnrR3noIwQiKAwcHPGfTztIkur
taxAyY29iwQ3zdurkk7M3u/KxcxsvZjYVvAPkl0wRSXarrCV27Jfco9sbsrtiABjG2kALWsvLrjb
lp3xQ2WIF76luC+45/YALSOd5LTGIFddpvBArrM+AA1rusSqVLlmkG2ZWzNoKloTvtp1fVA+M80O
bhIAYPM65ut/zihmLVcZV+irq2sxqBRwQ2w+WKFVYChw5FdfxM69z0nptkUUyTmxNXdFg9N70DI4
ZqZDs7qgINwSGFiw6Capuk8duz4FSW+/IBmcD7bdjpcTp8wz0u3+MBmuuO57N19PEj1MX47zfSxK
L1iVhkiv5BAy2WXYf0nfKjqYCf4UjKk5KeYBS2YRX4sQP22K4+bGADcckIASAHlkzd8QdITUBoeV
PmEBS3YlkqOr1Cqix6SCtrEqG7f/xvgwJR7LGNJLa8j7A7k1LYEUYnoFk52vtd3oB3uwsf9HmU+o
eJEiy/fb/rGNR+tSYzG/BAFA4kjhmRnPW5vcuZ4S91Y8WMThZQ3hgC3EGwJXki9N2/QEDoG3Tvoa
0RULU3tgR59e6OsWD2TcUcGg7GdEgWJybVpEiWc8lSe3k7dSgXJD38G4SD6brbcMR2dG4Ln5DOO6
qA41Ntr0Cw7pJaFL1p5iJ8rNILvWdYJIHa1wuVXCazezPUxErpmT/k6rxttG+UwB06UswQknZZiU
HWVlnMxqP5rlwwhucZ+S0E4aIrIgvspiQwe8uIXKLcFH0c6MjWbTet3v6Lr/no9/dT5GEfdTR/wF
4b0v/Z9Hqwyvl7/yxwnZwdMeslSZgeswIhWcUn8/JQvT+hdIY4vjrhMQtomn/d86RNhuf0xYocSB
j6MksuDbC88R/8mpGBHjXwtMTsUhEir0855rB1jsF4rcn07FbSQD2heTd1FaTSDWzHQFMYwChgrU
0x5vVAtVlDnquMpLu46u6mpmC+5c00B5onFULcTV1jTKU997djdtDT11TnQIIp5odHeDu7hFCs1Y
JoGE6O/KDrLReCXBXSekjls+pwOnZx4Q72RflN4lCvT+LY/HW3JvfNAyluGvncTzGU+EoLD7Nt40
lp7vjUBrcaklqW2AXEUFeIL1MNN7S3RkiFaTKNx11psgOHx8d/2haAPV3mRGlN93bRR+7Qtt0zVj
0xX8yIasuaCnkiBInMNnA0dkzSVwZG6nsLDSfYMctGLiUxHEXKfBdd5W9ICR+m2MsB6/pYPDjoMm
YkcL3AVjnXSLqtKa2NvtxAhWsjaIRdJlccxUkXzzerd9tnobuaGo8ajUYfBWTPNVYHb44oacyFT+
EZ0H5dnXqZuah5C5+1Zmdrie0LXxZ+ywvVVZlYxrc55NYLAkq604hIfliqMzS6ITefNqFHjBMSGU
Nwqf8xPNBIgi3TzuYfrNtyHOnxMb46JoTDm4ggMx0gPjy/Q7z4N7m+XDYGOttozrpKzA3bkeXv16
EsgCZfWQaJ8jeKBoMGtKp2ECqbx2AmmdHXewvhg1uGZGiJZ9XTux2sBBJszN9/2FdKAvwBADU0mV
o7bYttXWWFbD0YhAKYy2PjBHmmpggq3+ZuDNYmBRGPuWQMmjk1j6Dbmjf0x60dxrzMpXymjry9qI
FXxXbcwgrbU3CGL0BkdaHkfP3/+NbswZkrMBPL/BK2MCayF2i3iBqjtlTR+PFZbdfizqjS+jFrcP
fD+EOSLApDWMRU/P0UwASb39t+Pw/6JYEaEVsND93yTOy1oRe/pZ2/3b3/pfvQoroYUg0v6tUcAL
/tF6cP5lOn5gun7gCRu4x/8uqrb9L9MKiNtAdmL5Id3ufy+yVvAvsmcQXdA/JSvVDv+jRdb+1MQT
QtgObQdaI6jIferUv66x+N1GhqeiO7pEfWNCzwxxZyYt7fYhbXZ1mwVy5aJMeO0NP4L2HnaEGlbR
iTwOGJgdIZJ+4YvLmp7vniy5YW0NokDvFuTGQ9CU/cZPGlCDjDbCtUBWdi0qQ/3IOhTiUxIXTw7M
jy1DuJTxAUtKbTrJtCGlcyBcljJJxGbH+Lk09KFuKaxVpaarP31l/9Cu/bTLcAccx8Poy21YmKmf
25gZJTjWuKY5ogwmH4T4yH08q3BtSbl8Lt73z6/3qUP7cT32NaC+7KZMHj91M3HimxNt9uY4LkEO
U1y8LjXNOo24Bz+/0ifd/nIl37Yo7EUAB5Y9+a/freZQqHuyVmgetf3GgiqKd8k19oQCp/cDJr/9
nGTRL7rC//DxaNX6Jps2pm7YwX+9aGZaCGarvjgqb9GtGIs+safp5W7U5HbzL3rt/3Q1F14t/prA
IaXo082MF7R/VWbFUZijy9QABsNu8mgGXasifPj57RSfqLXL/QTDw0V8G3AtncS/fjTYE0VS5mZ6
bJOpoIBOIg61bVvW+KMFzZ05ma5Vp9h/IFIcIMbKZkvs8K/mC3//zIBzaTo7JnI2n+7jX98G3Fx/
LpWdEUENRmUzMbonQDeKHkIP9csvbvDfnyEYRsLF9AHviBibT2ewrg0LW3ZedmyE1rd10PUbafAL
BpWWJ8cZfj8+6IrU0V9c958+JKwGgfAGcI9nflqX8jhjAuo12RF50gCwl29ztNU4EleHRuLnX+yn
aznMTOiVhMJkUYXy/TngyEmNUQxJyAwJMz/aXAyKq8bs5osYNsvjz6/1ab39uNYSpuYQq2Q6fzPI
kUrhGZ3BM6RnPYpNHfnlqUjt4XeV6f/p8fzUUf7tOpzCFyfe8rhaf31IFAlLnVdPKdEg7pBtpjHj
QzHXpbYdbPc+SdMSsT66/xSaLNPbLR6E5Pzzz/rp2VneAx05FrrFBcdQ6tOzM8wiRyMpeQ9Dz8FY
DC2OQG3E58iey1NN3OqGc/n8i/X8g03+aS6F544PjseVPfRzvtYQe0BJIz89JoBXv3SZV56YL81X
DefRfWc3RENIo2aKPM4T+rdoVPNwHNE+fqdh3XZvDb3lE4nV6OGX2gH0EP/QmXH787vzT+8TBRVH
A5/TAeauT7cnd+1o1L5hHIB+ea/zrJxuPbQFM3QY1aPHwThraB9nho9KoB7zszlYTNhsYjmPKq+d
C4iC0RELkH21TOP9nTckdQYAMPSH/c/f69+f2oCBok1tBzocIv2nt2oiIMREMabHMjQR0eRxMOUk
D/dy+/Pr/P2XGJisMctEbZmrfd4bU4PBamT0KaOeWt+GqWakBuHLveCs7t7//Fqfl3MeT5hofmCx
OxIcGAafPtSMfKtHlsByTjwiGqpoWKg/ao3xJKcDh/qwmcb5QqjJ/2qUFWEXtSt/cWPFbzrhvz6u
zM5NH2AJhwLezqddpegaw+KXER18NXbz0S8sFlMZTohdYtXoW8o989XFurpOU4gVq7khc4v/zjsQ
4KXpXpA2G51CEq9uaHyRCde3WdOt2wIt6dqCeHEmh4GRTtpad7qwo/cBh8YTs1p9ZqLDMB7pgrf0
53IawYF7MXQmCy49NevuY14NNgklM66SywRhiNqYTWrg2x/17RxHtlohTB2uy86UL0U0m68aL+6Z
4hyXXThV0XsZGG5zqsqWLmXFzOeAQwyJSkZ4TLKyfYgJtHOBz66qFl4cWWzirVKl/Tgy8mlR4A0l
gCdIve/FIB2iYiSWk21PSMgZY1R5clyWFtEN6atKWLzrPnbfsU0FFv4gjo1IdcwgXo9pSBgIHGtn
Pzomh6HKJ6os8JW1rbLW/xq0Yxfc0UjmeePXTxpGXodcHjcPcgurZ+2E0+l/1dhXgKCF8dlf/m7v
1ryN2bXBm6ZjTzOfMvAhrO35zD5TPLXtPF5/3N7IG+XWqhLztrGR+55q7RfJMRKxh+INzvI5B82p
tq1Osmbrf6xWAJ8vOqlZoQIxGd+qGr85iTKTMIn9Efqg0oZ7N7sB0cmdaSYPzpQ6XxQxuAYcJbO6
WcisS+eW10HxlJzhvxLA3Prpa2eGIxLvrpvjfagBCK3o+Lj3WM3sx6AC4LAyLO5taVvpaxGXyEHp
5L9kuM7x6bt90cHGLvWtOxoTTcOcXEawMNN1ik4v2fiOSL8VnmRpws4B5NsEFm0vz2G5cPMD8sli
8GCBTNF4ojPdiLLWO9KreZb8ElV7PM5LfAil17yS/QDpxTXIH144yhuVoBReZ3yAflVmo0bOyAO2
xYrUvCSLLBYwM08vScSI6CPmlgeVUDHgZDEe0JZww8zYmc+xgbgF0ds21PgFaQpN12iV2h1YaXGI
R11v2w8RiVF3tzFdnKO56EzGmH4QY7V04y0qFGFX+qRQmx+w9EYPsfS39aJaaRf9yrwoWeCX+tel
9veQuGgEEdwOnRTlS7BoYBBPMzJEFUML2t6Yi1LGWjQzYlHPhIuOBgQukhruqvUUIrNJF71NJhB6
Lwochpb1ibkyowUDCxyh1iEqVT4WoT3dGupQAYYXRY+1aHskIp/OR6uEefG6Q7+0onUybYZFE8SG
Qxh4mz56EXqpeVEOFUiITJW762ZRFeUhIez5ojRKkB/TKEF9lIbJXY8cCZLsS7PokzKjJEnaYzJk
LeolwwyeybEjk5gYxmI9TwG7miICrET4hA5fEMGQXiWLJip3vIdhiC7qyo+fJe0zIrRmFFRFyQLs
LGek0pqvvNS2gfj07a1Ii/5kLDosrb3L3G9ntFnO71ItFhGEW0z/msMsaqjfIBsikOuLykvguxCr
CCntpXIL3lBdOCjCBkIlH10NiXAisohAwsECxwTX6ZqDkpNsRo/1Ikfw/thBB37Edjvezx8qtLpv
YHqQSz2fc1/bC7vX3zm5DL5nJaDXqfCmY9KGJRflFH3uYvMucMfxzh/neWtrpbbL/sPE6kMilzZt
edNLTJA+v7Ti6Bj0aFdWDse8Q2IX5wFC6bxCdud9KPAcIvogC7Mj+HHoHwg80zvaVfmmXOR7KMWd
PbpINH1dY5XXvSmf/EK3+CDS4cr5UAHGmJezjfxQB7qZxaxskQxWi3gQeFW/83wVf5FZPF7YaAzl
IjbMRrQvK4usrW9QC3u4MR/KxIF18liFXXJiUINy0VpEjHooeTAzzg6UCIVxW8ydvy3n7rlaBJAm
KVBfFTlr7xK1MfPmSlgPVun6X6YP/aS5SClnhdeCVA7OYxVArEZrNMZG65G7gAzTruslpAhpJhV0
eAgngV6zEar70SC33jZjNp9aaZ/9ReAZfmg9AVhcgq+oOMIgBFV+gST0Qx0a2ZFN8b9oRkWCfNQg
An0tZBGe+FJxo7pIFtiEGZxXxuC8TR8yVBzLx6mt+k1Qt9YGqdQ2+tCtAmZz9+MiZvWYlUBiTp3H
HPf1TSx7G3unyI4kjVpn7iA5VfCaW7id+2GRyxphdQadYq6jMrRIvCzcAwZq+zJchLZdo10yvlqx
Ie2s3heLHrcAX/GiFrY0C027HvpFuBt8iHjzRc+boFlHljWKHv1DBNANse6VWjTAAFs59od27cFg
XETC84dgOM2GYl/klf/VzT2aOIuymIFbUG+iyCnQJSI9lpTjl8g/FI3wRZlsf6iU8YOzp8PH7NZV
PbhXVOy0lempUgCI+lQskmc5yOY8ZmWBhsOV10E/TQe77ZNwnSKYLhfl9LhoqIdFTV0vuupM0dt1
4qF8XZLVvS1pZO0XBynIzltU2eGHQLtZtNrYOOklZUX35PfNN9KSpi1BaU6xDl1tFes+0sOLifof
F/KiAo+bRRAOc1eSX1m5GyfDxQ7yMF2bdbblG0+3eWm9jUbY0AhuIuQXod1vK6h9Z3+RoPuiGk7A
poxNELIHtomt9/OiV3eCXN4Ic+hfsy5nzW4Ldg0WAWJHJZYEn2DbR2mqyu/fECcFzsp0qil5Twwc
zBJqLIw+R1aUSdJ4B1tZnSe3sa7S0VWPhF4Mr06XBl9jFYJIX6zyBekb6AvZ9hDv+JA/qrI6GJ4z
nywrI5Cm9IYvs2QwamKiQnsxYPDP2ow8hTEXa05R8dVszf5GFi1dDauN0LcAy+VdyengVJl5dsa0
QIEwsmeARJghdSrlESiT18kC2Wqng8CScBId5v4Nia51wral43uQVNa8xuyKZCac2EYE3aFVDkuB
cIJew9sqQhNxZs33xqawt81GnhqdqreG2ogKA99oZZTchS5Iv0XW8ijTUUIB6jcWYlmrmw6eacOZ
cy37xbAa493y1HgZBdht3Upna1HzspMzhY+iSmHwKbf7FjVOynHSDNdtnz5yMEYUH3lY9/P2zrOf
4njBv2uWV6xGPFTlk+lWkJID4460VSBwfqXXzK129PK9VVcxqEXFUK4mDicbn0DMlajIbA2osZmf
LgDCKX3NCzJVAQECE1OJrNkq4wMzDWunvPEH6RDhnlreWbedFe5yNGnrvPRg05XuWqBLXoG73AXk
BKyZkRsbP+JxNrNJYKsp90oL5Eu8cFKrYG/NZEqX5VzsIUlM961nJWs8TfE5q4Z3o4EJ2OqyAsc1
WCc0s+a2p5uFD2kugBLSHrCmASlP06l9k0jzNZeoGajx2XU4CJ3gAjjwN1IAnKNELCOn7DIX0z73
wPWRCzutKao95j3T9eiZguiMyTu4AIHWJlBMSpNmUygYlBZHwZtJ9DjeCmT7gex/yM6ot41R673w
wEqWbfitm41y182NBxuL3oGOzSOMBgKejJfUc3YoO2fOKeEVKIBTabRfx1Jfqzw6Mcd+bLrozJJL
w4jp+wU50O8gZp9wh975VrVvOE0TvFO8hGbKuAnaHkTg8BULa7/WBAduQkO4j6DFSeaprdcpFBys
jJhFPrGOhddJfD7mLoM0OSU++MnYeyuHkACJkq42HmoqgnhUmJBs/TbhoPEyZe1av0jH9RzO8ReT
aY5mZB7gteka6CnzjKQmtfdCb4c2fZ6GibQHmVy67aMZDOqhDVp4an16D9cxAekX5muE7OrZsLpg
O42DPAzUMJdKQTPspmz5mc/mybVT/9nrnWqflq0XbPpk7I5p69EeHbOlnPDDZNrXKE+2oOnxp2pE
Z5dklxjdLimnO8Dp4XekUERTGE1BQ2eVhyC299ZimLmQGFn6DIv3MN0UVre8ntXm2QuKPW+kcSEi
eYzRkISw4vKmW9HVdDK5Mon+2sGxRSeWcx46+LbyjSuJjibd9JiD4ByCPlp5/UjJmYeLs8mKvgZx
HsH48vgBclVGDEBZKUSsgEJqYwU1ZVHMY682NcsLfaZlpoGiLfqqYDJuI0wTOyIbXAAGerpq2eOe
gjaaz4bjUiWjqt/KufXMq8xw02Erw5myQ/ksS2Of2etKLNWJSKfhR6at8TrzZpIABBZaEROTm+Rj
9DUuDZrcseOLO9G7EllHRyUS68F8revRc/HhDUvJG0qSQRO36cklGzg6FIZn7hthd0fO9rw00Y0G
7A0K9I07x3r3YbowAeF88wrokGnH8W/lJM2N2wHEQW52rBqCzTRb/tHKezbS3o5OAKdoCjBGPgfK
p0ewTGo+rjc0jrGda0wWkWczs8kJcDB9p3z++CNhUEJu8JCp134W7n3X1QfLzpuXvpTUYFNn0SUI
7PF61Bx7DIpNZj268u7DnJvJZNmFKC/b3UejuCkmxihTHWxUTt+YVNDGXKVpEu6NkLdIhC8Jw1pi
2S3d/gsRzHyANOMVWUf0bU/j5YZgWPFcKpNvvcpN3jO2tWPnVtNNPnHe1ZiADzpX+oy5dJakp/O5
HKLhHhqXsq8dkqZeu3PW7jmqUdsrVfjdZsijMV+lmq4IzUsWg4V0H5mIBmpncNtjHpllyfNvauMy
rOPmheZfujfzjI5ioC/CrusRBBahpCWDSCFZVbGud5LkHwe4qjSvXDG6F3WmmZBpl+ZVpPPTx3Nn
pBiqh4xvwNaQMYhJ07cJ3gbKpGkBuSkSst+Niu4a+kxH3xZquSeFYsom+J98V9NV7Q/cNpqUa7je
+mxVotoDUJBQGNCi+0RAXaOoDDY1nsid5/AE4DrjtUmu5wWLzLvHXWOQ8wYTjpk3/Xwfa+0Eh/e5
NPkreeV0R79a/t9acreEN/HACtufzwMvtJ3BxbqbdjTM50S4TrbJMTDuwWGKu8TgeE1ANikfH40n
gfb2XQNpvBgyniZb86LkhtUvtBIrcjJg5T5Ki4F9KMboNJAl8BLh/STGKuGnYyT8hIFGMpscZXSK
GlG/5HDbjmE7GTbAqaEwkR0VEWmu04LJrkD0KmSqcc4JGAP7PqxS65K6pfsiw+X2ltjIT6rmNg19
bd2NuQQZtPxgrT5PvgM8bF6IzuHSAP6GUyHn6ChpuRJsFhj9CzZxIkToyMmWvxd2aX7B4vuq3H5Y
JxitVo1s3iozCNHeRuiGB6T/puTbkTLixz7xC4wUTuK+rMK97Aa5jWsPYi4t8HNTDtHXbnSRZ2hP
i4sitsR1ZXsRPiObdy6pfNxNxXKIycel+cFYFMjA8hSMaGMu3calpYCsZ1jngaQmHPEenjxfm6/4
nhrkgoFBOlfS8JuuOzciRrvwAFmxPhLOW+3BkBgPiz3w3Y8aPnAol2ewM2eePLeJTilBhBHngFkf
DF8FGz/wMaQFXjL8CDzqZFzkYnru63T6Ng0BU6ieA3lHK7WJtwnHCnZGonouRT9UYPOlekjNMfje
gB54h5EYngYX1OsqHtmZnBQn7uz6M4JvtLHHIWyjr5nn4p/pO0SrYHdpcG9Azdfzb+3n/0rHfiUd
C0G4/6l7/jdrxRkU4o+/KMd++xu/ixw8hF+25zqebS3Rom7I/OB3kYMvINixf4QufC3OrXT8/7BX
EFLqYtoLfDwPwFFN5A9/2CuQP+DVwEloipCBAPKH/8Be8XmowDSBgpnXYRYV4vT4NEqcMfLYcl4U
BNGWZAF3PiNv/NPd+AcNwd8vgcjDJWCOYY4Jy+DTJRghLYfDUB+GyCYOKsA1Wq0Cj1v6b3HJ/8dV
lnfxJz0ceu1pItFeH/zqW298q6cf0v2FZOBXH+TTbNlPa4fSnUsofeubt3O6afXrzz8FzPlPkguA
iXBTHIY8Fk+GEJ9FJ31hALVbwJSuUXVvNePfccuCYG051+qDG0H1Q0bG6lkotujeVLupt6ct2nCx
xyQ/7rG/dk9Wom1BBhvW2U76t5ZbDu6Gs+h4GXZeSnVA3Lktp4Hcyyi6T0nFBC9SquwBoyww0szP
LnpvoL1e0ywIGpyBQQ/PTwwHRbonimoYBmxo3iY3/ORcNMCS81bVKy/tyH3uFMcBs/AvzEB7zIfQ
8a8Sd07OZmt4rN/FvNYmjVGgJ+Cz4lJNANOILyQrTF0qEuUeSY4qNkmTWMh12zfPKn1mjSWOZwPE
eu9rxGJWf4n/VT5O1ezcjsgW9wY9q21tdxnHHMTehRLOrs8DlJBTI84BFf6W+PdpNVHH3dk+PkeH
DeHS19m8rXVgAccg6fAcgXI81DQH1nGtktsoG8a3UAIrA4wB3NaLUOn7Q8b1Uv1jrLzoOWlQcmxK
hgWPDCddG3aY+NF1BLysGaPJd6N1wMETVi2fQisNEmQY0rkdBpMXWm4wKo5zTZkO0F4u+MLZ9TZl
E0kC/ehzYAAB7BihC8YT04P8Amjnr1WRGVdZ7PyQvUFY4izVd9itj462foT4jIB1II53lJE+S5z/
R3Om8YunvBX7anR+LCficJWMrT5krTmtMoZ7E2UD+aTK5PWIwWkIZPPzUxm6/VO6AHKKqfUvykAl
7MhjtLXdTuxVPy6CegvPemUPm7Brut3I/HJfQ1+nKQSpZB1Gc7QNiJTjIF4E8cmlaX+gmOIClvbW
bZvJPXHD+SFzs+E+r7W6B/fMH+7CngcDuhjW9BnjTBHlJ8bagL3gFWwHJsfXQcjtXLW2iDYlvdyN
xdp5Jccwy44ZY5odZHhkghNUtGitOk5DJODEDOdS8z6rVD6twMa511Yhsn0Sx+ZeOF30GuFqwvpk
GdGVNYb0mIG8+GrliIp0Sxp916BzrM0cw7rAK+ac5qZrL1vw63eCmJOjFzbeTQQVed83xKf4oowv
R8d9isqW85Gf9NDn3MFk+kID4th2UBqUmlD3o6yNXiUTyFXYjLVc2YYy9jXjoHeCBIJ32lty3cNP
u+jw670moQnXXUGwWIXkWm6NXsJ2QI/K/YhwU2wAiX8nz4A72Q9TsU1iZpWiF/OhBIx6SVad80Dt
oLfRHCBRt/EN7AP4Nnt3dMbnwIqGb1XkJrdm2ZqHAZm/t3HUxLHeTwcatXQ530SOlamFqX9F/OX4
0tlQNioVh9eT0PYDRQAzpb6nxJxa4V58pOfY8Kl3cdMFN1naVS9z4o633UwE1ZQl8moCwHEpJo7T
mIvci7yhChOtO6wRxnv3zWwHG4k4BDAinbo1TC0u0OIeS8jDjeRtp02M4UAUc38FhcLdMP+vd0M0
mu9O6slylRR1ct+iGf7uaq8/kOTYY7cv+z2PBsNLKK/AQJt+L+sRCGTfQFZgV3G2ynRaEBIeYMuk
bpMHzYkvXsUD2FR+NAl4ihDJMyNFfeLdxg8WZPPTnM/tBbODeV24UdquM4+QkBVJTOERY7S7q/E/
MRGMw6Pbh9RI1BJ4CGJj3yV5ij3KIzNlTZeQMjc05RZmYHf8rapM2mDeRVhTtn6kyKKxzCJck8fJ
fZhqDUOQKummKrr2FauEZBkb8tsCg8c+ySDNSFaBb6R96m09+P4BbBxcLJPiy0J1cvFRM411WgQr
MlUpbvNavEq/YuBYcHZ/xyVfPM09cD9EQxS8S4llVZ6Lr4/aCNVISTPK9ZcqGEVjH9DXHgJsylue
4Q/UKqgiES+TmeWSzP7orNCFGdZqtji728XSWMtl/8WfZL/h7MsfdTrb2ALomc8f5bzVx9YdXWGO
vk5SPw1pWe5lqKo9FXmEgV2YC7IPf1BLG9OclsN+rV6AP8ljgCs9X8UqczdBlJuHbARvPc7dcBXS
dKZaTfD3dCJMSRmYhrMwJPGjTMumAwj4mRArmhHHDqIiWVzBUJ5wIlIL+DVYvKVHrg8S3jndnMnT
hzClVSAgDj1/TGpTZ+nMfMg53Sao9v64JPzoRnFZzCDRadIBvJCOgrb2W+OBTF4kXcbEVx/YKOZr
nzaIKuzk+0dFmC/Vatl57kWEw48ipUfG2Magd9rICPacRruj3Rj50xim4b6qWvoQrWdsXQCizEDo
LMQf/aNls+tDJiBEiEw3o0e3xxaUTnXIOCahp3Rjk7b8IsqWGOqGBxxscX7SPNFrRFwYq/Ds/8jY
w4/MffuHPvf0Ew9SfENkRHwtMxUSw8wYx3MQj6YdELIAK+Oz5EAqgSRbEVnzVTz/VvlZkTHdSJnr
W22Yw4+hiozHcgmq1RIs1oYAkd+/p1xO0fts8mYnxx53pkPkGP0Q4yHGe3MDFpLJQmEhTXen9Gul
+uA2rAcSrk3lfrHV7HwZOsP5krnNfMVO5e2SNjE2c5oaG3oL9BBJUD/r2OjuiAyttlaHewD+8XT1
cddJ/ElQUwTBtbWgPqsKshGQkgui9gQJ4EjpK6XHdc2DuJvgT174zFC2VZjJYzlLe9sAo6VdZBLc
HvnhfFLU0ddRIOIjI3/GLh/PMkEcqHwMB/AV9caFBr545fdVtGWMEUNqlAM8SrfKr802K48A0bzn
ELLaXkZI60Byshma2uHr1wiWSTTTZ9HSAIvH0IZCMVPTu1osbQkkDzmoLhaF+Wg1UXXtd1pv0toF
9MjEe34iO911Vzi8sq3GMkXTDagAXv4MPrGfXYPgNHbKpvnlqJIe4ghBXvgjfcWuma5bv2frJnIW
jynME0S9uvTzDV6PiFA80HRb9qbhGHaMKVeR0zMAk0Ul1pVf1Q8KJdpOseBwBmIgdEGMhbxuaRvS
9vQGVNE0cOaR9FH4IOMOua8xg2+ujIfeNKmwg3LgxOzg3C4GuoBm3PPTJEAsW+kPbWYwtHT8m4Eu
hKiKp/9h70ya40ayLf1X2nqPMgCOcdGbmIOkKA4hStQGRokSZsDhmPHr+0OoyloMRjMsq7dtzyqt
Kl+mPAD4cP3ee76jk2pd55LMlPBj48exGcLKKXBbfa//AKVKAmWIIfNo1twzRNV4HdMdSpWLfh8Y
DO6V01vj2mtGhRDWJFUixo5Gmdx3ugHAJp08iwIr6HvdoRwCZxtvr2XA/zhYWhXCpiKzc9M2GopN
/tG7RIAGh+9cBbsatPA21sW0T7wAmywc0+Yn+uxGAxwR345uDdB69bKN80ccYtWa2nWxnmSkbaGX
NRgm26P5fSxGDwehonpEf0ezXBpr11TM7lo5ugt4oNFsTPjLq9DCGFbxDYISLBYMn294DHA3esnO
aYe12nie6tclaZhtgJMiGb6guab5R9EeVunumggxolBlI4KP8K0kF7FMayf/6RbaT3J+nwfkMxtz
6PM5bqv2XgQK1Z3iQ19G01LhzwD7Copvo3VLGlIheFHHpw7mfdMKut5R0mA7FNdVsIKGiOBfUHDQ
vYYauy1hjruS5y2kbRFVmY7Fjk2JUAafZBGFyxQQ8dqJMzo7S9G1aGmS6HvYdvYuRXaEZ307QFry
pvJR0hePDV5IQ9QiN6PrKHHkXQHJ7Rv+EcWCUz1/ppOLYlzn0iFm0CazyjyZ7ttunK7M2E+3gJDb
nRalNoXBsLLuLE9Nd0noqEeJaHVNB4BL/W9Q+A5MILMQG87guyjaZuC6N12VciXXs/gqTIyRBHtT
/fDVlF8baLvJ62a2r1Y97jw9JaIWQ7vruvhBeA+mzym8T4bfNvpSmXZ531UJWiqzbPu7YBrLfTOS
ZU60qN40Hi0RZp5jJJxClcSyQ/EVV0Ng/7BAffXLDl36Z8tokvvCbspNiyTi2VHEV4sBC9Pb0fOb
5zSL3KsUCPfXYHT1AGxkK570+YR0jFyS8vai3VAU7XUUexZ4mhrHsUbYWLZW/RXMhu6618b0Z2Nh
7rmIDD5u2TbBXefK/DWvIQB0joHpXp2UJktEulcGSqAbDG5hWKIXINnZQR8js48cadQa64so3HxN
fR9yHfzq6LbUxl9p53rfzNKF9uVP3jIMs2lDs1ayTEDWYf0DqXGpopyKbQu3eOWMip0syZJdIjs8
TR0X6l7GaXs1cqugjVRMCLS8VVhD2Krj/AAyCAI4oruQXX5B4gZPEZ+6VWrIr0okAmdn8rpUjd2q
XdlExtvSd/IDLlPlTTNl5l4pKrjE8zn9EYKaqfRabSfqXst3XJcc7dfYZHSM9AixjdbxnhoNbDv3
Tm/LLaZfYFcafCEb2txwKGZ3hIrJy2CI8ktSpdU32eIIu5WaTZEqDqo43XblDBEG/I0XpNYU95j2
9sXymKNMlWPioKr65Koz219h71HDI71zg0tPcS2IbH8WEljwCFpj5Wjp7VR2WbmohZZtG1qOkGUn
5U3aSRTBfiWbW6r44W1CMARsNUvqtefZFQ0/YB5rhcyc9f+KnBtVPmeav2hdE5120ExXoI/buxQx
xcpCXPA0qFpwcCGmM4o8uK+lKH8ITX63krr/TlfU49TSz7VxybuuNFKu26Sa2NmlJsASttkj8s6+
WdIfph5sCJ2AAjEPd6JW30xd15Ifjqyd5pXWNkK0eGOmcOAXqWrRqoFN3oEQD3+QgsbcnJ1wYQst
pOg8uAeuOpwndCh+D3Lg2jL0v1p4kl7r0jC3/CkmTfNV82jF1qubeepzVzYjqpag23QpzS+8tzH5
5PtTv+2UyxtDQr6twgQCoebzUkTgfnW7yDrEXakoqsYsWOWDBiuIqcbI8Tc2bvSNiMw77iBPbMjp
50FOzlVFi9mi6RtnLbMieCl9HFwyEuM7rRLJLWa3FPJtjVuMqYhuIQFWy7DriwcsX0IiXO0+z/MG
ZOqY3wex5ty5FZhLJ3EwZ4o68dsIgQqUuGStVRuHVwGsi8+FPUQ3mZ3ajxYMp4JOxgmcyXNSIE+M
0nqbs92uOykkAtRBvw+C1gHSQFdx2aQlfqwie2zYcRftUMi173f6VmXtIWwBgA+u7lyJsBy3Ta++
R37h7pIw4sQiELxiI9V2ufC7G0I596q3aNrAAzol/i2L322TdDG0NvlD0Pz7XHtNSxdASKfpj1JP
Ev3akG1w7fVBsiJb0jPZavPQmtowLjEItf3bOFOhiUVzVQ0LoUppb6pimLiaRYry+qiyQ5FDJ8vt
0d9G8dzNTwrrQBvkr2GgyVBHz0g9Wijwof1P1+bWYGdmviSo4pJU0VEwgVzcY3hmzGCTnUZjyhXr
34am4DzldNQs8fENd0SF2Yp0x8/ajKnkop2kzYHzdez7XTs4Ly5XkCGZbmyl3xNDweF0SRNprWf8
tPysv7Ywulw7lSCRkgInCQNj1/la8DtyhH2HLti8rwf/dzVY2hOYt/qLaboqWtl1WVEfU0Owqj3g
Glphl1vdH9q1GVfFCvkvxDiaki8IFd5nQRHwufZsC+Qbnnmq43EGSJcdBM5db5G/6zSScbEsmZPV
lvt4fqHT/F1m15tH8w2a+MEVAcp+mzx2B3sgTnLVbixDirT0SS/iHIfULJTZ6uMM77mhkJthJWCb
Nrq6k452vXawohwMHizywsOQWBwZSWd80hswKx8PdSoxwXoHZRuyPQTrPiOe5KuNFKwsgEksSlXR
3qRZk+4cnJCWAZN3UYVDvgWzMP7TJDmDmoYwBHk4G/3GyaA23oKmhivGDi9he2HSi7ZwFCk77qTW
hec7lfHMz8eCpoThIhe03qHP2PwnKTW1y8dIBIss0BI2Ny/ZpyYZTej51Z0cDTKI2RR9arNhuDD+
PCv+Ficcxxc4E6FEnWs0J7NmDC0Z6WlY77xcIwFf8IBO1X/5+CPO8+F0EGEyMWddG5IM8+3UHAyO
i8Y3FfatpG7dPiKKCF0R3GamPmFeBbyma0GjlIog+eOhz80fAfULqS3Fm3dedDgmDwb4UTUnSUZ6
0GxAHcmcCMYvHcMOem1s0OpNsP542HNLX1g6sTlfFvoYpa+/Kzmi9p0SNzS1c6skuzLy7gs4l2kX
Osxa32X+fjzcuQWJUBhtDRQzdMYnLzhUlW7QD8RwuJ4dKrPChDUY1hXwpwu7zDtRzTxhhI/0kxs4
G41+Iqrxcb/88y2dqe1/1se5OQbtK5wZcMFYC6GXoN/F8Sb9Be9Nkkk9qfiPH/fcpMX5ynEdS6BB
fbdoXNFMaAEUffmhdQ8znWx+yBb78SjnXiqfcC5f6RQ+T9W1FpqU1srZeo67QIcVydLCGhBSFJjY
j4c690AWjQMQJcnKI1J8O13SYYb0Zj0bal9lK3rnvjte+f3/bYyTTS22IRFwUINLNxt8u9TW8vJL
irf5458udOafwcdherjvJoefeL0yGxwbiV0/ha1uXplAO5YTttffIo0dhhYlfcbVdCuJf/EeAd+l
He390sM2FbM1ehZ1n9TFyY5m4a0utNIHmGaAcGrKxlmCw6luMi2h80f6xeqfvlfGw7wN2wkbLfbp
2qu4Vnkjop9dXgwEKM54j6WNeyGUeD8XBTV07DBI7Zo0yp4scD/EDQIvNCyjG/xjalnGSzQFN25C
LePjxzkzEg/h2bOpIbom92Sa+DW2EuPolTu2NrqWtPoaf7ODVMnTx+Oc+UyGa5k6grk5Ojp60v1V
63ZkngpfueVuwkBaZS/Yby6TtJgbrv7wNP+vSlnz/Rkr3gx1Eq6Qo3Jm5QZSoc4ncV9YWCj37h8v
KyRZXTF9GeGCbXHjC9SqAou30oG0PANipWtwMps1XuIUCGrSaLkSJMBzrCqvbC+RV43ANi/so+lT
kHEPtKpC0CxKtYh7VbPOTMzVrtwuG277siWDPaLbXZJmg/HvxNOFBwW/c7r8OMGp6+ksAAPtysne
DOZMw9Gj5Z3WUfPVzwv91ui8h9Fx4pd8akEyYWY/N1Q9K7TuGxe4NTVrZz9zlGP8MZdGJVOaib/k
ARcj/JJp888fZO99mgISS3mZVuuaJvFFFUNMxP1B0IcJ52qhOgB4WqK1y8EqrR217X7VNGj0GCdZ
kcJzb1KLXoYk9YPlwH698sN+ObnhsMLoLPN5W6bGvXGq9R/YhxcXDq0zc81Ez08HB2cWIf8cJPw1
14K8q4g+Rt5LAgCwM3yx56sPuzBRNMnj+NfvPp7c7wMeIZAoWzYKHggepwEPmoSu62Ve7nyvsVDw
lvm6ClVz4wjZbAMvbG4iUq8HC9Xi9ccjn1m+RHO646B6RWt6unxVOHZa1Dpg3+Nx/NZBAvteUe85
IFRPfn081JmHpMGD3YhcB/85DR2pi3LfHNtil3eKqgiCDkW6FtweUhO1d+o09pY1BXYwQCZJ+48H
P/OcxFUQVaFW8ZJPpecuNlqknYpiVwclFsd9cQhnrbeXjOofhwHWvEkZCHi5Xtmn+BByQHWIcBRz
Fc/7Oo5FvzK9AWZjJsQ/nqaEGzRM0RjF7eOdXlzWZdmGXZvRV9D2q8kh8SqSz31vOxsST6//9AVa
uuDBTMOCwGCfHltY5EhMlysey87FDjlvUVJDpKZTZyK9RLR4vwAZjNCG0MCmoH16fFX0hkROm/Nk
mnWIhPYVedprMogDDYEXYpB5Lb8NQRiKa6nDo3G8nLo2QSSNx0KjEQNZ4lqQK/VLG3e/rJsW06zm
ycxL0ej5EeH/0MY2L7rT48WSrocgOd1VRneV+vKlHI2DUGlFt6+T4RdpXjBhfj/34XFDBjpGHYw4
v+2/tjMb2grqWzfdaW17NWbdzrJS8K76hWHeB6XzMFwNxQyYME8TCp2nD3HMH72DsDsLwgtrLwdO
xI/n4ftdhFEMMMzszDAtT0X6KGQGGKpGulOCjBaZHnpK299u4dwnVUNBHVNYMZYXdskZgvdulswb
B/3tNmSGU94BRE0UABHJBN9Gx95nPmm4An/oT4NPlX4qKGLj0oLMAIcN3PncCelHUevuthmqcJ9R
R94Amj1Mo1090IgLXUBKgoM5LMBUxb6mLc754ptAHlAE2hd+/dkPMxOrKQaiGTr9MLQkRLOJSbYj
O12sk9FPrrSBPOfHH+bsLJv5fD6YLBBDJyFnblUcI2GJKXrjZouy7HZ6ime921yKWs59CqwG6aoE
PMEd9mQ2u5koZIVTkDlIQSNLEO0HRx82Hz/NuR0IXiFpOECDJDvmd/rXmpnAFg1hq6U0D6Fo6VyO
KQSA9NTX2Q/69f95FM2dkTZRjoyZkXR6Q0X77nQ0XKXcHYPX+d2p2LnPVfD146c6t3iAMTouLblc
DE6n8VCDm55KFk8W2x5eJQYltsB+pdhSblRoez/7DMIO2cL6wlF1bs87AiBJHJ259JA61SNhdeku
DM3PTaGhoAg3MnmSyfTIQrww2rkJz7XHZLJzs3yXJAOGQAsp0uWdDGW6zR3bve9NVJkfv8x3vBb4
Rzov0TU5jgRtzif7qt+aQ2uTct95ba8/xZFebuBY04+WiC6jNuf2XxLDK5dt2XSfq7FIb+3MFdvI
o6dzQsRGYRmyq1GhMUefQT9G2yaXbrfG2TfvcsNmZcIyOw18VFDrdp/nnDaDRZmgqV6MxodUKLx6
H7veV7jacukCLr7JChE/pX1X7wO//I5ZHMqDWX3Z59aeLJK/cPAfxGaE5/j4RZ5Za9S0CUFdV8AW
OD0QM5ffEA+E230xvcrJaDa6pJkyyOhfGV8+HuvM6zCOPcb2nKgl6n67rk3oEzrMR0L7wHjVSTis
clt/qUfIty7W0Ii0nOZChHFm0WFHaiA75bbFQ55Mk05l46DCksdL7G9RHELjoGuHOoaaFgJ15pdK
9dWKboxu98+fFUYZplpENoY43SktUJmx8upyx13tFo0f7t4quycbjy1AGj6NmA9fiH3PfUlCNtIA
mHT6bGUnb9eh2lhbVbnT9LBaYnJNV0Ihmvse6MEud7hIf/yEZ84cHpAYCt8R8rXHFfrXLp0Hyori
klc7dCGVC0v1K70qq5WgI/a/GcpH/e45BIzgut4+msQ5uMkLrmiGXxZ3dlah1nQb5zpuDePC9nVu
juIWw/TEAmLOB78dqqMlrpjIDOzqvD1A9fhl29UBmKfCi6i69xC1/+PLERsYogsTEBnlk9MFaAzU
2sx6KnaTOdHj5/YPqlUrSR7gwkBnNmZS6jpmOGSekXHM3/Ov7yUn1Ho6Xmq7LLS/hgPWo1N1uDAl
BH/GSUD/ZoyT5eZrGDlYFmPQ0G8s8KiTVyBq7AezdYDIZH3NW9SRRvVKQhvDDanslUuzELXa1sMd
tDdauiGLmEqvBeBaE4YBsAE1dCwadQWcPbo3fbwgihGFViD1YpvXNGdxux2XtMEG+8j2KFLoA2JF
Y6YZwdE3HiY/p9mqMOBplHmttnoH1fcIHPucZDrRYTmLw9NYfY4GN9pCBR73GYLR205E+adOU93O
S/1DXKb1kjecbnJyRWoR0Si4ozkRim4/yTU2izbNwmmPpayIoRwl7ebj13tublqG6xrME+yETvdP
0CdVMzrMTdqEX6qhefEi+dkS2kbkJaLavvwvlh0xN8Ee6XsKQidrwY7GohLhWOyaKppzTre9me77
prgQvL5P+c3EU1OQ+CNH4PgnwwAcieBB+zg16Ok9fsSKnkHvZ5V+oQj9iYaUZWub30O8kz5+m6c+
LwhfjqRV1+GNcrk+Dch8CQZL9jY5kXKcvkXYNSw8ZWn3CF30bE3PDHecys7hEaRdtcoKmgSBWrCR
V2a3t+nyt3EZ2gu91TZGYxXLgMZQJpzcUu+kgu0nP2yj46I+0AoIkiZc+Y3hkHtxp1VoBI9mio7f
m2y8GhrMBlEVIs9L+D2gH+QvNB/GHcYv2NYPsxmmbfD388leRnWTrF3YBU8VJncXPsW5Pd0BQAvl
ljSDmKHjf+8RsV7beZFimgFAbKS6tBh7fZsaTXdhZp3bi/4a5zQw6mSHHwrYq51nZ/oS79l2mUfR
+uMPfO5AdKD1UVeg3gaV9O3D6JUpywps046ik7ccZ8mibn4t04ie+nq8IDo7Oxj5Su4sYNffhb2O
YjMqMtaKFjk5N9FpC+1nQwcovdRNfOH1ndsIHNL+nBZI9t4Fv9k4Ciehi2qnEnUPEA0j9WD8Wmbq
VxPTsxA5F96kcW5ezDVvLrC0ELindZqplhnvlzgtGTJoIpNpXHmT6vcmufhVKbRoZ8kKxbf0xQNG
ltFuDBE1hGWMR0TopRu/tMYvLpIg5BlBCLLq4y999uexIZJGIn/rn26M/RDUWhoR5vSV/CX88Cky
u8dM0EfyX4zjetwUuf7Okrm3M6rutDGS9OPtuIlKsjnNSzFq/aps1YWD9FzYOqNtSbHMf3FP1qHo
fRQc9F7uGjQjEcZ7Xl/cq9K+SjzjMxj9Q575FxIV5ybwX0OeBqwJXsj06On5TuuHbdiWv3wro7nd
uVJld+HOIc7N3xnETS4a3Da5pLfvsek9S06Dm7PNmOP3JpK/YQJizZMZ3pL0bbic+QDLnB15HVez
1kAz5s5MRdMfBqxfwb1HX4MKqlVrolhA1YbOKGrUI/ZP4H8L/Bshs3ubwe29J89m1wRoVdMwpdVY
GadzarM0f+u9iZwFHsIg9e9J2d7SiiPXDSFf7HX9Ih9FvG7z0XyUNF1z2Jv2hdl07i34s1KXFAfz
9rQAm2WyxrRJEvnJaT81k7FodOsr4vFrcqa4c439hQHPfeJZmUWjjEuy9fS1y8QIsYNlmcQVzIFO
tkpujnQCEQLXWdRzT/rHC+bYO3ESENIxY/KALBeumSdfOtTGjCpplu+cfPKXUd86j1ZkdMtCjPZ1
VGbZEzw0OAQWnZNHuQBWftlT3k7AqWjp22o9aL0Lr+HMeyfYmCXQwOG5TpxclHxn9OCgiGwHOtJa
R2p0PhURYeOYlPXXBHj0jr7IHxdexJkkJl0JZH3mXdt9d/cNB3uSQceKrqeAVlYRWhsaUsWmDlS9
hbksFswUOidtMIihipYjNRmUF9YlFLE4s1fOunDaMWBmU2gz3649ndYIJ2/iHN1yAkblqGuIBegL
eqsL+5o34+6bhG5kJFZQyjKSyIaWU0eFJ9Ld9aLXN+MYgJs48uXxIv9GWFxso54phWIKW63Bt7e0
5P/CimHBlt2tLSeJ1vQKWyulFc0uciqcraPWXXnhtVmm4jEVxfCZZYsIbWQhfI281r/KdPdZBwp2
4WJ+7vmpgKFBd+cK/WniiHRbktWN4PmzdHgEU0ovqjPEX2NDizYff/RzQ9F4Ta8BanSOjZMAhKIT
PPL5WAJCGq1k5c1qvkGmV36UhV8/Huv43U5X2pz9nb1OOQZPr/+F5mRtn8dcDjpgPIuGgjFir8ky
toEsOxirmXFtlHpw1wxmf2uaWnhvNhrcEpHJrcR1+E8o+f/xDRfwDcLmWvHXt3uHb/j6UkfYijVl
8TfD4d//2r8ZDmRT/sUdj2QvDReCtk32sP+4/5jWv7gnkWA1TCbcf/gN/r/0uezjU0+jndQW/IT/
8Bvsf1FKn5OQ9GZarPp/5FHxdk5beBdgJjT35lGzo259Os0m5EEQRlsS5F2WA4WLh3bmPzYOzo1V
faEN6m0YdBwMEvx8NPp0uNCy83avCu3BytwI5TowPvmMU6N5GGnZf0qhEzkL8q3yOSTh+OJ3ibqw
TZwdem7O8ObWNV7q26FjDZBaUxrW/eQPDO0rDeHY2NOj67YOJUNvAFOEZ5ApZpQhusq/psTdn3X7
P+hSviMEbur/9T/fHtXzkxNkm/hRwMLmw50Obwr4sn6Sifss11LYLlrXVEu9aSd5FZfzcEPueRcu
xCeFtn8PylTh/ocZ1bvuKMSWQRtK37y3gQEdCrq29mbuTNWGmNt/ko3t3WBSzeAYBHFqRVDCXkn1
ow3TcFNdVg7VfRx/k2FXayoM1hPbzwvhX10tA/TnxjXEaQx54wm876KWxuyXQOJbXEh0vT3f/zwG
9z6q/+TUsPY4iTm83oOQ6kbmPckk5kqb0dWRIVrZwLc0DllMhXJI7fr14y82h+T/Z//996g+y8PF
h5Yu/ZMJ42i6mwy2Mu4TozMO+CjR6eAW0W/IgNX9aEzw246aUSBvyL6ws99+PP77hemSiKX869BJ
9z5ZA5ygSCtEZdigO8MD/AT5PPpAu8KuMi7E78bbYOb4rOQGWFlz+OTSUPJ2cSC7Qj+jt8Y9TTHD
gyYpS2wwagrAagpRv2Job710ujOvTuBdS+n2LJaj3DdBu3nhc597cFKa7JYG7VTvZq0Jm8Gv9EC/
b5uKRWK5QVbemE0OjiouEI5+/JrPLRJ3jpyO/0fzx8mhbshEjzXRmfeqpvesGJGELq1wKK9bVy+v
c5VYewHQ6rqqYmY5hA7jFhjhgDYlMbQePudUXmvoMx/CysapNKXL5IYEk782GqTPUQQ5kD8VxtnC
9mhSJFbQ2+xCYHJSPTt+QHfGvejgvmh5enfZy8Kg9UbfQBKT6NVmcpXaHefNAA7kWSlY7ZnXs++N
vEDwtv46jKcsXlJnB/w75mmIgpyq9nbCMBYqWaADcFf68PDxyz6zC7qICSj1Ya9ivetf1gaz7Uiw
Gvc21gxYls2v2ZBKPht6YByqTF2a2fMJ+mYVz/E5iUEKdtAlPUxI3s7svAnNRIcOfN+j9rq2m9x+
AfQz/0Uk4aLVxXCnhFM7MNcDWqj0LsEpue9H/zFu05h4txibV4Hy+y7R2QF0jUUQE7HdWPOcOL6i
mlPDAV8Y+Td155bXI9WjG4Bo1h79i3GLL++lDoo/tZ+/NycO67m1TTBzuYi9S4VNpK/dKh7D+5J/
a+njB6BWiaslnyuRjc2u6KKuXyYwZpqVaWtIeeIuD6KNH4Vxssjm9hao4RJ+YGJ2a2DR7qZDrD6H
8jWeeNgoj4iUA2guKzTDPmWMqNe+SC0PUcq6JRZzPY7INi3ZwEhWuqmzMhDR4eZGroq2xgQ5n4Vu
9p7ySnTt1Xlyw62wvKWP263gOSu9XUgz074ZuMF8Nsox+6mntbECJqrAl44TQHdQRNHraOOoe4Xe
tFjFDef3FUYPOS2QIpF3lR6BcR8in1KEVdb6ynajWerjupp8aoss6Vdo39xH/8gaqpIQ/SCgxqpD
aBVSLvRRBail05jeD9D7ysPToKYpZRqmxlxUbQuMwqzGWNsjrMfTOgQfuJCYQZBV8x/HvjPapWt1
obrXemFYi8RuCntZ1SYtKzhUS3nnhnmmloNvRSiNk95/CqOWYzdljrhjy5JzMBxcc6PAx5PQwF+7
NBrz69B1vdS+RZhQeOw2hIBsxJ3kFKhj2uEXowvEeBWIQlt6dYDL80CHnHvjpW7acjIbkeHJ5VS0
uitRvCHx+uSIsrrRBqp+Gzg4eYQDTzx4eyuMo9su9ZufXpE65SI0I31m6KsVEv/wVpmW2igfpXNV
yude16dvRu3FV2bnDas5DfRjbEoIkHFVb7maBxtzEuX33K/tb6QQ7UXlyOiViTL8CtsAUesUhcVq
1shLTHHBR6hQ2vg/u92SiZXreEwHxTB4i1FDhe+VzatVoRId7DiUBw0nhvS6ozcota5IzKKPc7ug
BM9BP85YuqvcxaqApPuIKRymf2DIg9n8zzB705ZL1MUaiP141EbUt15q+Miwo84R/NyUjsnVWI25
B91hDn4me3go05Q3DY28vNZD2iPY7TXrpfJ6V6zxaoFWlZNj+TJolKsWY9BwKJDEbZed67Ov+CV7
BdYCZb2IPET4G+yh+TN8w5XPgB74spiH8VHjpNSWuq68Ve/3TK8irPn0dD0+K5BN963rTc1yAvz/
EoC2B7uqE682GWyWJO/tFySY/lNvmvVrPUXW3kHWe6NZ7EMQR/11DpChXlSsUG+Z05onF2Nl8+O4
cZTXhHXBEwgEb5WOeXmdFql5qHR7/odoCb5pmo79me0sQBZl4dmxMoyGvxNit1wvMK8zbk195l5O
blqmG8/m5SiTkxrisOCfUJGR3LZFxRbjk7y4Cavcv/Hdcnggl8GhHmvsqMc9khjOuwlsDlE3qdQu
KL36tfLnV+kryzjUdct/Pf7avG3DZCEgYd2VhJ0mmuJ4vKuOsUiaORZ26XmqaIrpjFvyTcZth4v7
9Wj2xqEzJn+NKnJ8aGOuG4Ju8UMSmBzPzSD71ThHj6PJuzfykYdiSTJSGnX1KxSL4SGZ/1sHKpn8
SUL0qaed/eJlnKI0RdSvMuO0rfywek6wShXLIa7Hh2OgMOEVOl6B7XJezIH4PiHN/KxI2a0H00te
uaqjdo7JLu3LStNv9Ygl7ZSBflurLC3Bo058O3P+tUVZcfDUpaLnll+kJzpBeFmCLUalLp8Dmstj
yqamptYByYQXp55ASnYgMMt9VSt+ece/09FKBkIa1BQ8kuUxwGnnUCWdkub1z+VHzGfymPgJpuhw
trKlpaUV/GbptNYnEJreTQRt7CWCJZNtOXb4gdJENQrrp4DvIXMj+JFpuA1SgJ2XEC1RybDpBjWH
QZw8zUr1957V16+ZX/ONZOAR3PE/kVlwABeWzd6Gv7fYp1Eeb43RIDBAIrQnydTfQr9w9zxOeS06
zXmIxxaJvIZrab7CG3uW8HDiNvP0tIvMuNXDhJMpBdml1kkHncaiR7n9JPuQCkcO/ogozSmYtW2E
tzq6cr6RGdhM4AYBPX+lU+IJwrR7AJ8Fvqap9HhLKypzJIsy+yXKe94pVvA8/3ETSDMxPIxxwVvJ
0ti/AcRGu7vPCpPOPDxcb2+ZzKs+awz5nAAruPZDvirhfrWrAsFXhcPhrYDFz++hJwSFsxo8adFM
uBpD50XRcIOJdJbnCGgnzVmFUAtvoObyS44z0RoSo77uY7YA2wDJs0aKw+ZjhVVY3/lDYPZ7DyhN
sEgqi63JLAPkMxCLnuJmGnxEOxNMq8lpCIpMDx+chQnK6hH4mv0iaBY9mJrHHQDnWI6mwTMOvVC8
ZJpvDET/QeJnGMr68tkJJQu9Mvrh7viEnETEyHOTwEKVKt4eL7xTr8nniULQAa6GeYjZuvUFqDPj
0Fb8TQjafJZmjtIm+t2zPxHj8dgcJ50ZJTNN7IUX8eyTLf2bwvS0RdKa+UpBRHs4vjUlu8FfJT14
jpWaf07k8BRpHFgvsm1Yr3A9wNHggfGgT6MAgSomsWlR03kL/I/YjuKUxYUWjt0xqpUN1Ygpj/tJ
GgwPUQzped13brUbYzvL1zYqa/thUH2BUUNvIZoHuWW/WMO8s/BP+0/FoHNtzVprnwK0KRGqe312
lWNan6+zNjKrR+pilMmh1fGip/lwofdg3vsGGu+2ZWiwyROKhPOV3Gq4r0Q5c+L4Av7sRfPFvUtM
9oV5Y1Why4lznLtBiPZkMTRS7QY3Hn+QHA/uj/PTMttgm5AI2HZFZaWf3NabmbR6q3aWnXZXUThi
ifVnQuTA9n5LSMndElNntUNz4K+zUdovIU2mh+OsACXOokjNwLh1rIKFXBXGbWLP2Ya01iC6ONTf
i0VjF+xE45RqS7cySUIoG5Yz4mkeSCP9KUlT45ejrJ7/30ggBLIE2+1bw+IRmHKIKyKn7FdGFrKy
3KDihJlbEzalZNK0ScluL2LjM/0KwJCiiUmta4bZLqEAqN1xB8RTJoXIgVcgvBkkwBzfTcJbEm7P
spkPIAwLQjH2S4m9Rr0oQ9UFm0rDlmJdtPOvTdqGZSaqkXFDOQ4P+WgpfD+4qj35w0jgZ4c8N054
HrPbtBqNAokaDJqeUCA/dgZopl3TdkX02agTvYQ5nhu3Su/4FTbtrBMnf8ls141gUofGbglCQi31
n/RexttCDvPzun5/Z7Wm+9h6Q/4ZK9afkRZoy9RP6h0dVvrCVezsPd6Pv0NRQ1Qyq4AaBVfqZVcK
FvDA8ZhgWkCvWYw9REPK0ydCGZ2nNKGp3o7pL12Udj8NcDITAbbKGzswCHAG4YLm+1jK5BNeBgYo
ldLO99zsh11hSCSI4D0x3ChF+dsfMuIFx6ShxyLIDBbQvhsY+0Pd6FfVvPlfUdAgEUlTODFVa5Xc
YLIi22ulSRaGLFuL+VrQa49hgjxmiScGf618g5ckbMBRZAB7UMrIOcF4si9VHTEOFcPhoYq84QGP
ECI8gNbLtupZM/NFOYXHcd2LmW/hR/hIgX/m5wWTS7LJLIkPrKDnl9L2wZ8XROzbk03v0K+SGJPT
xZf+OpnPcENLgqfAC5hBx4thqIeFvAIKLtnyGva00hnc4Jp8GlrhqPRvUCBZ+176xi3lJP8JVlz9
ak6jt3JEau25g/FdC8fk/MQanNmah+xWkxObh46Rl8d9009SNkc67cR6rArWRDbHmzLwvZscW498
FUjSV/1gSTg7cF7Khn1PVSwhulIIUgMtvdJKe/O/2TuT7biNbF2/y53DC32z1rlnkH0mO5ES2wkW
RYvogQj0gae/X6RcpyyxrnVc45q4rLLITDQRsfe//8ZP9M68LA0nEL1dijQlzb65o292F6g6WXG9
Ydpkf8no0vheYUgwEoOTuSpQrh8D7LCDIw3b3KNBw28oHIZ23/TdQH67bYf0Kr33ahJ19QUHWyA7
L2JXAufhlgS5wbERxzadROVzsPij8r+kINabRQbOUXgz62FJ9HZwLpmZa7/7CdJ1ULLK3CXk4IRb
X/X2jk9Ov6TtMN/PKWkLqauyezEkxaZjhbA70+0sOw7EIVgFBPzZa+UK41NrEOe5ppyuw63TOvPB
TjzjbRCO93seDcs3vC7Hd2JbOsrtqUxW1FU2yAVp8xZF2b4EXHly+brtZohjEmakJPluK5tZkhIx
Z9dZgAt8kvvZYyX65DOzwHFeo8lRm6LzzD3sUXUdOSK+R61XvDVS8ZuIRSF8LjPqKPm01AYda2km
k7UOepNAjTYa/eczOvOfCc8vJjwYL4Rgzv9jFv1hwnP1SkDLaw2A/O2cbH78/f/+nz9+6I/5TuDp
tHEt/QPZApkxQb7+4dEd/cYUh60e8ZVWcoBQ/THjcaLf0PBRUzIMgZz1Z49uJ/gNtggEOuj0bgDf
wfk7Ht0/wm7oILUIgskHIjqE0h/cSWoTy2WafqytE8tbyKh160sUe+q+smZM8BLvV0bXGjP9Jzx1
/kCwKcLXbb75R81Aj6SnNxZfHeYZQpNpjLg3+tOvEPIfEfrzp2C5pN1JGJFBtv0J2+vRYo3SS+eD
6vGzm2xw+aJpCfsOXLE1jalcWR0kZlfmxl3HpOf+T+/AvxjpkPL94TIhotuUoG5oc5N/JjoOgyLP
AOz80JR+OZNwly475luY3SKFvZzttKX3w3Vqj9MVOXWCGDQdM5bBhenowj+T1Gaxl5CnBC0yZXNL
LEznwmUqdsou+Lv4+1GUOKUByDAL7F/xiu1IMcBUSb3DHS3unDwkqg/DuUPq4nIbB74kU82TT/jF
qr3O98xWIrEUnFbJ9JoZW7AcTMnchImkuG7JqPqCmfX8qXdwA5/8TrxS3WcmTl6jek87rmisy/Gh
HGq17/K5vowtTKnxXgyt9dTY9WUamwgcMsYTxMnzg9NM39MRyEBr5cd30Ujs5GbsBGWNHjNU64Rp
h7WOGa87e5t0VeIWgg53cgwIv6iG0y+Ym/TGw3sL4m2EjQA+gTioBVl725QjKNGobbjyPiDxyEf7
vbDBQjWtNNyXtadisOUtgSrxCdH1vOc0KY8SIfnWcvrxIScp6UHmi/+Zp2NvFxiE29qmwhz8Wb6p
hqz4JIDPkk21useapHkewH3FSjJRP/jaQD2YSJ5w+prmzjKyg5Spep9wQLw3W35EmW336GPBdRnP
HO64MtLKkCL3mPdTfTk3nPpVBV1lQ//k5isaQqNa+cNiYjJTim0nONenerS3ZN4Vd8JP8TMjxxSj
66Z9c2P+mBRYQKypfpbkQDocdmLuIN/mjuUcGr3a+9lQHpuQh6sCapd5yGkkOwcLn63pkxwvuhA2
wULCY0C63N6w4uKOY4WiLEzlNbi9R2hlMn4rTEVsLFaqsKNNk03Dal6yWY4PCFqWq0iO/ConVXtR
wU6wZq44opm7jgu92A3p3RiJOYIQcy2+m9NXRmm1HjGMq1ZjWo/fiK9We5XZ7k3i8iRi7AFWbi3U
piLfCfCB/Lh3qlXxGpSRt55x1yJNcSbjBfO8OL7zzVi+IS9cruopVfc2vcKe6ENsJltZ7AjL6383
c5qRjMSLTard+iyDe9slPMd80Ldav6JlTeiQarn6BSe7hPQunoRLg7l3Ld7/VkNxZRLEp7Irnifm
5CT9ttVNEr6TjEXTmRmVn0KBrOxj2nkvJgqUJxtbsofE5t3EVK/I9ja+lxvXLV/cOBgJ9wsEYdke
L6XOLJlTHhSWuf0ulq64ESR43kT95N0MiolInXXiefD85gVbQt7WAAPk1o6bFwevsIsckPXzHOqE
TiMnGCWsp+Y1ITsEIwdHGXhuRcXmfHFhyiLoms64m5Wo+82c5csVPPzuUUC0vFMNQMcKun1JKKOF
jzB4ytqfzOzQN3aA02w8Z3t8cEnvLn2Tx1QVQ6BTZuWTlTFQwhOajoSRsbzufax77UfmE1bhP49N
PfVvWTu4zxmee0VyGJ2ldjHSWIx6y7R+Gq6UnGLvNCXO4N7huov/Kq3yvYXt87rxB6YxljdjDCEX
f8d76JFphuyiXlFmsjUN9fXQEOSJ92N0Aqn61JudcduY5Z3hDdduJaod7oDe7UKq0coLCGdsvYSQ
x/iaRDNyYWFxHxJ7SY+VXdx3SNO2g04pHVz1NQuJDHbH4fcitaujUSdvZIinx3RB8VNbg7hsqnHa
lh6FHBTY/ncKQclUrbuYexnv8JOxTvNSRBtLtTjfB16CTDXJrt2FhFxCD0e1bjGK9fPwZBRCbrJS
1stKRLE8oqzGh8aYCawzE29VZQWs86os3xOxEC4LS5xwzc5l7uPWd6oOsq1dGdFFztDhCnxlwpOQ
BYupr3WRKZyIhihMjgvCibVtjebRBNU+VAHWsaJ3wm0zGfZaOCHLstYm9kwN1rZRmReTl0WHIbE+
06ZFO+iz3aVVR065tbn3b52YJn/tQTzEm2LhGUIt68cDZq1EpVsTicoxgWkdUXq1bQ64dEQWPPgI
SN6LfblRcffmNNOwpzXmzOMAD3d4hY6r1Ma6I699eQeHw8K0tOh26PLTGZmVQTBQOL+E3oiFh1PM
F/WszePKonjGh64J1v7sqz1pvgTBBT4VNyHl6IdH16FCdOQt1Rm5ggND5yNMctvcKDYRivVC2B3z
KByb3bITFwQf42xum/YRVWy3cdKUVdVtST6SqxpK7Yq4R+8k/Ha+XyYnX7fanRqZ0WEqN8CSDUmN
/vIqStODT10tX0QuGgyXu+gwL150rIZYfcoKZ9mM8SBPRSXctW+X+Pn5xbgqp6TYdq7j3gYdIgKN
dA+rpMXr1hQhqMOIigZseTV5jtrQQudPgZ9ghGyqaefGNORDNBo7iU89VijVbWkZnOXEfxyzzJmd
Fd4Ym8RIogdyFKx9mfHGMxxKj+E4x9toit2rBm43GM1k3JEGHl5bclEnFbaYmDJTwcle+m31DTDx
GoOp4DKacTZau+CuyarEGQAZdlpciW6xjgI9DWhm6rcX5RI7z0MeKHcVeBMGLDRR3UWqiN1d51Zu
fhN4RZYbF+X5vNE49XGRMlqLymj3g1V6z1M5ZCRaF1l+6fZJ91Y5uU9GdOcytiQQ0kq8Z9weTTzx
ig6T1KZGZ2zMNMJB6o1fG3DWdV9Oui4Q8hZTxXLjY0LSbHFgzy6MWTuzQILIA16/Kj3ikNReRrJr
3HU7Qw1fTY2XYUEbxt06B9u4UXacHZa0Fl9tQXjVuiUsXD8bkpl0iZTnDueQjhHPva6+ZDTmsTmL
/veQlF+BGgaS5I6BJwcO/i7qHaYkeWDKiO8YDuo1UFAmBLEpYsBdnQeVZhUpqsK7WTAYvzMawRhp
zJx0x4y6oLGEPrKuKPLSjevP4uss4BVtU+S02DpzOmN8I0/fiy+ZAaNgB8zUgoiWkOlwyvVZleYL
z0rZW8pQ//NcSMoyXTBiXT66xSZP7fKINKO+LPH2PrhmR1g86PSqb3OASUAY3JRTr+NwB+w27uok
Gh4y20lukopKo/Z8cZ0s528RySfH0Mb1sZR6U14q9d7n1CRZxFzzGElpfWIbrH93hA/P0Ugwv+wo
E09+ovGiquXraFfxfWoZw0OakTq2skDjakIwW7VPKl9dMMbn+odx2iTa8bOh2HrGSaSC76DLX/zh
noN+Lo92xyVA3QWSqGb1HioQkXmJG3Lrs4iR/kRmgfJicA/gxBJbwEje/nUT8RP1RjcxULOQPdMv
obxkB/qRoNDa5LMmevSeGLY8xZD0dTkc1GvJOIzMBV3eOzLcjDyYlw4MdlNPNTd76L1fNTTWjxy5
799FfxO4ViTOffB7HADoKoLE+oObUfmv/WXwbgIG5NukJ11AuRSEacSd7YHymW5jrJN3HlbSffOS
xDUvZu3IU+eM6qKehHxihO7ekPsx309U3L+ivPwsTdQ3TrvtoeqEnPXBJxJ+bhGMhtMdjEznjHfE
JCrBQjOtPL0xBt46jiJeMGvkjScOAl8pzikddd285oK6OSBu4eqvn+a55fyx8XU8iH4oeFDzuB9U
QwnGsHaU4ejIwJW4X6iA2vV0kJcMOsZ92w7phq152QLtcfDA2ZFPuaB5DVK9TNH03+WTK0+YZhES
xSDqd5GVwW3ILGUb9UTtxEbbyJXsvV/p72HLf2hmAWRDwAs4io6WB/74InqDgWmLAjedYVesVQDc
CzchUruGfHnuJd47UeoE76OtxkMWOskOHP0VG65H0hcc5ISUS4Y3JZsB76WrEfLA86hh32xxigto
Y86LjZvHjFmgqMcLXMpDMjKtYmO6xCJmMwu6Yis5JBFxOqaVYgs8V9SrJYNjCkjyRWdHXaBQnjat
xKGn0TuMTTzRHRQM/7PhBeq9ChMTy9DadY0VEDctjetT905NeRwGNjAiEKnZaZbpS5KCv7S4+g1p
SRzBxVjX6nO9yNsaZx72FIyUN25BQR8RoLlyzQypA2GdW3uOxXUBd+8yH8g9HS0gB1IzxodkMcjp
xb6xfGmdoYC3Ui7BeCnjKeEmZSS3G8Dc89ZLitRcAy7GJQ7dTj5gSk90k9G5Gy6oth8aKFKrTjqY
wQf+UibHgpJmEy/6/4gp6OON2SHHWccZlh4jzgehfYGGrcMf2pkFpzE1fWumeU2ouB6NQT1ttjOb
MCk3M6V8MBNwYiiKfNppE99KGpEudLtHE3P5NS7i3rrzDPIPqkjgytLSuIWpK76qfCh2bQaCPoxU
V2Yx8UYSMdpv0tofHvqsfAla+sdlBiNnpuVkm1ZlI00l9y7SZtUnKKQjkv3UuMO5G8icg+O2cMZs
H+PYUa9Dry+P8FKbV8ZlzaurLGpDu7TtFcu22Dl92H6iEw0vlTSZ2k40/X5Zd491RS8z41d+NGEJ
vfS6t6vTqNSTMZhQ7lLO0DTKadhZS1Idydqga6kDZ0XtFNxWTjs8mNZgb+HJNq9ex3gSi0V1ISy6
501bL5wAkIe7RzsHUJKyFNfk6WK2HbvsJn1chxsn7OmMYtfFMrnxFtZIRwa5BTeH/9ibi3xraojH
YbVAlaU7XHmZuxxQSsqTFBJUzkYytZojfYSmzJN3ngoAgCpbPmF2E15ajIJfiIOKLhMYc6dMBfWl
n3DjUJWpfW3a3roJ6/EBsRvt/aSyfagRILRo4roqwIeCjDYZ2dnyHrJKl20WLowE/OrTOAfiK9Rf
2m3TS26s2iWwYErRILr80trQhbP+1jM8EItcEOhf64bh6KVypvJo6aU66/3dLAoGsoAlL56cCZVr
qxzDdpPguWHMQEZ085rNJg18Orvy1qxbnkyTU4qcz2JRJ4xewHrURYFvACnt7QSuAzlvBbDK1ZWB
ulgSInzmEXTt/BraMxAMrzf5UvNgqCs3AfFwOiVvz4hP7fD64DZYQrcBOSE0pTwSDZIdSpeCqoTC
dDnEPhJcDQ8YicFtwHgnWAM4cus1kLdk5CQVAkBoStP3NlzU1cJyq9eM4ilGJh3QFiagV6aYizsp
ELmTHlxEOlDLw6uEmb8cyBAhvYRHnExmeZzJjVrBIWNslSwsQWSzQHCxz3A5KUxvLQY9Es55BYkq
sqZtTSLYGq9lj6wYQpIoeMwW4GvsHlH1gAgS0SKfFscFKPP6Sb5hBm1vO7NX9zXhBqvYbhmeaXAF
z0K2NTp6oos1UqMzrFchpQZz6iXjN1U2YI9c2OIci48/4zfnQ3IuwG7rBoqRYRrf4IHpcjkweHxl
RbEkOyT0319NMu93wgUaqhsrvjOtsr4UjV1sMCELL8O+k0+NBYZGPjWYGgYt9eUEM+lmdOm01onZ
s7kb0JmgIDUvc0Kx05rMm6aAfbaZUm5h6sn2zSQpDuP2YrBwRKyAcnzK854Q3Ev9PstWb8NY03UX
ZVeCSEZZQM1btPw4h6i6gL9pfUk16k1dok8BGrQXZrAV+8TQ/T5IknJTK05ugkEAG7X6/YFARt4E
OGTpczmxRr/O5W3ITJnxU13cVdMIiuRyTPqBBb1Inw1WDwQ8hEl6E7DlgzsBoo6G594EieFxVExM
6WREGSKh7nyZWgJho4okK7+hEnZph9dnroLwSaDJBh4kQo7yqEqzviRJsL70bIrYSj+DlPLwucPW
QuzahXl4xZR8i3n2+KAmymRRgM+ZTWl/MSqG8TH72BP5Q+IZkzRylJGQrc+Q4NgDWoaE+JySOp2I
E6b87NhNBIoF3BYScmt3TLUoTnqanYqFTXKAAwralCwKZY7NS2kbANQTmLGTxbQKPYWzg631xgZc
3nLY8/Kct9k54G6AHKmLtnGTR7p6BfvMrnQ/0c2gUMzhPrWANveC2eLBWCYgi7EbuZkm2xvsvY7h
q8Op5Y+CHs/hXTPM+G6ewMvscq6yI2wieZpECYiot0pIwva2LZzihqxG4h39zAP1gu3iyIjzIQUy
YU22oNPYbqkrzLmsL44Mhm9BHc975vDlqqbAc9YZ7Ewd7yy+EghEySG7pTxCgqCJEVl6Q4zbyzh6
3LUlgJ9ih5qNOxbcg7406YbGST5RleTuaphJY2au10TULfDZrgl+ZpOdSH1/aJqYClKNCmoTD1yF
OKQVNpD6+Y/nhamqnCPGQL3x5k2cqYJD5Vgv/fyJ7EG1q9I8I3++YUFnVJVJoPl9qMmSG1cEiGgZ
Yy9XAkHIkzMFihjQ4n1wl8bfph0N7BkoDjrx4pJjeDfpKkDNkpZM2MuwB0jgiqdjAM/2MITu89Im
6WbRk5geQGU7wMaFCdwM4amP+z+cLP4zqvzlqJK0qT/1JP9iVNl1r2/p0H3r++7HeeX5J/+YV/rR
b2hlfSSzHmiXhRzrn/NK5zcPPp3noeb+h/LsH6I0+zyVxGSa9GBY9Tp74B+iNOs329FOCTSx/llO
9ncGlj+y9jkL+AT0nChA+He+3U9NceQoYmGEIQ5hVr6nlPp7clXiVRbC7fjT3flXQ7yfuh79STBV
XQy9GHh9sGApaxyJdbl6CG3iw8gxehF1M6+mOB3+lqzl+zXxGSgRMHRCA6Gv+U92PUlvQN4RhcCT
vRjIKjdvurHKMR9ZHv72JQEk4Juu1bAmn/XjB40IQ6OmXcRBsZ6LsniPjew953//nY/R4kjUix+H
nxgUY3TszYKeVBNhQ4aLHafJupizf+PW8a4igcUClhH6z85UiTArl2gvQQB01V7O5kD50SCzaev8
Fxflf3wdQp/5AQYjDlnWP1uMBCMk8j6axCGdpoK5nLpTyQwxRz0IzSP66zv4M9zCuxeiV/ZRmOGS
Aw/6xwdlWF7D2mzEAagRkI+j5JCHkLIaI3s1Q9CqzG2dlQWx9O+/ihhvabf7s4b/5+Xltw3dMOjl
Aeih+TwQLbPyIoIeMWl3frG+fmYCnK8RSIRdAdUnq/rHa1yGfFA4MAvsUmF3V8xJt7ltxp//+k7+
i/2COIR/forGNv60tjTDYjQY6h0MtD0Xdjs/jNVUn+r237t1f/qkn3amqajShoE4L0g5qI0/569a
/Lj+Xywv8+NFYbeIWpVIgsjFOPun16OJKy+sGlEhALebjTBH5A1KcLYvbqW2EWP3jRW11o6cW+8A
Za3ZnEUkEOTrE7wI/MYm+g9ykzGtbxnEvZ1h5CCPnaPOWd8NQfGuCEU4Jos1Xomgg4wnNEHSjsCY
GsFfUWlcbWnzbcbjBK4Fs6xuVRvZj0VgN0cvzuOXsaJAmarZO8QBec2NqqP9lPM+F8FMdHOnBgbc
gG4gmJLasu9xTR2Kst7iS1B/JqvQRdOzTG8yZpdHMsd3J/XtVuUunLywG/N1GoRps4WKbn49qw2z
ju9zpqBVMRddQMrcNVEibhjkNZse7TTOIw5CuJU1lBFBNU4f7X2yJHfSZBqWSxB1oxXGujK5uqVi
46pIOoJXVdsQKNhcUEkR8keyFyGSs7XDz6Tp1yP67pNbUUbiNYhszeyxJqkod8IIdV1QmvZjko7e
xZxY+UsSNuWDP4Eoyc4Rz9Kv7MeYaxcr5AriWVTusPCdRviDaSCifu04irU++y79rEEv99BNROlS
dFe3yCT6l5hbQ4SgFDf+kL+bFs90IErrsQqz97mb4s+9vzTHSW+NaYcyTZV6xtBSbkIhjaIyJS0Z
ARGRBe6RHb1fQw2BI5yUzooyINPxx0N9yhJ4hCt3YE6ZOCK6yf2kfvcNCIoWceZ7H2ZzzWRyAq0/
v/ZlR3g1acmIAiCSbouMm4BtGsnbbqrWlRTJl3AhWY7Amax4ici5XFXQLjekQmt9AYmWCyGnrV/u
M6aE4soCV4o2fhqPT2ksYOczsIRKXzcF9E4fxOCSZKDlEamB94XpTvVuw6M8cY1qS3QexE0zlAc3
h8ve2Mz+nbrh/fGo0Mnmgx5TYLiZjqQQzoCKLY630AdtHkEfox8mrlskzYpwRiQ5uR89dLJl2bnm
YqxHlyNuIcCTbkfoqDcUQOkD1qvJuB/COn+N8J7ZRTXriKgDOD1ZNJb7boQfPkHUe1rapdjDouzx
pjNaO9vlArLqdoG8I2HAJtOwgi9tfV0ioRmgrC3X0MrqcvK6+zHoEd7mrodqrGQPBQjzVi1w7Qky
WsYQcMqMtVXwJLw0KV5kYtenOSamktmVvS7a/J0GJIK34zsnvoi1IzxZbQzV0Y+k0BeuifFlSJyU
0T4nunA1OBx9A2F86zSkA0ddEH/Ox5agx1TM6bdaRN4BuRh4mq8Zlq41PIlOjXtM60hHjQZehGUK
a1LUsvcOGtJKGgRJdla5J6P1Wz+0wSbt5s8ooqAXjF+HVGWnCprrdoiFf8FRGNymA4uSYfO8BUIY
r8a+RbBasM5xG41XtgiKx9ASywUxYrtqoT9HlyT6dTUVXUEqaZ6tnL7kpT4TedMSUglE7ejGoahk
TMeqR0ROW4X4BJw4V9ulZXdDmzHuLX3uCpfrtqv8NeuM8CbEavQV6md464xQ8RvIMl9yN3ZO88Ab
RZxE/DJoOq6JDm0z4nW49TrUJKsqlBH2vANBPUZbtqukY89J3SK8tfxWAiiXr57HRnlW55J1HNwu
GVHQdtuqDTJJwDDPGcJbolxb0D8imojA4jUcolbuS7MaNjmatHVlD83Gn/joFmDukHVhz5jfmt5S
zOREXdYESnZEYOJ+v22z8sYRxHCmkxPyECpx00ldVzd2c1FagpeJznPIVpXl4nDH3UGuAJbgA7Sc
d11Ias99EVrfzIndatTviGciUSziPoPcPye7UeHGFkxUEivD6L3rPPF2HYMWOOatvfYcdHGyh2o7
Ln5zD50oulmCuN7MZtCiNCLYfuAJa4kqvOyE0+DLKJJ4HSIWOMXLUN12A3uPkbB7TBGLvhgr7nnU
DDsnx3gvqcfs2olt82tkDf0FUAv1aDPchEVXHjrfHPc5vOt9FSXGVd9mN07mjE9Gnnc3ak77qzhf
HjPTmaCvQEMLFSoKd7G8wxJlC3CyrG4IC4s/lcVzIAldZQD73iQ6majP7lnPD+1oJgcbP/ptmlRy
jW4FO0cFB4JjMdmzuX81vGZY2QGHnvYqOhpZWj4Qd1qf2podx6xCCEumJbRbMKDL902W3GtsnXgG
O3qvaVVAIl9zbtdrUovm4YCPldvuAbtXNlDstOq7KEewUJZsZjlNnuQVyaNqDTuvONaTNCMSbQPt
j0ng10aNcmlXpXCyikGo7E3oGZPUKeP2fVfZ1WmSTnVq4BwL8GXoCk7ZDZsBnZxdAoPNTeBfqMme
q4XDp2zZ/6pgiu8kaDZ6hSInQNhFe5yepjxyCDEm9n4MT9BqmnoV+wPy/zW1OKZFq4VAmvdO5Smx
8WNRfRMeRBsrS4LjDIYN2VChnASp8UwAx5l9XYXaEmfdt33/qfYDOPa5O0QE9IRJjtlU2rpMTgdr
ZOprdS9hYRYwiuby85Q7M3xCywdooriG7CACNZ4QDBebTJhf3XA4iDyHQKAc0FwPGyEbGd2GjWO8
9bzcuLKQ3kJGCypCt1xb7VmntrNqcqbFQxn2B1tibj7L+LVIvWIb4LK5PZPASGW3njBkmq8Hzmhm
A0lrbmqUN8Y6Kp3lmuWavCVlAOOjsDoDCHqOKC0N45jNnhnuEBSzv7k+27eLlhhpZeBOyKUwl9sI
LvhQMBFhVqO88RdmFB/diOAQw0g20VczctWeMz9U2N2yJO7QmeUBZIr9xp7GK8KQzAClA3VCT2l5
rRwjhfK2UFcUUdtcsOC9ix4hccYs7VeN2o+eIHTT+vuAEJAtRLIF/fSP3ydI7IQ1wPdpK+thMMEQ
C/bUKche63K4ixXH3F+3GB86w0hbitp8Ev414Bw/jUdhmnhVApR4GCVFGMYqMQcUx3FdpyiVUJp+
t1v6/wYnfbRo1B8YeNrfLXKcD4bTdUuB4/oF1vyhnAwditxssq4exQYy92uPSca26FLqQS+cPp2P
nYm8eH+fInjdwfcz1jERz6/4+4z7ueNc/+v74XxoT/h+WBzDwtK89w9NuSBYh0TGoTikVeWehrGr
3huH3NnVhJrTrFaJS7Fdon7BIyu3+mvkbTSzBd9YWBTa0ChfKWXqU2jDblA2nWeXCejBpRq8C5f8
68u6zVsQ/S7a9qNkXtAzET8kOnLGmWlct25QxZ+xi3FfHR/zslXEP/ahYQW3cCc5gGM1YxOcZfnL
+VSsa2IK19NS2L8yoLN0F/vnsT9vo+VRUcKz9z1IZT+9HMkAO5XTqzj0WkTjGcir+hnbw8lxn2RG
tiyzdYhqsGh2XgublTiivxvkQC4ginsIrzwSXtOfvgE2wpOPr2F2iOi3956RoDh1p19tAx8QCz4F
oILsH9LDcNn9qSUdsmGM/brJDr5L8eyT6UBwh9+vJSwW7AwKou1VTvPABGx8+uv3zf54jylRYFdo
tyrrYzaasgp3bMsJZ9JuSmJGeHCkjDiOXhCJeRddgzb5JjKQUdWueigiJd8N4U3bXo1essa8K8Vj
KWnbfiXLAbFU0gvKSRfBOPU3w2AoY7/L2Ir7oxFj6v4dcfkPXv0rvNqytHHSX0hrsjdc+l9/sE6j
PNU/9AdUHdq/Ie5gz0U6g2+i5zv/A1VH5m8uWoEI5pKH0YvroxD5B1Qd/oY2G3GGD5nFBEjmF/4T
qvYjna2joUsWDYGP//1fP+zL3U9//rOx18+ZECBbRNW6cN8wT3Jxs/9pTcjZgPBbdtZFzeATxfOY
VKg5Ww+gAPJFjXlwk2KxcJkX2AVR8pLkA9klFQxxIxSzQTbWtgUTlZyLGQdqfyFEi3AoN79IbHxJ
SKyvWVuy7tCR/OlO/wvsW3+zP+1atrbhQbkC2MPG4bFt/HiGht0wlZjSthdnabalzQc8yrRLNQYm
gyhFZ/zXH8jB/OEjsSjSZzYnuM/T/OnYNrLSEcbQJBe+H102PY4163LkbNnjMp+gUS2kIQ9Wa8Jv
JOZAopFzx8A9RD4bz85LUqs5xgH6mdUykkK2qv0YHMXu/flTWGdw0JsahyzCUdBX21a/7N24bi7I
xEb/D6bDGWEVceuvZCuRmHokfzLTnGru9dnBqVw4imxr8V77WjQdAvmQj4qAI5JtG8S66fBIJ15N
vgEq4fNEKK4ROA47/IrVldLKzBaZiWTj5+htHUoh5RrohJceS4I2BMdYBwm+PVvIHri+AOqgWE1d
VM0yTewvFnQGxM9Bx7URbS+fzwL2xJ/4GrOdhYiMPVTd9jihVfUbW6Y3c1rxjSKFzwBFTzrft0ii
sCuXBrQ3O0+xArAbJhLXGNkHxs4PlC+ebIbH6alvcbwIkg4BuWETK363tGjwSWy050cRWrPx4tg9
dy7rtGgcr5e5ObYCedB6JA5zWcc+DDB6By1TFkPBt7PzkRN8XiSkI4No9FSTdUAUG+wm4KbC2c50
zqT3mrOFPwyKnmccWn4cDgQNlcz8W6zD+dW4W3CTvjuo+C6jrqcUVYw4uAv+Y1vuI6Yg3tm6DlMu
cIzZgx33WS0Nj3XEd9C6wDoYLfFZLBvomxOh4uf5aReoSBrata7sjWC9kBV4lSbTcmuEJiRzALL5
oBmhITSfzCKjqFUswhI5Aw2GH0zBphntcouWI8EgQ1qayzyrL7Ak+2tOH3qzKo9h0CyYlL8mee9d
KVwbHowxsK6nUZSfHKdIXm3AkQPAsRti91AHr3VSjI/CwVsOghKvbDrBsBynEU17muuavsIMQJ3s
2ffgj6FkfTBID+hvvztAeGPAazO2WuaP74Pf3pj97OFFi+y8xjtZeylgUIGBweKAGriG/QZiy7PL
HIqEd4UnhnjmX6v8HXN6zOYqDApyX1uKNGdHGub1w5rO2fqCLo3HUxaG9DGImni2kMDwLVgCLIK4
MyyuIK9ZlIVopnjXmYbons6WJVTzLARjCbjBmS1sf3/WXXuoL8Qqnjv6/TEHszz7sjC8kAdMOfAq
cWptlRQ0A5/y3VTAYrXhoDLn3Jcg0qTgwaPfqNPCbr8Uy2IYD8YQLPKyt1uj/aRmeO27kvZkul8q
2sj7zDWr4i7WJpNwDFs8k0bk28uoi8hFVdxLekru5WxOlJ1RlHAjmEHhTlOG6PxcdpX0JCTSxPX5
RS5mgwfXwMtvN/6oF0XfQnTAQROKH5s5NpfZYKDaYiCU+k9zGQ72TR5DRoE8ZBXNW+BM1nXqh1o5
XmrTAwOZ/nwI4qTNX1qrhUC48gZEJk4c9sVjyw5hpchyFq+9aaq69kNqGyPGQapMcICxCzy38fkx
81MnA555r53V8n5x5sdwiGXxzQtq2waDUhIPCZz1bPum4vxZJCwEOIDHGCONCtZz45vmMbUdMALc
+sD3DfI+kIEt8FGyJLyuseV98sYhBsa1PgcEx0xrq2qGe4R8xhbWbbrhxejWzpCkR6eMYjR6cVas
qgxHbsuxlLdJg8o7gPz4Omcjl0YGjE6ruXMBAOqcOYSKazaZ5ihEaD503v9j78x640aybf2LWGCQ
wQm4uA9kDspMZVqjB70QkgfO8xy//nyUq7ttudt16+C8XOB090MV3FYqOUTs2Hutb9VGYBb6k0ar
x+9LxCTZUvZ+Ek+zeyUyI3rJu9D5OkcEupeiLd/1uX09TG2zbLO8nW+JBo+eLHMstwWb1Iayz7xj
6FY+CRkXO6PUaTc5qrB8vXdayCVLRqBTxunEUFl+TuoofzTSzvE9vet3SutpAYwzASYtkjqGTvW7
MVfFtUWHYzugPLtlWa+f8JDH96PMbyZHn9N923Ry1yzN7OvUnfsxqZJ7yCj5I+lQXbRr+xLTABvY
Js8adcw1D8KSSZ8ClGC5CtPo3iSjWT2w6dQfS6uo402qunLnJnr1Ibbt9dIWqAmZmQ1lYDvDfKnt
2YQiMRabKHS6b0nrtBsIJPLKWMPDJhSWFyvqHLmJdatcsAJQDmw6cGk0ZItq7+bNsk65zOrgxLOx
iyy4mGFV73W4z5uW7/gRgRXdJzxt9qHk/DVul8IZLk0vw3uvju09pKxsZ2lg4cmqVS7Qadu+aHHf
nFiwlyvSFpbDpAkPcno2bZeubYMeOWzQDEuKfq6zH8ZkVF90PU9PwBzVqS1bL/+LkeybtgIlEbFZ
/Pf1jG9y9v65JGqqwnTTHPnT3MMXyUADBfq0Aq2kRksYY0p1CnnLr35fF70Zkr5+6oqUxpq9In3f
zmNlqGInnizv2CAp+oRjkYWh7sEA/b257+vnYDUggo9qb1U9/Pztxriyh86LwqOkT86aqres2asq
1ZpXaMXvv9Sb/sDrh60jXy6nQBnyFiwseIe1iCLw+ArKqlb14Ks+QEsGb/v7j/q1kKVHgrCVWlwH
xv52kN5EnlNrs24fTXsRl3JVpVkkLtAJhCLTrZEAf/vzBDBaqLoY/bFyvxlqC7fitc0L66jmOHz/
fQsqY50dwyrXqcp3TN/vP/PN0ZvLyZdb0yPwu3Pz3hbrSxHJ3mt7eUTzSXXloMQEQuVxVkUaTVeV
tiB/C5IeoEcQNynbx+9/gV8fUgaBFtdZJyfDsPQ3X7oqZaPPOar24TtoC2HbLECo/Dc+BZC7ByjI
gh7w5gXMoVOVYdLZxwjpJEQlxIqO+5fBCf/uu3CgdEEK0874pV9j96bRWBrf5VV5YSdMkBCg/jce
E4vQRAgInHZWHMLPr1vWMB2usYsdjRA5Lbh93rnvyOlXVlhfz6P6iyPdr+sXazprGF9LrkkUby5f
mYzhMsHCA+kS2h8F0lPGsyOlyEA8zxZgD0L272i439+2X192qPhIZkhOJnXwlzfCo92vq9oycN/z
docV62RvI5hRKRrr33/Uv/mKPBxIm6jBSaB4u1g6OGv5qMJAH7oqEgtQMqpjQprLtQG+nuDm9an5
/Yf+u+8HZdWFk27R4jPXc+0PApMR1boJaFQccxsZS1mgmsh1N95z0OGm/v6z3sB8GclgCsOCRaib
4znur2/aOnbVWU+Y1nZISlNRWESsOXp+V4+qvVQY+hmeLOAL54m6jtnf0l3GBgfnjiak5HBRMbDE
Y/CFqBmIQa4qmf+7mV3/VTborwsvthLTWfVSKJjEW6lZmVgTSE3s2wbcQ2SxISLkdNbYL4l15VFL
Pcr6v7g6v767iAx5q9ZWJDq3t7KYKKdfAtqTR9zVqHVndyVb9ng6ARaDJw3iOlyf9zQRl2bIm08I
cZXYmCvYGjgriOMmGkCgUyWhVMVfEv/tzYHhAMpJdGom9+61j/nDo6I3MDNGl7e+UC5Ft26lTyJi
WE+0d5mg7NX/qo3zy7OJqHB9G2jl8IhiDv/52WySbi36F3UcJWinDg9PCukTFBQ7O6fx31/+f/dh
9I0ISCcumu3gzYeh5vBIo/SAWkYwstIS9z9eJE45ll5zSvr9h/1yq/lm7prqpkPHYTl789YVmSbq
LtSXox1aHCyjpOfJ4kXklPj7DzLemN+QwrJcrsUDeka29LeVUW7GyWzXzkQF0cbdjc4Zbgg0iFWE
1pH91Z3qdKQTIiNsDPEUM/jLa8ds6SWv22AFdS5OMvoE2sRhiXkj1hq1osVeedEeXS9waUS7czxv
Mg7HE9Orm77Eal38xeLx6/1Zg4+Zy7CvIf58WwolJTQIp+i6o7FyxCaGRie8PMk+0kEN//6i/fLy
25bgGZCMAmjp/TKgwgRq9OOMwaFFToxp4JW2thJJSRWvTrKc/7J/uO5ePzQsJdsaUklefYYACJDf
3qVSFaZoWkse7WaWX8nAHY+tDL33rw0R2+no6jQqtx6reTb+YgMw3j4ichVpItYku2EdQ7AH/Pya
yRyNA1Kb9ChgXhSAsVNglaB9cMmaRkBkmfuCnTGTm7Fi3nx5ZV6WZhslV0a/IOZ4xc/qQ0EXUWVr
v6ZpnfVgMbT886tPoC3sLsXvLpIbp1+0kp80JdaVhySJSXXmmtWtlXbIDNbHK9fYDPZL34r6+B1N
i79ivrGmmdZYFzI/PmU0jpBwNGO0JvMwhT5bupa1YASz4nai23Bp7V7bzzKxb6pFaGpfOSXz5bGH
RKE7ABKuaUvrZdA51uD5sWxryPYSjoSTkz66qQif4gCtkiPOPhFg+7EGTHkibuBzDE0Cbd3HcAmU
xFTpqqrO4VQrjI8iF1+m1oVwm2q4AAMPCC/NUHAA8c24zPyzozXI2eyKFiWqIY8AOiK9ORWVjeJP
VQMT7rX4HLOQzouXr3VNU9v4WUqotd/oloOAyES0SluXdvayQ+Rq8109qyK+QahEokAWNWN/26H/
KTYoini7K1HU2V2lULSAD+1Fs2MiDDJwJfoDtqyyO3QIpCEwBld0eFNLfTXtEixu24i1FTXl3GYM
bvzFV9C8hVFb3dcImxnVGqm8Hr8jeGsIFLsE6uS8s2tcmBv6IHSuehXTCHeLBZ4o+kV+4oASDlHY
ZJaHZk4H7X6uEj66yRS7lqejHGj8ODc74105jVZ/JxINHHvG4xLfcF7FpwdfHeAACkJ5GMe2c7IN
xh0tUHWJUe6VwmipiCeoLEcOEoYzJQ5k+1BMhxhrW8i+KlDUVG1OT8uth07t55wzrM94li4jAoC5
fRClBQrYTSweMHK3bOOiJS17w2sdQM+epw/bHq0GQJ30zTDDY+QNaYQAa1dLNX+DyBfeYMpF2fra
grPygV/GjGfxIFPDek7COA633dChy/7+Wtmrak9fvTXwuFP3uSQDGjCoBaZSzCJmCsqu2ARGj7Yi
aG2Lp6hxVw8S0F6uq9GtPXMz7YYXxMnTuJvRRt58H80Id4Vtm2shEUlqO7cij6YQ6dqJbWnP+/WK
YsRASwf+dftz7IEmY0zvyrm2HOYRfqYnc7rDuQ86EakRr2lRa0wa8kVyYSX4NXOXekaU3HZlwy8i
dHonuzo3urtSiWZ+Iu3E1ECBOFaW3bkVge9na87Fg52mpQwG4FvLV2DnPLLoxQ15u4gaDnC8UBub
vH+TU7AfMwaIKz+mXcGzIpnmoAyVvel8oDDPeqbUbQ/UwM+TsYarEoboNgKWcCs95m1Ht37JaUri
fiuVS0sCwdux0PWZVhsd8t6lQaaGMZ2+7/j/Oyf9yzkpb80P2++vvp6kLL92Vf/8k6cHHQ5/6x+D
UkCD7spuYBy6mhd+YBB6zqs7R7fd11no6wz1H4NS7w8IfczVJT0hjm4Om+4/BqUm5ELSqhA2U9F6
/OS/NSiFyPfz/q3DtyfKzKGHwS+ok4b08xZqIgsoCNbVT6WuVXEz4DC2tQ0O6RAilJjrbSZNrGKL
OdbtbiYsGqhU3Ztf5znHC12opGTOtHRnTHPSqxB2o9ebVS7le+FRXW2mTrxErhE9FjMu3iSyrQ8j
huwzGKX+RhFoF+6SKiWovUJteY4m/jAY7dmr91oaZ1dtn5YnQn8UGlvrNm9780WbYOqcmEbNUK9s
o78eU6BLj2YWDs51pxqFjz+3pwGdWGEOX9LX4a3RgRK1K92HlbFTC6gUlXXLxmx1EzG7OXxCUDox
axqg850zM8GXipzQqXcZ9/YeCldhB6aB6Hlb52HyKOIFZSPzLxW0SUp7FZoknmlAEPc2wN9D5/Tx
HgT7l5y6fJs4yUoXbMj5GGnr71MjeViwPN7YKRPMqxWtf4Z0ExbA1DBu9qVJ8jXiaDDbQnsm6Wf2
XZ10ATzyDhsFwKdtw9EfxSYuxg2NysYCOq11d0LPrfPoMY8S/eCIwwDBnFO/8sL3qnCd+9qxwoe2
Xwz3gA3DBHnc1VaOJVeyMjttmH4c8RRuNdNwggyNEdegHv1mmMuj7VX5qa8dBuFDMSU+lU3IbHhZ
plM/9JEbaFEdb53EVndNGclE34MM5vAvoEv1Ld0io59If5xUuaF5NMaBDJt05y5heCWrwvhYKxOX
veo09eDlDgEafTQ5yZXUdDd/n7SEwj9GRMk7+nZgj5217QS5quv2zEYWvTvEkVUWeAZyKxHPUYfx
kTuXC9+ycm9bdDIwMIJfFELK7ayHOAkQhh/oXd+5cWhvYSghSs2qKQ0SC2qSrJoCm6/Xo+mGUuLn
SjOJXrAM4GIqHCEQuQRDaM5DNkNXsoxDNLRna3FTn6we30mqi2xUEwA82eM+D49OVgINzrpHTYtv
ZwR0fsvH7CI19z5ejU9Cn9SOEUK4C8flnm56d2igcUB8b9LrptD0Q23JbNeHjXH0iHcE1y26baeh
6y3knBwlraTd5FZwk/JFHfSGV9Owc+PRW4ynsnehlonI8dO41xDGpuOuKp2+B4Nrpgeqshfg7/lx
jbc4NUwmNkoV+hZ+0p7xWdDJethJwl8yBoybpNDKIGo0T0OtmcZBFMdfLdV8xJMBCIzpA+Y5HU+3
bMFI4VcEUDIs0XVpzSRDA6TcQyW47xOt80WVCJ8xQxjINhU3/PbpKbUWrWXw2NcHBB7DV1zCy8aN
TS4OL9tVU49YWNggy0gB+GwatLPWPVT+u8xNrpUIqUsHHS6jekjsfl/pnXd0oumu87Adq8LYQOTa
RhCl2siOA3eUj13T7N1lPqeg3aCEDPOurfN+O4YM06JQvrcRR/sTITQbUeRfc4nN3ygnG1dPPNwn
GsnLjRCB12N7BgDDIpi4Z1kjuU+LmUmS6wmfNGt5qwPN2xZzWzIcHSeerZogWO6Hvafu6QIt9oYr
t80/K4dASYp872izXB6HlonZHJrpJYZ/jqWXiEveCnEbxc3tmHZbzeVLqaq8zK5Mn/N1NcuG0KnR
tXXaqa4NeZcYjX2s6j4OuGGUNEQMIZWOP+paRzljzN/ivhBXkdNxREma3AdfsgQWg8sjqjWCVVjW
b3tzgoSgbO+Qpc5daLe3jMH1HcuEe6pSbXKCLrP7D6wrw8YgoITUA7NPL6kxjEHTZ/1e50bt9KoZ
mGhZ8Z05z965nXXUDVq/kWnxCfyGETCSQ/Rd7EoAnv6c1o6vyu6us0tWF2Ss+DPTHRgvk1+vIu5C
JiBfYnaHJgxwanj7JO0fcmwQO6NQ4f2UTedaa0j7EX36iKzl0QJk4+fa+Nwp7yOo6gP2bpDwgAPh
aebQ7Ixph13/UNnp3jNSUPsAQS+GiJr95LafS2uxtlaruiu9Nx7q0Ml4gDMmGUWcjyermfRLLMy7
wauv8y5+b2cGBBHAQnolF6KY6i2unSfpTYxepRVk61paa+6N25n7Lknnu5lbh8p7jCC02cp9ysJI
fMwt1960psOrpklOrM54Rhm9HZvsyOm431ljY5xakIV+M9YJY3OvioNsyV2I6oM6xFV/1dfpcUzC
bI/TPQkiT4PYDY+OzQxeeeihF0auzLFQDvKz1LhfACk090KaA6GQxQpjcNrmDO1NC4hYqraQMuOX
erZlMBnD9Zw07AlT/ijkeFXC6/NGxcaaejiF2v5+pA+K3LL4PM7llecuH1Mny7cj3wfhQJUFxCgn
p3EBO4NqeEcsk2sEkWWpywwaA45O2NSbgVPYyUqsaLdo5uJ3Q2R+CquhvqN7lJW+xnC23roZK9NY
mOVNpI1IsqsWXErPvlbDjb1aKivdCCHqXTnUA8lRZYjKw+DwMuhgz0wNyve0bs/Akirb8zXXukwY
ed8j1ijf6VE9zhu55KQzkZ6bDndlqrkHr8vUcR7NRznr9YvWjlp0FRZoI3aWM5mdb+Zian0pK8gz
7LPGduy9z4U23ojYQSQvp/6us8qbqdQ0DpDabUFk4Tu8uh+61mx3w2xXRxCbH9yOlPA5yY6GhviF
xuW4MeAhPbG8yqsJufxzqkS7RQfVHsxZM7ZpNcZ7G5SC77p1FhSZ5Mt24ycvirptqbvaOUKt9B6P
2+ST9e1+swdQmANjfN+Kzfy5cp3l3pk0hCSD+8nMCGuCj+u8B/mQbLTQ1gM8XukDcBgdPQXNU88h
u9g0cf7Ncn2JuGFrMoYJmIL5N+81v17ECWZbpF/qNntZdM25AxM/fjA7ss6YxF9wxVk4H9iynZTU
ysBNWhlzKG6lX+ttfkLtXgHrGCQ1QhmdhZFf9VmYBUCmABsMXnWHOKIBGeXGwy0cUfdKOXbzQVPe
VdUv88OILW4nvMRLAg9m4TUU3S9N5n5mdc6xa9rehjPc8Jik4mSXprevPSw/FiKvLQ4oNggO15ve
gHESWwbtF61KDZQWJmocw2quU9GBgu+75brAlnY1VWKGENh8zqNCBMOcJ/Dz6lHcs0B2CMYGM3d9
u5/ifC/Jl9rJQmZsXp1WfmoYXZ4ie7F2ObUgaRKtueDyIF8KX8Ni3hexKV5oqNgvMinhZKo+8ghA
wNpD23xL34v0GBx1aJ0w5WCNPDqD0gCVYGowjXchBxWT97ZsIUvDYtoUVB54ypIxIiEtFPQlTy0a
iV1WjNG9p1GIijOFVlCAMWo9dcBl8IUxlr1voFVsCuZlWMSiVZxSGb6aLY9oKn3PXTtaqex9uJ/1
Jq+qFFLR8DT2EiOUqolpgbu9sXJ8Tm3YsP9lFazsEtRIWPc+Orf8ykRo4MdtiglEn7Zha17SODWR
CdntPq9t95TEJPikPfOmzPGQmcW7fGzaOwK05V4XL0MeUzChh9imRfhI16nw88bYhJo0MTPW9aaz
Wkwtacjwdim3TkNgfclzV+DQ8xmsiaDSyhq797hBX9SwnCSWj4ByBAKGbFxl8dPk9dc2Bf5Od7nE
cLke0c5XWygKKIOS4jTZmLdS4SKimykN0bYBEoycmj0xrw5VJe88xCV7GIqf83J4RFUDoNlWt33B
OcXoLegf6CABWfabWi6xb9ZWe9baeQQnoxnvGbqRhkTm0OPcdzRQ4MeAQNJIvRMtrLUKbUjMQNU3
0orOWqEe8X6iiEKnRRZImHzJWrERs6OwuPGUz7ntL7oEfD274aMj8mtcZ/LSSoywQ1N+o/gF7RJ3
W0G4ZhBrmcEtHZE6djH59kPx2Mo02eT4VHeYnb2tlBQ72AgsouPS/Aw02vAXrNo7uPzNxXbDF71r
o42Xzdgjpmy+bRakkF5ni2DJHaoegYdFr9NLOS/DBatOUBC3EqiuXXsm+nLBQHXUhKtjy6rMwBlH
BvCeM10z9f1Scd6AsvrJcNVzVNt7R3TDNcfchYuRoaxR5Adm4xZV2j6Pv2luM/jCXoMjurS+arL2
pklMQLYxy2PcuAHiBX1X1xxvEdOZe5jle6OyBN2q9AQOkQ001XG8uo/wVciYT9Tz7Ayfyfl9qaqM
56cyb4f+7FThYzWqHsBMGT1pGoC3AXIQCBsVRKZzrTz3o1vjGfS8ap+xOfpgm4F3AwbytVIX11LW
t+lEdaZ1qR6QUwxWNQOvh9WvIohOaTcwRUfXz4pZsSWkIV+XnaBBelDHu8V1u0PLE/y0tPFXM8O/
YobT4sem0ZEdKXH+QnIqPuVVWlSkzIviwpYlUcyRREOBV+ERhc9e3k7IKq9GbSYrObWzfZpoURvU
BnC7oMIP+gmvCzI9mp8ccurmcRrcnEZnPB6oqjNs7nG5l14pdwRkRifc0fauLYeHhSgRv6m8d547
pDcl0YDfrKQbTipO7CMo5DVFZcmOA/DdnTXJ9kGW+L/c1njmDJ+es1JywI/0d5iiRohEVXRt0rEL
BhTsZ1rGMHLVPO/NCtN7OnJaGiGt73qmGps2IeTQLNF8labcROgGMUQzr0u6PtrQ29AYb+kA0Qfk
xXVqbo04D9/ZyIRJt19eIFJ7fmE4iHZzrhhF7bkc8vKqTZeD1Y7IFqfxgvyOsqKLEaJm3hM2qmTT
uA66zyJGlFtbJWVQqzZTxo/vPAyXvDuRPVPucerfSQNqIInyOOXoYcaQtA/UjQenKFFq58W4Y7my
tqzmC7feKreknOGprN9xmHLvhlSTe47CdFxIE/o0Zp63IvL07MxWzS40cVq4LJ13KrvS9essBXgY
OpY/ZEWg0fL2K2E0uJw7HW9JnlyR9SiCtq3J4us7/dRnTX/sKvNbo8CGI8Py17OFoZKLYHXfzpD9
btKW21hlgOe8DOR/nk+BhqqMqM2k32TouU+TTG8SA3FjVhXnyHbeV67X7amvm2Cuefy7ed6VQt9H
E/2OvLc4y1jxspJ2+VEINxE+9l9VVaMk7M8L/Xu/XUI63Caa4IZzlmGWQQFly5/6mK8Hxwt6V4C2
mFXZ0sOruMrRg2e1RdGyHCfe1GBY6bv60LNGWqKFEz6+jE76Ar704MrmZkZ5fSBT0NhwhDyxRL+v
w7HcyWHectTiSabLH/RjhxVQJPpFicHYuyQN255i06Xni2pb3GEWPrjpsFWjnQVAdkuPg44qPzRS
o20yTZO7M+gxs3beGUu08I3GfpvZEycvd8KxxHGQBCASggC30REgIziZjjFAW9+S5UvZV95tGmnc
SNfaN1MTb1AcqkcUFTeO8kDO18IAzafv+s5yfNm2qR1QKGvwG52FaAwnfSCh9qsrmkunjFPm2s+m
MOiKP/ei2A+9+60dl5pjboLtV6g06Apv06RlINI6JSVo/Fb3bRbkWvYUN1q8bdbW/+q4JsKpoqni
0itRqRdtypJeQCwUZQvO7bRKb9qYBTrohtaekflK5x1cM+OoUdPXyGpz9P4jh/KxIS22G9jJEbyD
OdbrZlt2M9mhce8w17dPNcB1WAOBnc7MbuYsH3Z0cVDg5IPlk3tE9C3k5WYAYqDavcQX7JFBRMxs
kjcMQFjVep/ZYWsVlMakVfkzFXn/oGH47HaFi9pz12rZ1AYmI7bqZHNGIIa0MQZ4AtITDZBMrpEV
1vQcoCHq1wMWmJcum52sx/7vdXQsvo+b/6f79fuv1eW5+Nr9n/UHf6a4YJ2L+//787/iuvnzc9fu
90//Ar0h6Zfb4Wu73H3thpy/+t2ws/4//1//8M/wnr/oxJu0cZl0/2fH0mP/HP/YhP/zL/zZhBe6
9wchBKgW8ETSUV+NqX8GAQkh/9BtLEmW0IFw8iD9y61k/KEzQ1+1i//svpvOHzr/MfU1Bp2Bt/G3
uu+v5KIfZuc6oiITcRZTAfSD6EXWaf4PshQifJOYcJXl7JVKU1lAGvgCIc6evPf4N0nbnGcmWmQK
1qfOAiUrFnyE8zoXe9WStGtamlFXzPVWhVeRCCQPy2LdFIxEdczP+ZxQ5/gmmyy8y6KwCU2705xl
LulNeiMC0cc4nD1IQAN+dNb3aaTxoueh9m5FHuIxx+3ZkUgtROV+M7FkJ8PVhAJlHg+RM4gkxPnD
fnlkG23Gew44urzXysoxtjXnQEmvbWrViWspTfz+4RzofCwU0VpHOQLglx66VEt/1xaSt3PKkwsj
VhRcjqFMDil2+FAWRvwAzNq84ktVm1wN2gtaj+TBJa2Psz04vdu5si49YaYH2HkR+2M4PHuCUz0H
TrAFSdYS7YuVK/CIz6GS8WblgONIoQ9aONTx4ACmnSZyi04E8RSlYIbozhe4HaN2mKdqIhAs06Ll
HocKoTAbnVlutAvRwhvO3kgQW+9HwD89JimE6iIBb5rRnpnvbNot7bmeu6rkLtAmNorxuyP5f/pd
Pyef26qrvvU/v92vb+y/Xv3/j1YEdL4uxsL/vCKcq7J/Lt9M5l7/zj8XBd58BEzURqsiGmXOD4uC
TXIYVRguRYGubZ2Z/Wsyx/vPHyHr4qhsr2L0f0zm5B9YmrFDouJGw4ps/O9M5qT5Rv6EppHVyuR/
JiJ0ZI6rEOuHxaGmYiK1ZoGsyclDsIkWFKZImazAauxsuXIwXJWUQBFAydU0dCaRiXxSFvkvXUhP
2IdMYMAI1eNmJiGlofqpOsf+rMDbbwGOupL2QL1cV5x38g+Jks111Sn9S0raMJz9ISNNdV0H1/Cf
cTT3CXF8j0wNHKZbjTeOR9oT7XRua7vcxugm4FtQoTMRssmaQF8RiCHsfWrQa31Yat7G2iVwIy2V
sWHXfhoHA1MMtfRBjrO+kOUNwoSlhW15weu189wwJoFoKin2pB0n5xzlzWHIB+dKa4f2MFZFyqaa
lPPt2Gh7g4DZTWV4HyaY5PtYy3uO8lG1/lb06z7MVldjeDHpJWJfiommhOtG00wIim4MxpuhylMO
/ujHrB6IwMoepybsAqWFVAk+d56rrKtBUKcm1hF6SndD3EpqnyaWt89cERDJUD7C9kHZtTpgNuo0
eXJawl23aUvQmJyIgdi3bh2T1jIb0xnWKFkf+XqKEEIvd7R8ixGmhozj3rxKWVjQsNFYB27knBSH
RvovgeiEMOYtmRoDCdi+F7W4Ow6ioP09nki/hiiFGkAgFHyV1zhOvamBkXwaTUPcdR2BxTQstPmL
Vzp1+s2jb/VtIUthMi9G2VkFfiG6QDu7T1YdFAoc52NNzoeE0+yN18SgZEfUNTUXqs3CmJP6kB4S
TnPmlnDsW7aJdqsnjD/COJvedQsN3NXrz2PJcXaz1FmEq1GIo5tmFdktutoRnpHtM7LFRFLPd709
SKDqWm5sEq+NyyBv+ujour0jA2lytQMjdUN8KTp1cG4u1qGY9XanPNU9V0adfzb6Rpg7L4M+7JPp
Hfu9G7o0XcAyMzXqPHHsTJqe0ozyY1rQ7LuS5fAUp3Ik072S1o3GFbRohdfRU9RKnWBQWewYPWv7
0ZSMLvm4c26b9V4oMd+WhDSt3Qs3fSdF6FD4uROcEEPPTuvUgOLf6Dj/Z3Z5GCfduiRwdOib9Lm8
RuqljmWoqN6JatpkQ/zM78hEVKcNPuTRxY478E6DtK8R/+O1nLPwKW5jb4efctxzEJXbrMnK4yCc
+hEJGunahCqtT/a7kO1/4+gmY85GnBUZL4Qcw2Jy6SDt3ISzOleg1r9VYtHfVVYWfYzqBPNOI/F7
jeAtupwye0nsaJ+mY7ZH/B8SDbJysKA57UnZ8e4jqVm+jdv4msyH98rQ35VmyhCZ9vB1pkbrmmGE
dgXGZ/pgNXCifTJRJ4YFpvGJnCyGYwPO0Mifct28s/EUbQWur28aXDkSf7kauzX//ACd6zMCW48p
ewiWSRuWxvOz0Zb3tTnNMX3osfos3SV6oN0Y6T5cJuuF/hlobIbD/IxaO+APxJ6Gx9lvBhDRk05b
PZsZ8LoAZcg4Q6xmlpF7NVs29HCCEFx/ACK4661I8KAPfXISXjw89PF6luH6PHRzc8tjTcvZWEhY
i/FoZ6F3pUHXBZRjNs7RbTW8XgSHuF9mu4xvvNxNIGVW5Rcn0b1NruPZhOcDu2K7VJL0Il2QvJDe
9UXrHtBazJuMp/teECtT+GJaDOYUZhhMPac3PcWaPlvMcx2nAfGE+NqvBt18qvIIlls8IN+YhEwB
ONnWJ0gkHmK2Wt1VM71v6bTTB9p4hLyYaXU28jpDGO7Mn0nmYapkmP23iNZQkFkNeUt53CFFNMyP
BuPTd0ok3ruRqIabpbSq3RrvfGO0bX2CgaXfOwKgWgCgLWt2VdVF265q9GcEau1GzkN1B4wDYt8y
xQgu0M35UvTRN/oD+lU5ls4n0yB/bKN4tLaKJSeIgUTYPphuIuorVn53oqnpuKN9NhoVBbyR5k5G
wnhE+Vyf3MmKj5XX1jeNoEXQ4wHgynrx8jVZGEJZzNRSiBghqXv6kqPQE3RMwxnDrCCL5KDaZRkC
pHtfyVk0t2KuPN+0jOrMEDINoO231ziAp9vc0bbDknnnhsF14lMPxyEgbS07x7poNnRK0qe8GyGN
d3l9dmqXYf4kOlr3hAbeSYKZrka3nw/VHCaSHCkJghp4/Lt2rLMPBYjHD5Fbtjc0kML3dRYmp2HG
kBhPrnoUrVy2sV6l+4UD5TZcevp6domZU/JtqwAQut4fylyNTGqd4REsgr74iezKjZbQYLItCRVe
j/WbpnNojDhuWB3LSaMjX2TTcrLSpcggwEDjditpch376aOc6QRZI2NqxrJoNpi0qqNIhP3Z4Odr
QRWWyQ2uoInzte59WJTFbFQqNnqXgNM1VKFLdnaS2ddEl9QPZO0hrtDQjWdM191Ebtxpvh6aqt11
NSkb/ytc+/p66P6L4zKkmZW68Z+L48vXl/a5y36ujr//pT+rY8/6A6CUlD9SPP5xZNYpnC1qZttF
hrYK0P5ZHJucjjEFuLbzapL5ke+h/51iGEkExe7PJ2WLWlMCx6Uot/jFfi6Gc3PQdKjs47VZKE6Q
Z5W1hsFTZBIku5TXeO3lUhN3PtKuYgF0G4iD2fRgua196FQf3ueFGyq/5Nc/tyK13xltZ1/PKD4R
GiHbRn6aU04ZZstcXCXDR9kVBXAIp0k3o+ENO693k8t/sXdmS3Ii2Rb9lfsDyJiH14AYcx6Ug16w
lFLCmcEBZ/j6u8iSrKSsblXXez11m6kiI4IA9+Pn7L22ibGFlVEmzKgU6aUNXp4QUYB12ROpBadU
b3e68svrPNer634ch9tgzQrfQJfIHxBBjafVszpsJgyDTzoBfWCyhIZMGkHpbSH88laa/YMLVf5I
mMzE3MJLrl2SSNbYBnm7Gqh3VsDHX2Iya7TR6k95Q1WIqZ3EeNeYtraw0f6keVvcD2gKXjyvbAEQ
1jGipoXGQcsufo2TSzy2BEbOIQtKE1mJMneB8Kj+nFbcOpObbZVuK55VvZrOZTKyy7fdx7JIEalS
gKJcsKkoQ2B6y33VD3moG9Nn2hVMpCyVswhoKj1v0yrLGfU53Sc4H5QALb/hxyLPykt/VGKn9WI5
cfSnXSmo+aNC+d6q32VwmcHHvjaDLjtoRXJFXzzbIQIkdks4dBlx2h10Dubnk6iGcyI1oBsZpUvG
CiiBO1bGYZejLw97JBhXPgO9w2y21YXX6uM5C+J8IKjHeslsqz4xmu7vgDgVE8uglm8rs0H/IAUK
OTIAhwu0v/quNTwtwndc3UDNtO762e6f0W0W32az0+9NNaSRywHoquwc7dIibDFx9P6Ja9XMYTtV
AUuuXz5ZMlU7w2+qqGKt3o5VjulEdzTkdnJ6bceuuzL6Bv391E9hQP5Ou8m4cQBxaEHwZc0kkmEr
DTo02mKBkJiYcG5tqoubqlM6ZOyg7bdzXC4g02uGAnieGGTaL8pU/tmbARfJaXNpSyMJh0qnK0xm
QCi6hJRkA0jzVlH8njcLqvAiafwDW2jxNauS7FpvMA+kebJc5U7WNCAMY+0LUy3yKeOkM0hxGV3k
M3TShrMqdT3WLyFONF6KDSSILFolzE8MlPRHSfbyuRvk+lbY3XCReo0zgRNo1Q0BIcszIT6ms9GK
ZjojNiG5J9LBufJbe8OxKdkr5VXXKR7/W1NxNswdqwfupxY6v4ZReRsHfRFpJGA2IrfrvXzToawY
IdS7bNJZFh9NdAhHZ2Zz3qDbYrRFBcAp15Vx+cAy0lDXFOT/JK2+VUPpbFOt0S88YVTjGq7UhJRb
/lYi/bwqkzK5ksI2ySx0rU9FWgSYNJjNPnaxoKk0+cN857q5lYQABDWosoY4UF+Wp2FRFbEuGkTG
UBHJq3bk6+qQJzByImYAoHupMdR78IyqhUzs1jHhUW0bs5KkzRItZf1aGHD4qFHL6cJavJJdPndS
8gBnpT0kqoPNlhlOENMySCZMdkYGujID7bqbaF4jMPKb6cYsdONRdnE1hEwXZNPuCremsXdhoBuY
6GFZSTkAFaAyScqAeMTZ9ROkk/AG72LGHrP7MfHKpr/tLTEotHj4aqvT0pgIOMPeR/7WRLYy8/FO
ZlPifyHbK+Y8J2Ayj87HEpV66239hvn0ThuGPnudaXMYOeBmQ0o2Lja3f5tkf1MH0D1avWb/vQ44
vIwvafpz4/z7S370yBz7g78G3ZP6AK7rTaL+owpw9Q+mTZMLxy8SLX1tX33vkZkmwnYDPblD74zO
/dqo+94jM/wPpBJgRcYw5hHsSnr7j6nBdzbW7zBfzq/eM/r1q4sbzJhJwDEuy/fxDQQ2FQvScfOu
6xpEJc1SQvtUBp8zhH8TnDd2Im8ENpQv0InNeyFy7Za4SKK58F409MrIgyo6DmgbPS7GSEN70KOO
2zqTIrhH1/k7rpbQC9JUnTLGnBpgKw3goprT+G6gcUgJAJzL1CADiYCYoTTLUc2ahMAvmbXgjGEz
XjMxv64NfolwYbSvtCkFEVWxZoAF78cXMOnzi2eBXI4SwWXD5KLwtADPRPZa6O2JHlrzeTBF9oIm
er7Wcjx1pp/Nz8zMZRg0Se6F1rz0X6mu0Zs2hX1MTH0Vibo3Rq+lKZOAzvw4WGQfRz/dL99/kp9J
a28m6z8Ls7efwAXXxq9KWxRUztrF/KlLWbJbZCuc726RVnB0rMHZNiblzSaoJ7QnltkyiGO0G1zX
XmOeVzC5seu4eHHDNNfVHqHYvPU8pz4GeFcuFijkl+Zg10Q359pj1TodIw0NvlKaZReD0xti44u+
eCiK2N8nAoD80Fn1le/Lj30BMNppxnMkv+a9Kcy9J4LXrHXbz7//0sGvdne+tK176w3MQAla218c
/Y3PWkgSbHWHcj1+NtZfP6lr4wkz9nStgfA4Dpklj2U29hRkFXPtUiMZu8MbcTENk/65gTsHxAxj
4FVS2flprC3nLp75f61lml+Z6QDL0szxSgyucQ4DeLp2/PghsfFQBmlaPOSYywjAKvRDSvQo/U6p
7XNludFcy34LkIt72up1daYv1is5gOejNI3DG6yT3OCu38DKjtJpzreTQxgcG7zYOelz0QTZCb3i
+IXBFD4kdL9fGkk4wRvlXPaGorMnVEhLctenUKl4KPNLT1FAE8aeHnLrVaerJjeg/V1cb9kCL9+G
3s0cahqiFAPYpvag1ut0oUMzXXN0qwrla8WvBDkozS7Qt7XkKhXm44yq8yuQG9qJFVInFy1/0BLX
7Bm7Cp7+AYdielb0vX4RC/qa/kp6d3IIXJTxK5iqFUt2QOuSBaDvE/MWZP901fUGF9RkTpQyfj6M
zvpsavlyQ3B492iLrv0cJHmC1kYGoY6f+vL39867NQtzNnA/dzVPG1bAbxm8s6yapObGifK0W0EA
4U0fDNVeM7riAYslUhRvCEKGhtw7sl6+jOiXwq7vKCPtcRavZFav1CDC4tpebx890umjQhQ6Rrrm
aaJYilqqAnRe/JVcSafYZMqq9gW//XlN7ORG7yEiQSCbAAHV5i3NzJz0Z9IjQiIh5gvUt2nIcjXv
lO2Y64Ja5ydEPL2xdXp0pak+IBDPJjVdyrxebt5uW8JpEZSl7nwB5c44B5QdfyN5TH/ytbJ7XDvM
j5W2tJdpl0qUNSRQi8jCdv+50vM9R3/kCcOEAnRjDYO7t2eMuNvcFzDe9bae/8Yf/Wa8/3O9Wi8/
CgWYyT5OZCAj3vpo/7RejS0MZ+LE4ltqHnxOPQNgzKitdpctAd/AIAglhOKm3WdzyqSSLJ2gIW2z
EtPe11O2F4tnEFw46oATCoXmhWaknDdBOzaUeoaMn+nT8GV0dBvHFsLY7vf3z3/6AjTc+Fiuyb5s
vrc8V9iWpIF/85Y4WoDWmTFdEumA6M6NEd90FetM3I6sF6bLElMJzhcuOdcveqw7Z8boxt949hCp
mTMW4Mkzzt1xyk/CbIZ41xZ+fF94LQ5lUSWIg37/2d/243cXH2e6xwHR9DhZv//sYylTudijc1sP
DhmvnHjib9zNsQ/vlXgNYyH6jCnMdFV4qtr35P7gM4KkdvSbVJ1qcjXCMTDlsXBWkb7Xave9Wwb7
YAT2Hsp2qMiQ69JzD/rf9VhC6wK8PnbfFNsEP1GK7iIeh6O+LL4KoXhN14M95tXeU4DuEbUjdTMB
VvfDED+awuDs6Wv+CVMEcyiYF7uiI2C3KcT0zPF92ctRxcd0FiiHKg+LQm+a01cj6VivTFTzqFca
09gSEBvsrDr/bOCG6oRVtRsCa5tjgaX3mbRTeaQmmK7fHr0YW/mrjDWhtoQb8vGqPIZnJM1bfKjz
EJXwSMMAwuSrTpr7LtNF/Mydp77aRbmuIOulwVF2Iu5huVhDMlJGfKx8TSppMZtlfq+TE0cnoHXT
J6/Mvlh1WR/bRExH8mSITIctFiJSNc/FNHaR4xXTZWYs7CW/vxEoEt/1cyCFMGB9o/28lYPvygbW
6nLomJLfisIgnHUGrTJt3tbmYpza/Ry3IiR/mS8gFpHsKMWaF6x+aFUN1qRtUuL40lpCK4qsOLVp
gc5qLvWUJoiWQc1PkmpH4t36uBJ/9Hke9eIjy3//2Rxt9XVI0f5FgeuUXtQJXFP7inLsQpEHui09
feY+sCsLwKRVxMWuMEgo3gRLiUMn0aZoXhrw9zaqW1TeCE8FYy6O0uk+aF3tBmjGDGxq0IfX1mFb
4f4SpEC0Nfbkpdvba4i0V6zJnti0+WXGtH8E5XngIERmDzzRZUvS2qPR0Cawat/a8HlESYQ9DwTp
BNysmYmbjcG09wUgdBlJpfJTbWTkoiIA1BjJLO1+aU1Bc3/CuxNCARUP7APpQ4cQt9jQXbf8TZ2W
2SP5wgGy9bx1kwPuS50eCFMVzs2iEa9a4Bm35ImuBY6cSHTxJ7aqrsSNsqyAHc59/bYHdarzdRnY
bAoUCDpnbgK1N3E/8BjMwlzWoIjOtlFuGNV9kvTdMdZtdp3FyKzPwsI2HSaG2+RnGnhHyp9gvkl6
MObbhWP45xL4GqTotgRHzsquhxpu7PPEGfMT46PcJ761fkO9izp0GKU/GTXxsNxPw3JD9mOMrpe+
0a2ktjz0WhWAcMVI8I3WoX/0EcZvUS4jTKRDQECMLpdxS4ZiEPod8TshfQFEZBKnPsAGqkyEZzLq
AyfXNk4T62RNLMU3zxtv+7qFs+JQtjJAyolMLhA6X9J6E9cm0Qshm0HAlQnm5ebtQfr3ZPs3J1uO
jxZ95/9+sr38ql5eX34+2X5/yY+T7ar7QghmwQUCkoQC60/1x7rlfj/K2mjAKPVhd7FbrWKwP4+y
lsM/OS4nAJ9znr/CrP/BURYg/LsV0TUwr7prQQg5CLLvOy2Y6O1JVbKxLry48wiItR3mgDx5G2cp
9Ig1oG3Ra9Yn1whaA1Fui29mwc4zun6xH8yuPXdifTCfAA3nl7VXSHHWYk3C+Nq0NMQGypIHS9nq
qc+JGOkTVjnRwKsK0YHR6G36DD2oKyrCk8bZuB3Ian+uVKyuFlAfE1Gz1TrZXqSHMTqW4y7FsnLw
JOmswIKJX/Kaud+71OT1phG0asMkAb9ApBGBsfY8s32KyR+TQ2AbyxBNeUZy2FCwQqPqzl9bT2uv
0sRRJarXcrqKSQpGRIvvWo/KppzzFQKce8d6ljaiAWNASkEXin+1VvroCajafN0SRDwfweti9SrL
edJOPh8Q7E28kHdGi6q0bkwU9jeBnSUc0HN11RYj8AjU0RGiMsZWcVeTRzNK70D5gEous+slOQBX
IPXWH3JmabbEnXph5eZHYPW9tzTR+If4KzacdNiXsYmWf+/TyEt2noTApkdAcWWlh/mqKrP+UJgx
3NSOdmfUZIM1SYtTLXNtv6pyIsALraCNyCkeCqoixXgjUQnh6HTSmMI7b5UdwIctUhlsmhpfy46G
np+QDgVOKcEaKbIYBcCs7Zg3G6T3OB1oPS7moLz+HPivEhFLK5lYB70bjfjMlAjao9bu1HrjkOq7
TNRCO23KyJzKUSMW6tRTFDX6pTGXWW/hTe86NdJKpGrA3/+UINUxl2fahnMlXwm87kvkslB/i/jf
Be9/G+mtgKXfL3jj/x1eyqYTqfz6bt1bX/l93fP0D65Bl2YlUSBe/SGD9cwPjuOxjNFHA4oIQfPP
JZBJ4CqbJfFwnQg6a6Pvh+LN/AC0n/8cwAVtYc4j/2QJXEd4Px0OCBLF2WYh5liXVJS6a7Pvp5MZ
ivcpwRSxQHhF8mUtiDFMN3n46aL8h34VX/GvbwIgC8Ak3/MvoEKyzbQGhB1Z2TmcnsnrFljHygub
3O63v38rtoa/vJXNZUHcSgvVeY8npDM0tVlCE3BSKSzkIkUTZOKnIFwUKxrctEOJT2s/LY5NMv1c
/83b/+VyrupkG4A3plZ+tPf7Cb5j3xldsz0QCH1PFfLop93fNP/WLemXX2x9Cwf9JGhERmTuO3SI
lNo86LHRHhxjvIdt/oC+qg4HtJso5dqvv7+cUAT/+na2CfSErjMa+UDnRvz5BqELZsMFofFjjxbB
2XlpEH8VaOUpd5irFLj5kTcTk0VoQU9kloWPCRZcQNu1zNdYLYagSDbMxACblSGPw+ZIBJeqVYDL
5C2ai9EJMV1mawBNLgnvksyHj1hwrM9mNu4ZrfTfKns9lMpeNx8wzYBxmoOhjLAeW5eCtksET8WK
Bn2eHma0gOdIqEZKZQam6DTaoLx3nSJ5TGev3gSltG7ipHaunJ6oetdB3qlsbIowxZPLQREizuQl
jtaEL0h+TrtTw7IcmQ1d4OlRO6ssv9lecVun9hekgze9rEvEg355avTpU6JIoQrKzN0itwCMQesx
yhuOBnm7Bi9WRuR02fgVPVl79DJx1ZDujOYO/Z5tlsOW4ap7OWHgDQPNjU/saQ+eZsSnTKQky3Te
6iBXkLa0gMzHLo1mI8sul6BNOJGD0hh8JsKBSgCNJ1j5xlgdlrSItxlo6gt0huEgMNfEQGTPnER3
8y1Vds9BYJyT4Mj0CA5DClD/vvXglQqKr9D0oWA1xBcAqmkMJIrVJKX70a487VHQ67qqakgjBKtO
5n1t5GghJVp1qkiG4VICPQMuK87ispUXdaE7W5PQ+F05YntncpVdtzU59tlYGVs1D+ZOpYX+YHO+
wJGMBlMTqTk8D6kORSPUZ+McYn5ynwokUlVKZljslkC6WxfX+ZiutGwS6c7pt8mbZkHOU8ruPIbx
8twufn9vY9E94IYxLozJcg9lxb2ApyTdDX017avSehaI2BDSplgpM8+aDnaXBjc60Wh7IovkxZJo
9fWalWh2w3yRTIxPGQIU+k6OWftcuw4j49RtGNRPTrqXgT2cpTFbOURr9zr1ul0cc+7niEbrKzCS
TxkHRJAHzuOkkpNdxmudOd40c/6R3t06+8jIi8P/e9Z3KC5SoRCMDcl4Q9SAsTetVEf3TgbXjL/y
6DRdezbXjFM2euLUV+XMvsEdjZyaaIJEv7Hidn7ptFpf8woQbiSZdtYnrrm3pgB7UsEEFFccYK48
5njf6i3vluQWdqFA06yw5ky7ixsxnybNj5/9vK/C2CelNonj8WxC0Bd69YAcKdDEnql4zLNfahuC
uel6xAMHXCdH2uUW42mhxXM+BZa/izM3eKgxKSMBSKvI9cSLFVuPgbFAC6G/fEujXD+YyvoEIudc
84vkLq91m6MlVxq356m36yFUcS43iw3PIh4VnVifNAB3yS60rsW22cZFBHnuFUA/PBm41PPGpw98
jLUE6aOm3+By3fVTnRwybYCwHzTjfiEmMUxit/0I5MyjCdCNWtSQgLobzNp66RSg/Vo07rabdvQA
rXvHaYKwMnJZHStPddeD1lgv6/DsmJajhStaoBpYR+dCYG/DI9Ysl3GR93DX4mb+WBt+cc6CtBwN
4hk2jOKfZT1Ckgl8bTOiFwuhsGN408U5MrW9YAPYlAopLv0WWoZFaVSXXekfC2V+zEuBhzk28DH6
8kR2J9o+tNRRnGv+RRLnX/GdEEnbdltvMO2XQbcbzgOWumpQ3gSEufLssSS4V+mMYoCOenF0S1Me
LJ9Jdz0u41ON6AVZq1zR2kE2z2Hh8gDhlJ1WXbNWPBpjqyM5W+wbUIduRNKBERpFmXWb2imsvVeI
fuvC2OM5cadXDgzaVd5WiNa6Ksyllz04xHUe5iDFSd3KYiVjTTYnAlaPwodZOyyefV5Y6UhHr1kU
6g9fO2BIdnHyeV88w0ImpAghjdrYybD5+d49w0ZjDxiv3ErTnjEtz5AocxtTpBuIw5DSy6ingSlW
7zhXbmoQ5KYlySefvhQJNfuChkrUKTF9NFi5IpNJFSKaubi3iKwIHd1ooJ32uXlHg2/rQpp87Ofc
/jQpAmVd6S6PXWVF5N2Ab8oaKS8Ho+lx+mfceeCnDjZhDBvIWVrE5vmtyjsT0a/Md24Sd0eiK8ej
yizWjD8SJrEAcgCLzDV78m2r/7er8XddDRr71FD/vatxJdL6l9r+jxd8r+19/QMSudWbAmN2NbRQ
IH2f1vvM8eleGBTr1o92x48Wh/Eh8BgGQH+j/UBhTGPie31v+R9WwR0DfkjSvByzyz9pcbyvvUlo
NHwKRu58Cse/GFrikWRmUTnOEb9HE0dmtuS0f8l1QO+nGGA7TIsoU3YN8NWdAbyVlALs5CTlTh+d
ym+ebTfrHlG1d4/JRHLuT1fyP5wMftUSwGcnVhrBgMMHNEHKrgy/n6vLYPAliM3APmbKrl8cQfsd
tWy1kqso+Ggxz/ug0demfk338vfvjUbyfW27unwg62H64VhiW+8OP5yfYVoMaXuMk/ipbGOM6+OQ
Bhc5oZ1u5DaOd05pXMGgm13vbLIDEHSZTD9NS7W8ekPXqqhZZuuUFLSEcuKaYP2QDr2Vbe3eeMJn
gghPyjnGY9kzorOI2dMbmrBgQOislKyMNmGRV8KcyZT1DGwopHa38wZzixcNw4LIyB/ouDNUdidA
4q75zBbA9tNleHY7vz7zOnvZypqgT3JBql092xXW9t7ySfNq8ZyHAGOz0CLm51Fj49jiGrgfpkUW
ob20tJM9t6mgTUzJVoPEozayttRh1so4zJG7bbKlH+bN4uFQRDoMvasRFcQSc5qfqmwlX2ocPs6J
Sosj5nH9o4+vndJPL0Z9w743KfTcvnvwrXzegV1x91Ngpsw66F8gozbb22DQshu9g3sQZbRHwCDo
LiBdhvkAyKZgOw7o93bKmnz0VjxKt8CFE+Kf29alp26L/t4YaoEv1mPERBZKgavZrPrbiSG3CA1r
xEKRMhjelcSd+Zsq7nMLTIjbGBoI62XFTUgdikOSmuQJwwPbZMzK+Fnx7x8cqIFEz8I+2YyO8+Rl
s78Vjltd55Wcdl3S4ugY6Pzh4YaXuEn0ydhRK8ud7Efnei5Mbb+YfvLaClPtQKEiZ1WK+Q61Kr3I
8nYxZ2VBfRqyE/nnWeQ7vfcivL45QIJjIlE0PbkPjKR3sB8SXNsZArCQTtTUhwqw797v4ebEmj+d
EInEDxbkr4M/irFZganiq4278soAiuNs0sorvxK4suItFkjAHEcA91GHtpCV1OIQYemBs4p49u5E
omXWJS7/wUF0GNOKuoMSlU7NpvWIkQ9jqskkzKaYs5KPbvO1yphgIwOV2d7U6/E1z1W5MroE4vUN
fF2lX+DUkukLBX4B+6lStnnVdZIp27Cs8QFWpp7cKU0I3EP+/wL2rx9Aag2T5KkgM/0LIbNZEUli
oqju+tpOtz2wBm1bc5i5ULNRzWGnewzMB6Ut6d1s1fN84BCxosvjilqlrmSZgDIWSbOywJBIUgcz
DCUtrpKcgHIGOUzk2Ar66lwKwq6ogq36pavhKxtyLrjVJ70+zsTF3GI9WxdDwffPIXFeZcvgIZ8B
+M1EKuDdmKvGp1nEzp2MF2PcoqeJUSQpu3vsUzdDWEnUobadEvoubQ1lE/Qu0qfYqZ9Hhf4WjYoC
uidGHuRtpw+TtoEvPHzWYTroQJGko18G8QjeukG08iK7IiD2WCuW3dtSHvDNse/hzdv22XpwzrVe
XU6puTwwTNXSOsxHi4n2foqhMiwRO4ExvzjDQNrgyYe6wv/kCbka3EezkdgUxsYyqqcqAanUkWbu
VC/D3JfcOmDZSDde3Mu2M/jEHOtrbTdi3slWXWaDRMIsruZKEOgIdwKWTWdk082QJuaVTaSWJFbd
L67QTGAMqhK0kGSNKwVH3qM8psYV5TmxZB4WTD4B9y7q4GNFq02BekTVulksJx4iEiG9T5qq4Kpw
cfIgLBKoQpzh3VnfDALtzUa03vhc4+whXGymivPdrN7EWNMRbWFEzseu/twZ/UdrGt2jCoLM2Rt9
MN4MZPUWkQbLi0BdsYpiDT8t0azXSD1tJ4t3xgDVQ1gqXnPeUcULCEH3Zj5M5L+JwfniqMqlxwCp
YFePuBLNGq1mYTjTuV3QJkdeL8ATEHCx6VuYLROqEocTtTTOCJXvjwE9XkS2Xazd5+wzANIZ1kV2
AMxoY7SlZ+Ix6TjcDLWJ5H3uvQqh3WjNrH7KzSRNEnw74P/s3RSz4Hel1T3+Wzj+T4YPtMF/2x0+
fZXd1/mX8vGPl/1oDVtoM03XC5iK/TB2fC8fPYf2MCdhj8oSpefaOP6zemT44EEaXPuAHhO1n6vH
gD/HkIzCyjb0fzYgo6X8rkSCC0VdS7Ks77M9cI76tUAzW/IqkRfKQ4A60iLczULtntQyPyML1DlD
ywSCIOH2PNV6KoajSqv+RjSaKvc5iI8cdYOCUgfvmLzPeCCKekCPZDZTwqiKxPkbSHg6zJmKTLYA
t9gyaeNlkhvCikDsxfeTWTlPnBdfCoNOFX/qXnGwu+tXIVQng3sG1eB4KjrJm9otWGXxTnfMbtD8
DUzzKiBRPhZcYFWbvun1p4BAQPIatdS8rSrm2Z3E0/qmcXEbXji6eM1Q3k6XJHJDdtEM4zZeTA2Y
rRZ860zJrL2pWSQ2qlzkkZxGBu72lDcvloISuIxwGxa7y+CPcKHeMnikJz7z+1P2EIats5Ap1PCo
TP099XpQh1k5HBcAQKFnDbywc8bOhDS44nSQ2ZTBo8rYmsJqFXd5Zb9cuA2zcscMYEvo7B392OHL
1pAFLIY/jhsYifOuS/uAAMzaGlDmBxKGWprifRw7OuMy82memk2iPQ8DCkiqCAZH7mAZ59LvAn0/
Oga6lryA0qSSwXiSb5KgfNL5a0Uppiu/KbRvixiDcLJQZOViQrjAKfuyQca+f/t8KIDkkTsblRbi
Lnk04QdVmwoTbei5XjXudIkGbxhmBWavWWg8cpE7f+63ZNMiZfD61KTfYQD+3wx9no/nSJaEIHfS
yJcDRgNp7YRDzOfeWtY+Vca0ETYwyrnFro9K2uwfIHdXwWRiPjXwjN2d0cw+lLzcZhDRl9wLfpOf
sqHrIt4dQGHXOenW9hznDrNv8SDJf70jnXh+ahvRnfvwCe8zAm12sLukG9HBtE4VWZRncWuLx2xu
kG5ST5wx60iRX2QoHPKetq8CRBmiydS2zmJ21Z5kMXuD0xNHNKxjd0WuLs8Lm9fet7tgXxSm9W10
Yb+GsSxLVnmLcLUoMbM03wWZ3ovLvKj5W8FQNDu3hg1oYtNW/MIEn6Lz3PZJ3t3GJcq6dBnzEBlU
Gi29Hl+ULmUcZJPRXzc3YycLYT2QAZ7vS5+Mgk2OX7KIpj4t/X1u6N0dpdaT0xdQ3Bz9kUHqnIXU
FqutGBUHKY/kQJZJvPRhZ7juLvXRnRCw24RsidUJr6ENI4ojHniwor7u3KW86TTL3Y3zXF47qW2c
hqSCegBBEgmQax+AR/Zbk/T6k7DbnCLNHCGSFI71cTJcpgvlDJBxFbluxonBuE12X0i9n3JTjXG+
q3pF8m7dA/zT44x8jbHTQCZa3cWAf+sKH1l+hjfFucZkDBZUqH7NTqDAoudfAC3xtYDeEokJQzRO
uvek0HJdxIaRfJllljFSJPV35qdfmiCPKsgyI9S/GujmnBF/Eeq85mUhrJkmGrL16pDUZXvXBvD0
tqMyxHYQCIJINK2Wj5Mz6/hTWnGp6C6fFr2pCbJ15r3ZepyyrRnbLvCiRte2FWnGzUYVPYwwTnlw
LCsoeCMLhbEZOGlFynXnszFmxC6II30M+P4W4QoMlI9NWXtd5C6JPA0x4GhtdjHr5CMt3E25ZkVs
9HYYQmDmNVkmVSNDWYB+cT0oAYxnsF6bsszOVI/CPlQyRWKZmRBOLZcoUxmoaS/0pArHuXwhLaTd
ynQ2jzVN5Msabet9nkNK2yCipzIdJ2AwXkVzIUQDLJnsgzXw8H3TWGQxN13MP1HnDvHz28rS5n38
LZjK/ITCqVuzqNEhvT1FjcuiNS2sUXJEoeRqOsuqWpl7iGrZYTi7V/sJuekRExA4HOT75q3hrG+E
mXzigNjxSQqVLxejThAxTl8tqC7ZtudLOIf1HNU1Is9uQM4nid/5I9fv3z7b3/XZ0F7T3vnvfbbL
r+P/XXyd0i+/dtv+eNkPBZG+ul3p2CDjJnjrFwXRG28KeAzORXgwbyac7/XSG0CK2ibwmYK+q5eM
D5YZGLhqCTrVTaLD/km3zXk3/9UDUuCYPju2gzQpYAb9a7nUAhdZxqTKzqU5pPOLDdyCnC7b6+2t
LmDIMwUZGRjNh5Qo1VI71qYALxoy768ORBzpe/LU51dpJQNGQb1xwgl/2XI2Va73lW64F+Hzc+XS
HirGN/A2NnkxztCfcB36A5mKA3Dl7rXwKk64+gy636EIWTIB1DPVeu9G1YMiS6Jxe8S5d1ZFHkHo
jlDFn8k4KVJ6PURiExQD7rAqT6mvjeHke4xyFPgIQo+Txcknce4qbHL+nYDctNL7kX+zZhkA9hj7
ZlVTdvcdLVFjCy7KKvTHtPX6ZdjTCfDNkpN6SfBFitUEBJ/efhFaJ3de28yop4uKIPJ5zHipO2vL
p6bSvfTi3/PK/3ZeQU/32wcQl4r4v+glfx+uYr298PsjGLgfnLVjyg2+ZqWYqzrvhz1tNanbwJ10
gi/fCVqAwel0evlnOuWcKei1/hC0OB9ogyOr52U+GCc66P+g4U0L+Zcjyyq+sC3PZbpv8iTab4vO
zz1lxjNN506eeb7oDj2+fdolc89E39Q3JZEpWk8IVVOiPtso38naDY345VkzC3xoZmocOlKAzlGk
Ddu51cpdMrc1082lu6iT6iCkNZz8dvQiuwjcs3qotDs6cUgiqoSRauqvyKHSvVO4PT9mftAT/wWq
f280bb0pO1AtLjggMtwXY2e2mDchgcfWHjNHHPK5oU44ySFPxYVrlfJEJcTu1MY349JeATSLEAvp
Kz/KOLQd5SaOKDK5C/dk2Mz4hjyIRNK+DghDoiFjgy6VzEJpVfNFLJNkO/ao4pTOA8cO3hadto2z
zNjNSPP3uHgTAh7M/doWe6SDlG27Zq0bC3tbTPJK5rO9JX6tf8Erb+0Kr/ShgTaMBkuX9y9htnCl
7Kiv/OAwd0N6S3ZEHZWGsRya3OQwUs8r56VRB7BAV3IOdBQN+f+zdybbdeNKun6XO+dZ7ECQgzu4
u1drWZaUtidctmWxBzuwffr6YDmr0tun5FvzGmR6ydreJEEgEIj4m3UPg5U0BvbOhtq4h9aG8HZJ
hsrNBBN2M8KhuywyeZM6ESAer7qP7Gra61geI6DhDUyCTVy66E0BoiALTmyERu2jhcbQFq3SJ6FH
8haUf/ZIruidRs5lVy5Dsu2EFdBQHL5WPfCReQa/oZzsii7IguPMvK9XebAyEmyxtmo3FAFq3sJY
s4jgFOHSoGm3b8PCBZKxxtbT4mX1xrPh4fU1ajTegHSq66MRzkF4uXDJER8QWEdfgNLVDvBye6An
KQ7wdpddP9v+TkG43IgwOc5DgO4Tylf7yMk/N3PjX7XIzuKbh9i08Nrd0HcTGvfJMfUGSVuwaXcl
XOcibx/qPngK5/U6dye5SdDrOVgqs/eOvaZH2VRfVpF/zlvtH/M67rYTyAtU4HPrsnWj7/5q5Ts9
UkhkTpiW6SaYmBJhl7yPMHk+DAkZoAs0dFsklJ9DZ936fWlvHC0uWjd3Pi/+6tDB7a9gIH5dF3/e
z3RA9nnGbicUbLR1ReoWkSl4SypvdzJpMEJb0SDyIZJtsV9pd4XTfbR6DbRHzrQUYNijgLy0R1rk
/r72Iv8QcOA+YM3x2AFTu1E2TvVe+DWhXYUPp2y3An7RA8Zs2HtwdPR3oP6z+2rEFgXfdBs5pHQ5
NqhcPSCxEO4cGcEZBfe0A6B+w6GyPCCSNe05agaHtSAhFRRn9moGp67hm95lbL4ggItqj8Fqaqxm
XERPPSqkMg8uHLdD8j8Jx5PrJhea/sFVb9nDzmKXf8TqjlEMYQC6GKRtgySaULqv2o0tanyKRG4/
YuZkb7TlBKzclqp/2qCbOCCEhsaP+lDgwnAXN4N96eh+EpsoQKBtO1lFug8aLF9mjVsSIsgFp4e+
OHCrw7UEIsUHrWuFX94RNeBbyy++ZrSmjdwiCtEttPkhHK2dXBnPZu3FSULvQNrOfpnjFAvhCQNX
o7uxyQP9AdHZi0GNwWW4SmgunbgP4rzdT9TKkUKesbHDc3nn06EA+hN9Q0jqPoMlGDvDXTngoGNj
RntcMut7hQLloUSmstPyOpv4fC/VcQqWhXRJKZxnrG4LhKfZLTFggRTXzY3jZ1/aGrWlJFw/9IBS
TtJQIsqCBGUKB7117HDZuxzmd50CQGQnQXezuPKAzuaXqKXxE2Zk/kjYQvt002RbyWhvlKahzOQo
LrXfxx5kslyXGEnpHOhGiWoaBerikJfuuC+WpqfCWgA+jqrwlKJPXZfu5yDor3Oq5Be9mJ/CqUch
Cjm4bbl4wcWAXfJDFI1/laC3d00jvwfphPxQDKBrSsoH1xmupK+72yZ0L7MazJio6/KmlHiZ291d
mcZqF3tpuKXj9dJR/Qcthh+JWIf66PsoYMQIK+zbSZfXC3Xnoz93ISA8ZLFKOlK9l36OljB6WPzl
VJfKuVoDYAeju7QHHZbjbg65olrXB5pK2R1uMlgqsAnNVjxzSKQ/WThJeejgjW3sSnxowJfsAt1m
V0vbXyQdUgloFFoIvSEGDbDD3gGYDz6VxfxxiofhJBdE4QcXhfOkTIHP6Ok4q9k6YAMitrIao3e6
HO/sRCJSAqeVG8c7pu3jrRYUEar4vkb1Hqx9dpjbjJIbILcLJ7X+wusl37To6XkZ+vZeOQwXIX7Q
xJqsQ4sjDk7E3+yShgv4QYsoN4UW6LcO5Qworogq0jY4JJiFoPPceNvZb5xjIvO/JrRJgZGFD4vu
r/qiNU4xyYtnNfKyVGV8sGRJs68JnAM+q+He8Sv7MmxsF+U6dvKVqHrogq7eoRaPVsjXMoAY+Ogj
PwdELQktzEBPM94WfoNuFOIz05OOxwpPFtjSfV5uWmZfFeIW0UW08GTqFmaRAagUvXdq3TqjQSwb
6mCP3jApD1jYsnQ9AhGir4neBYA2mE1ov7ixuPd8KirdpxoDmFVddt7Yy2ib1zCYBCXCMrPSEpGY
bu26/02v/7/A4qjsvgkj+X/lufjT67/4+2TrRkBCjBwUEvQmiSZBfk2rEXX4F7pe6Cm7VHXJhEh4
fx5sJadXnA4RUEaG4YdWxH9m1YJfmUoiPogw0pB+8P8nWbVBsfwDdWxuxyGd9p2AFoDPee6MKBMC
mqoq8GLfU3tFwrLE6smzdxPCAi1plaYz/ZQbePWhX7ySM16/CPEN3+NGXTs1ySX65RYox40Rnq+Z
olFsw4wmtAKr6mxEVpdtx8paAzqCM0oM29EbWwNQKVEshDRPmdZ9x+G+QQQpsRtrekzh1Xf7Mge4
G+58AGNAy9fBFuHR65OsFbhz5iLqYIUZ0OJBYdzVZNulJ6Ra238ck/4NiuWHXeN/YbJ9jjWwyiki
8J8AtnM+OuRdTq37VXxv+mmMkCImpAET7Oj5FDdRIiIuOTu03F/agAzzgSJpxK256dDxPMqZkvnx
7Vs6YyxzSwD7QR75FCMCD8mPsxcGVmCuarw+nh2At2jD+lliauND22cIFwQZiXMlM/i2wB4axLGK
HJ0NzOooRBZf6rlf2nYjB+DRl6VNiwaTmziBQrSWM69ir7HoXZ/SLohRiQhWuIy360rJON1Xkd8L
kpqkH2T0B8TOr9UVny6YmYMwBTh8QteKztBCyJvOmVWU6rs9Ucj8IPCrqO+p3Nbr3dujd3aE5EI0
43wfMqoTMnjnXa+lrNoI3a742eNtm3pJGRekZq6NvNvsydx/R79YeOlmAVluaSjoiRzvCxT/8pe3
7+RX+JZ5ZBAyANQ4ynKojQIzJP/gZwBnXOxozoPnsQ+74FbQFtIUhisL9ZjLhJI6x4a3r/jbIAto
BQL2gkSFmVE4K2FZOF3JupS44wyAXhdkg+nmFZyV1xh/l7ev9SuXwTwdgct3oCUT+UC9nb1QN1Nl
0WCX/EyC3Wf+dxel8DS9IMll3iV1a4a4pGSNzvrbF/79IZlD1DAoRoSCoHuG/PK6kuZhXvTfZmyw
MESAjBaO9zEyKYzu25dyfn+F2MaCEwsE0FBCxdmA4gPkFMA6que+9EUlT1kUq8fS1cSorZZJnDTv
5miN7eq6zjoV2HukH4v1Ke/RZvI2UM5iLElsgDjYSuQB3eBtOiq3vC7GpAuXE21OH5L72zf924uh
5SsiGB+8HXrI5wHNiYoQWIStvil81bmLzoqK/GWE3yY+1nVFO3UXV2Ot4z8N1u8vho4ziMjQBqzo
OudhK7Yce244nH+lX+a46xYUZTb0W4mAc2cD6IKSX55YJoX8sqQlMPxd23UdlJDKmt3xIavWqVOb
lFOw/pooZIIOHlqACG1Wi4+U7R9G6UxbwYgqBJJiFsuE2nKIAtivy1MkU9NVQ1d/xczLZSnmdDBX
Ol2k4SA1FjtZRgzGqEfdWpCuWU298n02A8VBh2AZFX6yfGMCVvlLgPQR35DFfrGS6zp+nb+8BmA/
boguYh6S4GMPLoeaLWljwUylKWTqQKrTAduw8pyRN5Ii/kaIpiaMzcHOXeYyfB+njZ4/rQvrPti0
82pkfd089wjy9prhd0q1ohWs7xbs03zXILxdfQ8mzAacjUf+uuJKHkfio8rQz3vqVhLzaeM0eaTg
eit6xAV1j1ztkfAt16dVe3J8GLs2GO/7nL+ZULbIiSCbFOdz3pmL0gGXrrw0o6qQoxLMQo9DvgP/
BCB0iA8sqQqUgNieUyfbBLge8BGq31Dhj2KcU/1eT7JiM1swhCcE9zhhJcs+TyIubWVTxMdXbzJX
w0WgCW69qMjaTzjjifEU+2OLtrmvwuVolGLVFU4py3A5oBPEXMKLy0S+bMyc5Soce7SmaShqs2e2
Yeyy2pqw1T3WQLinFcXp5wMIfNF4VNCLkYHS2bHFgApbMf36OTFBrETowEIjp48D/kCHD2Yn2NYi
Rxf9dRAo51jd3stiARWeKVdPM5z/VTAGg5ctXHpuUoIjEDeeiU6DGVWf/jgjJ5D95QPTpNPiUoFE
tcqtk0bmip5lhMeXJg4YlmaRaLzsjKUh06WmSJm/eEWtmDQ5csjVPZIMUFIx/TQMt00jcpc1Naoo
YtYkLprj1MhAE/OvQokA90Enugi9S8ufs+VbW80jY1jPMFhKcAo20MQPYUk3B3MaiS3VhOayGots
C0jL5G6IqXj8bkFKxTxEHhnnv9bD2CfZ13B6uGPpjkSBfbd6Iw9TI17CnXQehj3VPkH62Rsvo34E
qbyrl9pnKaAERQeeN68pEWw6esLc0sLT85fTkJt78aMUQ5MtqqoswSXEOqLeeSs9p9NIt4jby6ss
NHlbjMxjdttTeEZOcfD5AZ3IBemwDV4zZozbEU+ol4GONMO5htLMuZIU0D/levYZH8hWZoqa1Hp8
aELF/1tKWixgmWtiA6njSpbhTxnrfOkW+qObNcWn80veep1Z0ph886UdzSfehOjJGxV4FscbH2RW
uIxCitBXv5wAefd5dTNSAeMLW4CI3B+EdU7MYDU4HmNqV0SrI05zWIq52+X2Q5SKLBp3ANKliUxp
mQIHD2zrAGknabyDLpbEt3fM7RIYwmg3651YlpnpD6nGNYXKaoKCTKIw1cFtIMQIJSe1ddki6hPn
XvaudlKExDfk6uYN065fbMrfrGXo2Flvm74TRiK67mk59701XRWw8bnH2KJ0/631w6wWXxTevTyM
inPwRx8i4Nq+ukX8IprDbWBn/lTuCcSEm732knxpUVgc6ijaDOTtAJFjN9DAR9DzNEwtbFH8AlcG
lKj81ATbhWeOINCvtLg78Cxpco0+/uDIWw370UyeLDchReppafEnp8rAT0Aze+ZQ7GWAqa/qtV75
XeuOQ+fgeu0RKvtWMUo7nAIcT21m23IGbJ0msM+Y6qp24C0pBwJmuq+XauK7ImSlGSQqixEz186a
WI8HWzcTn+QIA5oBoC1E86sQIbdqfo9DsckIUywACU+NPweMn04tosPIKLIWHFf3TKixxdOyvuDt
t4BUEG9npodlv3Lj6WyheL/1HSwXmwPhku1oXBrJLl/FomHlhX5pNlkI6S3TcQ4EWiFsyt1CfFjC
1PLf4SbRwX4jRAn/1LSa0iyS1l0NO6tyTYplW1OxfKtCBFpufp5DiPpmcKa69eroWHRE1WiPs8bk
WWi5rWtHxS5EorbFkCLe+/YQtx/idubhs5rNf4E2ONE4RKR2AuGKRH8qWdhgU0inT2GG600BXPPH
tK6yyfxu8WuPibtmEIADIKmWCfc95LL1ycEnijH2ZBdRYCcTTTChkha9CL31wxjYNj4gqP7fImOm
8l0fFZ1GG311luAzMg1l98Gu5vIBvGYEOr/r2qzFtQGHLDA649B8wzSnta66pLL8m5g7hVanUOv/
nBFzV2zTVV0++3m5dvdVHVTdlwmEw/RujSyK7BNI0Pqq8QRC+SDaaBY029b3/H44TJMADdu1WArV
AMbwMbj2SrZVxJM09aKWd9QR5OewXXN2YZBR8zaZC/RrNpTMpqXc+MjMuagaQCzWn7DgHPwPQYna
Lhjv1i/AHiPptMQITKC578TM0zjRFzplJyu3ci2ndd1FWbniCBG7gHSvZhYH8q66AF4BOeowRjLB
dpQEbX1IciRy2PgCLS971N9plYDUwnwSik29bAKUaqKdVbuSprKULtBsmLsn6Xp619b2tF7FkbLt
ozM5qQsjcXaoKWuqcgioxZ6w7hqs7PxHmBkoUBxtrJOwJotqe54fEJPwNLRArax73/L79YlWFUAh
ZNGD7nGVY6IwR9PA4Bss4wQm8eCPqbbtMC4qjRmDxrEAs4oQRFZU1J6LVBLo5zZEYioP1XMKEtsY
CAR6ab8DH0ZXbTvIppbo4vVC20cdo6sY0kqyBUSIuLIoxkeOtIriOAaNUcL+noIxA5cFIq6Aa7hz
hF5WKGWe9qzktnN5mPzuZ/aNnn4cOPdTUqH6v5moDbItNZVXNeJxWkTT+Lsmnjo8wWsb66QCNLwU
ZGOxPbFgOqiVzH9ldTkZVOfNo9lWIgIJi7uFCcxeywbOckh9dIToRwjbZJiZtcROfMipNSelebBm
Cq9AJ1qkpBi1gYa8EWmVs8toBcRqPS4S75r4MIja5ClQdc3JQaJuxd0ueF2V0XFoqyz4KKCvcCtO
Y8kCXinCjcOuGVpBmATeTGaP0TSjdPRdQRaMspTJoqNlaohlOSR7gh5+CPHEHk55HyVhRwWrh+6J
W5ISKbrOxJRqqGwelLwEHc+tEFVnAmJVYr14mELPJzWZFkgGzaFR0uycdHpn7rRLUmQ0j6C0adx+
QKWv5Xd1HKFQx8GsjllLvag77h8qu4mTBRRxPkJbLOKOVNzgZfcl6iKTr0bxSLRxITAEX6epVfUB
rXKpoIDmI9si+iYml1KNNCkLBvRmjHStAu28DIBDaPJOpTMamX8Hh0xnI5sYcwhc+DrB8BPDoe/s
KUhT7gmw4mKX+rmD+U7NOMKhNRWLIJrM3TtebDGQDe0L7E+XrOLQUQ4WA0uYyc0dDL2VMn3+Hom1
ZQlthsZbyUilgtnyUFfowfn07hQCkhsSIjMVM9yaOLNUcyw+lmhfF5evr5EN03HQWsfj8SFs45kn
9nJ0ybrT0I/S6W4VBmBTerdOuR1Hn8ZCihw+ZhMk1XQB9CYYH/ARM1msszam+ERTZMzSi8ZWJqmw
dQ7mEQOYxRzkw6BlslTU65x5m012J7G9xwWRxNnFs5EIWEPIFCe7SfoxvFt1SpH9OkBRnvtZVhgU
oO0wOuVRx4Ikk7aob5YI0E9T8KKLyQdimGskag4k6o9Z65gJ5sWQytxj68qSPDt53V3TcUzYNId6
IlHdel5DFhh4nck3NbY0yzYuc4OysxmB/CVepeIH/t58mqykW++mMpRsl07KfbnbNJUmNYR2lphk
3mvM3b4uD2CnvJdymGpeatcT+Cp8Wb0x+TwiBoQJEyDpQrKqW+ZCuc0WcoL84He+mbulciN1U01O
MupdUqKIP1zyBZVHUksTn3c70NTmWmrteAS7GTNTrHBMah2NNUe+BLRz92XshsyDPl0MDSgIzpa+
d+1PjsY6Poblk79UGCAxsjk0O77Gmc0L6f2I9JKDJ+9ZL2JdrrzJ5fwEgHqZx+Psem3xZUydmUGJ
XzOfPrFHco2+DjueNkOBnsTg54k4XBWcq8OM6RGnLyTGPX5KOLPQJrIsa/7mjUO73tnWaNtbD/01
jiPoFia9dQqDxhsegtWYIGCcis3KnZVG5tAtg9BkYd3smEO+jDqTyCegwseHuI9NmxxBfFOZmENr
pdndjUKRo0SiXp8YdRNx0bfnuHfRykZNvTk/MJ0CweUp7cWrCZUNMTk4NVLMGnqbnJn6sJydlKNK
EZJHvS49NYLeRUvOqiLoXCBVyr6liY9kBhNDgbbw4P97i5mSiHNO6p3tz6i+MiBwrNDZjADDBFvo
hmaJc1pOmhvk032SVzBYyRHt8Hl4D5Zm7dFtm53yFPYuZwo2NssnP/BmPRI6g7Ko+ZqIPiaxKm+V
yURd3LyIM9PrqXEuElAtF20+OgQpEv4hwEF0Ijrvo2Q0p8DXg0UZr+am63VGlAJGd7BkDW5SdLcu
/THMmegckmxm/5QqxSvNnMHc+qBmdkIAB5if6T2mOn5xIxuKI3xwXZhRGP+YgKV5jVa6nQsYh2oT
WFm/0hlAHrL44kEB5wuX18gRzb1JdGENmln5dtXovB5IzSi0vQgAI+QNuMNnNaNwrqFJRuX0dY61
OWeO+KalYofPPLopm37oeN4/XPK8qmYuyfHUN+U8dFjP66xLo1Ro60B/FcFkujevU6MMLVPZffvp
fr8UlGVyXMM2pnhun1VWaas360h14mvmxyY+1QHYdJJCgjWx6+1r/agG/qPvQvkNKxTHw/IRla3f
u1K9jYbvVBbe19mr8OS7GtIK+fSt0H7KMky7ymEvxKmcoDEooJgUUcayDctto13O3VQhTGcj4shr
Ys9rZP7Z+1AdWEdSJElzFXHToJ346e3b/22okKW0SWzBvnEch67za/FwxgABbLIUX3TmzNwHG5Q5
FrK5coR6+1K/zTmPwnBEK4hOECTw83o3aVTmKhKoL1EaesNyipcwn5B+lWaJBDGMgD9NufMWCgbs
htoOsZtugovI1a8P1yHdGCbU77/gSWpilJ5ZbHdDRmS/T9zI7FlxRL5PMrHw8/cSw8juHdGuEhdv
P/v5MNM1FcL0MmiTIid4PiMnpedxihLvMzUJjo5LmlKlChW6WOkfXuj5KIO/snlaRMq5GsWxs55b
QWIIzhgs1IAba3Gjm9IczTNAsGzyqWuyxrcf7Vd2Fk0TQRsMBnsIdcxElbMZBLtzJZjg69gp+kTp
vvNiE+YIigvvNe7acsbhOUuWNNrKQqTsjG/fwA8LoH+uQFIt8NM2SFAJ4vM3vS1OiWjJNlJ9blPw
xmpPL2st9lQ90ig/vqYtY5ea1DhAs56X/rMobgltSl4V6iHsCxhsmsGpcmFKPJT+F1ZxjSQ3p4W1
REjZI4+Y6rDfhZ62QtxFnEITreUErJ/SxjJAPN2lsc3CR/eJHjpYNjlQPHKmbkZ4A59qlcOqLDJX
X2S0lsMVSQ7L5Fb92Ju0y+pcySkG3WGznQdNRm4je89s8U3TNdyWfC3Q96T2RM2igEhNDSfUPzI+
F0INhJ0c9XmqNn0CiWsbJjm4i0t3nIEpXaWqoCz79vD/NuGkj4hOYNTgXPgJ51N74GSRWva6fKrT
FsDoKWm0OQJFqzYZwM+S9duXNOv2lxdOqAXlTo8mBAsgzxXOaJTh9NOH06coQfPO26OXEBQ3wIHd
wrq1e5s72ICNHThEzU5skkKrrMzdvH0b50+OZp0PLAtEMY9N4/1sE1VBqybeZfqpgDgGUr1CberR
LSa3u3Z7/Qf5+PMIAjRZAK0N/cBDKM8X7q+xLMBhOEubvv88tk2+PolcmmmR57h7/0mk2T1b0nw7
otao8QWwLTmU2mcPlkA8KkuFlo/qtR2C6nUCnRwSyqicdLN8YnfY0PCu+ENSsGFezpAlnjisCaBf
DWVdSjAceUz/Hs3hkjzUWZH6eLCzhBNKKgkC39I6T01Za7ZMGSDUcLPTizEMTJm4qOiOPIyW4/Fw
ViHYi5IEMz7CyliZeM2BACPHCwt9rqU8qNpO/FcI0atR+b/BU5yNN2MAhxXKAPhmiXLK+RgIkeio
Cob5cahyszPHNa0KTECmmpPz2/Poh8bHP+azeacErwDARcC26J3P56luqKk6fvwQ+vWPa6F6ENwW
WEmbrYlQTwh67b2XgHQYBVSrTZX050/diL093M7JZnCFL009k7NgQ6Rzqx5/kwuryAdrve5ZqnAZ
swbfv+MC1ZO1U6iY4zGWCOZY8rPxR7fINJGsEp4VDZPQXvkdtrvmhYPf5SrWj+64fC1NjA4VUL2z
BMBp2o8OWQsIxpHAX+90l5nC8s8WGiuSuZvT82Dfi2OqHN5mcbDuqv+w34a/vj4INj6dfLg0eM6w
F4rz19fyBGOI2My3cvTkx7xTwj24tEdP6D83PjX+VB8Sf46ulhB5ul3jx+pUuUX5NCaZPW5UCDM0
6hOAq9YS9psg1e1jzPm1vytndJi2aTi6pyzK36PiZn8bG79vcJOyUqSdZBK8G0VcX6XYBtywI6UI
51YpymAWpK+/gPo24yVQzFxsGtShfcCVoniyVgtfR13OWCr2UXfnsysVB7+0vBtsGjC2bJZ2T0+8
fErp4V/C0KRLkDeacl5dTLTwtFN+BjUhrpY5QW9hWFvb2cHrkw8u+/OXJq0dYXiLKSWMpO+Pbq7U
wwTh9ynzvBQclG1hc2tRt/tUDBEEHqvpPgR+35MWxcMpn4f8QJtgabaKftG8nacoQxPCr0aAifVe
T9FIwSbN878GLBiomkMG2Ompqx/WfKAk5jtWSrXP8rd2YL/39WJ/dcE4fnbQ6XpEpABDsjmorgrZ
Q4DNluyV8vbfrudfgzUTgrYywUyQKvjw1c/hNDXlH9mKRD3zvua7yI3BKAdlrWE4d3bw+PaK/nWD
er0Y0koAstzIaJueBet4RZ2QUpt6RvSnAiM02w+Oor66qariZvS9gfMfxMz3tAhl8Yd87LeZ/+Mx
werQsiGIn8MmBtFH6BR11XOr8A0DmdoU86HyHIBvbz/kj2/6r7D14ykRwAZ4gLwTG/L5IXLGVsAd
wco8O1PNmvHwkdYb8MNOtpvTUt4rF/gsBsJWs7FLEeE2ODYgwAG4Bru51MC+AOsF7zqcXy8Vmv6P
7Lc9edJQ6qeqInlxtaqajasd/7095uqlGrzwWlGefQ982MVhhHMqqqqIEG5xbnnnVRHzGL28gOpN
QS/OmSIKa120POc1hIG8HbqDkwj7iz1rb7vy/v6QC52B8BgSkwaQBjEuHnv0eUqAWF8/Y0q8PuNp
yuCnmZcekSMtT/M6f1FOVH7y8NvbDW5C06PtrAAXauRfdm+/GWE26F/ejDRgTYMHQTSBbfzsEIDO
EMbVFIyfk4HGAeW0rsCYTsho19Ml0bvRrwCuVxoLvMxqKro9dXWqqVvdjE2Aql8J9P3diuzKyVsX
CmddHH2ukKUR266wbrJFyevFQ+PDq7wHaqDlu9ripeH9087LdtUzbZe8BkMtm0jekzaO9WHys5cl
yDN0sJvsWFApPmVJ3byr4HbrXR33w9elTIdHW7jFe0uFbBDB7EwHD8T2sEGBKXmYygghqbS1eYB0
Rsx11AktAJm3sIole+IHX1jhdZYuvpEAVDH6kQUug28P7q+wJF4xY+tTXZBsUuBkDZ3tn2g4dG9p
r9kyfm4zX9xarZc/NZm3YOTdKnSyJ84Sf7ii8yvw9cclyQ044jhYrBq42q+XdHAR6Cq2zu94EvuX
lM0QNY8hDVxRqMwPNCI0kV4k3XPj2eVTlsz6Ossi+701Rt7hD0//+9Qi1SR84tSKE41zDgbsJpDg
YaLU92SmwcC5vY4/o76D9XKL5CdGn25BhaOqUZnUglrhLk8DccJrMttRJ4miLQ1PEPxdHUh8MsvR
lH4poSurT2+KIOtPrefNtwEqSReJkAmSGhjKTJt+cdyUCqddDZvOCettWK2iOVoMyyEvtHWDUCTk
a0oZ1nXQp8sdrkpsZ7nImkMysXtva8ie1xVtXjJKr0L4vmxL/BhHmLD7kabnE1bRy55cpP+g3Vld
pFVp9M4lcBlmIu2ibUDV786LMkXLFUQd9pUzfSUdoCAMRUg2N1ODfsOmzrBJ3zJ+tXMBOAVGBAqu
7l+o9GYfBzXpFz9zQcj3Yx7/qfD1e/zBZCcCNAd0Dfmu3+p6nksnFLf14jtOvTbMrCnKv4LyWOga
8so4U8nntR/ii0BZX+HXTZDWghFV6rcnyb+bsLAoSZs9kKu+ITT/skZASvVVv8ryO8pduNf8eCHB
OqTldYZW58Fex+gBVZfhsARpvG+wGfiUhhhOMk9W5+EPN/NvFiz0SWrLhA6wlueIXexbprHGduB7
Iu3gQxs4/b1bWrCNKOxesS8Ot0PZ6svGV9VFOXvOjVaSjQxy5oxobhoCSMZz7TqzBu8F5HwrsBDN
ig9/uMvfUgYZgHdFqRNRbYdD5dmQjVW8VFHrD9+perfJI5mFgDzp+vic9vZ4izRBQU+pX4NwF3ai
fklXWxabNXaRi/Vk3T8JhOeubTkVj24HK2c7sAscuhw6GW4RkL38lnbv64v+Xx2Bh6X5/n//z5fn
CtXfDM5d9k3/op/ki4Ag/d/rCLzrvie1+jf/5G+mhRP8C3w8vXUSRC/wTGnybwKz60Nu9sIQBj+b
N5/6T6qFH/zLBXLOv2PxwlE2ckx/E5gR80QNDWGBEJF0CM7R/4hq4f66aBAVxxEYWKkryGYE0f6s
BFD0w1pMQ4T3ZYGeW7SF9AuzrkuK4F0UN77/3g9Adh1R1FZgLmKmNGzZMQu2RTyCF7xt6XfCHypa
Ap3OCu3dp6/2FiBFrAJQFsLsm2ZUxQkEnj3dGaTWc2U3qGFsZK9w8sHrLATuPjh1kiJ27BbheKwj
H5WWtM0vKxq2L16iUpAQBgBhuZyAZ9wZL2Xht5u6TtAOAZVxL2h0HBNQUTsvKu13RZEhHwhxaRg2
rdtVLKGyQZto9XzrETjJ1xArlF0F52CD1o68DdIxu8iQL7ieCz+7kKMYPk85qnYwheELg5VO7zsZ
Fiki8/Nyh1B7HO0aF8OzvdfwxIhnrjqkGFk2u8hOsWZBIyYZM6yNkin4mqF78NhDhcxvhTtbpGeN
fIdnFxLuSzZDrSyDxSC0UxJbev3RuOltnS0fpNBa7XgTy8d4qdnR0FwfNsscJx+oncW0cIDIFFvC
63iRBXF6tU7z/BF5HkdQBJ3ti0R5456qGYrHNu0w5yB1kCawBr3mr6VD9DBJ2rzfwrmpLq1e2fXG
MtBOCHEr/nzFJMnJSp8pka8Zmm9yJnKz2/Z9h5S3XD7pYWnRHO+YWVsXLcZ5F2Gftsvswdv3dhfg
i5mnL7KDU5smWXECeQ+OKMHHUhjpGwQ15ft2RRQUI7siAUGs6/cFkKRLsJVUFavWeW+JaNqrsQou
Y+BDFnAnETyzBTs7aOrDLdT8lQx8AZEF822JQufQKqu59hM7X25sNdiyuUSCeQobtC9UH0Kmyyt4
cShGqubOL9q0vlhV5vgbm8JXYhDd8FnJbXr/GqUfqNpgmZwwBPHG8cjfVTDlvPdDn/CuVmeUH6pG
ZdNOGnzXU9mNEjH/ujeOPhEOF52dotoP69to47hJjyE5hOjoGvn29LlqQQ1t85IO+aYMl8q6HjHF
7hE8n+tboGLZ9ah0ehXEavriVimn7aKfEAtoFEzvmVK7ICFxVUcJJ7DT0wJ1tD5Raigd2o+LduhI
0hjlaFTJg0qy7A6dcxIc0DMICdX0hFjZGN/FyFsDYtgBZEJZvYmbcbxe12xod67lgx1LeZu7ZqzA
eNngeChHGqOtu0BR+NiCSa/kzbxW020JGubYFXJAGwAyCTPOmOTlsgl3pSWzWwu+KQWmOC7pB1Nq
7XZVGU4fXdzrjxpGL+L0dn+/zjpf34N2/UZLW7GmLHDcW+QTFnGrgdRBVm7TirLOsNQfZ6zb/E2I
IeMDpn8uTNW46dSRv8yNrbrS+kQkWj5gzTDXF8DmyRBRBnWDY2mn7oQzQuxdgG/uXibLfxRDEF57
mehB3nDmbU5TkToIMcXLvAsbC5nEvrexsM3d976aWI//wd6ZbbeNZFn0V/oH4IUAAtMrQZAUKVKD
ZVn2C5YspzHPUwBf3xtyZlXK6bZX9XP1Q02dEkQQiLhx7zn7hNJLC4TgrGbWoJebbG4YRSjTPaaa
O2dbd9KUuuZ8Az7X7EoGAXVLBLYbdkEuolDzE76rasccM90aizTvtHrWSX6ghNraXmqc4At5gemm
mhdo9PPImOBE9ECEe7LVMSjwPSPrT7+0jZM+w+vSPmA3GT91OiorZFVS8q5JNcKIWhiACFvrr6Az
SB+lQdoFNuV6e+IfkCjrNeYOGyqreo42Ni6B+Cg7zYKhMjPqqrGzzwQabhVOd595JrR9y27pm5Uj
mAUNvWcVhKsWgc6AVQzyjOAQxZ1bhvmDmCPzkTShj5JHmBkVaXh8N6VuHGx3cu4QeIpt1Ifztjdi
sio8OjcIPnojQOYSRn6lJnVfhp285Kg7x01BrS7ONJyq89JjMt67TWU+Nb16ihRy8E1vJ4vYIuLP
XX8c9b5jEEtX61zUxSo2oCws0ipt/Yr9K7oTagxbDOcyn5f5UJhOjwrIl0QZkMHasWpcCMAV309X
/62nfldPMcoxf1VP3f5RlqQpjs9l8vymqvr+g39WVY4klohZJF0YOEurGeZfVdUrIp05DU39V9S5
4HJ/kSxJLcfVRvgQjRtOLBYF159Vlem9Q+ONChxZC+FszF3+k6qK08abvgzaB3oHWGE5sEt0A/Zr
1/pvTrq8YJUqah0Yxaqs2lLb8Ihb+WReDKSzXuCh1jP9oiDbYDfhp/E2Rte2V9Klx7VbGnrGfpzr
mge2pM+tbexZMEEA0A3b1nupcVLcTCuHrZiFvpUJahmEz/js2Gw7fBViltvFzuGFaGYHfBrIQA0j
IQ6FEbRpvOxxO1WPbTezy65UOIZReuBoy/IhNDSgcRJjXNC+ouTYu5r3UbYC5vRX2BziAbhzrwi6
7BVHV+FzmDYUSdkWiEq4HeLykDhL8gc4y+hlWql2ip95suYqHbbeSr3jxA0ATzDjJFTO9DqEfCsj
r1ppeZ4b5adxJeghu+7P4wRVT6x8PTy8KGirHuoelR6UBCdKR99aqXxq5fNpK6kvLwpPbTyiG7Er
QfJzW24zzTrwfoDh9GNpk8VRMhM7GCsH0PC48zKBDTgtXnHbr7zAfiUH6itDMF1pgvErWBBXRnkk
Xou9euUOZlPs7DiA6r2Pz/9cOiLSg9mxgRW2RPCkfmnpHzEQ99cDUEPSmPv3gswJKJw02AhU0NKo
3hQrC7FsB/NR5ZmxS+l57gsIo0ATlzA8I/QjdMfUM7+ogMOhcOzuHbty08C2Q+toMgX6xs5YBrIQ
9854u6bZbbtJNnsKn1s5EDWx1gbmRWjd8EnMdfShLUx1wwTa8pl4BUhkENIWRF06cV/szVLlRy8n
/gTgQXlnMd4+k1vxMcEosEXImWGaGeZdSWLf+3mwmsDWrOIw6YWvV6L3syxN78Oh0W8QjjrbUMnp
CsYyYFaw0oWEQxEPerUNlwqUM9K98JB6obUjzDr75k3TiyAZd8d+hfab8Hdxz0MOQFgx+6NTUFC8
e2YgyLvaZvT9obVYdxVPmw9U5UQWTbxB629vtbh7WoqEKl852i4m8gAtoMtf2VEoRQNBRQKXGUFS
sfbEESu6Iuq3ubfyuj7PzAmPTNSabcpwJ2jZFvxctvGF+T3PDY/thBVhNvY1rO3NUMYJdhZJ6V3b
gHgwOKr7eeqtDWMlWUXU3sUciQ9umKtkB7d+AghiMRu1h206xVHs3k+412ysHprnDu8NI7Om9xbb
KlFhVkPR8Sgkz0KgW2lyYnDh3PVuHMYflVwKRoUizc1d6VXMf3I7mbn+mFyIGKNXbtYQCnOGc6O/
2plIexIVgzxicMr0aloZcMS4LimfJtUZX+xbbE/j+zHB1ALp9pXDzggWKHtm0ov/lGV9u5Rb8mBL
ciFji279XNvewpwSMv+WxyyKPjEJiHI/jQVlcKZVBY8n6k09UDO9ZdSziVp5KNPsRFtQIRTgTWH2
WXSYe1d+Gip6ZS8osUVmf+IeeWzx+dBXR/rQJl3dMuRUyb/ZYXaV6pWlUaCj6A0fymywqTEboi2Y
ILQGgROaUMHr9vPfnfp3O7WD++xXO/V9XH3943+uuvy5/Ppmp/7+g3/t1OIdYjNQBfQIUXG8xg7+
2f+AJ0HPcBVWOGzKDi2Of+/T/ATNRNul7ay/phj+u/shJL2zNfqEpsh/gG77Lm749+xk1Sfi59El
8yzcdGvQ+tveZdNGQ1t4XnVgloNOf44xemU4pTH5efglDetpKsbxzHiULJ2hfsojS7vSJ+j71cCs
pcA0t607WUCVLkqIQ/oj8axRwqwXqU5F4bhdBs28agXdczlrWBxpVW/czrnUqNY3hhK3qZqQ6pvF
2Z7yMyv6PuyJTelby/MH+u+bfKSEhoT6bdCH5AJBiEQGZLwsP1WDxwldiLLomRNBeqo8/ZaOJ3Ps
dgKpgJMT7nMAiwdHYp986/KU/ZkzWeBU7sUx1R7/X40Wv/zmZeV5EhjSlRWzGQ47aWRnQBi3Mp1P
8HJqv021DT2KZ6qIals1y4tFjnM+ipfKsZ+audtVpGhzDozNj+CJD0nr2ptJ77yA0dDCKNi9iN58
ysb82dFh0enRdK+3GeHV4rZnF0Qmn39La6wBHbi2nZnPq7ECKcawwnrGaXyIzOneLZWNSdWOrhD+
vlABeHsRr3KR+bQaWK6WnIBmbUJ2CRvQl1ZyhHhhIL9VD3Y830+1fIrN7EiswHPbpBBkrYsTI4nf
MIsMJB9oHVxV/XwrOaruZrPfNV4NZl++kiywqqAW3KAzBihecaOMGKcT9Jx+QxkQB0nm9atWvTr1
Nesx6hfuZVw8DwJ3A3nj2aZnRfTXa0HHmAMNJfjU6be9Me2HeDkJF2gZyvATRjh4JFn8zUS4HFgi
OWeZOlE1YjKraESlCZ+wkvPjEqJzwkOUQ2kytW3WcaExIdkjBml8jT/jWM24p2WDo9NSD4VubdVc
TnguccyEVfJcIlQMckO9uNVyGo0IE2rcJqTPMq9R+he3MW88su5AdoLtM/rDYg3toVF4IhpGekmN
76Y1DxFMIbpSyFyznoEiQTInu5rRl06rZ8YU5tFzeBKwyPf04QpzU3f6YxmJF8+cwAKvvpA+yo8C
WX7TDg9S5Wj1MSjodoWztlAPZihikvJ6VDDkICCwRVMtRIIvdr3vOG8utEufqqZMdzZzuhpdzK5f
f47PuYkVcKvJtJ8Sp50PQDaWDVvEpTa0+nMaUl8TjDhvWy0c70ybxy5XUeiDFrR8rDnjge7MeGwq
a7zCCe5eqVEjQCye86BZ6uKGJtO802Oyc+lUdr6h5eZLL7rP89ja18LN6jUYsUoAFbZgTzAsFA1+
JAz3z6FTEawW1QbmrFQ25SPinMdCaVQHAN29ZFOACFdxeJFl9hkn5ehnKkdxzna3mMm27uc2aKSK
xRZDGYEPiWqjo/uqcXCaS67Ft2UlgVlp8rGCsYH63bKCcbCeVTm3L2VpDLyVaRzkNkRKB/h7vXj2
rkiKgQZcFd6K3sJlUPL4L6nxUpFnuukaJvTxSENXGdhoHHof/BVUQguPYRNyDlFogW+k7gw4J3jo
5sx5cjT7MhgNJuyx/aZN7Unav1Ml/tC/ZhVH2E7cK5Na2thMKt+u4gmhygMyyOogaTfDQmz6tXl2
SayGNo34nYqaTelv8/Z1z2A6y4aGKFqXwv0xD5UicICmAD8XjRheK5EdjXwdYJu/lba/HRO9Xmml
sThcjFGW86OuaXIcZaZgtg9Gnz2Tv5Jt1uU4FRN2eJJNqiv+k/69K/F/Smc4//746ZjjGfBMXeQE
/PvbexmZJYrtDoHU3FtxYHXYrZD4+RqK4kmzsEPzefMcjF7H6va32uEnKjyTY/k/r+3Z8C04iIt/
jL7rLJoWMo/KQ0do6jYlJeEWCz38gE4/0a3JDpBpXqZOEW40jeMxHTveWw/gYItNJabPGpXLaYgA
b8NbO3heofmoRgLDnU4TnO+Na3N4I1ll01TpubTbXYFlTBXRo46JcGsreYEWgAG/whxsWVX9KUJs
7kuX5eHXn/QnjxASKKC1DNUZVP44cDHyxCsqQ4J3NbqdrPRb3VtuyXdofnNH11S3f9xRiLRracVY
lDCEt9+mNwlGHO76rHq5vOIodTuLBDQ0zQmKaQ9XsYtsPBLFXT7Ot06vF3eg8xLCuqJvzerRXEsV
1MrYmg11ijTSrbxpeNA8+2K24x5hXL+x6qRgghDb+0YZ9N8sY94XkVEHwBmS06C33X2ZqUfVsu0P
RiKPUGuLYCJW6STL5FuYoCMss3w1OLnVXml40TAuudGwQ1XM5l2bh3hGVRCXEBzAgNGnVijHEKIa
w3LrzI25IbJG7Iiv/NxaKKsdQY316y/sJysMyKA1ZllHBcKM7O19XBytgv1glodlEq/lhGJls2qD
ZI/JPPz6WlTY//jOcLeiy12zsmH4vL1WiyHIyeVcHqxsvEcjdSwImfjNJX6ysjCCNqRc/5Uu2g/X
INM263NdhwHujTXhHYpEh3B5WVf6ZEHsg+P/mBny4GnGBe9QHMDRP2oq/Nil6RcXGvfGgPULTi01
DygL2GQ9VifoImcaPt8WezIDJ2TSk5s2gwIwi5tBX7rrPLEDSMUfEACv5lw3upIz/Nt8BcGg7SZz
2EPiYbSoP0wPQ+Og6FnpRvLNKnkEGcSfR5URBM1YAdoGBargCGsREF1yFvdp895XpREH8JV/IyiU
P3lj/9RasA6Tj/7DQaE0wNkATCgPIuegMMYFjtN+oILXMj4zwVnkD1spqF/3Ulgc6cOu1RkMFTeM
MR5dBkgBbRqGXuEy0ZsWFS0y/WlKa3Pr6pyps9G+hAMOySG0LjGdwa3VshLVFeJ6J50fcS6+LJ2+
SZzkvTKpDr2GD9xqap/F+iOetX5Tg9zZm/lEfuF0H1n2mizH8ylrFr7ORq7paTIFr4BjzrCWR69u
x9+oqH/ykrBnrP9H/5TT2w/3aIoaZBTTWB4mt9xS4qiNM/HngFHYhHX0m2+EfPN/vifo7wCi4bEB
qvXjO9lIc6YNNJSHlpCTQNjgqt0wPYbsVJ7g+4EUz8B35oA0GixToKye6FCc7YwCcKhCm4w21Odk
a+HYp99HdjtCECzFX7pMXGuje5Njn8YQTbWvSkTZZt29FOlyr3KarkgvNutjFpnZczitVSqhKOmi
n5sBIZKqDJ9yNSDGwt31fKWvx0smnIAFLf5Br8UrrfX8RD2NuzocUOFhBr5Srrp9PQSFJXLqidCh
YzlMD0nPQdKl8+svDUc9a5ke2j7SN7P0Nh4uUCMTt42WHPH4Ippn8gY0CYcu/0Er+F9C7P4+iLNx
J2TbBetr1CnrUjnTA34oDhBWpvE+1ZqfN1RLJJmcVUMwr1PzT7f0jZoU/EPZh821Z6mXtu9B2nCD
gXqeE5Mzi6coxWUun9J4vJ8QfBMBYx1GgP6kSh8XzMuICXiB+z4/cijeFyE7SxKNPJi8HfbUn4kn
+xx3U3nMhHUZu3FrGi22Vg5GZEcm+wkw3AkV/4VMkicDoOFv9mP7J683tQ7pV4jWeaJ+FOSAzk0b
Q9LL7Jz5BQr0faez740cs0KL13qtv16P2mB9cMy/Yj7Wd75EWD5PHRSrlB+jobUlqTqFsuVt3bE1
nW3eR42PV60MPIULLhedxgEtA8IckSlIDHH0gg/JO9ctsdhLxL4I59ADnpxT5TtMCjTWmLSfH0eT
cktvzXpFzwwIivuMYTGVdcTBkP0wNmE6k2i5DjOHh35kBW2N/r6FCA/ROT+Pw3AvrSFBxGGrgMw6
c9tAtyji6QHQG7wYoS1MrOcXu1vANdT9PWye9JAlUF3YRDhkDg+mrW7Xar53/tpf/9th+02HjQja
de/9v7VFH5PupQJE8UZe9OdP/dlec+13yH6pJRHw/BWC8Gd7zTPewVFFReRJjERvIkqk8w7/Kscx
YnpXjTy41r8GYRL8KzZX3BS2hJbl8Rf+B022t7sCbTWsTLgyDAyz8PXoAb4tZ3BtxNlgxfYJC2Z7
QDCubi1RtodlnrPF7zlHMAT81w36yTHiZxeEyACKVlhAEMUPtQ0wC4OUysI6YeMFXjBO2N+J9ry1
ifM+RHMnfmPWert2fP+AiLC4X1isGUT+UBt6qb10nE/lyali+zn1uIC5Iu07a0z2v/5ob8u210vx
VfNdc+5AFPZqjvzbSJGc0DgaMiFPWTFZz4kDxg1bI9pzRCXi0i+L9+iQgndpQ0YRv770Tz4lT5LF
04DclDr4h69xajIgWlorT52REonp1sJAJVSycgCyKfxfX+yHvf31g/IEMsBFekcL+Mf6VMEVKByV
yBOELy7ETqSPGwgdHE3G3kHVUZppHR8LpTrXn9t47J4YcYALIzBU83Wj9K5//Rf98+PbOg8Tnm8G
zpggfzhIpSIOh5z8wJOL0pgdjxSJva6RBvf/vBZJj7S3eYR5cH54oLDe6Xk8zxKhySQug9S6rw7d
rPshNepPv/5Y67vw7/73ep9t9DfsnJYDqJij6NuXk44atoRqkKcxjL91Bk26weDU/OuL/OzesQhR
GnIxVqkfXkgmSNLpjVyeiICtgOeMjJ9eyw2oPAyvfn2xH1TR3z8SWSzCYCPnFv545CXvQBCjJsxT
ivC6wIbCNQUsAPYw6P6f4O5Zz9KeeUkTj3ld3JtXVCLm1W/+jLfV6fc/g0KC6BleVRwiPzwwIeUx
XPhMnpTbG0cTBZlGi8xzr2ut4wltvKIIsPTSe54XzjHb15fXqvEts4L8jq76s28AMYInvfWb/kcj
KSM6hmAzkj26MVT39MZRF5cD52/qjuDXH/xnl7JpHtG/YWvBCv/2iVK1C4LNacxTYnF7PW/tJmg5
nDsqTL6JX1/s7VLP8r2OjvQ1y9Tgcv94fOGXVHnT1NoxnPWUti4JwJ9KTFCflolKeixnVodfX1G8
XYLXSzq4MnS2YJ7mVTf79vPV2YITi2nWUQ8pTCXARsBIIG/ubVReqwGK79W0FnUbu6nxgI7PCwpF
q4NgjHraIipsCH5m+3tdQXqZ1SQ8LEaybMJYQ7GUiOp3Nwmc8pu3nGY3tBqT6hZnKzbm70qVv20b
5CimUhWmPJKfUqAQJx2vSmxiEQSwHHhdxUw6ap6nbRX6FSZjOxD8srsWIlURoCfkbww5OCZ+iIrh
62IW/VdlZDy6XrzwXq1W+nirt6kYmW9P6LpE5MnnBijuPd3l9qCn/BjGO/PKgYvSbrvUMK8mI20+
9aNDYR9J89im3EAaxul8GyU5SFJ01N4j1bCGDMYLG3EQnbXmCTsxwRaYv2ysTi2Q1k0E9gclX9lw
DZc7/WpAaBokQBs5SgrhIanFpcOCjLNeivrTTNgz+peQfvdxqs3q1PVR0W7nVpTxMcMs+jVL8+YT
QzajPjLWnu9RDKlbzei1cbPQpUw+C/DvoHgWMhEIOUWL8kg8Ms9en9nPWP552mVqWM+zwFtJUPW6
Q4+j9VzMmfFSo+M/kIPS3Lc2mgsLP63vJJEk47nzRpTVCFQLX8xCPOCC5iVVrnuNykBDQCq5o2ES
Ps7SSPahaXZf2w6WDQA78dAvxiqpm0Lnvuui5dEYre5r7Um+JyLVvUeh2u5rRmfOoFfdM0XpQoQx
7tx6jwPGclpZ4WxewYrmtxTpLB6WnvsmB71rvu+oJTv1DrQwrbq5iNv0gGiQQEuQazzZMraxLxRk
RzrHeC1MtNRRt1FTeNckOKp7Yg45eKBn0lD9lrm4gCvkqUFgYD07dsbdnPG3Axqu3LmklRM69rFe
10sNLW237wDo5nsQ0fwx2KvJwwGG2H21K1g2PMHRjFR8ccUl1oqcr9IqeiJMKrdBkjtL9ps+Q3AK
OZhD/AZOrPfY6SG/1u0ZPSrNVLe1WIPL+97BQInIkaIDB5xh+rUZLWfcLYRai6Swnkcg4c92PHjG
pitbhDzWLNr3kbkYh4UkPmdrRLb8XI5j+eAuyXzOmzHfNp2qxIqBE+5OJHp7TPJqvIoIO+e35EpB
LVqqYauD6X2guZ4wLrTdMtugQpwvLmaXUyFjBjBFhqcKZSoRInBE/blc5oeMM22AhLomQ12fEyoj
O0OTrHflXV93LlPtcCj+qKy2/+bKpbqCbTNcaMIPpT+rNFT+kLEy+QuyKYAw5FERCDTXTzCW2m7X
WbP9ohZHbOEYltcomttop69Gp4031MlWpFW5H6uhuniQlhgsLl38OTJJ03KqHkGNvXaFyzk8IUR2
mr3bTfYn2sWcmst6+WxHU3UkNyQCxzrJ5XOZN1lgWVC4OzHyNQLBZOqVTeVnvHCg1Mox7ra4CZ39
Wox2G0c1RBe3baEFDTUgZlKj2BWuwTw2pk8MKSC8H7JOuyqzpr5K27jbzdYw/xFG1RTEWqLdkeJV
PCXZiBh2huyIhpvjNokFmBnaZ6dH9+wmi7YFwUz20tiKXVFX/CJXuzB501n+zZAs4Kw1GcPZTm5W
iKAaTCDWprUdNwIW3ql6uqbSdQ8IEmdrC4x22siQ5uhKrQi3YFTjKxcogA89ih5ANWuBUVTDhzqz
m9ofy24HmnVmZKu/5E5XPXl5QsitJ9SuA7W1HXL+DgjdxR27EiPmheX92pbNtKkjnW/UiYz0Gltd
eav3Q31Lj4uHWsNW0j/PYS8umpHySnQdJ4agqnsjPTEhpcA2YG01Pqtt/zVqdRakavHEA9FtPLJ6
P3qPrTOoKIDSBfwQ1JZiFlg1OspcJ8wXksO06lMopMJC30BunfP2AGqT/dgdrBDFkiGrU9Xm628T
qu72tMtYgliNKczqitUWbt+lg5TCYGbEJ7a67ht/iK3mIJVMFUi5rP5U1zy2fuWMMCnJacg/GcTK
Uc/FAw1lszIq3vm4q4vPVko22Le5HiVePKcPgxwSUVCmcvqjcMkd8+mBWR/R6ntXbex1Bzh6iJZK
FSVEUIs0/tKN/XNaW2ZgQTqM/HBm+XjKF23Q3icLLLaDa8TuZWzTxLdzaKikLjWHVIO0ykCr/rB4
DMk3JAlOH0arLe7tqP5m5MsTA1Nxk/WM1llXEYkYXks+2VAbX6M+jr4uSTK9jwaHb443nuAlwC6o
FYkSoqu5sszXWD3niHqa7qea8pokFJt13M+wJkwH9PT6ScLePqMhNe/thTiLDT6YQWxsvgUkzsw8
HrWSzJ5AiT4/q7aVN0uy5DeNkMM9QOrGbyvRvTBZzYOqX8wvCBDGU2/XBHRZoZHYG5I3Ez+L23gz
DcvkbYomZ7lA2LdNC1ce52n8EpKf8n4iJvpODIN+xt9rfc4mG9kmidAee+Xqr2hmM7p4DATOLYSR
o4af0d7EY9Q9G8lU03I1Ieol1nAimVmD+dIzJdwLlrwdiUsDqnRhGOEGCpijdnFemg92Vtd0Ic3l
fZ3E4bU+D8tdH+Nu8Uik/oSHuRkCvetkclSJUpbvVroGnCQkrPhiK32q9148dAdOudp1SvDoBz1p
CZPTiGlj/qE5Ohw4Hp7LxA7/TYxNdx7qGmYgG+GpTLsi39ZeHOIRBUtzFbO47Zk9CqipVBYa2fLO
eBcZ48QkLg0tpusseZ8y1TMIm3PrWiUGy6ipI0LwG8xTE3yPdgjxd1fGuXfmxSKDEKp34OaOZEEU
0x+VwZRz56ErwUwQySspG5Kdc3s5kI2S3HeFaD4gRukeMYnKYFRL5i+pSjZAAuVGYlgSG7WkDp3u
yUl8ES7xV73o2Yd6HflBqI1JjtKYIeK4cE4p88VpfasKkxss0uqD3k7a2UqAYRPm1pg7VzNbh8in
0to1nWNNfmUkXrcfeHa/Yf5QH2swJC+TFTpfGQaSuaUjo+z8jl4wOkISQVoI/Wb1DX1/k2zbeJkJ
+Orrb1asolug48zcF+x8R3NSGMOqqmy2sUqaGb5w2/qYndobLZ/SwNDtsN96QCKP0TIrMLuwy/Ge
DLJ3kQ3pM/oeZ3xCWFENvhMt6Q2Gb3zAIWnON6WX43UvsWvdxVixffbsTshDUU+5Gh5V3KhQfj/B
/rcX+rteKKdlTpP/avVtn/vn//mehHV5LnBoPuAL+AMEyR9/lxqa33/qr16oeAecCi800+5VTfhX
H1R/R3IAeTarXwB1w+oV+Cuq2X6HxJByilYnI3mArv/qg5rynQdSAwMmIDvSYv6zPigkoR+OYS59
WJueDlRvupM00t4eHSG7mFo8WeUVbCGWjP3ohMjXAzDCE9VmQetpQ/qHMV33xjz7Rdcww+mUuSey
xTk0hUwYRoRdERhIYC5dI+0HlemATRK93EaR3Vn+1GLwiWz1RGOsaVCOW+azRyrJlVHruT94vIRN
HElms87Xoaz7q9Hsor2VlNGWZNeGVz6L/WXph/0MoBTUqCmrzQKbcgdsuWDpcRHRpziuZN24z2Xb
FVcUActOT+zd0DnOlspA98c0iW5EG7qHck6IHIzNEdBHJxFzI9OtnmIxNHtj1JYjSx5zj8iw7S84
0Op4owqUk5h7ouhctXP/IUt791oxV7sfptbYlrlzNw7CO+skiWzdIoo+53EXMwTLxsPisAkQuYEk
L9XbfesgYpkSSUSoOd9VgLGv2tIod7bGrrkMo7gB23KMymxrYRi/JbILEXxooHSYJzfIMelthqyx
3re6SZ5fI3UfqbS8htnfXQ3dohEWsIijzGLtyEi4DjKjwVSHx4rjrV6dGxvyVUD4GObSCcmESGoZ
kDblXEdhYe1lLYqd0ZgWv7Vb7urR6M5OwraWDcYDzRoFdnWwV5QSXlAn6+6WDLvENNv5zh4qtdVq
Nd/LJHW+DJTwdTl/1ouk24vaTA/DSKwup+fwcSTIYJfCe/9K4yGbGZgb6TlC78/sqFZwaVRfBG5B
MGMSuy4lSNvuGtvAc6BjE3EpxYkR5IgH0t374rbl9C2CV71b1ixTvwmLMuC9wR7MDIw8yLQG7SPS
D/gW52cN5Qs722LpZ/LXxpOrrbGFmH5BUnlxHdTRSloyQncbL5l7DHW7vKFzV53zSXyIlcZEG81R
c3CHKrtTVaMdYZWPN+yBHhVNYis0thIDVwJx0zkMGunnu5Z835GDCfEk/kI8xhETGKEHBn6wRbXm
Lpa16xuiobJrKqM4gIPHprF4FuUu59zSzw0SWM1pGY0tvnxn2zFH3ihjKW41DUERovxNPJTNubWN
ZzpPTnjdADyLT7XIP9pJ68BWsfah5grtqiO5IzT2eW+mmbMZvan0XhaIq0iLw3m5WUbV3XaD4RYv
CJjC5VoSbFNyHP1g1cq8bd0hphAkafRBhh0TxXYQQZSX3nGqHKPYeGGXz1sAX/V9rTQYgIA1xuhQ
S84tH4x8AqO/tfCr9PGWJPfKOZad5XYaXufU0G9YKLnvxVgvO+JXEEIFVRTqn5a4mXpfJ4Ly0syg
MD7SMjaaNuAQKO5K5Q3h15Sq17eSxduwwm1irJ2IiYbqPU+ulW3QTFN3e60Uma/GnK6H3nvpF4eC
FL5xOeqcPqucNk/lDvCixqGl1RAC0ZVnaLreYzHX1nMm6O1ypJ9FRPZmz4mibCZ1W/aO/DpLLAN7
hLC4MhH+OOV21BKP+kTgSg9KK+OSSx5xkCiULh44umO7zbqcET7lHDl0keSK33sBhtfhpCwiEloZ
yXpldePgnahsfx6a2OxPBN1b+raqRkSajnKiQCcg6AZIstpZcuK/6vmYblqLe+zbIpwf8sk1Tq1N
uPwmq1qySJbCm5B2mva59GRzlSUe772ywq2V5bJHvWQ6+wHSyb50RndfxW12u8ZsLRFqebgnVnWt
Yis+hXXt7KppJU3mmM5Wt2VCBvNACtKmT23j6DrtHkcEhCW3J5RTRHYStFFlajuy7PX3Tl7jFzKw
0Pgm8SNQiMsS2fNQ3bujwzTXbsZPVhoaM2c+EGlAaaCltGKbKRkhBOqXbrMsA6EQUD4IR5mbL+xR
7YX2u72bnNW+Oia6uzH0Rn8fLdD6lZ66H0hC7+4kFko2hzK/yiOnu6l6V9vlxF4cx1IPXxbDthD4
cVhwUHSzdIaHgl/1lDlApbrCcz+NoiFkood7cUitRp2cxVnOiHPcTdQolPfTnH6OOVcfraYaLzJS
u14rJTJtHf9Vz6G83qSjKYN0DoF8e2kaxEjGu3w9kNGguIKHMuxJuCGOfCws/O0Cj9LS4Vee8iq+
gTvH8L9VhntKTJZ4D3zCtibffIPWRb1XdNs3hgABBN09vsUzS9AujoAAtj3uHz4A3TIU7xsxyZil
cZFPptnQYBktr34e6VOcObKLP2hbVDvmePD5RCgOdteYH0FK11jTqmhbiy7apUldB23Z55dMn5rH
gffwPLR9e2sRXHiNgrT0FxKvrkm3TPaNGY+XrLIW30JcfMiX8XPjyuSaRlj8MawG/RKGgqZf2tlU
AsWCL46jj18Vpn7pFK7qFabv3kKdVHsslu0zAkJMiHa2NZFw3zGxVcVGFq59VZBUg1N/1a6nWfVl
6iIYkKqgIUBa+VWsRx9Reti+KAud4sFx6NDPJraKDHKkLrQnVYZ6INuo5tyQ6CdTg1i17v7N2pOr
txJxP+Ib0X/QjIE2J2farqO8V4EHmpEDk7JxRyIn9Rd8T7S+IoOzEg0gBAt6Zgsaybz37mIyIxxa
6PKcVaxnY+2nKkno0MYh5Y7drc08ZP2jPcfOe7NN3YgtLyqSKH7o7LlO7l6L1v/W97+t77Ht/Lq+
V8/d29r+9Sf+rO09850Fwdz0iOJ0VsECc8Q/63vq93fMAyA2u8gZVzPw3+t7QhD5fxnwfhnEefBP
/zQSGdY7+JvIrCWjXRoduv2f6ByEfCX9/XuausrQLCbDsCj/l70zWZIcR4/wq+gF2MZ9uTL2yMh9
q6wLLWsDd4IgSIJ8en1Ro5G1eiS16a5bTU1XZiwkCPjv/jkHCZY/9+qt/tOcheS9NfUdV/4MbeR9
4liJugv62bj13epYPZqjM7DH7aqnaI5vh0FOX8Kp7J9lZz33thrOI4pp2sfXVa4brdMCzzZDXy3z
B7Yd1ucYRagXYWcjgsXZ9RAbQJN4gBm+eCy2RcXWwEJcj06ro2IXNWW1u9eh7t2xBK26dt5BVhR+
3MYM1K+VNwTyORDT/KQbH0ZnVfr7dRV2NKVyplHoFRSyJn4XtU3tnOlbD10CHFmid1Fu+wMyi8+I
RPvcaKTn2+o6czEcXuDk45RzzlG3uG/+IgY2TisRAugmPuUhB+7QJTiRTg1sdrz4XcsXtgjWOOFe
qybO8TT4fpZtFv8QYck+bHUH+Pg7lYMeJAA0XB9rGMNKSUlY7SMeYri7gYG/DpsxTHhkQvBiDSfF
P+wn6v2mHQWCCx66rjw2gOg+TFvoJkUk0mh0Jkb4joOPZQqgSHgiPxZD8Szq69wLEOZt77bdsXTn
t7IrvEOpZ3LLTSKO1fwP2qfI3wvKJMRuAR8Txea289VNPo/j+yCadjPWgMQaA3ClnRIKzEX4XZts
TtU4f6xQVDZun5DtYAxtqjcz0V2xUA9/xhTxTdDQvvOyanxe43FgN201B/bwbziRuzRg7HJAoI32
sdseOHs+TWvxRuT7V1cX+mYFL09xkLhjWxdtmlF/dM1wpkOzPVa6kFv4JVuAHQwgyHLeSEmZiSKQ
lFPwk1Zu9SZtq9iOyup2VTP9DIs2vG3CNXuYkw7Nz77WNI1Xa6mXbatlrA7M2q7yEVv0ErDLNE3U
PjlEwvx5yi+YJ9RtrGd3F5GqOEVdUexbKrHS0RKcOK9Qn2J0p0MD+uRbjKpyNmpZdrIPrCchFx+J
TPzMENvvA0s/B7owz9BP6oMt2aADXyyObRWGTPrsMPW6hV1OG4x7DXXpxLqQ7xXC3V7QFLYJciuh
/wixLKgaWqVIs2WsHSnuyqLdZKb41nHo3UzM4HZCKJEmdjOwDbw2i7SaEp8VjTCwJ4CTPK1SWktf
nKC1U0oK36w6O61rO7NTwnYZaOs9WEihe5Upz3lPoM8i9/XLGwP1dVyjTengSq3Yq/Mk61HgxsUG
WjdV400Yau74UcU9KNXVIpIWknKY8HoFIPJiW0BpmdZls5AXOrqVPT4t+Jyi55p58kNou+iTPePp
O0lgZo8zMN5lHPmHjVOPJc80nvDadlZxKMrOxWEqFIAPT/PbuLAqRtFkccGkeRs7m6YHkjUODA0u
C5FMQGViY5YfvWRR3YnIX86jLloSKvMyJwfNpWU21hLaZtPzaqu0G4DgOX0PE13MmdyHZhzzX0s5
JNxrc9JTJmn3cr7D4Tt8DOysJ5duOSbUwJ9tGOZJQ0oRak/eWy5mGyJHfYXJcSnDQ5R3rBIGPy0D
QGsXeFCRPLmK1Ja9t8uStT4QVC9SN0ZnB6D5FhXS3NWl9ckt9e6uhZ1SB9ztGoBw2ur9uxKe4VbV
zEBaq/iRUYC8LVxZvDWqrOk6k0Fxiy11ArEwUhG+Og222yZ77Wt4VSnmsOQi/bo7O4nee5E3XSYm
z0/YMqznyh+iT7cJiq2okv56MlAl0cac23g2rrvLuvY6dlzs2xDE005neoCGojU0HerL+DntvrPs
BVGDuxYVOXxs1snbZz1TG4s56iGqp4c6x1NaLMNxxnPnphnDc54la5wSomkfZ2/5wPMREJJqku/K
HR4pecmBLVbedPRi/SVcSkzQts38yZtOIGniLYMCj/o/R2oyGT77aEtbNwT/832MDLNt7TXZMawp
0kXEYp/5DutBvNwVKOj3q2VPtwvUZDzVY4Ql2bipGUpurcgdd9p3xYGUImrs7MYbtuZjKh11WCxB
rIDitGRk1SKKsJCtTLgSNZRGMDdBGs4QvIQzP1Hy4KZV3FW7zkfR4L0lx96Yg7X0DHHsCS8DoIqU
kuvm+0JX2s62SBiMDjRAtuVk/BsiqykZqOEloWtx68WYpnuGcsw6+xOQCpEqS/4yffTaFFG3W0m+
7O1rpzsayLqhkKbb0VeT70ciimer6n9M1Xpb64wJhanrlK7HHkUhau/JYdgXkvLdrrUXGJ6Ftk8r
DgtGC1SW9xKFfYLfC78feQ1kEBhAHAhELCrWuz78uq6I1C27fI4v+qvbVdVNIDNABktbp5k3LyQv
SufCNcCgvPDzzVxVv8awTvaGKauQ/NRqTVjLoCdltxnzCJchOEs/fZvfGsncFqqoesgqN6Pq2Rnu
Zj+eeLgDD4Hx8wFL+pdM+p++Luo9JZ4mnYz/zjAi3zTV0L/VMT9qVb5K5Wj0LzX6GNuZ3G19FlEA
b7RrdUFdPiZuJ0927K6XqSLjO0fV17HJ7C2LaceqXUzv8dLxwNDec1GEmAAEyNrSECQew6L+5rYY
5huyiafRb8J9OUVMRaE77TGRNxf8VvOO+jp/M3nLtyHPFmz/YYSbgtcw09mzs5M+Zuzvrg+VBzGN
pykG2DRnjNnygUle/qSr8oPbvtK3em7jlz4K+LeMYJ4ZvJzC2sxYmRLxOAI3fQh0Vn5EJa3wYchs
oxZ3vtsNR2+MBeP5vJSE5zI+6LzI/dckqGZm9hDFFgBx/pqFLicqimDBEs10VPTNQtfwRBWf6Nwf
MKTbYLvwPaeudLr7yVnhd8GzOEYmiL/O1WB/jLb5XtLVeb/aHoPBacqnI/4J7z5owmnnMNdpWVml
xpIDpzxBA0NIDAKuCLt56uMkeCI7ONgbVk2LLQaW2U3gD/WvQeEXvt6ogu8UJ1mHv0OFBymdgFuG
VrjuqIZkpWsQJOgWqBPDtYW5ibYvOEfLLwMmpG8UX53rOc+gxHU5tUrC+1GjTz+3YeF+d0RpNRsw
GAg3VjGak5yRS9KiomZsa4LFfLfrmNlZNw7P66z6U8bieXstLTokbfiwhu1NhoMn2k48DswR43rJ
5RxO0Y9MRM0md4foPtFB8R5I5d86YxFsFYWxuwDcHYkaudZbSFlU1mmve1Ker2gG5KO4M5Ub47HP
OswLWo5iu2InarYIdct9Czj+IBxV7rNo1vurRLWTvC70kdA6lMgnzYH0S/HOala984gbv9SzsZ/R
rzPsT1FxsoOZHW/Wh+e+ndCEC7J0FUDWuX4TbkGsc7IWdL01V2dCV9wQuT1XOxDayRkNbtrkjXHg
OtP/zDwc0gwGD/WowaS92/E6/ggIklCW1UFCoZnhnpYU9dp5AShoPAOl3nqQUaomuDov8570D+0V
XcnxYZhfBDbchHJCf0y2ayI9MkO1XKZdUXI/3DAVwRgCwyR8nbN4Db8IPJuQP2LDkzUe/YQbURmd
YiDCDuBXPsViXpV/TNEMrqiLxud6bfE3Dnlr3datKT6Qv9s90wEq/JrV1KdxbO1tGZciTn2/suJ0
aObm3aaE/hFRpj2ahuUVSsPzzCySTVg/fmublpZtbEb7UK/iRrVsSemw6OnmbKbmhTwWATI7cg9z
3FSXshv6/dKghXaip4rJWushDZQM9rPTzo+1Hyi1DdasQSxicj+Vznhp2nVMfbD5xzFi3OhKL1ue
YnxN3b0RuQmYJxq7x4NGuYbLZqGReYLbkOy760pcWW5SxKNgstrP/nOnBfBFlrGlQ6sboN7kTYKd
eZnWm9r41iYcSmdXr7JVW2/IWUeJ3EIcHkLvqCEqv7vxNZaNvUhGR+BC0vkGTSPb2khm4lJMU9Gn
XMKKWWcsZgiD40TO1YoYK+WQiC+TtuRxhEDzZHrNWcDprQNdU/l20ot17mclT4prcjtqr7hIMMqb
zB2jXw3suO92W/lrqihyLg9MZ16GKsmKD8gd4CH9ZL7V3I+kRNc1gPwbxz+7WIpjOALVTB2dW5se
WfwN1Iy9K0JW5x2kp2qP03j9tNlY38xIvphBatJI0j50/Njz6vb6UeKZ+5Ibv3maZyc4r7KYNy7A
xm2QO3BknLzxdqIisIXHh91BXw0Hwwx8o8AX3jH3RsbnNb7iIyJSY0yyWVun3AmedWzO+2VnXKV3
Yx2dLNlO246D+5MWRbJXle1+BjhMjk2lZJpVrEw4+2JgmV1+KIQ3QbMOrnzAJuTrpan9W51Y0wE/
y71n8uQHiNT7iVcCccN2N9J1l2Pv1D1bqVFciPjHJmVEOO+4bvq9TEyw65eK8w0XpZ06ZQE1gbLe
XVLzGM+MVX0d2NPTmR41Rwu345ZSY2xWc9jC1cMxtLFsa8FA4Xn7LvNRsZLIuteA3J/knB9HU+Hp
qLB6UYbgKXbguDhqCql+Shn6t7iQmOjLXhyzzuLeHVj4R1luYLNTiqQwfyqADjx05uURJT65m4yo
dmVbhEfo3cHOBZ+Y2kMHpsd2HuK4gVg6YHXbjFJ8DhGlxW23EFSSTh/fVfABN2iD1c6pmZmXwJw+
fivd3jxgL2qKvPmw5PDR05KA7SM++IFx7LST0w/b8GCNIZyc6KNHTuXgeRVR9UgwD+bQAg4qBQUW
bmlP/Ayo2dpNfFup25ovEu9cLuLtsvY/2rL+MpQ4LBnz2N1uxNnQpcbzduDi3JRMdnaGrMEEYjA0
8QmbokIPuNrGak1Z75TLMw/HY3/pmJlwtQwR7pMq2rgKbbUWonpAf7Dt7eibMd5N0p7uBs1+u7QZ
J/VX+cfEgzwlfV/v1nlaj6KM7Z9zyxGt1OV0bHw9bmerdx9LHaEISPVd50afo6ZgfBFXFBjjEczz
RZ5iGeKFInt6dqNmYjaY09hT9N84r7EVW1oCcv5aNqd2pA4ap8mwvE8aJwp6z63nNdkbW6mXwuox
niod3eShx2DYrGwcu/yUzWs/MOeyFIa78Wvi9KBhFi/NS/eNSrdqU04gJWWo4s0cePE7LMomRdcG
UWvHE2ONLHhZuyogp1i5N+2SQ9NuP7SMhuMy5M8qhOXLSrqfF3ZHrZDtc965H4j19cmbWv/HEGD9
swUEAGk1bwY79i8pGwtPCwZUUN1yZvNt5Ij9I2ye4kWDoexEiYVextnXyR6rKTXTBFyDVtmn3nFW
epbjLEN20vNMuy8WIzb/jcMZxwSHavSSp5YFC/ufFzD/KamYHNNY5driTmh2oV2ps9uylVwLYTjq
ZFu+KhndVsQi76cQ/Tp1IF6lLiXDGKvctW53U0zWbzfaOfXdsAFP/IH/q2rjX65wnygmY/GIi/yc
SLs6LwEPV8ebv2eVZDReWZXYmXD00ygqG5CB5rwWVIdYtvOmeCRtakfLdHSvWqBsBZiSMUpJ7GCA
DDS7vCv3l4ivvxGDy5IQGjXNR6iuR2p6vop4PRsu+A3jOftUCes2o/qG0jNobmUfnaUz6f3sVdEu
qsL6LAPkvz6xh03LVn/DzpSaN7+/KDE9JuWAP6jgis+WgIBj+9j7st0izEQnCjGJ7Vg6P3B2QUBc
G+t+dv33wvGHG01LyHZWIXn+2msPOXW4u6JrnKMpOZypYBxOLflWlAvdIeQHPyQZ9MfRspHhspnq
7W75WmFeh/i1eHtGnsCZtPcNt6jzPMdBBcphmRXsh27+GQzR9Mzah+k5DNQmsvvxrHrEKNsp8TvQ
jV5j50RnKQrAiDbdnknY3vq6BsC7ej4wlGJOxl0EIwE2PFm2c8/z0UnWbl8Vi/wcMOx/XOELDdSz
df1egVg0uLcr6/Paqn4f2bV1LHngKSpRI3OMq1JdwFa7G1wnJYGlQpyVBenaa5blG/ssbi0hm8+i
dOL7bvYy+Kb5+N0qwl9COYvE2moN5x4Z+nE1fsYwNprbjSzsmbl7MD64bu6vd1eUgkznqOkOqKAN
DgnNPIV8WLi/YiijLY5rs5Vu0TJBhwy5LyRGed/OrDuHIDtMRR4GxyKbXhYRvLJDCJ57XLN70S/6
yH2w7EI10E+fxG9zHLLC5637LOyabvvcu4+dIftsDCa3ssli+HwuloKaQ7p1M7tsai4M4Ia011OO
rznRZi9C1UGYKsLx7LesP2mobVkeREaGHJEIUvCMFnatCoPm13K4YXtHkVawAYao3pT0+5u+j+Mp
xdmV2LAG0PgWWYLxYV34gByceHdzEdgvAKSdcBv34/o+QkBIuY2pjvcQqBniERe59UY5XiKuHjzv
ctaHuW+LyyqlVFseWHBl1SjYMYH5Sx1Xg+FT+roTYpX5aKow+gotMObWHkt9lDG2tN4yPZvWmKBI
KmiqhibimeeAimLEJ7uSkIkWWtekiyW9dgfxI8hFKbatyIShUGlZnpYK5sHG40bbrTSuYE0ero1C
Lo9otqCN3E6e/AXcsN0xInhcLLb1hDLsM/5hvQ3kOB9EkfWPRkzue1myA98G/hWmqALnYeg7jJdY
1OOnAYM4O17mxg+4Wqd3CwrY2YO+PqYN07VbtVj6vZKWfWdTm3FwJSgADq+D94izIHpKmPE3DK2z
5IaeNpd6l6I66yGewBpeU+nGHblLu5ZlNW2CuHXZM+Y5afgBD0c0g8Pajkxzh9RTBO7vUPivyPNE
eTW8G3cJ9jqcA77ppoQwrES5pVL3YRUD80FGdC789c682GskzoTNqk1LgO4XblgHD/LARm0NGR+i
dCjgCkkhUlEW/fsYBlTVWDx1RefzMOOS2nLYKXa2GMoDllWQ9EijNyoz0Wmabb0j/FBdpAO+lp29
Y186GAOvuqTwk1W2aLa5NfubUPkZy4m2HiW28zvYFvGxyR2xG6ZVHgB++RuPynUBrZTkewyK5Qvq
rcVDbJYvNvu7i+r6eT9qdv/ImREqjZUTVIN0GtNdjGjflRshh+Z21Ml3a3JwhlD4dAzzgF42aIu3
MD2CjVdCwih679TlTvwAOM3QNR9McAeidaa9Byun5tQxsmPcoDer85An462louoSh8k3QkPObiJX
RePk8ikIfGxcH+x+FpfIik7WoJWp5c0qvGwfge/fSZcBtsWFfsgn3OyTWtwTeT80m65qFxehbd3m
nsEn71BWooOOvay9qo8C1smGo8J6BEUPFiRyhvEhjjp0YCqU6i0pjKl+MgGwzSXnYVMGVUcbJjDK
ixX12zlgfIPG6rDT6PK9U8F7SLr1LqhW/t7OHgfPLPczrZ+pO1VvyeB+8QSLNYaJXQHBYYtS8pm0
WEYSmtS2Mwnb7WDV9raF+bJ3nco/zn4DT7V8Wuly23Yk7EjU22sqxHrvUfoEaLN/l0NfPgCWxRXm
QsLu9WFa/emrZRiDuJ71xbOB+torO2Ts8MVBTjyoTTx+NknZP85j/zh2br2kdhfzaHeuB8G8tu4x
JVLTbrsUWUPKvmDC/uFb0Xj7G/euWP+hfq2wFMj9fdFzMDK1NpdJSgMfr3///7F1qwu9/N3Ymjwd
k+b/2Zb6VihR/AVVjbHy+o/+Y3IdBX+4fshfMR++DqcdnKH/MbmOvT8YZvs4ScjnxZxN/jS5Tv7g
WmKUbF/Thi7thv85ufbCP/hpHmgYUiSuiz/y/zK5jq6//08x4OsEnExKFPEjeRUMw/+S0I2nsOsI
PDjHmPBVDUOwo5IDPgCn5qW/FNB8cGp8Xdo4uHpFRP5qc8Lb+DbZuYJE+p3XhQB9FROJIMqcbKfA
UT3ki5D4odr6pWsX+rkw7Z76TL9kZFCvhoz+02YdVFi7+YBfB2W1b64GMSGbGVPG5FrqR5C1pERy
kVz8xQSfrd0TLTEuZzRPsoKlzPbICFIy9bMyONArr2vMT+y8SVSeC7jtd+wHdgqKSyxMeWOXlYwP
4ZRRhej5YCZ5Io8wv7TrOFs376wXyw/wHeKkmXYSQSqNegS0obni+yICMXeOMoiHVR5/rasat9eg
p5iPpXPdI8wpcSmlwyGR4A7HYvcKw4/nOdg7Pe0E2VB985u1vRFzAQY4Xn0QP371RZXAawIn87cW
/IZNjZz/5rrlcrUS4oDzhyuzQzbygXmWHR1Mlvsn20zWhx5q5rMgvV5zm+BQVZS1n/YrwcI3UsST
Zm9kKAxYqeuScH4zu99nv9O4VDBq974vvLXfW+TvXxTuoM+R2mz2XfUsP3zhx5drD+6LYf/Jp1w5
fBZ5R/4nqeiQSRd3dl5EoQnd1PKqKWqvxqenOvJEAwWJVzl4YIfn4aBHO2RbzuM+R4in9Lin6PJ3
9thh0OYRfCOGTMCG7zXjSBmm8HP475a84d8EHgDBi2yN/HCTlaBPoDm7ln7Mc+h3S4OefEJ7dY7t
bCtMkLwxDfLGK6qGuONoYThW8dRhCcWS+IL5lrfRjFAZ5qgb14PRCbUPuQ4+pakJA/o6Zo+izLDe
JEiWvM/G6W4gKxDnLP2VNxRdPxTkWL+80dVa52eGNbyAGZua4IgAEIdCkUx+1HNDA6PIaIEmH6i8
chsbmF5bHmuhe5dN9ZztqSi2xUnLieijQKL9UZYdXrqK9E3qm+uPzbte1YcaPZdCM0I6w5SGyD2w
2eOWH0/OhD/HK4SplOgnn6CaDX+z9pF38sPGPxkyaiRWBy0/eDRZG9+SvIlsdO2HuJjCy+/fGEa0
6+4ni3TuXONSTvvpWq9TziJ7m9F/4g05ezwY/uxO60Epx/+0F6TODXY7wrY2keue9pUpZRZJIXRR
Bv6jKOnKrrxrqUrhFVCEsnD0vE3vggxNhVfztpYGF1aOrPzONmSx3n6/yrheR3EknMIoHkM/LzaQ
IVeZhcfvLlE1g7K6GvDfDeHM94wxoV+fNeTHCvzs9St1GV/ymZRXPV8T7rtJrqHzRXX872Qp8IGy
hUKJtbqVXsIOBnv6O4gdzTUrVFQSVvYb21n2RS/rX4iaXJFlaF2vKecqygs6B5tDx9CGRLfTGHpM
adzcmKjS81YnLkkb4GdPmM4IyZSL/ACSOaJPdqMTc522jZMS0pcXHY8bzi/xQtmG1SObuVf0QtMy
OloUyL2QCMpNmSzJG18mQq0HLOMJTKle/0Ex4NAxsO8iWPs8cRUfSoTu/QovGUuPCB7HQg/fSwvy
KsoHt0Wd1OY5Dhm7RK7iwnbVrHgzfAAXQu4W745RI3W/HdU4Gz2r2tsGSct5n48MocqAeGGonETf
6SWMYLC3Xezt/Aw1kcxy5Z+EgAnitdfPdwFZSjYwYgUZMWXyC5v5HgnX3/nY0sXO0sDgYINyemiU
L0+ewVPT1XGeb6A4iseWzc9TPVF5Qod6XXYkMXP3lR1dRMxLLT/9qPEo1NXFsZxi50cdRL9ZgSba
2yyBlx5V4afXm/llDILlJBtsHCTYmQUX1isMY/WWu/6wbeHfoQolcXFYHKYx5Hvqi2OwbtToGHs7
bpZdK+z1J11AFXfAXA83gOejkrkpgWKORJn3QVgdLWPOyG/Df3FO4wrQuAncYBvMM6JQZjRU8iJb
o0sg+jsVquYnCKrc363039WpWfrlzNkhvsMT/eQ0lmtgvTse4aV4GpxLzSa3f1x9j6psG2/F1XrM
1H/aYqeSt1BIMepYY/bQTorVZCFrVVDV/MTxhC3uDPJVJwMmD9wD3kVWbCBfM/KVb3Neq2cs4g95
MPVPBPIFdtbBecpgkjy3ERvTmjFufN/7sU2LQy05D+X2F+HO5sbP4pdVuOH7OIDB70zQYT2e2y7h
/pA1aTtlrjf+fDQyaZCB3Qei6FgnGI8EhL9z+zJ3K4pt1mv7EWtDhxBP0QvoAQcWmKcMyq8mHVDP
NkMhYPfz1wxDab1hMBCUe7th1n5c+roeN5bj17uJgPwmNrZ+cXGffRTUapIQLjwaCEqfk6ttydMU
elzVs1d+NTzeb+Z6HO+0a3+9Sgq3Ek8zR/nZyJBW0UxfhpAWnslP3OclsXz6lUvnsXJC/Wvyjfq6
ADHqP/EX19Mj/VCZuIGMX5HkrtBgevXFXdbskRwdnig4czhPHPbjmph9TcEFbmt1HgfPuldKk+1w
QXEzXW1+Qs0zl34tONsGC/JvoacPAhvZVtCV85DIJLg3I9nytGpz0GE2zq87TPXVLRl2t91SqmA9
+hh+t5E/zjs+LgIHfmjOnBHbr8WocT118jUbpU1EXL1pHok71NzgmlT5cFxxKudyuNAG7X+ZZw5H
3HOLQhwbHMJJ1JgNwqdwN+7G2zFSJDIQP6qIlHVuOzjAok4aSrJy7fMOY2eDAOXVWyGx7PLws+6I
Q+LcKfJLM8egbGvnPeOMnoo6RDBwO59phr5Kdpz1HMngZHBJylAPnfCkSBghC78HEMqpGsSn79km
ZcLmPQKNCB9i5pjPnSJDTTkbMN6hzAlgr2ZvRXoiQYQIzSD3NbR7joeK453jGeqDaeHdJ7ppnvE/
gbIs2X7sXSKoW4yaNCLJq7mN4zeGcATr/AFAtbcHVLC82EpNN8vg2e/0JbBAhYK8ShBNx8IMxbDV
TfLokVg4yHYkqa5dX954zdo/5QEZG+L6w0xS/9oZm8+dcx79cnzE6WBvVRae8O7Hl64Sy6s91Bke
s2Z8y8f8C6NlVL7AidlQmEm8Tlgx0IAMk/1+8M6hpN3X2Ezr/SSPCQeFfA9alTMZiAasLAPKEdLt
UuUBd0KjKaswQb9H3eHpSPhWpMzC64PE8vHGOAo8nTTqOSu7aD+YPit3PA7nY1wOxbavmdgjpKe2
Uc5TjqloSKmSoWcGh+cNPHLfI1u5jDdG+Qgrrmu8Pf/G3Ea4H+NNxHrzg1rm8Fdc5zO09DBYj3mi
6+8yivpjohJS2detlWwGlcKjhTyNUtVt6qYMd0wrJKOnCZfMGI+0rzruNltqvVmmnthXFLk3VdlM
d+sQS++V5xtc2xYu87ShDaZ5KHXhbYYq6J4w64jwiaGdhz/eSq6uj5JtQTv73ypAzGKP/ovYP9ns
BfGQV/eCh6yYanNBAR92WB0Tg70lRllgG3DrUhzCykt2+QujGMbSq4eKRSXYh6Dx52nN5hJug8j3
fTUul2AIgru+zXuVMgeyqL4LUNm6Wt8Yp18OcVuYByfQw0s+N8iM/Y2MV7PtE7e/b4Zu+E4PrH2Y
dK/ODq3zByXiNzZq8z6iim+KlP9YTgvWo2CqKtpxQBvXyDor8PYiWdclnX3FeK8jQlyCFw/Xp9Gz
5TdTNbXg8nFrbL84fVOPLBJpK1JJFQZQ3FPXsJKVEFuycnCMjFGJYX9DqXiR49ISb1L/CDs1Fovb
KTMwH3IveupIRcnf+Siyz2SlvNb+pDle3pqAjRyY+n48VTPiJITxpdqhjOcIia4f2O9Fw5/UTJNO
mz0AR+j3AV5+eDQbjA7va45D0/dULKIH4cr+gaffSTc8Qefjn07yf8uSC3yAOdfkp+NRQuH4fviX
yKbA8rW4gn1tRDD+NHucRIMid1/WJRp+JMr5O8BbgCH+v5zEE5hCTgwjC8YQQZa/4pPqfFrgYw/d
sSXodsGeKj8GFubPytKklWid+J7Xtu/fiSkevZNSIb4EaBlW3tziQqlZ+bixd2Hf+uq+UZNz14Ag
kGflEviYcqgvU9WxAfTXNmPb1oRMcITtJRzofb0+u7ADoMqbSh2LcZQM7crgswumWT8P9HEM+1U7
zswsCAKU/3XlPFFdSesc2EQWeOz1BWeRihXjhbS+/JgJS//gkml/xevUPnsJqmWq++u4N3Rt+WE3
PsV4grORdV07bQ5YjpU9rpQVDfuk5OBwgKGhjgv/obr3O+mEB5U7cGQGJ+4+fp+Fm7D/O6DfVe34
k42fLz0KQh+lBnuwjTjzly+9YoechQPDpmC50quCAic6dTs1x7X//eq6/qB/+UU0jbENQPZ3/3p1
xYoTXF/zi5i38xXLGKeNbnu+H+49/3MoYs7WojMcQogr/R377V9/e2zT2IxTxLcZXfwLycpanIjZ
HH6uUrov4QxjtuivsKMWVkdn6NJiDBNxCLDmhmPb//7Wnf/KR7veWTFpDOiSkLs8UkR/+ZDnMrBo
E1fdkSQ0P32aBSlAKmTdF9AJHJt9J+TNT/5CmwYORky9VEhf7T8iqq/gIefl9wv6/1TO38mb3Gl8
9v+zvPn+c9D/9t9qnP/4l//UOKM/sMmHIXUeTuDC0OWH/lPjdAnlE8vxCb/TUo4K+p/pHN8mt4P0
HcVRgp4ZXgt4/lnHF/0BFQfqIgbda26HauT/C4U0/uvKSpI/osQugA6A15sFnZvxT+Ecsfic8Utg
O5Alx5subgOSlHi1brwFJxqBTHQGvADOE6spyo8gOkaqY1tftz/QTfBYZhC690on6pl+WdwFXp28
FcSj8TEzvfF+76g4EvV7Cs3YZ5nrlmvg9Kf2Yzlm192Gz64M1kAdpH4VEJJIaAcNrhu4PvPPhOsJ
wKgFA7RoYvHqtP/O3Zk1t40kW/ivOOadDOzLw0zE5SZRmy0v7eUFQUtsAsS+EQR+/XwFkG6Rkt1u
wzGBuHjrplwEioWqzJPnnMREhZJ+5kxtY/uJBml/yG1kiCK4/tAUO0zG2GEX3m4kzQoRS2KnJF8V
bYC5F7EmdXbCzmbk0N8M5fEN/0ROZih/iFDj0b3nJNscz4xtdZmRR902VR3B/CS6bUSciw1l/Z6m
w+oCSMJ9g16WTiE2OqYJXeb8fK6EhodfHbEzTTmIht2qDt9tXDimQKU0ycv5mHK7fG3L3oeY9ETo
U3e3llbDHidwG6X0gtuQi2Dq5mnFOx9s4Q3kZPXeacP8uA3547oUhERr1MwQINu0Ktmhoxd5gkEe
CCeOKVRzUhwtRsSHK4tJ3q1S3fWTS6SZNygUlAu5dF9DfEABqNQ0xp2ZOxfDe72CdxVsGu2mIJyH
ug67FWPKpsDtrrhEsV180HJcySaJ18jz0U7JIFrVpEdZHun8Hnp501jKZUES5YlsqhR5le8UfzgR
Ele7yj7Ufq1N7VqKvtDNsb6SXULFsLZcFMD0B5ILnVZom83bXItUpMxmHNxa25DmLW2aZweha06S
MDZeb8rcgLU8cgTpcffZyRzlvqaJxVzfGPubuknWRZtM4r5mzJ3U27xpyOiu9jYx09ZQp/T62N8E
IiMNZNLKMuKUldXiEyYHUMPwPFu6bTJbtYntvk1y8WDIvyA2Lf+ECCrfk8Lr1xhMq+98Ax95THFK
otk8NabFLmTKqiTMbkEWv1Q0kr0bUdCeK5W0xiz1i1lVMe3t9ShdYgWKn5LIz+uAQt8szGrrMwWF
8j1OSrGg3gQELw7pfdOm+lKb9jtGHAUISKvqC1BvLM3kGmXFPB+lOeI1gR2grFfmOi6pcw/3bul+
J1AGX+ANibDjmu7lGjYpcESly5+b3P4sZSVdmXEUykxq6HA+vAQfIpPA/AK2FPmqADl00I6Nk6wl
OE01DDOgkEyAInqwwx4e5VkC384CK3UNhQ4b7B2MQNUADif+HN41ddRquUf9igcQKiSs1jZ5pdxi
gwUsYzk07JmWWfI5bGGbTCA4mZQvtgLT2Ql0JxM4T90iPgL7KQGByLHcpd8CQ0qDe8Bl6aBFIyeq
t9ekqFt/7uWg7pO9FOu3ua46c1OF0+WGjjxPk4LCrwnFRk4M66OWhbU+KZrrSDJHlxvcxy58i0QA
bvpooTs1sLlUV4tI2yLdoT3lJ1yZ6lm4TatryzMXWoSCLnFqmVwBjiImaFv9nlahkJYNGFj0wQyn
1s7Xpts0TK+2PqXWmJjyYkdLi+lODje31U6vmIFt07wnCtKXOvj7LVjO6I9qA6gR0DuEbuBhkCfB
xNvE1hxRcLjYJtdGvf+ECYAxi7NcWe4bp5nr/NV1oGO8IQdq6k10bbTPcHlIFWmml7pqLn1jR3ps
Zum9Cq3gvaVb6PYNulK7OnzhaZ00NdYNMMunduD7KPNs6BB7s7qmRId4MttR87G24FOlS181084W
wrxYKN7uMAes/6SDF/yTnWkuXH2jBRBGE7ogOVhnOUaKOZxL8uwakTyLFalcUj8PaD7sZDdeUH7h
YEFLXwS7y6hJK95S+JgN5JSqMqYQEooHJeK0mZuamd9ooWMvdhv53cY0rEt1hErKk0SDtsjaXgTm
KJyQo13mEB8ndMi16HQaU1+PRrtLJYukpVSb8tSxfXdpVNp+Tn1RujaKCjZKnFmLPKHMXJqyfb2P
TA9wLnjrGAjNzHxjXlSJDcMZXdmfJZR/IQxAKRAm7L0Vdn0zW1XSZWrLIR0/NuhrJOFjIcfTUYwk
FN2cVt+6yca78yTKf35AuwFaotkzXfHkq7pInQVl8GvI3ukcqUP+CLSIghCjpfkWJeZNoeIr1ZSa
u8wa+yu29uFyo2ePqU0z19KvvoahhpuXXMNoKDlu5AxXvSzfXJYVYDYspLud7Lwt8ki9U0MFxnK5
0++hnYSLbJTfbert21LKR/eVu32zZ16v6LWm8DYGd0gKmsXe8G2ORmzLJIw8c2OhNyTcGvKZiFy7
pAMsFZsPmo9ypyqZ17cpLTGNq2Zb1OVtnUubGC0/ktyJ0nbBLCRVuMtpVUx/TJi8jTR3HTtp3kGm
s0efqhyt0MwDQ28EQUZg+m3jzb0vBwHmPeRg9SVitHc6yowtbTkbQpkcT4m7nU9VbUrhkJY4W6o7
iOzBnGt0UPpEKpv0tRIrI3eWbLPmo4pY52MYS/srEx7IdZlG+UVaj3AA2WG9jWgf4tGVZPgVW38Q
MQekj5d1KDVzOWTHtPyRsaqh7c+I57ZXANSlSjHDhJHZlPSsEapJmlvNTdOuFjW89EdEyKOLHJrC
m7y20kVlpfJChVYe4RrK9uqnKhNEqyHc26TN5g+tdhCpbgXFKvFpm2BjYEtbQVgVM6mB6lBRU6km
nG6wWWItUa+zpIQ4XSgZjgkTpS5ta8LJJS30nLNtYtUY8uJnCHO4weP1ChsvXI8aK9+VkDMBrQLX
Hy1hbhgEfg4k0gmtR+zXsj4yiinGd6m38PWUdoaW3UDOUEv0FJtUQrJIy9PZfitt7y03S99u7W2V
o9GuPeRnGH7knrNfZLi6Xzayuwez8/c7aSLVmUm2i8XRxwBb+ZmT2/JNuLVEv0d+/E90eNMWKGYu
VORkaGOwZKoFRqXy7z2Hnr5o9jbeqNpNRl4Od3A/Cu+0Gq20iIDQOIQ4YS1paix9dBxXsIVoj0vz
WyRuC9S0EQUnv5CmkPqLT2zeDY7FuUH7SPkr5ClUKaYuhRN+UaCZAFNRuilT9J5XRbmtJ1mpK9OC
Bj7JVDNcOuClOaAvnqOI+nT3NtGrZGEj1bipSlNfGtguItPCL/o+D7LSx0wmCi404Tlj86NdIWsG
vgsirX7cO5b7xSbm/qDUhnntaPitCFsb8ybHzNSYORtshW/pYahOldr8VNBf+2PtkBkaG13DVgSH
VgUzymUGCJ9NaVRkfFYTbVdNQQTBM1BkcpYo9m2wreu1Qm/3aZF68or91LvyqpE8r1PN+LTDmwv7
xAwby8Uo9VxrVkjoDDdFCIgaFepbUD1MII0qmsS16c99zbMvQBjLuQ7p+Loxd9Vdjffi2xxeKpr4
CrBQhwsb+4m7qnGySekdGWsL2UPUCzM+AW9RdgUNnpFRqk6R0ijINRbKTjIfFXznbijmN3cWzQbf
JZVs6lP28y2CYBnVYiQFnzayFGzA2bf2FQwO54qCjXQlJU4KL1ZPr6V0Y9yrTVFNKwnrUqWR+IJG
iDNMLZnXdK0m9peMua47VCQp/vhszWG0qIxEv9gGo2i5l4DcEzuo3mPXqS5GUjYvkpTW3BuofFsB
uW4F+MomsaMLDvg7bpzKLN+x86mwO7DEArj1BYRbt2gu1q0pRlBAvH4L9kIgmwchjgYbAQW7LSps
tgCxgIp3RVw9Gi1+nAgoedeiypUAmP9/5f8HIEOY4s1b2tJ9uc7qt+scn8r8mBiLT9/EXlS8R0oq
uE3/9I9+PNDBje9vEAWyawuTjRNEob2p9mZ+NEaw4p7LR6z+aEEimVCmTJSx7QVjKYgjOCXtx6PW
C0SSoAoePieb5wufTNL3puHHT9jN54//5kdP0NkVLh///S8wY/o29JoE1RqDfFAyE71Znj69Se8W
0dUFxER026K7y9Cenq7KAH79nt4eC1sWA0+l7iGhv51Mgj4GjzcEXN593nnL/O+XwENcRoV4FXHj
OGnTowiHmp+Zg7MR/noNVBvLG5W3gGrAi68BcyQDbInODu01uIUAn4Hf7WcmYfUYetEMw9bMeyj4
qb/tBao5hjcJsijb3SSwsp4uBLKYsYGGANfPrvtc94X/+4Vw9gR/7QWq2voY9ZsFmeWO9NqSBSGU
62wWbHusQq2zOWu7pdCBugOaBWSN3Sva9aL9dlb9g2MBR1bMHhRRL+keknPmdCnIY8PQdOzrAY67
SWLWBzQJkAwlMO5+S0EBaheOVceN8WxntHgfdMB5TYHuJq7BHY4kfec1h38cIchj3aTnGTlk95Bn
74PJJLVOv6LaMLA1IOka8UyvNUCAxJangvioLz8+L4LE2YGScmiPz/7V9+lVflzec5jvZxuA6IUH
7VxV6JfdXYN7egOEuOePz4kIkqJYoqrWXrxMT7dBC70BvYNN+J3d4hjcKwDy0Ts+1MYEfpSw5cM2
eDYJ9D4Ush8dWcVQJ4Ht+ScjxLPQ4klwRG2VtvcIOF4OC9CXaHT+MjXK7e3VvXoDOhHpNN+dTz3C
AhIlyqa6IBS019lZIEv6WCeRIlAe3HaAC3bfeECxxroNA5Cq6IuPb/Em4AsMzeTwB8ObBa3VJPU7
EbUx6TCmLscs4Gw/oOpPWEQfNPrEDW4VcCb0Doikscyzs8gPsfHzqBCWkQGf7Rg2DnAWrL7vAhkz
eaKtUb7r3gXW+snRaHA00p6PLKL7fHBrQSGf7bshapyNhIY22NH3AgTiRiGEO3w+uAxBNmSld4Rg
se9p5MPmAT05OxZsix0D/ASEpZulwYXKvKxa31nQzLEmy4BIUKza6yxkhtM81uE7QsfrQojuCwcU
IeA/ZnVHVo8QQaKXC89nwEHrrtN9wZaJJmW0tJZo48w1OCQNDEk0I+17RtJuADCKBLy9zteCJI0V
VSKYPEieB7UKyOz6Pr8+pisBANGTN/7p6WDYY9x44Ciix26v4a2CF+ia/xQ6oa5A7syGgFf6S6vA
gpQpUw61IWa21+DiRbCt3iUmUV0hi2YlnO4EpjE26W4DI/qwBob39FBsu6Pq1/dDiLcyP7BNh+zu
NybwevommATLAIyKdNwuB/cmKOyHfaNFzWA/gJNMb69uFs4jBE1wkFVStO6bBrQdAiT3fnxeAUjR
RMqHk18g008XgYBQQJEwMz2sguEFyxocu76HgjrGdoNSomj11l6ns9AFSAQPQAhDS5kQT1hduavH
VkA1GRQd+fbLtXaMRzgvWG1oegb3/ICgvZ+fSgLFQ/xPuprRs7fAHvPji7LaUIFEERr2DY1U3gL4
zhrp57dD/+leQFBg0bqQ8uNQU0YCV7XboH79XQA+UIX2Syc7bq9nIBKNZnRcLU3MrMU1uGSJctjh
sPr1WQA+QAKH+FA/Q08oquFEZCAZU7vpGd6BIGCN/geCYXGu2MfS4vksiNIjxBTCp+5VGV5wgF6q
C1t/fRGoYOY0b4SE1T3kM8IBRShJIMrHXLLbh4cUIlH/6hshwjhgSyQE0g6Hw9laEJ2nZKYBOePg
tgJMcfoHRwrBEZprUVJtr7Pnx9qMjFTibTlkS4NDEmlDIMSnvXAT8S6olA6+HQtnuIlpjxFtE0Qa
h1UyxFlQuujt13cEgSTCQWKlH3b/s8yZwAGOkuDnHJPGoYWLgD9KX2xdhAgQL9j/DxvjWdJEgCRS
Z7gJuPINjXmiEST1fBdADjSq6qQLL4dIVBv5BPhI+4uzyMs3pHNBcEf6zgI/skJDb/1APhV8pqfh
skmMIBMjCjJae3XH8ZBmAYpY3xiBtWDZMDMPidEzUiJEZUu16Ij4ZK0May3grCncLnudDoTLMHCB
0ozDG3G2L8LHM2FmQoUdav1dVaUDTe7XTwfOSIuwk0DosBrO9kWoWbgCKIKp20USg4uXDqatvdaC
oGbJmK+Dq3Xv/fm+APbO66JDVBjovgAKJlh1vWYBdiJPx1n7HW4WcAo1Rwx1OEK7aWi/8Kd2x5/4
o296mKnrBY+tEsZb5y9pYb73B0cFyPPPD+oPIfEQ/P6TPxTCmO67O+63+O//nFC32mPwyYfHY7H9
nsM/Pzzg868++a7jUx3/56W3zlbZg4svoRD+HG7zbhWipvm/YPV1Fa6ettYlVmPz/+tO/v2vk/t8
8vv/zcC5fzauKNL1Hjfzmjg6Hbhlj/cf2F9F+WmX4Y6L2Hfk6Srw/oyzMx/oTv7Qe2zMS7PVY3yc
WLH4Otpc/5GjaP1QeA9lcTJ4y8/uO/hsHayqVbZ+OnInDOo98kEm8ir+8xV2ZWX41TtZLJ34qu+3
LJh17/FkYMBRASn0HfliHeMZfjoypyKBSN+RL5lxzzuOIxaKrCIGOP6PF6V737b6H73qy8eVe7IA
5Y6z1/eGl0HgRbGXH++wveWODtd76OjRW53tIsJ//fhVPSYjrk5/vE7y2PeGr5/vTR0NqvfADFA+
+PXxydtJ7ojofYe+iUu6YZ9Pc8fY6Tv27cqLTnYPirG/43i5XWV1sIoen07HgVLQ/5bzfPXglvm6
KE7WtNKJPnqP7z243mZ1qjPsGIP9h+YsoCHHyco+VNn7j51jgJp7tO07mfRODfU7Ro/pH3M2tKiP
9x46joqzxX2oufYd+W79NVudRU/Qz0Q5s//Qu9XpuXWojfUfuHp1uQqT3PVOj3XGF2WX3zH+1TrL
1yc7FTi24Lv8jsFv13vv4eQYY/DfcaLfratXnzEUPt6m2GEP+Hvv+46zwn01XWUxJ+Xpy9lB27/n
C2Yr//zdp2HJbwhJXrve6Yx3IGTfu37tB0Qkp1mN0tW9eg+drTfnUu6WZ9J34DdrWkPVwW51libg
FCWwuL7Dv3Xjx/WrZf7sbOsAz77Dv4vL7yzEAwHh93zB84V4oL72Hf49s7/O8/VJSHGAvvqPvT/N
Kg+a777jfihW7nFhiD3lUMHoO+wf6yzkZDsZuSMO9B75B92Qvt9u6adSkI8rzp1og4Hl6X23HPm+
9/23Nqd9b97LH+Io907vvUOfe997HeOdsDmZlQ7F+/HILyFN3yo1z/GnoznKS//sFFwTf/EQrFfZ
f/4LAAD//w==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pitchFamily="34" charset="0"/>
              <a:cs typeface="Calibri" panose="020F0502020204030204" pitchFamily="34" charset="0"/>
            </a:rPr>
            <a:t>Sales By State</a:t>
          </a:r>
        </a:p>
      </cx:txPr>
    </cx:title>
    <cx:plotArea>
      <cx:plotAreaRegion>
        <cx:plotSurface>
          <cx:spPr>
            <a:noFill/>
            <a:ln>
              <a:noFill/>
            </a:ln>
          </cx:spPr>
        </cx:plotSurface>
        <cx:series layoutId="regionMap" uniqueId="{D2FC60FB-174A-473F-A046-CD9B049F3D6D}">
          <cx:tx>
            <cx:txData>
              <cx:f>_xlchart.v5.10</cx:f>
              <cx:v>  sales</cx:v>
            </cx:txData>
          </cx:tx>
          <cx:dataId val="0"/>
          <cx:layoutPr>
            <cx:geography cultureLanguage="en-US" cultureRegion="US" attribution="Powered by Bing">
              <cx:geoCache provider="{E9337A44-BEBE-4D9F-B70C-5C5E7DAFC167}">
                <cx:binary>1H1rU9vIFu1fSeXzFaN+Sn3qzKkayTYQAkkgYWbyReUA0Vut9+vX3yVsCCgOMDXcW2XPVFxYaqu7
V+/X2rvb/73q/3OV3KzLN32aZNV/rvrf3wZ1nf/nt9+qq+AmXVcHaXhV6kp/rw+udPqb/v49vLr5
7bpcd2Hm/0ZNwn+7CtZlfdO//d9/8W3+jX6vr9Z1qLNPzU05nN9UTVJXT1zbeenN+joNs0VY1WV4
VZPf37rrJPyuyyxcv31zk9VhPXwe8pvf3z667+2b3+bf9tOT3yToXN1coy2zDqjgUiqizNsXefsm
0Zm/vWwQog4ksahFOFG3r7tnn61TtH9Zn257tL6+Lm+qCsO6fX/c9tEYcOmPt2+udJPV0+z5mMjf
337Jwvrm+s1Fva5vqrdvwkq7mxtcPQ3ky8XtyH97PP//++/sA8zF7JMHEM0n7rlLPyF0pss6eLNY
x7p+RYy4dcC5ZKZN2AYCNcPINA+4VIzSLUS4vlkfG4xe2qvdKD1uPcPpbLGXOP2RrL+t01eEiNED
S0pOKbUeY2PLA5ubjFGT3mP3EJsX9GQ3LPcNZ4j88X4vEXF1osv1tb5bua+g2ewDpWwhTE53azZT
HAhu2Uyyu4duVdoLurIbkx+DmIHifthLUM4DqNY3x1Wyzq7v5ujfA8PJgaQ2VcLeSoT9WGQsciCI
bZuSi80NM3xe2qvdGD1uPcPp/HgvcfqjDEedvaY64wd0sic24RsIZlqNEGA44SOFvPMaHmm15zu0
G537kcyA+ePrXgLz56DhwvmvKDsUSk1JKslWNmayQ0zrQAjCuTDNDXJ3z97othd0aDcw9w1nwPz5
914CcxpW1fR/nod3E/TvFdvkBFDTtuwtNgp+2ENf2oYrLSSFQdpaJHn37A04L+zUboAeNZ6BdArf
eA+96cVNsu7W5c3dLL0CQurABECSsjuIHiNkCTjStuSMbG2TuHv2BqGX9Gg3PD9azrBZLPcSmw/l
ja+zu9n598hwdqCYjblncqO3ZrJDqAnFZhMTLtvdUzeYPN+T3YjctZvh8eF8L/H4o4zXWbWu7ubm
3yPC+AGEwDbZL0yNogecKSKAysa/nsnKS3q0G5kfLWfY/LGf2Lg6y26u6vCqqV8PHnjRwhJEMAZT
P73ITJXBGDEbHhyd4fLC3uyG5lHjGTru572UnBUCz/D6FZ1nah8INTlhbAPMHBkbgmNbjFN7e8Ms
vnlBh3aDc99wBsxqPymBO+bzjf7+BpF1k357VeIT9ICJ8J8wPhMc68AkkirJtj4Arj+Mbf5pt3Zj
tftbZsAt3L2UqGPdvaI4cXpgWlwKi/ONPEFcHnrVih1MGlASc3t95lU/15vd+GxazfA4/mMv8Ti8
0aX/qrJDDySHbeGKbCCZ2R6bgbDmzOLm1jWYabgXdGg3KvcNZ8Ac7icwx9l1uH5V3kYdIJGjuH3n
k81kBWw0PAJLgdvZADfzDV7Qod3A3DecAXN8tpcSc3y9Dl6Riub8AMbEtOhdDm3O2hAOZkAxyzbn
gDzXkV/AsWk2B2Oxn2AkSZjpsLozw/8+tOHmAQEWoP639OYs2ARRQzhCUXHP5Nw9exNyHr+gR78A
5r7lHJv99NHObro3727K6ma4m6HXQYcpUwm2tS70scG3ICzg2JB33zIFMwftZX3ajc/DtjOEzt7t
pfScvDYtYCN64RZVlrXT9isbus4k4A22FNuMrnm+P7uRuWs3Q+XkYi9R+XNdBUgM1K9KoaFMgBAm
LBsGfnrNkza3FBocN5NvBAte28PA5mV92o3Ow7YzhP7cT9/sBFPTXMWvqNdQaiOoRW0ptqUAMy/A
FnDOLMtiZMsLzHyBl/RoNzo/Ws6wOfl7L6XnvW7C6pU9Z/NAgV02pbyzKo+NjiJgQ4mNlOg2rzYz
Oi/q0m50HjSdwfN+P0XndB1mN3e65RX8AXHAUKHGxQOL8pAAkOqAEkk4WIKN3ptB82x3dsOybTaD
5HS5lxJzui6H163iYODPoM6AyWNBseSBZRJUD6gtGrPY/yU9+RUgd2OYY7Kfcc3kax6t0xyewGvm
OJFJk7aAGrtLDMw4gKm8xkIKFB72xoGDe/3QDXhxt3ajNGs+g+rsaE/Fp6rWV0FT3dT1a8ah9ACl
teDJrK3Fh0f2ULMBKmkKVA/aMyf6dP3C/uzGaNZ8htHpnlqd8CoI/fVr5qSRAQU2CkmCjWH52WED
cAre9vb6jHk+fUGPfgHQfcs5Nsf7KT8hMqDV6xZFS3gFCkk2pKhvXzPZUfyAKGTYUMX2WL+dvqQv
v4LlfhhzXPaT57zQDerV3XWpQbGt7+bp37tsDNUcJjwASrYUzswG2Sa8aWQHUEe4kayZ5Ly8X7uB
mrefoXXh7qkUVZVuyvAVcQJZIy0kC7aMgDmj2qYaDwSkFrnbWTALSaeis+d6tBuhHy1n2JzuZ6n0
2U27fs0iAqYOmJCo44SBuX3NbA8hEikDAc8AldLTC+rvsRf3XH9243I3jhkqZ5f7KTE6q181wYat
OHDHBFHIbd6+ZoqNmKjx5IJQOZUVPATk9Pmu7EbkvuEMktPPewnJhyB8zcwadj6hBA147BYT1Nrg
CkO1zZatBl4PUXmuN7sh2bSa4fFhP0Obs5tv5bqKX9H4T5Vp2C/IEGRuZGRuVNQBmDZkEO48t5lR
eUmPduPyo+UMm7P9ZG2mWPr0pg+vXlFiUNYJtwwmnW/R+UmDyQNi2kjA2T+ZlJf05lfI/Gg7x+Z0
L/XYZYiamtfeigvDYSt4ZDtNvmUfSIiMQCHB5vpMl72kR7vR+dFyhs3lH3uJzSQ3f+syvtP1/z6g
QREaGE3Kp42cu+w+Ng5gY4cJ2m3Les4Cmpf0aDc2P1rOsDnbz9zNZjvx/4OQE7s5GSz9vcM8y35a
qOmw4S9LudV7c4Rut26/pF+/wGnWfo6Wu5eS9CFOUAn1qjulgZPNsJ99W7Y+r45WyJLC/JimtdVy
yC888the0KPdCP0YywybDyd7ic3HmyyrhqRdv6oVQm2UrXAexJZV+3lfgXVgM9ueyj/urdRDfF7a
q90YPW49w+njflqjP2+q+s0PE7uZrH9vkpCAw4EDqPZAsu32NVN44Ngk/Dw4cj84uIdAvbhbu5Ga
NZ9B9ed+8gUb3vDVz++Ay83gGSDtthMp4HNAmQk2W85Ig5f2ZzdEj1vPELrYz6TpZyg9HCJzc3Nn
FV5BkASO6IAMmVsmbU6ComiacYYt19jce/uaxUUv6tJuhB40ncHzeT8TCp9v+lfdg0iwH5fZHImC
+6l/mCBVYEnhksMY/Sipeqjjnu3Or2C5HcUckr/20k34Uq+DVxQWzDgy1qgf2PpvM3Ln9mQIC3VS
VM4c7Of6sRuKTasZEl/2k/q8vClTsMCvBwb2FZiWoPhvRuJY2KCDQyKUBI9z+5pRbC/oyW447hvO
ELncT0T+DKsrnVXh6xYNSEy6YHLrHyN+eaiysLfAgsYS2O6xUWkzFudFXdoNzoOmM3j+PN4L1XX1
5IlvDx3nR3f+0yPvFCJMlEljg9o9Ag8RglFB/TqOhbqrYON3ErvZ/TE7iO7X3dqN0qz5o5H8fzrl
7tcn4N0fFbhY1+vl7RmDDw7Be/rq7XBx9uGs6ZuHE/RoXd5N6/H1729tm8Gtuj+6cPqObcPdJ2/8
aHOzrurf3xpg4OBBY881NicQMKgSctch8tpcQk28FDZOOeQmLNfbN9nE1uD0Q6QiGD6wFIN3jqMO
IIzVVBOBS9jngHJ6gYpggZ3a1GT3hzt+1MmAwy/uZ2P795usST/qMKur39+i+u7tm3xz39RVwdVE
DhKcBYejRbAXTJq4frU+xyaA6fb/E0dtEJFRFUeDHIK/6qjO8oXMWdc4/Zhqt7fKtF7lxfAx0XTs
3CRoXXAkys08M19FbZhFzshG8pcXNmngZFks3VCZ3U1fS2Nh48td22Oxk/j1x8w2DKdskq/cKO0F
a8J8lfmqOhyY6S/LXsnBwSSGR14qxEVUd9n7vq/HsyQSdefYjTkeWUXlcdeL0vId9t3Gi0Z7vWNY
SeDUQVk4TMnypC/KyJEpSxyjF9Fhh85Rh5UyP7bG0DvWRlmfZ8rn78oq/BpZhfFXmKTGZ7/IpMOL
PjtsFPWXuZ8zJ7er/MPYV/Yi7atPre1fCyPGID2MlAT0E6dDvFIqDhaDYIYT+Vl9aPrx97xkYeeY
qtaLzBzrpcjDcUWLOl8VI54etPSTZL3phFZ9WuuCOQ2ln0Jif/ba5pR4KnOCPrvoipG877s8cpI4
ax1qd9M/6Xs9pO+5nf/lpTV1R1L37+LB/6qkdywL3ToJY5/iIf5aiDZyLK0v+sgY/46TzFzkLAgW
sZ03q8YcWjcMMxdL8HPPvKVnRdKJPTl1oXCkwFeromeH1miZH1hsGKu6jfWFX6nkUg8NvyQ9yw5Z
luRu4XtsJYndO1ldF05gpt+rMf+Ic9TGI48b72o+FGvNSfk5V3XrBKFHmcvyZNnZNP+YdOLIs0fb
sUVdfBjaoPyLx/ZnWYX6UPdleEiqwX8vvdhajpYiR6qQ9rJM7C/JmBuFw1n3xeee/46nurJcy6/S
T1R5zZVhFmXmWoXJPtU0YWdpWARk0dGgtx0dFOMyCbILZpB+ycqsDBZUs/MqqdWqsr1swVggXQ+S
40RhGy6CxGjdNu0LdVgWLI+P/ZwQxw8H7URE2E5tt1KfUdI3J75v1M2qKw3xxeJdeMJTaX7lGPii
GurQTcOIhguBudQrYpde6bB+ME+6oRD1sY5M4QgR1cN3IxOjcWiXWnvfB2V1pwktWeD4GY+XiRWy
0iGJ7+ZpRC4enj/6SEVc6XwoQz/YHgF7/+f/PusU/98eSPrjw+kE2R9/oYZwc/Tsk3dhX/SkJqv5
TZOiv/+uH0efTtr1/hzUmbreHFb7C13+5MVHiv6RWXuo6CmHOf21np9Zx43tmDTobbutrpfyQFmM
4UwAaO9bnX6n6xGj4/BA1DYjjSZwrq2NspmtrkcxLcPhQbDr20NRtoqeoJCdUZQQKIKstcJRt/9E
0bPHen56Io4qUmDeqIUjWbFJ/rGeT0hUZqSLxY1NvLpRS5rz3EhcM2/D8VKIJo/XUMuiWmXFUA18
UdNeBL1raM/85mclzwxX0z623qlADM0iVkZWHHUqTarTRKS5MTg67kX+TcR11OuFIWUSMde3LE5u
rB4q4zwJeitZ27bIvSuWskKe+TIsoGZTElboCs9FmX4IiAnNv/ATUca5ozuRpu+JNRTosp+mZDih
Kcui70bVarR5AOkOawhm8oEtxFG1JlJpCuVNE9GM6cKKeGgLLZKGTSAD+8brdBYVR3XKE36U8LYq
raOx8uuwc8cwx2nIiemF1Fs9/XiCGPXx86eaNoZsHsIj2C81XX9gi8eI2ZU0ZXgdkZjFoVtrJiD0
SlGjiFZl3/llvSiD2ueBY3BjzLOPHWdDRV3CR9mxd7UMsip2NGxKSc5w0mWBa093EtHywz7CGWEM
e5CRDUZKcVqWj/vYB6FBg5IZ19IoW5Mu/NHyrWKV2LxmppOVtZRfY2F6NVz/e3F7HpvpuXCjLIr4
nqJ+dv7cvBm0pQ1mX/sD1px0WjNPqr8C7tHMd7oobMIPmYfzs2snCDRYAOfpx8NLmw3bAtuDwyUU
F2ARrGlaHkDjizY0zD5g1/A2rIK5ojOlWEOQDKjtMbSSs9AgmpyyuBiai7gyzTFwsMMiwaT8056g
tk4iT4UdX1Mt68xhC6zAS6LBLK+57CByq4HIkcQrUXZNxZeh7XH5tWwwBYVTSRAmXzVsfamWbajN
vHsGFbioj6dFUGzcxFFb0wGCCPdnq6GWoRkNceZdeWrMRHmoizz1hqXhpZUaDge77LFEnh7/5PvO
nokDciAlEFScXoBNvTMo1BgJldfGN+xfsVLjqK+DSSDSXgc4m7vpIj5yN0yrgeZOryjDRIjQDJqL
NJfR4GYGKbMLlQZpmS0KoUt6nsKNrb493c1Jn/7wq+HrY7ckToZBzR1Ow4K0zHRJ03l2aRZj/60v
6xKLwGxiE/iYfceE4fQla42LnMbFJDR1p6e3MPebZ/D5abJQj4lDapiJxBlHLDHvhl3Qqh4qqb9l
iTCgwyNor7Fz2sGsB3HCPAG9X/kNTnFLI5FBo5Z5WhJxZBuR0cZOEUDbTpp/CNAqC8ekPeF9nOv0
GbVC5gKGimsUmFDsoKcWQhI5s08967JcZSP7VnlUGukyqqs8aT4WYx3mmdsVQ4HOGVba4poeilQP
CzseB+Oiy3PvuFJlEvluOo7mcJIGRVZ7ToZox6vdRphGci5T5Y+pS5nqoRKpEQ0ke2eOKsG3xqHX
FcUzYkoQJj5aACDmkbBU0sTWZxyiIWYaAyszK9qszb9aQotIuLmJswMKx/MapUqXjJYB1e4NG+2Z
NBzXmlt1khPPxqW+q5ksVk2HSOE5GeJzLY46UDgjQhFCUXrw07KI+7hKvUDnX/MSUlQsWRXb/JSS
gA0nrGoGTIfy2mS8TIN+GCynCcquCFwo/E6e+8XoGUdlyqPxsjSaSp7ZoZwchJ63aaIO40ZM8OiK
KSyhobVEe56XUTxejomMu9gxk2QyWiFmHwDpTAX4kMFXHS/tFDGf5zARDXirRtOv7UUuKlatpNVM
2MW9H8LBKG4fr2zfGBAc6j7CV2g4D+h5aGSTb1DnIo3XfSWzIl+ptiTtBWd6rN+XZQy/O0nSkqau
4Xtpf+RzGNe/Mzvz+GVrtgSLzLJ9+BltkWm4KE/rhrnWxOxbqCMAmcMR/jMyWxrMGzKfqDz5OpK0
Kn2np6aVV06nI50cs6booCiefuJcG9HplCpKbpkG2O75E6vSrIIuZd3fbGymxdg1fFJ/tLJiGG/Z
FkJ+9SI2YhF2tKkr//SWzCifkfKJ0ngkFAyn0VMLtgLHZFAOL/mx7h4ZoktDyfQy5VlaM6fWjTBu
dBEU0EZBXGVkWXqWDj+2le1D4+SB0P7St2vaageb1LukdWrqFyeJZ8uLniEQHJyqI7I9r23DDN1C
jL0+wSIyAycyuRfmDvdAgEDYAxPrULcBvItjL4rrSfJbFLp/mE7PzweHxSXr28OnJ36u12xskjOn
pAO9PdEdPM/jEcfSC7KuqKwvbZOZcGJFWVI4se04rVsOJ4sfBaTrsWz7WDG8+fWtZ2vIfFrSrIk6
6l14vZyWNC3CMS2PwpyySUUWY2WSVZG0eRUejmKIIXVel04+NRnsFNJpkQJi9PSQ6Eyz2fCAbJhN
aDUgiAzYTFUXLEtHHWX0i10HDLJVgyxBB2qDNZPo3soxUpYD+uYF/STi0JWTSinzAobGCAjceNKL
6SNdxCgCTlRk8aOwS6Z5KIZOyzOv6HFXGLBpiIOfymoVG1bJVrldtqxyB9gLDPeZoc0iAAxN4eA9
in0lKGjk8Pceo1X3MbGSRg9fmN9OmqouCyytMRlDfVWbdkwzZwBjM15aNJvsY2poAkB6mSb+sBxT
SWp/pZjRdF/gpZaYjs6KGFYfa0dokyw0FJYY75J80m4N1OZRSPMOaq2GR4IHhrVn4i/EWARTkfoc
U1HXVmDUrkiaCCIRKBrhr838TKpwqqF+ytOeyagNdwHelUWFjbDT/MnVJd3I5SAL43ObWhraYePe
0sDu29hFZBn42XNqYWaOpkdybAumJswSeKF54GVGGl5r3lufq4ZghdQDtruGh7D9mB8e5VyLpdcZ
uq8cmbABE560XgaXBUoPs9SVfVJ/tCSYm2jl1dyGMoBAtucl6HVYgNSA4Nd9BkO1hc0vugxT2Sd2
BlmBFE1w+HE/AWFEIcGbGiLVnpsatFJ4KOIYtimW9RSnPj3bfMbA4tAaORkBKAmC37L5OaKCO1gZ
vtkPn4NgkInn1E3MctfrTC86k3Tk5bAsAvCXtqMoVVHglGURFu/MpGG9cHJ4O8ZJ6acGPwUvaTG3
6HTvX5lhYh51XsPlIrYynVzzKBnL81TLFD8gNJKk+8BbYvbjwo4yJUDjwX+swFx1wm7PyiLweg0a
1UzJe2aWRC2yrFTEjfq6KT1H93YxRk6QtSXvXb+PWwhDO5bdkDi9ISIerRQlDb+QST1w3zV70nTN
Ya66gHjw3zy/Pq4DC56Za41JN44Ia7EU8+M+HrzGKao8kqtWWT5biNTox8+d1DS8bHjiewvGa0rc
AfGpHhzp15VaqJB2seuLxD/CxuZ6UWizG0/ApJrmIenA1a58o7IDc5nHOuVfBtH6sfFFabPvP/d1
z+pTo6oz4xwWw2quRSll+WW0Wj/TTq41CapPqh+T+NALwW6sRs3tVDsq1owGrlWOVWF/I2lkZ9cB
zXXbL7BUhuJGNXXXmW6cdBWJjmovK4S9QBwgEnnopUYszxSxjDg+bGVOqyS4CeyM1ZjlnjC75Kcj
0y2W9EjKKg8+IbNXS3OZZTzPreNGeWGQvM9EHxf+Mmr9umvfd8Lzw3Dl8bRrxLmXUVYcy4gHvr3C
WpHg4fN2NOF+JpUddsrxDS6LehF45RgNx51fGUF42IUprI0bq45DwbZ52Ii/tNFIUR1jcXSG53YM
bgs5a3J4XcqpB2b38kNCLQtv9eZDIwwTXMMeGI7HjbrixbexKRRt30WyzH16RHrDsCx3iETcWId9
FpE0cQRvJ7toCiPEcHwmYFTWvTcgqelGIlDC/zB0eZdbHyPPiLpkZcXMoPlx3AzKbj/IiIlQOYVS
EydhlbUI4kvL9zxjPOE8qTBTxlBAZZ9CaxeBODGYV1rJexIWIUk+RlEX2d6yi6AI/KUO8btHpQuV
NXVpaI3EpEvTD4awWJh5HCGHkdWmIbK/qE8zPC+NEqW+NL5dFG6J0BszS+0mhAVxiQymL0H/4bI4
RaEmn54HFUbv5gHJmFxFQTfNGEvqGG+6CmrjIkutSeXztvZty1VdrbEAxgz+xmGtyhT35ZuhBrUY
MX1FhHN8LNiSysPTkoAgyMxIOMFDch5Q8SdJ+mmeM64icElGY5SAwshiO+A3RYGApliVYQhPy+1s
MliFG9qBaAwgyJuiuayjrAkzzJcRjPowaEZO+lM7sqYuh0A6Hy8kVhaewHCp+OYZ/bTAZGlMyIvB
wGeJSqepaVuCW2Fi7aJDH1qkwzHG7XjKkrHiGwi3AJ+JPtfyIhbcU8zlnQIB5ORWQDAX29XjjZXC
V1qRMQ3Oq4fbyWiwakp36+MqMYrpL1aJ+JSZYWlcbKfa2Nx+N8mb+8AU0PjUonmKDpDMCNpvcSjz
sDwMMzZg0AUd8bttjk+ZH5oXCMB9rRyxAUqPbY2lhsi7Kf3jjKjBEw6Jg3aQH1TaaMxSS9MEt9Ac
HFvpgubwWuXE5jA5vX6Kk5ogo5ZvFt/UZgZ1DgmCXtuMKaAhYjQ315nsyNHQ2FN0bm6g3SwPJEwS
zI/kIVoshZVMg++R4sM69Uk5PSbggcSHgy5MK/gyGiFv6ncYKZumd7OQxmZo0EsMcvoWEpYV2iGF
zbC6qjqYur6ZUGPsRvyhE6a5tTRMkcXR8YgEZ58f+iZIJHPZhY2GTKvIn5iPqgO+YWvR4huRfobl
Uwl4rBh82cLZ/VCBy56+kLbTG299G2/IYU3ikI5i6n/WSD/ovjSJn/ghMok2vjcoGPHZUVwNFqlP
2GathFGlautwO+Uqakt0pw9ZjC+BBdB4eJSHMex8S4pRml/guUV2u8gLo85C16x8Dw8XUYDfwFvU
SQ5uMwFhAMoGMAXNsaX9SZwb2Fd8Fg+NjOxVDGexH94xVSW9Pqq5NtPUTRRP0tbxKiSJjokiDe4P
6qLCG5xGkZylRYN/h7QDbyfMjoAqKsDlJ2dtXHsgBboywtNJ4Ov2UmZejyjAG5C9rRedgiqPVj0r
KDSMXQZJYy+TFCY2XfZG5qnqWCiYqv5vU/YR9I2faB3HR1s6OaqToIxWTZAg3r0aeIUtJ0d5FGA6
DtmtzBTaTjBhldfF3njJAlt39ZeCdUEnj+rN0HvlV5gilvdjjBHFfleJpRxNAi1Xl3yaPtLn06oB
XzUt8Q1/aldxhxkgDZ3GW4chxVuJBY77ixDso+GEyQheGRv740w5oCwGmZ6ynJS4Qw5kimFb0VRY
VxuSZSQiKb1VkxWlR499rxjxHeOGevMQloM1LASPQVF6JEbom6aInTK3TkBMiJM0lpM81UjfgYT3
Y7uGqmTSG2DzqgGaJlohsp0mrwnZRBXQxo7BxUdJ5qM5TgvCKP/u4J55xrvOq8oyPFMsmkhK3cDc
nVqxx2T9CXnRdPCWvRcZQ7CSXS6SagHqAuW4jgUSSH7lPiMIyWEMFcAfDT5iVDJLJ7ORCm9abiUt
CRbfZiajWoOJZqEZsvZdN4rUsz7FY9MZFyWcabAKY14o+RX6FuvL6PIRMxChNGBaRnlmQPkjvJxY
qiSEvwrPWqW6y79KNQQF+cb7RCZnUhb54K041VVtfO9CEvXeEhaNJcKpEvDfhmsnxCovwUh2cf3Z
9IvI95FMHVjQn3cWfJviWrVhW9C/K88GNXFYxk2bKtegYxVfjryhXDsNrEOPYJ8QDZ/SsoRqSINV
nkaKui0+NKzWsTpkpvrFdiQbLIs8AkHsYo/6MA3rVt0kSTvpPzX4kzaB9z8Jb1il0x3ZLXvvRXT6
TBDTwB2DP0w3egzsRLpE5D7lNsLEyyHKPrxF72ysB5IvIwjqJJUqna5slyx8SmgihaprXNpQ8JM6
NXy37IeSWQ6hpWl/bALL77TTmRkIez6MnqLHXZFNUu4b40QHVsgT4Y3DLauPi9HE+uYm8g9n4C2n
nschMo1ftw8SpYJJK7BUjItNxJaF0WjFTpTlDf8UbxRWvCEaC2yExWowkmIiIatSlpwvUj8ttOcE
hWyMiyYUOcZcd8jite9C6k9uXMB7PMNqk6lbza3AGTqGHXE80UxCntMpzbjIun5ak5Y30jh0RFBl
aboMogTSuNpMCHjgSenFOOwW38srYkQnAWWJZT9DfM0CenA50A9YwRTKTZKfaOWgRg4BfDW9CLSW
6LXl+z2kodNQs4XBJwlKWhAvgdOGxdT3Z6K7x3zX9HicEIc9RdMPL+D5syxA2fTa6CoLVNVGNUbg
gNELxAGQpKcfNSPQIU0m6sbwLFBW+FdOYf2DDFVnx4XtwZW8WyNm3GvtFrnH+QecJTStbiWDCdQm
jICw5iUHZFvl+HRfHlMIqMDF+rHxGyC2RDoc65w+7ovXMgr6NvIvcF4B1FgoyOSPVxV+fmI5arjO
z83zzw9EoTWIA2krCnJRzXjFOChNkqSmd44CHhgKP4bFP7aGGGpuK9lPD5BMtN2P9M40wmnrvsAJ
JDbFCf9zIrNPIo5qn0SebzVGF4wTaT9INgix6nllt6so98byU9OxIVqkTTbpc1ZCNRjVyGGPnunR
45WOHiGUmo6CZJYSOJ9jnhYblGl01sCK82QjVB38Osh436Cqp1iFdhsCgoA3AyRTMRgHuBZGMHUk
ylnRjG5bILJfiZRpYTo9VMvgQtUXuB3y4ZGzcGCIJ91uk8/KN2r26UHMYQRw+FFSEycqgpIlqI17
vG5gd4ua9kZ7FlTxpJnGW0cor0TWfBoMu+E4rfrlVJdAAgSHYuDXNm7rLacdmI+fZ/XwRnCyZnO2
NXu9HxSRY2poVu2gPsz/R9SaMEH5T78gCcFAkS3/SR2wzgMT3YbR2cYswUme0LDiBHKRVcVkMJ4e
4KRfHixTLAikn6ajclCPwsFozvjMbhj7sBxFfGRlRhkL10pTi32VJQTmORH8+VGAzkYGD5tWEGTO
VV3q0XRofOkfbVyRVoAdwTqiRYq3p0e1LcV4MDBwhXjU7e8F4Jg6Gz/Q9Rg500RexgqD6rAcqRlU
Syr6qRqhwY/cNRr1Zxly6K6ufHCrykm9EdGiUwu/JukJrDVKcHxXxzmYn/eUg3swP6ae8H19NMA3
EPrM68OY9IPrUaSc/q6KIkUYVEaUZ8UyTZqR1q6pTVmlC7sUoNres55oJj+qTT4vlghG2AcvS0nR
n8Z+0CqUzDStDAk4kQilGkcINKwwXSRGlAOKrYNiGWgWOPHGrYCHbsNYyFs1tgk14s6E6u6ClEJ1
IzSc3ICupQYcWk1txAkZbXADXCzZWGesSiZnztj4NjmSo5B2M7fJGDpxVadkdLKqVFm4kLmVRI1z
R3kUMJuBs3Vkbj0oZNY6zO9Y2JMRt4oWzBJii1jS/8veuTVJimtZ+hcxJu7wOIBfw+N+qYh8kUVk
5gEkBEJCQuLX9/LK6qmqPjN97LyO9Wtlebg7jqS91/rWZieLCW8pOLoKeyZwK/q2HpzAUw4P0PMH
NrzGKHvL+C7zS5nIE8tIcBUDtFXQWf2vPqxcvY7npuNGQHaFApPDZahYtxQTrQMztSsR1YwAaBo9
lHMp83XXzljc80vqS7tNL/Abro4WakASZXfTomEivPQSanPbAEICTrDv1ByGrBYhis5/eLSeujin
mVujb2Hq/FLcQTaj8nEsS8ajHRt1QNAJYzavW2pgu/DSd+Pk8ds2q4s25SsSQJmwNUozQIC1Tzxd
L7zUi94q2NFrj266LBR80b4j+pCQYVm/MiK47xqaoOAeK5GPQr2PUF4CUxVXfhhi2a8SfIYf3maX
QmDfZvuxG7LIoIr+vc6C8H2tE/24XA+dX7fG8Hs1OOYDR8umShAxsrKKZCLETtZOOT5GxHlUrTyw
5Qs28al4lmMZDHvRp21adW27Pqe+T1nj+5Ue+sTGx57E20koZ49QMqanXGVR7cq0u8v7ZSDQjK16
obipj0mbTrrC6uu+mJLDe0v6qXFlSNGLDvFyQLMLSSka05tCkm8Tx3IcV5ldsrWXTZ50HX5dEqg9
y12yY1Nv7jc2LGSHqnzZFZ4A5+U6E987aZ6jMJE3KgnaG2E16FoNCRrsS3u0kymbrlyLx1x2M3x9
2f/o9UyboZNt5ZNxbFJazudii8Te0xEu8CjTBH+68GOdsDHfr/iTpwL92JdykzmAe6A/5pIPB+7C
Yat8ydJ9x8j0LBNo88CayayrIJ7a19VtxecAbhOtvBEvgFv7HYkWck5I2fXVFATxJYFMt1eLRpSQ
5fQR4mEPXmmJyx8hrB70M6EMn2zEun4v/RjsQi2WJ20TCA7YCkCQOnOOtfK8SsVa1DQvaVe89zYq
/QkEgvmuo4SFu8nIBW1OLzpfWTxN4mexpLloAhqosyiBIzRJuLBHZ2OOPklMN6lewrmmRTd9Eqbl
xWHM1I3OwusdStOrh9ra9exQzt6SnNsT1O/g3PO4i5oCu9+PcF3jsdq2IgSJDa7wY5Xz+nMOAldH
fbh9as2mCESBBD64bRp3bjdIANrhpEwjt5W7c2baua1IKPs7H+bYiNFS1XaNh/iMyfGDPCs3q30k
TXSTDsJVUHrf0tV/J4bSuyTE8rHaLA2kRdJXrRM2b1I/xbskX8Y72SXqw0uHmozA3m51ZTgYCF7n
fZvKKjBx8glneqriaBiBHa9xFRGxPLpw5I+68wuv+bK0r3Pn53flpIiq2RlX01ABz2b4fHBcC2hu
WHiu2+rEFetDGeluqMfNsk8m5FbB5BFveKDIXElpw8cSJsJJRqqojSL0nPRj8qmLzF0Y9H4L2yEx
eFO6VNQEMzpSAwq6CKa+GkJefqoARU1ToD5jVcr0/JCtGd9jo8+yuuy3/LiEU/cATgdsx9qp12ga
5cEaFx6YtNmniunrij75dZvFVhxmmfiKzaL96XFBDt2SG7NDGeifF1WmtFLJDMeWt0tFOmtPWcnl
YUYdCgY61+VrOS7lV+xk/MIUnb7sZrefBjd4Y/Mpuk0AFhwITopmdvPyjPoyqNJ1tJdAaf5tIxM4
8iGkILMgJ991niQ4yxx2JML6AnpQyrNjDmOmlnpkB54a9Qq2K8bnt9E5JGO8Z1msP6DLzQ/l2Klj
6IfyWQi13bSazTuXY8tFGyz6uzEhy1mZZH0YNVUvqiiS7zG32Byi2du7xAssHmha92G8mBun8vXU
ry6eoNsU44FmImnQHoOwhOxRnrZA0QulnXrcoqJ7LbBvf8xbsbzgwG+PWGz57RYGCximrN8PJU0v
cLjDuF5EOTTF5scY97sa91sbTA8cEvxD6yY51yBDyF6tbP6Qi0laNNfbdlFlYm4AKnGoA2J6aeOt
FNizBfj1nBfHEJ5fbeWW3Be2jaHMq+BHQCMwaBefJltf1l441LpNbiBpFxeexjZfdgTTaoalGkpJ
L2sg2weoLMNdkPjxbVjUJ17TQujtwzctUMEwk7M7VzLgl6kM+3M5yeibCai55kJWcgvUx7z2kbXz
oQNzn9RlF+Y3CZ1UsS+JGMuz6ArZwMdNtsrC726KchN5xbaltJWI6Xg3BfD7b3ww57jWGVkXdZlL
C6MndCpcT2Myi/vYJcFjPpa9rDOnumnXlVI9sba3AsmAyXc3oudT3wRqTAEhUhoGh9xqvT35YlSm
O1xLD9Ig3zANE8dVm9aWnzl6cjXUYY7KpU6FofYWagnTdWzC9mXNt8nXExmyC3A9iiRBiBLxZkEj
vrylPbo/hX1EySXNUDi1I7Cio12y/JxGjozsZYs9jWzl3UxKc46w2ZFTkcAROMyDH1XTWZ2a5zJo
OQOB0w6lqlRA24HXQVK65z4GNVNFXTI8Tj4MtsOKRpPVJJ8jcllL5sY6UtDxb/MB22kDQG5rJihb
ZxYhdIAIOT8vgXea3Q8+yMotxuUfiRMNdBrBr5SWjFJxvywJK5bGZywbIgjsesJ6KGBv1ib0kdgl
oRm6C+/gzlZihMxbb4ubxyoWHsZPbhg/jn2STrsWRuEt7yGTNsz17hi3eOxRkxWkyyGJMRWeeKsk
7EiT5r6KVrjf2RItd0FaurwWjCa6yhMeQ4qDZvcWykD9sCVKk1hJHx2QigjjXWu7yEQ1SrgumGp4
80DR1irvsicfJFOOwswUvh9q7KQL/oeJBD1mmmETmots18lBVmk7h67ccZGHebeTkZvS9DYMbGZe
YeYKemRzkXy21n7btq59bTv5rS1lyiq0CeJ5BduxowVVB4LDg2CTyBTsr3y7GXw03CEEZPbIs5S1
nOUmqxyYpqyESMWzGoesUQqBJ1P0CfZXu4jvS0u3fT4NsPFaR2/hMBakDp1e52bDYZM8lLqLn3MA
RKrpLbQe3A+4YSrwcOuPcJL8Uc6jLnY6z9uLnsbp2cx6aXfGtRbZoFG0eRUIV57ExOYmGudhz2ea
Po+chLty6aYbTtPgNuIuuYkkTMup1TCvS7RFTRRRzHsxuTlsLoqGCvHfQTSktLPeyRDZF/CD63KS
aqVVqVfi6pm3rE4ybWVVhoKCIQUQaU46w5fbeYjczxvF808pfO/5wOCvNQqLcq02z9UdTnkc/n3G
h6ZnqC/wEegTTp1+b5Cwq80ouzfWt+E3KG9uD2inPEykFPtc5uwhYEQhrJN172QUrwMDCdaicdvn
EWUf0xotU5XG0/QRE6rOJooRIaPKsaLuIY6eqYzwpVsChbt3tkazG98ztCVnu4b9d97F+TdO2/Cd
h/F6sXBum1TO0ymGZPwG8T3i1z3NySpmZL7NKI1Rt2JzvN6EyfeEX5thP4rrqe0i/TXZIuh3Q9bD
CIWYPGWnMR37qdaqdwu8pm2CWJivLKzjAftIlQU9S28HqaOvrusWXkUDPkPFhrwrao6/W0P+wj3R
eZmeRGaivFk6gJwKtRZvz0JOy28SXVtXcxnH5BsO3lVVZYBs2TFYeNYskgXHfk6j1ys3sA83y03V
+0Dep6ljX8YWEscDOs/9ZChoqImm8QXWnbqRHlBJpVqUNBenjfzi0eL6WkNmtFVvB/d9WTzWChYl
+jQjoWL+sHCtbAVHzu5GZuMzROoWyFTvNhTzwEZ/Ysy2pXuRd8tN4tG/VQHKkaUZ6Byku2AWYH7J
ZtO3RQ/DRy6tq7mOdTOQYCZ3Zs3DZ7hrRQkqCDVclS1rNxxWFFVn7H7junNz1zGUciVKT1AcwXQX
d2sY1IZeSTwvSCp3SlokDECk4Caqk050LOF239oMVorgNeMo0tTu2sbamvq5j1BTxyPd3kdtRn4f
TeGqG3QVlGNLK7Npk7UKTTv4Q0AiNib3mYlpUfFw7uPPAdhoMNY2KByjexhm3JFb3k3ZVNbotl0i
K7N1Qps6x4Gb+qaDf1UMlQHNnfhmtJ4KfuMLROxIrQ0aMCTsLNShuHLAvEuzV0bO/Xvb8mRqmxVL
BTYK0jjxqCrr5ilb9i1qtfFkOhMgyDdrZ9NdB/5JjLt0htf2TEkE7+UgAUotY6N8EhD2wIzk+B2S
ALiUYSCZ4QFYYO74+j9FUOYE11Gz0Tel7Fz6nsJl6p5/ibWBvBoOy1BepdEopE7eYHbA1boHL3D1
QbAOt/wHUn7EZQdw1RvW2xzqsv8wcu0CBDILCF0BOlvK1gxHBLbj5c10EBSKy4KC0t0RVhKf1KbV
ZuaHDe4Wfi0ceWxiX3FhRiuadFiMH29ig6+3Vf0EykLXgF5iQZ/jBRHObJcBVO3jMzFm9hM4pH5B
jYPeoZ33UhYM+3GAyCcHhXQbAeZC6S5L7Ji+7FFEFcmhX3LhvYQKa6Gk9jWQKjOsya4dXdIPO7mC
uCmhHYxTcdlQ+hU7GgwZhQtmaSlNFSZzmexyv8XJAb6feJOFGV4D0DVLFU0In1WJwdrZgTYRP8jI
UWWBfu8U302ZLrvGKnAqrtoQRX1EYMj43yn7c9m39gFiqT1CB+4vE6FxzaPM3LLQe7GTsQCsZUsY
wTIYnlnp1vw0o4TLq3iUPqncuPLxoBYCitEVch0RzrH8h9wI5dhaE0GrDOeoaZZ480+6D1aHAiEY
dqhA0SFSJtP0oLJkEQ0VhfsKNuq8rMJ2ncOngvc8bVYMz/+u8MwDVWlm0RqMW2DRjSgWdjuUE0of
TZdy+6MN3FVxQUUdjfXGu3aPnJalwV6YsACcE83lWFOSTNMu8UQfQz3lH4MdklDXOY3aqYag2Kfo
UHOv70SREdNEJDXLO9AHYBNgWEHZ1WA6ZosCKYzAFUHcumvReYsqmVGH3zoYbq5aY0RWc54N56DV
E1B2kyJcAbZOCqAbkTe6Kca0hCUVLN0BuQX8MLlrgyoGW3ec5TCz2kAw+9oALODeoOWjCciE77lJ
xG2le/D4sZukpEW5Y2ArfgaAlyAeMtleAmzD+huay7V7zJlQ16orjvojKpjsrJI87b+wRcb+ENuE
PU1rTG+BSbY/WhXiyhfr5oCrUQNlZNt6V8merK+FS83DqpAAv5OIscEdzsWE3TRHGtrxtHwKIR/m
Tcmm9RRCtOibFWzMb2ucIEeYcp0cx4Qx4IkqfZ5pO+2XaCTvmdJhVebgEDs1bCD09eYrRI78HTKV
iMpGRluEuoYRgHzZ29Ke2kyBTtMjgtlVS1eHj1siAb4qdMO1HHMf7eEQwWdFrr7XTWtji603QN6h
rxaZAy+MWz1fs7Re38ZGmksbhbZoSNrKfA8QQr6sLl9AHS8jviVogPxborqirQQK8Ps5uFa8GsOB
xgo1te+rjNMSOAqf+67Bgc5AXkEuedgEFIBqy6TMdtwCsGtiIvrdNju8pk2B0wEbEbKxsfzHqrtx
F1Ht6nVJ/UeO3cLeuGVUshlmWzzpVC0Gb5emMxqCHiqQiKbbeKDRTdENPAcmRL2oFMLjN0HQRV9+
6PnZBVI/gNVjNRiw6BOpGDPCZ8hLX/epZqrO16T3jVk909WgioXuTNcXA/ZfFQ83LIx8ul+yNX0L
aCfdHZQrHkMMmISvBinCj74E8VAJgBh3EwgTssvX1KMpKCOkGmZKUrETIeteeOrUWuPcRFWH+rzp
YjUX1+uW3a/xChk6jiZ6Vwwifp9BWbSVNcNHrMX0rpZpqvDIQmiPICoBSrUWt/ygPtpgJS1qKxfU
ASqPW2UQ79HQXb6NrQlOimFRN6rn+f1ilum8pDOyHirnF+gC+TGgpHiDYtznuA3a7EtGW7xzCdFP
VvnoxPHMkKhmtliv1RoRQGdGSDy51sVRx92YNVsZoHASfekOYxrZ4Qlp2b5RELcahVs9qec4NTuU
L+HN6KcObOAavnfUu/eSLmEltSGITqZ8J4qB/gNYMWmSNFleC5T7hzCh4dcEAv2d4CUpBhngwgH5
f0fmprh1MPkP0i5YdYX5BKC8PEhDPK2KZSIh1sH2ULYBR0UTJuKA80CNaDN03BQ54BS8+rLOkfqN
QexoCodGZcbwiK1yXTi9BcWQPLMuTkSdQNU/STmGsMJAWvI4/u4N1H+14xJ6kPrCAcWFbeCBI8X0
jo52EvJJJXpK0vuFdTN2eY2BjWCT1Iz8MyAB55mY4TXAcJzuEw+Uxh/WCFmNqIkn4pbuREwn2HYC
yO2XV9q7Nf2ejsnEj2wqxILRD4kiy3WuRJqsCpsXB80CTwt8BCvDPiMNwLtwQ9lYEN/XimeKuJPx
DipmlUUu3SfJuBbfshGjCpZqlnxwA/axtCNpgzoPnEIT+KxtAbQkYKyAI6OMB1XlkYXGogHGnqRA
QTs5/SRz4HPdwNAEqLfTcvW8g2PZtxy0kGzpFSLHPTjDBmlZu5H50cbFghamj12m1NtUrNSyBkZs
gb4PkaHesTvGJm2mRq9ZkYU7ImOj5y/DNxv6Cn9F9r5epwQlWbXJDjsDBiygKy5rKNbXb5JkLSmH
Q9c6m8+/maDdorTqacHxb2Dh88zdBItGw3zDvKZDVjtSFrnd/wt77u8BEZh/CFDjYd+oMeFKZwAf
/m7OjQQ9B3Oy/E4YUiR/uN5RxlPYTyoWLWjPtbCjqIlIVJRXuRoQRKoG+Ci6XuLR5a/sd6Prv/9c
f3eX8bEwWidDXBVDkGAewiv6+8fqU49oUtvnP/gkr0aL+AV+CF4OuBGDCXbZvzAq/+7JX98RMW5c
jWt2GJbvdcTAX5kMiIbFQpCX+Cl+vaP9RdXE6ahgzeu8SwwgOEtcgMhHz2BW/vop/hiU8/DLEf01
8OWv8xT+Ol7h/+dpDv/PsT0hwVycP1GAfxrb87+Hz6/PP8cHXwc5/HrJH5McCjxiC0QNhtEDQwix
hnEL/zG1p8AAHmAfmFRfRBDO4Of/n1EOMWb9QPnIMaT2+mRIUDV/ju3BKE0E+zGAC5gBxjyV4b8z
zeG/eu34K1f+JESIDoGZf7qTWSijRMdJcCyDIGFVz/x2NGWiX/5yTf64ef46HejvCwazgfA2GEGE
rhQ3L1Lv/2XBbCGsJoj5wRHASviC5ARKGEOKe7Eihfsvlsp1T/iLoX99L6RREfJHBBfwwHVy3F+X
Cn4LULo2pkcfTuU9yZS9xc4C82cj7kFmov9XaEQc/vPXwxTaLEwJcl6YSHud+PzXt3RcpzNARXrs
vaKQ2edpucCQaiH3Q2JPUWys5RsBTRPtiUEZiRYRyftDBg1pPMxpa+rU2mStjBtxILNeHcvJBT1M
QkW+RoAXkK51eUCtWx7WDaNsROYjDE5y4xlFjngcOMKyA+YRvYZLNp4RUZV7JOf7O4pJMXdJi0B2
E7djd/AzSpC+1QgCLVo8RuBAf8Lg3d46nqi3XLa3xPh+t+bDWBuYB8ctivltkoDVqDsWm8dIG/EP
jGma7rd4Za8R6Vk1Ejrs07kbURwKW5tpXI9kokjWbnN0KCwBAYMo3i7soGYNS6xv8nCZ7tDCAI1F
OfBJhjY4DtlVnlTBepw9zsEqcSXNcBxF03ddYHRHtgkHq2vrTEXmFTW0KpI90ZH66HlQrrxxnco1
miC/ghb+wKM9U68v3SjZPh9z9GorxX1ekw7DC1DQi/HLqFx+MKQsfmMlj55KnHhdvRJd/mAY18Qq
4MU5bMvITxzkQ+/2yhaoFAF0dV+8G4q0htM23JMBUlYNOmC65Igm3XgoFm+F3xAKpb2C4Hk1HtkG
qzCB5HYP0Pepcz2pqWP+qQNFu9MhUR+IyNn95MiyxwigIK0c8lU/lBDdoRu7714x2bRAFG/asoAf
H25pJ3YaF6cb6XA7D2L7DaMOgscY0foL2YDDVtqFHGqtJUHDe0ZJFUzgPrM+PVEE53ByjnoX+55f
CGvNj1ZnyxcPPRt2W7tl4y5Y+vKMS6CR6sm+z8tQr5D47saBQI7Jhx8kdisq7+SGBourOG9fS416
cqZyOASyQAUDjRiF9DoCvk9IjZhRVuVyuWGBSqAiLS2wMFKwTxBoFP9z/i2mJm4gUXk4bdn8RNch
umSdfkjduoZVgUcZ4tbG6nGokzEfIwFaEdqfTuTBPlXBcotQ5fa1YERMjV82/ZLwZe/RWAA725bl
CXORghqcwxMQ435n0u09MCq+i7Yu2kV+03dBvm27tczW53EsTd2Gpd17kTyOq/gtj+kUHXto0zap
FvgF/vuY9YAgMOUKZVZmAK0MlS9khClmEBYa3goOZD0yntd+mLPtUqyDd6ehJJg7UnewbUhFAxRW
b1yviCUAcDJ6bXEhprkx3mr2kiA80C5DBTC6sOtL7pduV4Y6b2FIQ4upAwq8rEpnklXlUozjYbVg
gd5dkCCmBWYxgnJbrJo0/RD4Yq+Z7ucEoZAFzD5ft/bJ8vQa6JK9be+yGYZWNQF9WR9aKL8FppZl
s+5uShpYmMXA9dOPSMIPBNc20qDbIS1ZRm8MUHi6h/KZ5j9yB9ETGAISRxglhiEU6pkLsEtoRErN
P4JU8ufSiv6gyIhteBJ5erRkGd5y6oMrJR1RX60mi8+AsCZSrZvF+Lg06MpDusRQdSM6X0Ln0mMk
ApJDLPDoOsVWhi9RN7Ws0vP1P+c0o8/em/V7Fo1QRMdwlHt4QPFpGkDQVCaBfMjNkJykJuMZzUG5
W4TZxlrMFEoTROzpZk4SuFW5zcN9mOmpGVQP3RKDx+pRE4woA9mBPpDS8hucQ1HPSzA+bxpRyyod
A4Nm3K7i0cWJ/Jmgkrzgg/TtngNIh75diq1B5mTodgoR5RNc//J+SPvscxBo/ZHcsgg861w8BivP
QQwgzzLWyHHj39JgEf+AGzu8xWRxDwNnGYKXGLD33IoOfMX1cXYhNg+eGazbofn9HP+fKvD/OmT7
z9lcIYb1/KXi+ecqEBMlpj+fL/l7Ffj7S/6oAkM8NY0kwDVRwcdI4l+Lkj+qwDBEhYjy8BcCXCK4
/GcViGexXV+F0ZH5daLidQgCfr7fhzdi1hcwPOiUMfBowLr/ThGIcO/fayb0Zik+V4k0PsHn+ScI
WcwQJBzPVuTxJFC7DErYIoYRo/SyidxM0hYYcMHmfNnMgSNwJshvAMbQWPJRCv0SiWTZMEgOxV+0
GxS4rZVh6WBcRvHcZxDcMkxPYWMfmlquDg4ahu2hacM2648sWNcAOihwdmFPkLGFthC7IDAt8nYc
PBuxlHocZ2Uhx0uKdvCMosqSE+szf+sTSl9YPEsQctl7oCd7WCebX3PCyPKmTF6YQN8smMOqSFMe
vXRZj8XUd9i2qlKsUDcwBqDcIUU2r1jkG4q2bMjc0wYX4pPICPsBBmLaWwz+gTsTdQt2JGVNv4HO
aslwGJ0dDs5ifkSTllN/ykQ753cl5vSxWnuCAzEIoDxl0i+HRXFrquA6KqYTCT9KqtY921S+Qbsd
8Yeha1KHdpLa+yil48ey+vBpxSwue5gwUbPptMZJ0cK5xsna+q3SXKiGpbN9RyzKv9FtyrNatbN0
JzchrwDVPMUXheNhoneMe5qR7A2Hg44yBQ+e213WyjmsdKguK+LJV4IOQCRu0k5WPV/TU4Z96K1k
3l2iZcWIzZ4hPbjvtALRaHGrN5jV4MnjnPFdhC1QHOJloHU2pQ5gBltyhGMYC1DfgqOqMI1KTQ0x
kD5gC4sjUiJdA1PZFPtoXdfdurCpRldv270H8IYL3UqZ1qEe1n/ktCefG/j/PU+xGvfX4mqHyIv/
FJh8F+2RYk0PZnLyOcQUxhvkpof3CYRsRYkN11oG7YKwf9eSJlL5PXJaqjFRR3fAPhBOhQYS4qYJ
XWh3bTvMe2/hLne5Ku9dOoNRosrUBlLOuSupy6spFhyR9BjMV9oZFEMsmE4IKkSnRQCQw2A/+g2r
AfgV4sjlFxU2RDmvMfry0C5z9EKH3pxWJfI9fNcck9lGqp8h1X4naxo01hdbg7FPEGKxAvrTlMM6
AbnlbFm3WRFeRDYkZ96lxce1qThY3WW0SvUWhk1qI5A2OB/jRtP5BVCiupsLsn0Ni6ANQpj+zfRS
HOmGg7kOAlKySgYQLa0M9L2f3Hg3p8gvV8vEWF9Ftqd1ClO+CTs6vWbtvFRrUI4nUDPtbwsKT8jm
Cx2eeCKjWm/guYAgHJYJ1LTKaYLjO+HkMe1mU3tQ0uV+GpMIg3ZSGtKb380uky7yXgmKiZkZGX6O
Ifcn9DsYGXtl6K3zJQalLt8Z6ZMGedG1ToE6HK8RaXjh0adb/W8I6aX1yNvSNaWNcsUbqKb4HTH3
Ze6kyR5WDQYGb4uMnvHqV8f5P6fivzgVIzxU4r8VR/58INGfR+kfL/rjYMRDrBNMfsnTCMcPnjta
QqD4z4ORxDj+IH6keCwFSNwC//SfU42vByMkUoy7+NuhGP8vNOHXGXJ4k+vr/q1TEbmqv5+KOLSh
WCAbEOIThPHv+sxf23pleTG6LJzPCdzFJk6G/dLZZQ8Xs8ANPXYT1Pw2gHmjuy3dcQX3+bVbUvZj
wNMFADE7YFzXolKUPT0gIR+rF2RRh5uiLXv2gE5dfbOqzz9StFvnLmyHm2VlyNQEXDWAT3txjhzl
+4yXtsFxMl6YnIPpY4RofGu9kdtB+PDQokquW3Qxci/sqsoPi3xNcQQhhR55mX32bldnigePEHWD
iUjdhUXTkuziDDJ1Xbay6D/tEnTvBuKpOE5q4u0etgLPLgs8X4yhCXDew54mvO9cJVbAWOvd0GFS
aL4vZkzPvZtQdeqqc1phcO7oWUKPC2xC5XYC2aFAnMc0ucIFc4RsYorSOxcwaaINvF9FB1xPWPNe
mBXkMB4OuDbGouyuseGE5Pu6DnrddrzrMSmx4qNOUWmMmPPCa2EUhh9VmRnBDI8Fwgu1g88JUrwr
tjnBXoiJL1vNM4zfACsBJ7ODOFzA4tzYj43CNkg5GEpEbRvbTj2yshEasQO4JarucrEEJ4JY6AOB
G1rBpokrNH+qYnDYTl0Q2AOI3+iZB5npq1gTnHfh+B/snddy5NjZZV9lXgAdOPC4nASQjmSSSV91
g2CxivA4B948/b+S3a2pLv1qje4VoeiQ1CTTwH1m77WnMzwUe+v4anlzVV5EUzmUwXIR6meyw1zs
VcV1q2XmDpBFdZCyp6CqR26q2FCcDWP+4eCxo3GHtNhWVS1D00mTW9tggDGm5cyWIClC1N/mJgcU
wDzNj8/wG6qXuNZ6BXi59GghR3Vb5s4Tg7bkbCZNdzelo3suUVZ8SVmMhwl6+mOLgOLM+SB52Mns
uezm+K405PKCLI8x8jQM6FDQOoXolS4VTRE/s7sz93PqaLfaHM89hk/N347AlK5puWj7cy1bQyZh
xfKsGs+mEyudpwb59wOK80KgAWejgAG+MWfAiq07B3JZ10PdGs6lh+2qCL1Hf0AB3+7YFCXPppLm
lb+6lCNC2dMjJNEOuLdq4xz+SVt+iMlyYES4qz1vQJrXUWFI1PXYOO+oEtxDO9mPFK5hlw8MHSxz
dq9ZTCcJOOaVApfH+ng7JIkBRgrjrWX5LEfzhWM9lF17xitRP7cdLO8xdtU3oM8vomlH/N2ed+RI
V9GiUG4snfJuVhYn59jp0mONu/UxEeb6OphrVW19XB7vuWz1Kw07ETKhxnSPIKr8LUiiH6PfxHtm
i02UzsXKEXTzB7/whlfdycuXpVizF3PqM4zIjVe8NFrth1PBFeZoPXpBRruR7079NlPOFdw3J6i8
rNzlrbnc1n5tH6e5u+yUF7b5G35XuxU5ErHVXuH/2I6e3dWXkpoF7wwkIWErOwoaaUoLNj1Zr3Wh
pTVLJKdBMUGbaJ5LNCIupHSkEXoAUG86ophjvrjYxrMFi/C219qnbG0fcqW532dbMiVB36djNZhI
NwwMteaPbptbVxW7xmsdmf/Gybs4REJ/YPTs3ixT23BpDN3DWnplaLe6fHcYF2/UtMo7E0LoN9BE
aLiEVs6XIl5dsdKyUFVaNk7D0rA2U9Us4br6yY1liOFLT1EFugjzeFHpqDmEWAEQIdqDlPnGHjb7
UU6YYrqxuTaGeIpsZ5pR0g7mKyVitjc11/DgKE7LtTErL7RolbpN3xsaV5yV6ifRzNq2lQIJEeIZ
eS7yjuGB6oUflUjlTyMJHfGmpIQFW15hStrTSMzIJbB3ohGczIexj71vxVRpSLAytIRY35lKoAlf
7i0t9q7lWNtvg93KK/jsrQM87OKIGRjC3SWijlFzeWmH/tXSb4Cbi0e0vd3JTfyBdd9gTqEwqZE2
XZYeZIWDc6MW4V1rwkBwmXWw5ycb4as+vzc88+7F5CyHRIu7gD+aBEkew3wolL/rG2u+1nojC+jG
vHdADPaH1KzvmWoM4MqYaIILigAZeB5Bz9e4yLXiZppT78Y3i+I61aWDzWF9h9GEHlEvJXPe+Unq
7cOM+SnwREsrGKPzgTaSbjPiC3Z6tvrnRrQy0hwjhdvSTd0+0dJTWdAnoFOKQ7jr4gWtobXLE1vf
cr2/52vNpM/opiBtSlTuGGIg7bfqOOUF4u42tssbW1Lz2109klCuJ3vURBcNRuX0O/Ba8syZW4Hd
96c78Ozt92bGxrUxlCgpeyzvOXFi68g7XEJjAiwqbUUzUBZ2hQOQiVjJ3Pggarb/eqfP4dLpGT4F
lLOsjOWuH+YhtIa5/2K0MONLT6J1couvfSe+5WyTg5XH4zUjpGTYON2U3lleQzPQSebcVYrZzZy7
D8HaOkJPPTzkMIQjNghtJBOv2FqeJBYB2fdDNoru5OhuvwP80PAusvZ2TADJRTmYFabsRuWhZki1
A5PrNrPSwK6nb61ulV+beRq2CW7w75BrRLQgLNpw2/uaeuWPtsi6g4kKAuF4QbFt899i1lkbPMvO
fsx6/aDnpRWOmUBDg+z/GsZ+/u7jWufemWq7niHZxmJzfEYmYx6NLseo1OcNNKpERUNT+nvTkt3W
nam8NEz2jB3S8SqrJFyzclZN2AtNC/Vl7YMZ6xzeha5+7+0JyopVPmZDIoJhSZ39NJqgh+yb1ZoU
siH8G7qiW5TCfm90dR7YrEKjrVEY5+uOW7S2WZBHiAwbS8qoYJuBhmUgoKO80eXJVe3ZxYHnd81u
nSpWEVUxhXpa33uIXo+5XJMtUhsPcJRubJysNjY40o7dWiawtMobs9K0e5+Z+K50BrxuS56Eq8mc
r6jvoB2m277CdLRKlJtOuZz9cRDM7jGNdb2SYb+qOmTP4F16TrGrR3PlJuyatwzgEdn7mvvYW2iz
1jyWAZ6aH03saJGNVmKTVUO1MTJl8yArUp4H7HImQ/jvGRqyyNU4/WSn7Z15rM+ONkKI68FOj/Yg
Ah3B4GGuWn+f14jKkmz1jlW/nLEJfgVy9vTfCeNnysy/6aVITmQp+g/L+T9NGIHX1j/e++x96H8O
G/j91/5opggAuMwJMXcaJm0/q8h/NFOu+ZtLfc8y22UByh6WCeAfzRTJz7qNxoLhC+0OI0Dexx9T
RqJSiXIBEG7a9gVQ8B/umj9VCj+vZqEykDGtw2ul49N14xeXvG0sYI5lNu4l2NrQAGoepWvtB3bf
vy5O8c3TSRpRkHWjGsVxwGybJmpeiqMnChXovffojV5x1CCb3cxDeT16F3eH5pyMpjU3aLXrjZsz
IyFWhKnEUK8MGis9bC4RLLhu/a3yNR5dXHoBjd9ZxaPOxRsje7e8IhINktaEYf/FYDcGOVuDQNcb
PcyL7nUs/cfBziRSH2mg5s2/OZrSwxKcKIprOjCmju1Bje2r8FIVrPZIhQ4aIYKc84zC7J577reR
yp/fVa+lzD5k0rMFw3se0C2eRcqI06j5POArsVO1zasjcph4lx3kpPHxyNnBMovcPBw16trWO8CN
6KO446sZ/ThK+goCZV58GIU2bxyHr1J6bRfqDX8UsivVLzs6PgJfg+4dqqzrwrjlp0ad9zAqS4tS
TBSbITXkPrdYIVMwlaHTOPzbwjpP3tBHl9+kvfM2mY84ezWcepMsfAUKa25k92I9J7I8+4T6RmXH
S5ZI065si2SaejINbuy8IVM5RaivyRNsDRwT7uCFvqw/lrqR+8Zs8eHES0GNuzDI8svkPS41wffg
P/q63kefSTGdjv7zIvDaWr1HDIs+GkGb+90jJpqCZbmDx08r1y3K4XU/eXx7ZseLTrZ78IT2+HmS
ZM3ihYvVdKFyOQ/EYp6r0UPrpft4bsUYGAX/QLl/HjPeVJIX1uWR529FjuJWYpg7un5vMDe7nEU9
P8u0/pR1gueh7IzIvUQWObGDGtfgxGKwrQLyiE6czx+zT6GNTMLblFP2jUEHx37lf+UxbQzQ6Dqc
eg8d8Sj5nYpvqROUnYar1htswn7Qdu3r5/GuEp5fY8lpBWBn3SYppwyKJA59gzB1cLzyqIvkg4uc
s9rhZ72Us9NzOVXk5VpgnLc8lbDZN46HgF3wRrjyvM2oiuyEperAPPhxWTnyU8N14rpTfJxYR92k
LleH73avLt1i4ECF4YLjZPK4Gj+/jFpxUUwaP6qK6hv0JyOKcZkdSwOUlxVz0pZFFx+X2hf3CEsV
fcGEYw2dSGD2SsGPMoyoLaQeVq3FV6qPvIck7a68Tpt3iWOIa7OJ4TT3qxEV2EMB+Zr4InOe54Pk
LGPhFrB8Lm48gwsVxSwuV1roiIyjMtK5TljcZ+cxtU+fl5eZr+teBx2GepNZ/sD0HB9WLnnEc7it
1C+OSarXu1k3i4hOn8uw8GTweWy1io+vxfW1A3KOWwinQK0aP8AwqxAYc/zgJ61bqVp/1yUE7wAe
9LcM2csQ9boKPk+AyxnOJX7OrBUf68JtzB+5vq3VX/efh7kfcBP3LafRjCMmGnMRv6nM1vY2PUqw
arwWOnJtD9yQuxfCbOZAHAJRfCSkA7Cu4OrRNa7mCjRoYNSMAPR2qK/dDF+DPds7b8q/aWQREYRF
ZFZcGJeEIK6IYdW1fWJznUoG8NeLm/pb1+Ekq2H6X2v4JwKqbe7EefWGHdZDnVDjtbB2flpi5ddm
/piYRip30wncXjdxrNkd06CuPUwOoVhujWp6ziod3YhtQpNKuCkmgpvbxKHT3MLfxYNxTk3f262i
Xnaq52airHGkKeZjgzzMmFcIriJXyX3lcQerXHS2n/cmw5+N6POixQg2BlpCRpfo0ztCYvSwta2z
sVzEOLFGXdVjjynyiZOpmRXzaJyhhURSmzY6IWKONZ8Gt/hg9cdXs3AFfH7Xjm8XYVHxJ/G80tTX
LEOsue9CzWNOU1o2qhQA9XeGWFkNyKbceXHz0bj839WQR1z0irKK+4mlldlWtO27p+NKIl8Ctkjj
PlfSklGhpXfaNJxcFkEbEwHMcclmOnWt7EqBAGEBcVBMLM3rmYlUCGma9JQLI9ChInAi3xMd5Lq1
zb8ZuZxDoXIfAYtuPNoJ5rjOm1R+s+BqOWbwgr0NnjYMVPjTrCG6KFc3qcz6O/IxHARODpFR7pa5
CDuupQCuwIy+7aLVSpWgAW+0o4qHNyws8jtSrHcr0+WwScy5+PAaU1tZL2romwMujGmPNF1u8T/N
vsKoSiCKyrHUVrk1amHCoyg0hBff+JNctW1p1lN3ohPwXPYPFtNKiJu99rqAPAhSlFXldZz6Zr9p
21I4QbOgpD/Zo2MskCfRLNzX8PWOqes8/lSK/S/ytot87Ze6xnJA8TCsvoCjfqVUlT7AOXrhYe9m
ywJIJv3ICh4uZu09Dq00Oa246qyMM/3vX/dXqRv1lOXgdwVE4umuqf9ST/mLZSx+r4a9mD5vdlyD
ZlZ8ryet2Myq+Pj7V/tV5fb5ahf2mWGB80aa+FeV2zoB+WV3OuzLhRPkUgkwEtQieMj675/rvwuV
f9MEsC8VfKv/ugt4uGz//0/w1soy+6vc4I9f/bMT8H6z+VMuElGIMZ87kj9FpyYhYehGf9qe/LlU
sX/DfwRfxsDFZ9Es/L8+wKRFgI1hu3TvglUNhf2f+Wl/XB1/FxVpf8ZP/Xy9+FT/F1oWf9MxxT+d
twPWxrrNM7mfmfNPkZ8W5oQaIPPRuhED4NQGyIo6yb2zn5krYYVZnZ0mh7COsUw9L2zNQTzmcWa+
MG5d7uDx1Q9j58RwPQUaT6SJau+ih9+Tn8gsiZbJvspQMQHIqiXOGKQOVchOB7MKNlzfvPZK5kmF
kFw33K7N47A2ZROhE7v4tJZlEkHBPGoOQXDUH13F2JAqa7EIEugsgsby+a5IyZMELD9qkd5o5rEl
mqPCqW3XOSvy1EgP49zB0ZGLc2OAe1BBb8TmYcAwCV+TIAkfTWAdzUjxv+gVbypsqrj/wauIcUNo
GizveKg7qixclyl/uFwin7DIwxzXTsuOo5dFhCHOhrTj+W5krqQnZhzwvU1NeefU9pRE4Jri76tj
Y0ktMJO+KFR3/F3e2YvFJPelnvTi3i/QyYKtSm+nIa4fVefJ275rx4VATGAaTK3gZG3i1OVuU1bw
NlibQ0nfrKnyznPB+2ocnMEbypO4QmmZURJZYJjOa7aqryLxvLu4lAArGfLrIozRvNehX05y63pV
t7EZ2sNFUbf4WP07u0svCytEv/uO7287ysa/xuXM+CVNp+uUiM3tnI4QcTMbn7oQjXfWLM6WvECU
5S+eva9EUgVV3IrHWFLCY0E26SAz6zAPrrwt2ga36GpVS+S4uTgyXZyCpiwGK8yQkHZ7VIw9n1mY
W6SVzbdprZovl1SsF4UP1Az8tbGdAOxR911oFYGSiN8u8pnFP88qwf23WP6DQXgiWrB1TiJ/ZmWC
HML8asRz18E00mygq6k2vXlrwTC4E/61whaXbHmkJ0drRjezj13K3MMwLMayy8C4XBuI8iYwSG4V
mfrs1bA3TT/vD1gXbdDHkxruXUFZcp2as3+nPE3AlWkd56kWi3WTMsmcEpzgOG7ZhzG2Ym4u2tXc
JfOi+zFy13wiyETji2j3Cz2j96UZiQTVep8lHdY/M+b4aOSIklIwNFNE0pi3TVqxGsMeSofWH3tH
DfqhbJolezEUFMUjm1ub1R2nz6sbJ9oDY/6OJiu+wXfDaG/su5e0qU6UVMl1OeCIes9tDTTLxjCp
gLRjUuluHbpGqT/ZcLe32bpAyFj7NYoBGW11mNSb3tRLCKfJ9JwxpQ41P5U3HRYibDX9fT4I1nCl
MtCh5pQVG3w207NDRePsuby1xzoxY4aALRvGwTYptGFTKsABBl4j0oK2TL47oltr3sMeac8MKmgw
hhBdA3YYT88PcsD+s/j1vVwxDLPUOOQMYBmWy/k4AcuM3JmZh9Xj72nkvJvI3vtur9xpyrgNmnjd
zZ7Id0tmCDgavQskeH7oyQsM3WTaeX1uP1MdAtgZhgG+wSBvJ0+/RwtvbMZ25bBdvLmJhQd9BDHL
rcJh7FhTaCEAv9LRYf3IFxfoqxF/IT9l2s9TUz7Uzujd5qMkCeXi87XKbrwT+Na3DUExWOjTZWc5
6ylrvGVXgr0J0rQrCYtjnTdj0g6QaxRB1rZShYW3fpExOx4U3Leram96nNS4o4n6LUyJYz+uAXM5
mn7DAH66dTqWlVknv/ncbXfIw7woiyECE22cswWwu0ACLd6vUmYYoEbtmFcZSJdyGTeDm3yVmYEp
U6RZULgLEUT+IJGXy/YF4A0K9Crpn/Kh7TkxJm2XtPPH0DrlbknzJerbSTyOwoi/moWNA2GOU+uS
b1BRT6OROwxI84u9WVn2Vd2QLoyNETm+Ykm8U0NhHT3s1MElduA8KMSpGVFB4afQrLctpsKjs7qn
pWugXo3s7/LIa7KeuW8TP/sNVkYTnnLEDC49rb7XfKtlgcQcwGLxCj2v2ophbDfEQnrbqusBUqyj
+oJtV39hYq9FPRThQBI7cmLlLa8AiLT7yqy8s8m/uOmcWbsl8oiwgoZVF+5ihvjd6pxaIxZMIea+
EKhr8+TaLyrPx7RoN0HZZ4OLU9tE58u4Zw2tiSWODWs8GA1hnkz2UCA00xn6g8Ki4MrY24HIYBTX
MiIihYGkDQQOz73SOzbRXd2E2cBaTjfbeyfO5Xlee/1k5kUdej3f9FByGljTVgddEcwitfaGQRjI
2FkYLlmA/jDZjv8YqpZ+CYw8SNEe+THPQWc51sxEzSBfGhuZVSaeZDqM97Tn3ndcjOQt+3j1m9j4
qvnDB8HEyatjMIPRcF8GnWU/1RZoEq6pAh9kMTJs4T63Lk38lLTWbjbzrzH0M2iJ9m6VVr9ZY8YY
Zra8LuPiw9GQUDbd9q2pSmJKTP1QsLSNWmGoH0kMAKFAB0ZWg5nvR2OoZWCsC6xsJxZ3ZYfkDql3
ca6Fc6qTvr6u1naIyF5msWIkLE0C+FqTijpRracE7G2EtvL7gOt1kSGlFPVFtpr4Ms2x3LsiX2HQ
XdZoWEN6oEPNpZhpvKC3WqamPOUirAHZG6i+R81wEBJMjf41NYjFluQj/GhFez+M4iOuGhSQGbAo
zf1Sl4Jxqd1nu7nQQawt8Xqt0OttXLP5IhP84ivQIYYqMfdOpSIknmBKcLTs83mpDuaoDvbC5iN3
xFOGj/GapAzy8zIHEXWLg8XI+zRQer5rR0Bssp8frDXtgIOkNSNKOxjSfP0OC8EKenOQDzHg7iBj
e4KOsTKXkJZ7ZDcre7y0XbWdB4lTWfPekXa9CoAfX/SGFC5sQSVbcJulYc95Zb9XRiUO2TpAmEEi
faXqUV4NjfHDraaAuuB7B/E4RXTCJEbU3bT3FCruzlKEYDZQPUbPSXdULO690JaECOcp3+IdnW9h
IMR3cMqOLQddliQ6sApOl84iDFtxigovCZd0NsJW5OJkqvxpLpRzH88pATZTZg8ITvAjA8iQQU53
7o4Onw4BqsUj/VprOifsnJWojGx3KTYbUd9Kt08Ca/Lh6sgPO0v2DWrcTarpt/HU3a4lULe075gP
wsJS1de2JAJ87ebHqRvulOjZzdc3VGvQVJx14bpHbYpQvqAGhGO65Fzm6HRA6NhmBq0Nep99XedQ
vpyqqYPUaTfG4jK60YpqvTPaurj67Gb+2/j9m8aPUgzx2b/u+/4vWVV199b9vPr5/Xf+aPg8/zes
bg5pB6QzsKj5yWaIxI6enSBiorjQxn1K7P5s+Zzf6AR9A2Mp/j/WPz8JzBHfCcFPM874Yyv0n7R8
nvHXEQnhbvwHILPLyh6x169QX3KmDASig3Ww2SEHgw2aua37cbcS7HYsk8am0JaEqkpEFt8hgLrX
dnEpZDwhpnu0IMDGO6W9lW4JxgbD4WkFcP/oIFFlHKUccp47yz2l5djdL/mYPVadDWpzGLNDlTji
q1QxIRa5mx/xYkYEmTbfcNjk+1nj3oftceLR1qGoeyePB9UCFaGBQaswHmA3F0c8+/VV7JrlbjAZ
sYBTuJH2RQRRxti88yo9irGDKZdVNCKV5pihoSXukQwO2JRxOd9K5ZU7VXr+9dIlTMnxTxvnWRt8
8KeFfiOWDOYdMQM8j6TZbA0XjbaQRvIq/Mw/Ca24E7Mz3MSGeGQNL0PhAJ+oG/BJmOGU+WEu1L48
szHMibFmF1K1PQhhYeEdgghtWvbcQZLNhp1d6ur7hNp9a7akODVZi4R9kMVTY+UO0YGlle9UNed7
v+vJAqEQCHV3EUEvjOFFelkMBSGdzr3M1nd/mZZXyDPmOYF7uocj154cM5/PTCTYwwPd2IIFG670
2Wm+VeYwhwCQ3K0ay3HnioKPkcz0hkVd7sd6goRZWMN3zTc3WWsvgemrKyKZDxbRP9FACBmpNrIO
Ozu+qQpVHTRPOwCsKEJ4AZjfxrbZNc1ofyRwQ2C79BlMPWvaEd0THwxCeu9ISl3RiWs5I0BM6xo9
cj5cAazMn5Ml87+4jUMUItk8oLswgalxah792MpuVt3Rb/BRwSHCMZa9xL3VXeeDXj5Y0lI7UAqG
v5nogff2XKLvKkrTPK+Lm90kibVuF9RSIEqV596TzEs7X/eNF2adOV6gtfodVZ17ZBvI0ipfrfJ9
ACZ+iok93y/zYF45vSp3lXKAFHlu9tqQ8kT5oOwzwIcVMd4ClEgbzSsDCc+ezjS5pW7rHvPV9FkX
duWh0oaDquMLUK22PXalyvjCPMG5aVhFHIirUvscsUYFoITCfrJS+7ZU05WRThanY9PuNRYHQ5r0
b+kADQH0YCEiQ8XuW2NOP+xmrg7JosAuLpV9kE1s0cizrVrc2ng2reKdvYxKGLtbxhfXqx8lsoXn
rlMLqJpaP8vUYYk4pySckF/HZMEHuXBKR2EL1kdO8wZfM79zWWFAJTBNFAvQZdE+XDaPa1Y+eZle
BSOLuUgfi+oqTziIk2lixBhA43nE5Dy4ZtcDZ8IWu6H6fexlfUAL7hwlhIwamn6wOm7FxqLMi7Mp
RHlvx+XeWab+6MRrfQBOAUiBuh+NlW9+YUWQHVwq+C2oriZ0O9yPcT3n96rTrR8r6KvALPI0WFPo
urmyi1fw1vMT+zLtrIxKBhxQl7iVtIBjCn7nTmvn7VQ6zRXKQi8PfH9r93m1iztAmGAvSsCO5zGO
x1ctnoBCMVE753pi7msGw11QTvp4qvWxfTf7hXdi6SHUPHcHLWyOxlIMrHUxEb327tIopraXGgG8
vySuZEluVxRFO23u4Xgvi+0G7Tg7FwgE45mE+G1W6MwoVolMJvT98SmhnM0ROfnQZHCZcJvrsnID
NFO/wkeibpY6Jt1JaK+5UbTeJknwFWSlj1PPaXCAtrUTsKt8KcChHEodzAsOjWZj5IX8VhKVcxXL
1D/bwJIOXWfP1QagaX9GhVhQdNdIk1T35uTuvMsxTd3pnVP1gQKEdxo9iXgsrtZyQ8aRE4GG9Z99
nhondhLpC1bhjGp7/OqvvbPnibhS63TjiV1cxqk05ddd7pDas2j+dTVY7V2fx81Nrk8NvJqshElY
qUiKLtkKH9jZaqQqsrvGfEGwZ+ydnk/Zxp7cpnNu/CDGfriZCBZ/s8zm8nAZVus1rcrsqTfEWKIK
KvytmfvJDgAbQK0lmQJNxOmdEAz24NjZmzFp5gd94KuvU3sNl6WnK5gN78pjEJaHcynTW9PNJ040
rC2+dtkwUaavuyUxBxrpuT8U/qqeygH6Npsedp7xeleMphWpccT/vPT6ChRKqy3IlfPWaeR4EmNi
HH2RFF+hurArZ+dAd8TjNuMSvyJMm5mq8MhyLBpE5oXjZGHFwPCV0UW8586UHuLeCBfDse/WIdfe
FWkJR9V7ELNg+96KrC4PNlrGLRLm7lwuk/eEuizeCiQWD+nI2BIFHHjHBa7o1sR6c2oXemMoTu/6
OnD7p5dfGTnOVkKfNgmEU3hUjU67smvdgOFVt9lMmoyc7ErbiHpASVUVmX6++HB49ud5goKDQoTx
CajUoDb9/twkTbmXKZc0CxOkbBTLLdgxN/aaDx+u6IGBMxquedKuM7ClYF+ru3Gsi31vD19gz6Gg
Q9adsvuehm9F73yB4Pqmx8OHW65fmPrc1+z8AkLN2M2aTXVooUpFpG4+GohSjip13UdW7cYzO8f6
HcbA/NLG/OJYOxqnerbgGDuqhE8xHFXTNWO/w5sGBviGUgvcENKCQrej7FPQj7ImvZ4vKv/hU/Df
fIr/GYt/DJ+OgPLTHYBvFaeABo0hiKW+I5ft4iO4WAoQceIuUNxAqb2wHIiL+aBhXV4dvYslobuY
EyjyiiuRLPVx+LQuLHbzVWeclzMyTssrN7UFLod0TeNduRYl9ge4o3DlSCPGGOHhEdCe7CaebXAA
RK8CSICwe2jczAxrTWd5hhRkOzrdCzbnadPOjBfI/4W3lVgvwE2mPStZsh6rfjjxk/PWZ0MdwJI9
Zq11zTQYMICuSXtTwDV+hi6Ips3InuqVxX/qGO6RJwjhblqWgCYvRZAwDz3hCmtOLUfzuPb4ntJs
ertEeh1b39HoA7VhJ+p5YXJ5KbeIth6IXzTbqyw7FPGWZBiyLWXc78HTW0HReNmuYwETLLF1ruhu
w7zRksNqJf0Bwjiy+8rIjr0OhFuUJfpJoa4x2MPKTdzm62A6ZQAfjTFvM2YwxDo/Qo2ETS0rZTTF
lkKVkBY8yGIFXBhfx37ApAhHwah2th7rH9YQU0arQoGoxTNpiu/IPhzvpdOH2u3eB8ttCvspbqA2
9kHWlBn943+buP8fCZ9t+6jq/nUTF7yVqLraOnv7uY37/bf+aOMw3/4mTI8oGYfBxKVZ+4eCTxhY
pdiaXVKNPQgnFg3jTwo+QQwJI6CL1fHTqPSHgo/NnW3yB11P/91F/B/RYsQvjqhLzI0wyEsjjUkH
sHIxRf/siOJBJ1UzDPMJNZcfjRMwt40084tH3Z1GlKP2csxn7o+Rrhc9pZI1PhVWx2258+vm5adv
73/Zuou/QpFYIV5CfuhewTGxnoSh89d3g4tfFT7TP0raWpySgpaQwbCESTuPVGmbcbKGLy6+xmzT
Vl7fBORy4fcl49O1YLK49Xe/7/Vb/kYKm7EsxROCPU/sFseOfwgiRuft379jw/prF/z5jh0XiYAB
DgEQzi8rdCuDrksGXn8yZ+yJoUMU8NNocZVuKc+4a43LLPIw4/GDYshBjb4UurmrQMkJqMay/879
sxNBpik7hKbORqavUjwFbmsXpGvKPL0rBuDo7AG6EDWo/9ylzRWxwfYcZZ3m3GQty7Ld33+qfz4M
rmXqCCbRKQrH/PzQP+WFuYsGg1OV3anuY/8ZAbrgiYlIg2oTGecdrbX/oGJRvv79y/4iR+DG6FJv
AN4xOBf5x+Vt/fSy8JoTS3VJzRh8FSdCUYcTGTTEzMbp89+/0i/yjs9XYkACf8tziNX2fjnPFCbj
tcEnfCJxxHq7WE/KXdx7i7EpVMq6l7zOwNQX1GBkSUzVvztpLifFT9tyXp4TxbANC7GHw93hl5d3
XTOD/AXN53LnfqvywX4ryst7IKm3i2BYys2ic+hxTDWfXbR0fwDBJWSZqSGiJbPVUaLlAOpzF461
2SoDzIq3LD8URrFQ1yDnB3jXrXZvm846/Bse0690pMv7RzXCnoBJk3VBuv31QOnOYNe2HWs3bJWq
t6ztu2TDSKOn+GRuUSfHKc2Kb4nnExeyNuRXSgvcM7Wy+9GDZJHBkiZuYMl8/JG1pvt9tKmbjn9/
iLEb/votM//iJGKAxr2VqxPt9M+nk9PSSLZpb95gcFex74W9n7KP+7Qss3IZyFxs9PNYLYxtIWbT
KokaH32rWIrhfC7KprpXpV3NaL2mhB1UJQ8YvvuNshv1RNSDF8aEMoJHutiqAf5isY7zrj5NCt91
c3FgJ4nAjA20FmP2/7B3Zst5G2m2fZV+gIOKTMy4/eeJMylKvEFQlITEDCRmPH0vUHaXzK52lc+1
LyrCZYv6BwKJzG/vvbbZq/xAJUB2bybRLfsta1xlnVdft4S62/d4t7skvWU8mawNdjfPKzH4ySVb
UuHE/e2TWpLi83tofBAKECMXXczYZImVD0vCXC5Z8zkZ36qmbh86YRBEH/LWgz1Sd8xdTPOxVnKg
rNwziK9zWgm/4iIk1B4XtfHSLUn3qmqgXNIJckSuz77FfeVy3y/p+Pg9KN/XZOb1kp5np1jtJZHi
G5D345awSr2T74H7jKkhnRMDfdfoTWTy88YinV8FN0wFCOwTxmkPPGpMTCJLot9vvezzmAt1NnVQ
PThAlfddkBgmhr18fvXdUm+Z1uAOxqKJagsX8hU6/PCDFi9wAnRugRYo3jED40IcsBb2wBT1YAj0
QiSAUZUfCv4oPYcLsABUAfCC5B1k4IUDgJl3vIG9kA6sd+iBxvEX2QsIYcCow2xnwSMkXEmkhd+x
CaPljRcXBm4W0uNXt3m+muKlr+GbCpVpzl+awRgX/m2ANTIt38wpT1oLGbrtukpct2mLQw6+cj3v
aQBrQ6qUYkwoiZmVD8IzrGMyWdZCKGAkSaeAWCynJD0pFg9DnodgtoZ666ZDJNY6Izp2o6AGUY6T
Tt6gNtOYBe3FbXBVRqsh5KQ7YPp0jJ1rqCS84dxoudG6ZqrDBWelSC9FFutghVkFavB2xFcJCidg
Yr2aQpgM67IJmYSqoBtCRhtomtsmZFew48yCmOfPDitmYTLuW+dKozL3DdbD2yY2qPcso9j/YXQ9
ttSNKM2W/ii/868dAvzhqbC81nNQh8emnqdDg79I07cQKYwQYdPPNRyIpoh3U+bm00E0DSI+sYMM
Pymb6myP0BUbJABs89mo8llu8EKR8uJ/wiAyKwz8z21RPCe4rtGzdNBiGMbRcY8F2qIfBhq0PKtB
NbjyPVw97R4LfUW8tQXnDZzTTHddxTvYli3W960vx5lxSjJVw1XuUwG1JWlTacrFZHfSpC6yTRRa
Ubc4YPl1xl7D/qSYE2v+DhgtYH7FG8g31pSr+igBIBygTqYurgkcvSSKyb7NXZgCdh10FVBlPyQ2
amWdzLB0k9k4g2azd7IKI7K4KvCqrZzoWz+qWGIHSgObKNDy51bLnBnkWx2RlhqHGG45yH3jRYOc
nShN5j4yr3H1xsyJ/N42rMdpCUxeu1XANLoAzXrldAWPpAj8Jj8QYGuydmGsZPFlllmhTjWW53HX
DM4cn2UbtY82RM9XZ1yyfj7ee2vXQeu0tuhSoFVgbCdU2ll1SgRxCLexjOsv2TCws0iipH9oCGh+
rbSyDr03ROHWTx1Ux8IP+XucrExGUli9vJ5pErLvmtaRj7IFkr8aOFajkMrJYzZm5kl80KNpMrn3
cF7fxIYXfCoEkfZ1kSR1s/eyBvzYOBEyWIt6YcWooeCNldQGyTNPsOATw0qu7pxVUm98GYxQQJog
NG8TTTHUveljUz2OdjJ0Vy3SO5tP5rW3DqHxkUxtzkuX5YzDbTTzdt6L1Fs+/PLWB9Yn3hds5Gvb
KfgUXc3IcaVwCszrIO25daqMwcBdoT1ued2xK4j4b6ypZluom1raE7heqyJyeVSDHrurHId4s2KU
UNN0ITxhbae+JvXK/yesyidiAYHzv+yT2yL/BPk/OPl9HPuEBpyU64ICldehWBx1o4ZdZ7WjaM4R
29zkXFZUUD74PC32TSHkdR1E9Rcb32q9tMPH5qkEetCdQyhd/WbSXk0/Bx2j+8rka+UQXE9vKdnJ
27FrIJPXYurT5wGUTnMgTJn/oJl8WUM4rqoN5wCfqSKFas0OnGPwbIgw3xECjvBT2yxzkx7UfVy2
zRlbceJsHFObVCZnju2tKHoJPhFM7aNtZhbcJrMRWsHRLkpZf89ZkCeyRlxSW8qauEYSh46AHa0B
BAwJF9ZnqTvTxfWdtT1PWqsXbL3r5EUHNOEZE9v00xy0SMo0s03NKod80VP8RP5jO+Zy6fMaKLY8
VvxaGPrBHN7NZd+3V+PkZQ9JD77Q95qDncPlPcwD9Lh1Csl2RjpKy/KqcEeb9C3M+a2qCzxT0TRU
au07Ta4e2Yk03whis4ywdDZYERRB2VUw9H7NU2CqH1DZZPxZlszN+tXMDmx6wkdvBPxlzNiZEoN6
PhlhNXyFkmP068wjM3OMcU/eMbXBnKS7uom3COlcpLHZJtYtdr/Zuc7daumaIQfjXtmYOdCU2d00
W9IP/NYGv0Cj07OXs3Y0TbaVozVqnJymr/ezX3P1p/YYeZsphKO/Zq7h1s+DM8nHREGF4XaIg09c
63lzWwTAYXadWQUUp+fKHVZj98Vk9uZLAIS99+RQRjMQ84lam7awzO/v67AJKNXAbkH/AGbSesfB
AZpRbLUpwEYYCNYtxUqZewzHpTIhHkcjukq1UQ2bvMFfwWw/79qrDKmPYyRV9LtG+amiuVGI41Tb
3PcTvvAYxpLyrt53pX/L4f9GDl9OChzn/u9RyvNU5lh3fp2j/PYzvw9ShE2q0eJIyiQF6dlDj/6d
KyMl/wlNm1Gf/1Pz/n2OAnWXmiqLJKRnowta/3RAL0nIIPCkgO4JmXeJVv4FOfzjGAArNahYC9Hf
tEFKWB/GKGBPJPaKerjucribGZaSr798G/9iNPLxSP7xBdw/Hmb0aJE2G3kBn+2y8vNVF7zG/TXl
bfR5/PlLOXyTfzie+sybHAuOMXA7lP2PIYRJNjJzqL24SpxsElAmcoMTO41UgW+mtfPSJGPkvyks
Y63YM6tsjJmTiDPFxQnDQB3l38q69L3oJupAKQQeO6pI7Jm0d99jplpxfulgwRv2WbjVfMyaIKFw
z0/EdHYpiQkfJzbZCU0bp6ZN5G1SlxyvcLLQUUDGif2sb2mHVhOgqiyHxMGDFvxuXqv0oQ6wXWnQ
rQX1goT2AMOvgMqZyC6dedI0SD6xM+7OlARhj5t79jwgdmKANWePafbGGfFFEk11hhejBMKZGtGy
xrWm5onm2NaNbZDYOyecJI2HgdIwu9hafRQGBu7vNGnHkB2Gjpv936vGfzJ/pfaM6/z/XjS4qkr9
+q38ddX4+TP/s2gsOQeEYMb3DFoIUP9z0VgAjrhWIEWDff8Zjvh91WA54epfRqNMDlhufjHRuKwa
0gyYlzqOxeoR/KVV4+MgaDFRe8sy5PNyNlz8P97VApVGhAa7eoBrdUIQNQj8qfus+8Au9CkRuYe4
lRLxVskeWRrS78Vi30TBcY6q6LUrp5zsCk85TS+pdVX8dp/SGhMt963/fi12Py/M1I+dOL440dAj
b8382xBnNw/rwH4SDtaIGQ5hl3ejusg+p6uDKkvfM1hsDHY2PZpDfqJwmy0l2Y6MTCFk1V58MQsd
tmvKoXQ1PSQ1wDpr69vR4N0hDXUquIljYp4/IU7E+Ix8zbkCulP2E/XErBHuEw3BnEV/jqn+ftb+
m2ethP7+pxC347dX9Yd75ref+P2mWR6njCYtGPcs68TR/nnTSO8fPBakw1AHGBj3xe+3DDcTw2ex
5NZwg7kL+f43wcKW3DLcSzyGUUYYkv+lBy1Cx4en0/I3LBS5RemyGZ5+mLinkrUbGKN77Si8xRFG
jfqMBjuZWyb9kwNonKNXahUnCizc7GGOKyf4Kk3vuyIU8WB7qQV/ssRp5srxOfWM+MyNDvmK3SvH
rgplLV8FcxOUpHzmqb03MpNziIqGoX4SRR0aK072yxMjDVjo+x4d+tqjbpHSozrzd/ECE8vDyVp7
qNJreG7RpsghpyzevB3HdELQSdDdpYCHQY+JIbxkVlVdmo7ByOT29YnO7uEbZ+wXGyzdN5vuHA7K
pceTNq5edJ6Kte3k7tG1mleLkis+r68mHGgmkEwCFONBUBBMa4hvXBeJEY44LfqdIvigw7X++YD0
qk7m/c5pKDYjizUkN4ZS5jNixcXurGoj47FagxYS91ODn7XtapitrXgGaRw8jTSi34zFuJz1gudx
pDGzFxOs5z6/sxOjPtidNq8BnetjRwHMmq5evBo91U+Oq+IrasVfg7Zm6FoVmC5AB5xrejbw4xr9
1yb1wuNEceAuLWTG+Q0k6Jz48jvbFWaJfqPLQ2DG37vO1NtgiMfPjvSR96M4oVWIadYaH7f/Yppd
unU8gFijXz7ncQ5li5cmisZMVQ39l5C+pC3NdlR9pTGz8mqxC5GR7pcEVO9IUpcBNqN5tBfcqKqO
yxX5VBNJ2/mSKQjNy1l68MyujldI/oj40CLQu/uePuPeQkCGugv+1U1ldG+nMr2FTTdj6VVirWa7
JsWD04aj++jwKlYJ8cuz93aSkQUB9Bk/DEQpLk5eTRc1udaVGZjJzlXhcMuQVe+KpqEzEStUsUK+
B8WbGtWPgCptQrmDLfc5VpIL+ZH4MDpFc4FENZPOcofoG+W7xjpjEnpQsqW8ELOAd5YVqRom2J5g
SjGJlasDfDe6MEWxrt2eTIHfdJ+sceqGFc1g5i610nqiIcajhCtSPVWmprNOjdwAU5CbwZn41pjQ
qGUTbOjrUi/AtAtDrOGCJa+CnjM1uPPRLkhTmOpH2c3l1vdBBGGedC/aMb65syNWFhWMjM/xbq5g
H6GEUP6Yry0O2zsvEcFz3GPI6rV3rsIivmU4qnZZ5IivPUL8jnZx940W0/k0j3mv1m6v3P2gAfFr
2Q6fUUesWwM2G25IPCsUQQURwNFhOpeEeNq172MD9xmwVhsGFmo7deZ8yx6w3M5LT5zrjsUGKcE8
Nhij7jNBTx2Ar+6To5zyjpSCItQTpljAgyg+G5VF+iIP/ByVko+EIOJDnkLSWefeUK9mwnhk+foE
eQKTVjz48xOVi5AjhlrulCN8uusnfiWtHV4pmopvXbfeSICyj3QluPdEtg66sGYCfoI+0ZFu4Y7b
mvJPczzGYY4DfnDL2yQ3KY4fZANLpfKnB9yB1RV0ZvPRNJl5xMT+NgbVW6tu0MPRn2IVHsFleQ9j
UpvrgGiQNVbiCjz/VhTlcEcwSV+mpErWLJ7iugH1BzWrAPiVx+BnRR3QcDCI41zLb0gT7nVl18UR
Hcg80lPprmJK7NdjUZkQ2sOI3kJG9WFcPbLJprNqMq32YQ7U9D0XFQAWw5sOkI/sO3xvy8kduwnD
XlNRUuGke68bCXYtCENhzu0ZHPT4RLMBJvuqiNYuFQxXYgRRVZYsREFEwXTIxuoL5VLqwDA3WxuM
zLfaxjK2SZhGfuEhOB/sIDC+S/weq3GAVDa5dvcjCSkDtYnQ3Te4/dYVPssWKOZrNOeUQ2EB2ZiM
gPZ+30DAp3lcfTHnqL3oPLtv8D3DG8aZZmmNGTaL2tu5cMrdMPrzrZBxcNMondartgvnrR25Gi8q
3n7TGv0NglO/6SgG+o541FPpMb5hkyGIxZqJKTkd1Fq7jnFRhl2vStiKz9UIRcGW1Xzv+gNZF6t0
sZwq7g3LrTYzwYCjjNPxqlCdwYKFPWdwYvslzXqwIh5JexnSQTCLUr7CLbM3uAqfaHQI1+YwmQdi
+BVxUIOe4DiW4wYnIhCaILunq+nI7kEgfVhywWxN/IILivcAAvZ3Q5VGz8bogB/vSIdObqFuk6yZ
CsKJpPxE5NYnyGbeKQK7894EFxxYN41104pLgzJyP8/dbRfFEDYzkZ07vjCYb133mNBDfQpJPHFL
4AIMJPiOOVLHwDfuUxD9zMF1CQjBCklcFJF/iLFg7yIfRaCxOiqn/PCSpFW6pxKzO4ZQQpncC7oK
qxyXe2eqXZeTF4taQDkmud7tiEHxEoHw41EUDq8qFtXeYGZ2nvvGe5OYhL9qPO7XDuBJykKdh9ln
rz3ZEA8Ceg8wbYP9aans9qlP3taO1z8x+OtOjpu/JvMS/kxIjdZpXO57aicO3QyHloxe1JyorqRD
Lo7sewTz8pbMKrEdnlw9ItWdjDAEG0MxXAKeytQPyLB/lnFMJ8vcO5e8ipMT5+sdRo8aVzeGCdf+
NBq4g4WfZ9u4sMKVB3vhMfCjat+1fn1T+a3E+FVZO1GH3/00YgmMlNr7TVCtUE+yQ1Nm80XZ9nDG
IRt97oMmXnkNEe1qzuoN57D5h1NnjyqHUWumifcA75sKQZm2a94fSLbEuupZVYn0yJewsY0VGVF1
k1TlJRuM6Wp0x8sUSvspq9PiVCdYH21D93sMEMEuHtPwRdPmtkdp1i+jUbgrxtPBtuzN/khLcrfL
3OZlkKwrgcglGLxlSBnl0BzVq9FRl6sni9mvn8ynIJhWXgq8d2zPmE9szA9l3l/bWRmtlS/KtRJe
9pQYbvHApiolUOjzqHdkCBt9SP3kBgis3AdeVF1nkb3LXava+6PQV4NFMLoYHWNPU3C+E8qMLl5S
sOyYSXeIwoTyD7yr7m3tgHtXdiZ3JOAYRyaJs8a5/wI0KFmXeEOqPdLJfFNRM76Gni5PJVV+O8cf
xtfODwHzIqaxSUnxrWFej2ildJlsbpxyHt8Kgl4vLlQewTb3NY+CcMMb+QFPrt4leREgzxeGRuoW
PnXrKaCYmba8NV4FwpQSc/9VNdJkTF2Lux165i7UTkbfwlabG7uYBx5pruZkGojxPk2TG/a96zYW
+NBNd96JsOIJOoSM1VkH1jyEK5wLvjiEliF+cF52Vi2sKTQ7nNGcKom4g5Ul/dahAGfpnePNgJYa
KlHPYUgHeV2YyVHwq35Z3LwH8Mrh1is6ZJFoatKTbrpmHSmgpzXcXpvC7ND7XCuxQJ86jwK8Wdx5
OPgRkqYouZZDK9+wjWY38ziyIPRmtrbA5pC5hS0rH/wx7JJwE/a+Kt/iLu9de5UXWZA/eiNFyFSE
QzJPz1TdBuXjMPV8a1h8iJUyOyvYKa8S7crZilYZMsK6GBYtI6CIklBZVGwMcPMtVuFp/I7mrr4N
Ae+QPYLzmZ8pXzDl4FA3SeQRqSXdQjHpuBGNH586FIGruuJPl41Lezl3npVOescrGldpEFA/E03m
PvacChd4NRbfdCjkVRmP/hEH0MwdzGHu2uvcR0L41arWjvvNpkocSrI3V2cYzhBUwUve64WLlLi5
Phl5ld+JQamNa+F4xsM4dAc7a/1lNcA/WZOrLG22MObQ5PjG4/Tg6szeepljklxu7JMWmi2Ag2pF
QG3cOO4EtMozeD2RVuXTGPf2M+wt+FkNeHtqaqVBokRkqEt8c/cD3Un0srfTl8EJb0BL8LVSuzI+
jEMQbfokAnPfAjq6mqjnXuO7pH6TpnSMa+DGO0A4lX/j8xRegPSYI5JGskduKqYcY54kj5GfYXdj
68mZCWP5VMzRQ+7MDWVOfNkU/SZ7I2g5fTlEUa6NECvuCvsq/QvI+0fM6PUDtATRounyR7s5cKgO
1cV9GwV6hW5Tf9JKy8+y8uvPRRl9CnNPXGyQWdgyCuhMlllR61wEeLu7Xpy9IK8eesxixSYMabK9
Yk5j3xWqfvVmTZqyAkWgVoYSiPGD4LEfz5E98IXQowrBIXtOBGlFCmjDvW/iCYeoJ809R6H2KdXd
8K2HJ0Cu247OTR5VoHWjYpfohJtw1DSAard1phVHD/Y6S/JrEypn+Dqz62PHb5Af1OU43dbeoqMU
QRbf6yhgJ1bPMH37BARXA7Bga3pzcAR1HB/VPCcXB4/4MSfceZ2BBVh5o8vFJIyvsFPnJ8BEIcWc
0uXDWROLhnDSiZwB6Byu/AHmb+LNN8ZUzpusq8J9uzSt4qkB0jNzXemZqK+s4S2EZhqTKTAJgcVB
eSiSUNLMLgll8jWykZWOvjgWm+u4IOrPCgbSgQg2zpkmppP0c9mCR7uRAIAtCFEuh7EatJ8gSINs
RL7VbcRAJYI7f1sSycOtJI90cBVB1rjojem5LcZqfJwHI+H5arQceNvbTjSWBzyv88BbkY/R43Dm
K9EgF8qoVu7aamRJPOX/5XbfqAVWf43tZx8aXv2YUdDwb+xwlMt8mPgvNlTMqR67MqY7zgd1oarH
IcksOVyD/nFgLJhqJU1MiASBDCwnYfRi5ta+T8wT6fqdYeudoySIiPCq6mZy7+Ade2MfzMkGPtPP
4Tc9lNH38l8oHx9dgYvy8S752PgsMcMu0ssvrsBc9jV9dOZwXVUw3Cv2irTy9de/zI3/wxehJmdx
1ZKc9D5+AQ6jew69/XANYAUllCOwke0Kr9z9Pcj/Twb5AUigX34h/4uFin+q1fFb+1/lj/9iqN/l
X/9oqf7587/NJz1m8IzukPp8vKl4T7liflMCPe8fKIMYfQUun/fZ/f9MKC2fMSTHNQJdyFsUTXCN
/zah5D/Ru2TRC+FT42JCpv8rQ335QT7j+uGKpQMDfyeqg7V88l8v2EkWqcQTIg7puHTf/KAL8Wac
AIcs5q2hOOSxODUEAIKw+yyZECRWs/nly/sXV/MCmv1VwXt/C7DL4ITwmVnOP+gKJU2jle9Hgu6H
SVyH9ucJK2YDW7rIKYozqUts624TVFEBHYSbuIrQF0zErMH8YkPenFnFK1RzgZEIVMyuDXjCeJhA
llYam0MG+9ANlgtoLdWbPbLUlbApYdYY6UsCKXP5x8m26Uecnpq53Mcc9BpjOzkQkst2KVhnzAMA
soDUIFpQcoZuLGsjUkyFVvFp8lOEeUkxAYmlnOc6zaDnqMOnFyfznd2CXfIX0Ai7G8fhlGa1VrNt
0gvBjrtMFd12ZLJl8ni+c4Mv0jK2TeS9knuD3ZrQKO+CHHc9quEChoFq25XZpme3p7v0fjQon4K/
Adch3/Zt9UIARezjrLuNGo/W8+LrTLdnm6TMxYZs74KzXw0tjX5WUbzltITv08QnUCmGt8KONpHb
NRcABGzjBAX0bsOLzRCorZsoT6L134vLf7K4WA7B419ukP+1unz6rvOyaH9VCX/7md9XFPkPWsZx
31nofrAdrX8qHp5FnY3tCQ8Z5J28hrLyu+axmAsoMfMJb9NlY3n/lAkhMHvcdixRRD4kMGbvr6wo
yxPuF7s4yQIH4Q9XOJqMZ5OM+OOCQgC8m7kLnYPv09SQK8U5ImIf/st38i8WjY9rBk54FB93ySYA
G7DEhzUj7LCOWWUUHuh1KyQMYaCxnHfKF0L9421OgOSYzTXmGGjO1Zc/f+3l9/XrR1xs+EDsBMsw
XxvV2B8+onKzbLRSPzhEdlCmO083A/ck6LfcAWCW0GrwGrEDDlZYQanBmqf4+2hg68QsTzY/A1PF
JBuqRtv7nNhqoz51KZHKxk8KY82OAUj9pIlckl+96hovvKdva9j8f3wIb1luOdtiBHE/fINC29ik
2zk41DN80tHmVs8NRkexN0xPtQWBOpQpjkgj5/AtxVh9GQJiuE5JXw1H5GCBupnjbdnADRb9DCME
wzoFM2l2HIM+5eQxyMc87todpxGYoUYOuefPP8OHzdb77wFvP0+M92fkxzhLg7zbTd4QHGILu5Qm
W7yiCW+CD5T8+PNXWraUv1zUP1+JMmxA5Usq6mPjugNFK68kr9RTuneYOFXsW9evT7q16jvhMOf/
89f7cBO9vx47O982ucTN/0X0NGVTFHRx8HpRrO9YUUhBd1Fw+fNX+Rffn70YgdhJW2j69odnf6BZ
LphW+QdtDvHe51urrCA+pI3/+Ocv9F6w/eH7c0zcSx43Hvicj4tCEuFSWBK9BxOp8Dh7PHVVwDUz
MczecJLWtMxyNmHe3ab3U+/4lyoDmG0D8btXpMDPkKvrOz25Bg0ZPSe4Si5dJj0lN4coq8JTmYHl
jbk2n/qICqi1NQtmclEyzHplR7zIWNHXS9IlPjQm8c4Bn+/hzz/kTzH3D5/SF3i9+DpN0nDIyIsY
/MvmPzRD5nOzHg8DtPVVHjG79yK6S4xap7sybahksMofY6aNjZNSh8LFmxwyEjW7XlbtLq20vgZ8
zaG6LSzC+YV4lpwHrx2CNC/ekOfPTu1CexrMBxnkAAn0QIZUU330aApS3WqOkXk4d3MepXa4gKW8
xzAokz56YTljptE6Dj4nk9rbuCzPPF3UIa9Cc2tFbnygngcAihPnWwWCdd9Ypf9IUUlyTGCMbApZ
K4bYUfimJMjBHKv40QayfVNlElGonz37kvvAhfuQMpCqN22cTVW3doGZZXieaYtK6fb6hDV1ndVF
Br15Mm7IqU/fJuRG9kiq3UZpa+2d0IaMmbj0jNDn524oRrYpPLPEY9U1dCFHKv1RSVXS+iyCaSLX
D2lqBXsYqHihxs9QHgjs5yZ5oiDIiCYk4wUZzL3hdE6uxo+LYGXl8XCD1Z6Ed5JRtFk3W2MMgLqH
6XcjNfwro8gMyi7iaGt4+pTnqCCZK2v6nYLj2BvFdRlWIYP1YmhXkdYG0OoC0TthXh0yS8ogiuP/
I79bYvuSufXFWfyi9qjEMUrpE7fDanoysrRlQJCL+RpQArrIhDa5FTxf1kk+WHuzDPwj+X3rVYdu
c5vwPRVH0iPBuvYa6zG1d5SxcUX0jB262rJewWWUu1SZxsaqRqwBJYaXJ6zA3bpMaf0ADw5Zaiyj
wzB1O6WsOzPMuy1rW3+ELcZWEBaDDxvC/IZYn2+Y/1V3k86u4tBhcDr0KU1lWbfB869XihA0tHpC
9kSEViJiB50EY/RQJNEVk6gXBcvxoEg43odynrYME5+nNn01GalvQC8mayNxg0+tE1IBrbW8eGM3
0NSWBquyn2khFWylu0XMansKur3AYH5fdsNa5u91KeXCPKSQPqUeaz0ZfvjFqNTEmxnDnSLbsYbq
SjRNC3RwQgMDgvfcprs48qH1JEMcM2Z0zb1mo312YPxdWkx0pKyc6RXzsLjr4sZDUpkA1iLSJdXN
XJJmWMlG1udpkvZRFWN2kFYsDl7J7eIy3aFkKqjNOe22Jl1daO0KtbRVIeJzUrzp3o4+M9Dpvrle
M322ej2ckIH7Y9ozfuqjyr5oYVD22UIthK3WHztUVqZGKVO1bAKusBKJ10hAP4E3o6guwJhcRPAD
jXl8sntR7CwB6lWklNggANhg6jokBKuL99Kti0s8koQvBD5DLEz0+RVdigzpjmhYlUhhg3fTHkw/
bPRGpLsw6acfPazC8loArd+EFZsCbIjAQ0oIDcBEwMhEPDkkfe8rU3QVDBQ4+3xiffJcugnA6af0
bOCVhL/XPM/BYN+Y3KjXAIc40qVh6y6HsrJHtdQDFFbqEpAP9JvywF0CFPA+qRhSXeF48tEQ7C+y
slI3aQrNHeg6zQvlwPQD5A7vjmkp+AVJBfAo3PQeMaP+nCQWaHQxDxv4u+MtDeBAJFNpHQe7TncV
k/hPGPVBdsYAVEHYi0OWUFeRcBDFoMH2y83KEE894uo0WdW1pebw5DWaJxdyGLBxCyUrIVOzDXTP
J6ei8AbFZtg4HYT4924A27HhnHhVSFGHPfMzZpA1z5HrgpvTdIIPJGYFzpyWj2S4jGhb2uSixaCJ
5yMAhiNZGADcUyNctSYdAQkR/cDrwhN7FQfJ1iVpjHfu1ENaJx6lph/sgftPca9Z10uzPiVIFJz5
sEntpaAMnao+59zq0rifeAG1MRCbAA16WNcpdndehtDRJEVc1d4Lr+Kf0qi71wIKqfaU/Cx859yk
cEI9xub7JjHnxWchrLMzChq6WBRIKVjXFB/Zu0rV4zFPySzgPFJIeKHalkX3KMOl4a9t45WTDs6W
rBUguyJYUgNRv9dVP6k9X7+Xvmnbr9VFN3lNqcCEk7YdC0rF2hxKu7agNqIa5k7FygraamlhtNX1
OJhjPh/fH+9/G/T+jUHPhHT0pwfWq3gpddfxryfW337otxMrdDiBqc72gK+8+1N/G4AFzj+AZX40
5wl4cZLjK5soy2TAyxn299GXi2/PNtlFAnPj4Ecl619wwTvvEe1f9mt4QTwTyyynXt/yOGR/OAJp
6SY1mTN1wr6D1JJlkdu3KzqwzWlVuTYk7Cj3rg3HKe/jaiqu5wECR+3nQq6LgOYEyXX7kLQpTzdt
jumNApGbMowtklXg6T1+BuvU0omxwrVNZZjjjxBjypDY22KA8HbcbOrcY5e7oAlKWp3N7FJhELj1
Ssvf5yJQRF9Db29T+Nauo9wIN0sv6n6OlT6mhCI5HU5E8OYGwwE92Fj08sE3z95YDi9p7rL4jrBR
1pbq+j351PbQF2V4X9bo3itg3eOxE1/TdC5fvTSjQTK1QgvmiU/rB0Eh5FJ3pOd6dG+GcPTRNl0W
aHZIpTiiTNts50zjjTR6/cOr8IJYSeEfyzDX36PRDME0c2K6jak/3hNd1Pd2Yw+nJGUYClUgmXBG
AStKBM/cxCEIVWWVVYNJjdzrSBQIO8DB3wo3QpyVVB5dE4QqjlNcI9WP9T0VGe4+VX7/pKq2faDu
nLFeZsz6K5Vg0WdtpGkA5Y8WNdeN8JnR8jSDzyqgPpFx41kV66NygtRbm6YEpzphf1ub9vAMrNXk
Sy6yr1nctgfOKO1O2nH8NosuuxDRvjHmyDmluq2IFc8zZq4MbdTxlq44v4G1CTWHZxoGLBQ2M0o/
k2xkhMi31PG35UazMxsrO0/Sw99Y5i4flH0ncmHYXbAGGYeE0tv9WLOnp6laPadtrNL1UFRAlqex
LLc55U9yg48FrU3BkMWXx7V3rMlgX3U2IjkRbyA5dJD2bIRmDkxZtASbhqYgWgzAFRGQ4osfYKU7
HD8jWHFavpeQV6KK29hFwbTrybtEGrHKgfK8MrWfX1WtkVxMw5LTOs0HzlalPXnYxMoKNRCwHf2p
XWR/RZuhTzOtHHfJFvCnKpEf5momX9V7zBhLH1TGnDvBHXwvtR58AwdFTnvG1G9c7VxD6+rfCs9K
j0KTChwSw1CbvmFfYrO1P88AtP6bvTNZjhvJtu2vXKs5ytA44MDgTgLRswkySJEUJzBJFNG3jv7r
34JSVU+iVOLLN65BmmWmSYEINI7j5+y9ttomXlt88MokeNJyJ9SOQY0gbOMV0nipB11hkNeH7tzP
QxlsEN0ZH1tsyQWwnbq7Nbqifub1jkKsGoxPaWORp9pP7XRWg8zcvbBSCvaGkfgejx8GttwaxSoA
mR2vusCwHjDdRRc1hvbPHVAxJI2Cm9aXzZzt6VC7zwntORCRFL/0QVLvfu7TEqpUIqHRCwCR2boK
Vbl1oyL/ZIeR94HYw8/w0Ku1Q1wAkAJn+mpXsKe4J4yy2BApVTwlYQd3I2uSVnKxiuZjKwX2SvaP
1QHpX7vOtZ6EPbZ33mVkju26aptbQ7keIoKY57nRwSxPbiOYXlezn2NcWs09wUKjqOIlXahD5tDW
x7Q0UOPpCruJFdGrhlyW7MCvsaI11iR9jTpx12ciPpu9Zu/KWE/JR/TaAHmLbNDXp5G3mQWLaW/q
FVsztHUUCiAEYfRZ9TXBsR3AttJqzwAP2DEEMk8e0zipUegbLUGhM6nMhyAcC3fBwFXPvZyqZi80
V2HL9MiEsfVJnYRqtC+lLRFbKLa3N1M9gedO54jNg5Yws/aE6LeaG9XPzjANXzFuDh8nURhXyA2C
fNMOisa3ZU+ojFEd1ado8gI0SWa1EJ+H4MAWihQeQ6/uwlRVazf1hovGaQgvylJo7IU8impqAUoW
xI0hKGJfFDM0weEOqE3Uu1HP72Fbdzt4XqSJ0svsV5SNjWToMBF73cLarfVxfpktuvmbnvJ8XSLr
2uhlhL4j0xHmjLqR9d2FyOgEtL5ohip+nLUwK/aTFEWqP7lT6pBuGyFca9snemEqOQUjmm/TSxyC
dlFg0G5pzk6e6WfHkOENy+K4Y+49H3rUa7YoinNNt+vcGQDWVnqcBA9D4xRP8Axd5vmyGGBVhukD
CCeTRWrgsXLjqrjRuzG/YbBVb1WYL+3AVFx7WCSJoSMOK6F+ZNnmbQcBcoqvO9jo2xqNXrK2VJ5f
J57O13VSbWsoNIErleFIGhKmqSujUcxaDL7+PLYmA5MiYJ4/t8GdcBvnQHbwcB92movGvQ+irxYB
3KdCwwmya7W6vJyI9AXMVVV35HfJQ8gP/1JBLTgMU2MjV4VGPuIieU5JhCA8C+zFPjSyaZsIaCqj
0aJra5GqpegHUC/GxnxhtrPErx4xHBuSmxojyMqm9XwKykwJFtk0OA9zcCBX1rxq2FmXfjELCGFu
V95QwMaIeJ3iHsGBceklc7NnuZC7pG40djHorzemOdi3mTdHaJJEjMhPGzSkC2PFcfR2Ok74lG8R
7Q4wmD3v0BudeoD5DAbOsPs9zxNONwCqDVZrVBdcIkjeAMUnfd0mBS7fzvJqqBA6GlSVgORkHGls
Iptda1Jn4tSleXA1S288IGaPYcwzui4894tekn9gKMssV7ay66cY8eYz8v/0oEq2qIUVEVcV9yw1
3H4RL2mR4VRYvIvbuE/Sm8CjBKnIa1unreF8NGF+n0wiSTYt5AcSBb3MjIkwxY9PGK5plnfF5D3F
8FZZsSOklBfQ5pbwTwr6yO/zwfsYY725Y/Sg6hsHKq7aww2mOTA7Tmqj/EI9cWk6bcx7DCmlXsMY
BLbNvsnjzJdw0O+aOlyPmC4n6H4OGFiPqVpUFAv2NBxuZ7r2CbuiJYO+W+Lo7cqywZc7S0o9klAw
dw3NxBCbHfvl2bmCHQLmaUdm9ULH45Y1YeXJv8h56Lg/UvaOj2mqFV+SfjQfvLaT90DCq2MNfq9e
OHy5BZFP1qryZdfniK/Gs5PNH1kAXwUYvwScn1y4fla5IP7EQvtTYP/ohCDZkG52g3x3M4hcu+Ti
mFDU4QUWaVu/WrONJrataoCCQ225CwQyzvZNObW3EILSye/wOsJsbLwwvEdf1Gzy2ZxvI7Le6D3+
RTD87+7p/2Xct1Cn/7h7omPRxC+fftw8ff87/9o86f/kIxjRgF0Ti/Pv/477XPlPNAUOXUzwRmgC
lpne93GfhStKN5AQWHwBtlIWE4bvuyhAbmQooUgg/UhSz3r239lFLXukH/ZQgjEkVlKBDOf7RPLn
nneID312q7Lb42KB6AebFfKKwGG0eHM8QvnsprhMnY7OtBcRs/fnnvubCQazVMBruKFNHX8XzLo3
O7i6DmePZiHx0p3Zb+SUOygwzQz4b5y/097/7aE8F3kPU01O3ZtDNVbSG0ZuL+HctH8y0xhWlgLE
CjCr/v/4VQx3PcuBXeWwj/v5nM4GnH4ECfh0xpEoBKgB66ZtU78dZfdXV+M/6pW8ny/ftxPIzlcX
zLawvL0dbLGCdWlmcwK9OKCPNJkAPTrndeyddVgECYuSxZY3wPUIe6z8e1Ou7wdnYL3cxdB53vzO
FupyYLF/22klziVirKJNQfH096ZcHMXGgk83wQVNbzEv/PlsqtC1VF8H3a7xBFFVwiyYS9tjLftN
UuWwrv58S75x/H07HANJDIQGgkJH8OD9OASy6960cCt1u3ByeDmmzVdpma9uiMTOyPIL4ki+W0f/
4zVcPvGHR/DbEU08VQwnDWHozpsxXhBBb3WtsluwxDbBNV7GxfLKzZ9/15sR6F9HYV7sobrDrvsW
GiDY/BRpnXY7CyPTytK0S+R3pwmHIN3t3H5nvv+7s2j+cLQ3F80ReliHdtZhTBmM1WKTCHva1hWO
B5JjaZc3afr5zz/QZCH95Tyi2XZsi+kdNyTr9o9XbopSjCcDjx2jSHESpcgeQr0LDg5pSnvA5um6
q8+yn1yfykm9OK3uHivb2ndslbE8eP2mG02gsYOsvoyjpR0w4HgrM2jruxmnXCajkLSien5nYTJ+
c/0tHdWH4dguLba3d5yrmGOULY9RPHQiXQltSCFej3a/0TRcAkQC137llsOaAJxqY0IwftZnOd50
hltdS6Cafkgn/ATW5rvI5z/emfZvvxrr8/KE2/zz5mFIPKa40LZaSu9og2HKXmOAGEF5Oe1G1aFC
N20lvj7QWWJmNmODLZLmEnoXk6Z8bJnwUixC8ExWNXJVrCEVevYCPStkhQmRldlco9PXDjPRo2vw
xEQGIBsHINR4Dx0cqQckFuzwQFL5DYX3FgdWvOqtxkXaNB7btAHJoGVopBCNEz5gX0Qi/QDPBc+L
mGhUWXO6bRifkJPbnkqmLvs6lqg3qHYJbcqCSz2a9EeNELddUpDcENjTazpZ59ZtGQVBjd8z4WhP
fHKx/fPd+usDQnefwoCnnncwjcyfb9ZRhXZn00HfYeG91tIugjxJXy4e77s5qBDr5sbffiQ5IuIg
4MGL7vBbquIP022vGXvXm9N21wTBwVBikxnhF69gaGWBXAMm9PTnX/jrCxeJL6sNWAPPo/R5s6yp
0OsLrk27Y35RAdAQw4GJOvp7s5nWfz7Ur7cpsg46e6DXvUWM+eY2DTu7Twb4pjvP7e2LUquNQzl0
8p0T+Nuj4DanTLGsRSXw8yXLgSfkJJLxunNwE6xqCvk97Wf35s8/5i0ll5WaX+PiVKFahDxjvzlO
Cj7NgIymduNoYEsxFGbcMQf3ijsaTJCSlBTc+Lq0wmPjPkKn2pUYi99blujTv1lOUcoAskBThkaN
PvvPP7euSzHHvVSYnDJJfreXbeHDtVsxtLHrW2IWB7jW2In08uu3eKO0TYYdjtj+Kp9n6wiHMHjn
Cpi//U5o09xFN/ardDwUmqYFkaV2RdgVtBjtjadjE56JxLgOyFjwI9lVHzMAaWgUaC10VTz5Tqyb
a88tyO8ssq+ZMfbXKWaWeR6eAc2bPuFq1d1UdOye25jAS+yax2LKrsmteK+4+P0P8BCZMLAAdrNo
/358RwVG4+WTO3BSo+mMKbnadoMIP0SsYn5Vy2QdKEPHpuu0vLGa/Ahu75Mby3vVON4B5wGjaLfp
N1DZvNtyluW9K+avsx0UR8vFmQbFbFoPpIjxrmizLbjC6p3yyFgu+8/VCrfFD7/gzd05tBlfuJzU
btIS/A6zVxxbG3tyotGyiBsWeTqg+AL1A06d3leLY/XPD4j127uAAGGIKq5p/KLfcyfWksnuFDOR
qF1m6679mbLqRgoF6sPTX8qsHx+ZHUVfIPq2XR/6SWlG69QiJ6wPaeHrqqTTLyT5hMZAzqrZVYvZ
Tt+NdpL4Ar3T16kwDJZKeUcze2PrCRxPzXus3IQeUG/rl5ptZEu24CfZ63fOxIFCYUDVG7BQvXPO
fy3dXIfdoEAwiWyR3dLPN41tujINEhaEOskeC6g/PfNybSbsBMiE9U6d+Jtlm9mdzc6TeR+14pt9
ErY3h0htQzG/LV49cMi8tYkcEpAo3znS8klv7iSOtMCsBQpopoI//6w6CLtKBjZ3UhPeM9QPH5Ns
RqKRT+wm7CkFCqc7mnsMHCN65xb6zdvXYRL5Tc3G3vwtCqcNcRUFia52nZzAM7g3o6zPugheM9l+
ZsvrvPOCeivTX9Z0R7dB+RgmG27n7Zru9Zoa45hblm14ce4s6p4psNZTgaXa6uevMAjvyzgb1+FU
UdwIN/Z7FTbgAuZ3fvpvbyZQRLxZ0Pfqb1/LCDp7rFA8v4PL3EGvmCQIILIrDfWdb0fvKS9/89KE
oYZzApWn/avXxfGSNATzw0WemnEXVuT9zrjC39kj/vb8otwT3EmcXgTSP99L+OlC+vaV2rFHbny3
H5k6FYnnOwExT4OyeDp70a21qablFqD3pBuQQZ7VGEk5762Rv27KURizK2RTjscHjNzPXwZtlk1w
Q8qX6Qm3hz4N9K+Zr4iADJkCG5pfqbzYRRLtWJl2+juP1Vtg9rd7jWqIk03djij8zeHbsIe9WejN
DpVT9LmSC4VioKN/UrFhw252Ssfxy44PYF7rMWDsnTqz1zCcGEbktVzmldo0XPWRxbzGbFsaud8S
iv+8jP9moXGJlXNYYyCxS+PN408DOp7swql3zhg0204AyRSq9jbU8vE7p+Q3hwIzKSSSXNpw7tve
T5wYqqqhhu7aOchfBZOw27mIGD5pjq5e/vbPoga1IXktLbVfVjUwMyjWXUZIJLw1tzD8nG05yeAi
aVq6iP/Gj938tVL+T9HlN2VctOp///GbRYwj0RahRATY8nbfaM7EppQdR4otPVwHbVHd5WFtbni7
AZ4ZcxwxJWCQPx/0t6eS/bXADGkISEs/39shw314dHa9A/ja+7k9okSA9IF621TvHAorBB/25g1B
paFjRwBaZrFi/XwwNxVlF84Gt4hAB7h1SDKC0B+Jgcl2HhSZzyTBXDvU5JlfW/2gbdk5duNmBgWc
E3Bm83DFFj3GQ6Cm7MEkOi5aEzvpdgAoiAEnBqWOPtEvx7iMwVdtwygLmZMVS5RSwU+Cq+SUOKm8
3h6MLWMYa7qwtYjI3qmR8wbmPQGfYRoZ9w7EFmOdidE2t4mRj86GALrIfPJgNeZfmS4JWIIVO5jo
YmTgF6ybOG2iDyorjemA29uzd+CacrHR9Mo45jjCtR1ikV5d23nRuVei7abg1gGWWGz5bw2UICLM
lEhe4RGLW4D0Da9ciZJh3dlWmWw7+Ad3veY5RMYUWrmHHYDKdgobhA1eFD/kyrEEAFTA+Kich7Dy
GXnhhpjSeAo3sICK5jLp2U7GvsOoPdspNXgIUnp7GtdlD6j7AjVEoNN3yCtzXeX2UlzFrmt+kvBg
gRoE7ejDoCibu8qGjbxDqZdMNwM5t3dFLJp2M2m1J896mSNO6aY+7A4UsSOTRpQ3W5gZoOAFKrLZ
hzXk7QoylMsNQgDaf7pmYhKrMVd/IJ2bLOUsLy1fiag3VkkFbyh3kQo08baD9v8YVGb2lJGwfW4L
B2x+nox7bUqyjVV7J5SZ26JWxMDL4hxImqgigm0NrHpnipT5F0HH27Drj1Y/Db5JhFgCwGIFoSNY
d8lobWFVvwhLG0izncjKFo3cOWSvbTwROzsEHaRKDwRjQ15AFUMAz2fZotQTHRStQvaf5tpBzm2N
M85w9Bhx9oBBdeMQXXdje3mzMXRoQ0DwZp9EKuMCZEZ0ZQ1cD3YLzATj4GGcLXtnawYgIOz0mAGD
Axql1B+TtKOoQAyQ8ZZYKyXn2zQbD3WLW5n08wVIkJLDviC7RXNMR6JmZz2FNMIYbZVEAbQXSSbe
YBF7zpW9CVxxhgI9bowB+BEOYnLQtLZbo7cydzOl6zlAzP9cuEq/LCJJhl9bO+tRb5tXRyMAVmvJ
i3BpWOPwKO1Dw9h0JYtgPBDHDtpoku6GJsXRJDgltitjm9rTUw5v+qmIg720xV3cTU8wv3EO6h6N
ui54yh0txOGe5u6h7yTRT1qNoMrW7sHtBEcVWPGaRFx3oydIXjKwg8jDvHkdsW84x43W39Rh454V
43BykWFXTWA1spEp2qQVX1U9VHvXahnrMvbeF7nbvwoFxGyKB2Qh65TQ5ZlhHFpckAkrYeoN808m
r+19WrrRvDK5eR5zRHJg0Wr2EbxMWSQQgwwfK879dT1wlyUTOVZuahx0uAkA3ttyC7bBveBfSqAv
nO7ANu1JXbrTEA7q4xQ1UjEfNQMxpOtZmc1H7PRbPQnB62sAsaud1Mzyywi8otpbaUbEfO42pEtP
qEMIBtYc7DypdBGJkoVuo79BB6Jo0tbwzBvOFDGHRbaeIbzcR3T1b8wsMe+DvEjjA7yQZgNFooZe
QcB4GffDvCKzcDxGsdI/O3pAPUl/t9rIGVwO2qDmS0ueuIObndl6AvLHuhxH5dyJPg1ePZr7HcF8
DuPtCsDjep5c3A+9m782FYP31ZQr4xmye7Nmi2afvMKsPoKaH9aQ1addS8Vy75Ip+LGHqcPNmIFF
b5HMzmTP+/FYiAOxKOqRLhxjkEQhQCaLgzshYqr+FBEY8aWuRLpNR61+kjXmkgS+ZHYgohWlOaqr
R3TWxF1IYmXXTmDn7bqbFQ9HZmogyHRBeqiDEBjFoXWAsI5tgRbyhl2p14Atg2yJPYOolVUbh/1D
HQwL09+ODXflgdeI/VIXtYdS3rNI2Iyy5R7UhiNy6OgOWme2Ar7SkUrB6dQeIMHzE+USWXQRmrhf
EiftH5jgd8NVGAThKXaJBS31ar4qW9e9FJHgU60q3gk9du761rTnFZVIfYT2AelmUNUzrTtE3n2J
qaThUd0UZT5v525Mt0M5inwnJVzdLKt66Vegxk48RDUPFVeXJjxqI7igJwnD43PTh82tmBvjXsWc
7zhJieeEhr5zI06q1ojpQuPWvK3spvpsLztMv3DmqsfBj4+OMxvv7ZGQREcj8cdoRH2sjMS7nHtV
fW4RED1hikGeLWX9pTRCMA8zICaY4UUeHEO6EbvOa9WLNyj7JFCFDPASvPA0wiCFNuLk+fRCKIJw
x0UfYQnE1AMQoEv0o2a1HjzMsVrk1jVp9lFCxHzXIfYmj9W4r2A8nmK7DD5UThReO3ZXPjshzqZ2
yajD9TsHmBddishvgvGwxVM2NXqwDkmguGiIagPqJccPrpawLoYg8iwQhMCrtPDUebUzAzy1qcAL
3WViYdXZoUmXSIPWo4mzRiwTHLFp8Ae+qeXDcMjadTJXeJhnnnPaWIV6JHhzenVlr15kKGw/CCZA
W7DbuMs71JvMXEyYWXnUP+CGBkQ8lHzJbHE6um1TfbKSyLnTvBk7UlUM0WlycgyZCiTsU1bP443r
QOPTqzE9x8vlRrHtXqJgDM616DlQqk1bdLpwMigyIoRdnDU3iaYbPdSmV30GYaWNRBDA1HODM5kJ
4oD4DlaWNfCJ5ZyeKdnHD57ORGYeyIY4ziCNI2yLCOFlRZvPDzo0qyv6LapZEWw4AIPSSgI0RIIe
kzArJziLiC3XCntRPR3yvseVEHXcSTPOLZZefEz9mjUrOmVpUhp+DnzlRrMSmrhAmbnWunKj/oC5
y0XapdrX0tXYM/V6nvh1PtSvREsbD99saP2gjK8OkJGOqJmxvmW1mF9LM6ngQJvFlPpNYndfYcrP
NtdMcu9XFafF4U2udvqQGs0KPyQxzJARz16rs5pJp/86Vm592wb4ELrarK7bfqo+jkCob43WDU+B
s/gVF/dmrFyyWlS0MOldnm+kU+1jDQBQvyXIXrHGl+mSojuVnDxE01fsiYNt1QWgVNASSPqmrdUx
ELbc51m57XWQVyGCwKzfCwfzaM1r89JqRAphSobxjSNUtSXASn1A009MxBy9tmHJ/1JVVUEmqqzP
thfaW1ERelEJwjyAx5G0CpRyBxcMJAwTCSREDc8hqTjT2cib8YYiZFgV6LQfYNIJIl3LO5C9V8R3
xswiYaCBd2rWA5k81zX9H72L+mOSVw2HTZ2TPhBqQWAL64aFBXHUYw1cl1ad8PoEd05glgdvjDuM
GHE+E+TJsLE2bP1gx+2xn6YMK0nXX+nh0FwSJ10cwwgwAKU+JaDH+I8W6ifPJi8llQVMqbK3XhBM
Hmt4hSxpxLvNlqo3Bc4qf2zFxTgm4pF6W8eGP5afvWGZM5XtNqKzfKiDUjItiyhI+6ScHt1xCM86
si7ExtUeX1299gbCJFdxXQJNnD/R/8s/prmcl5AgTpIJ7IqFnh2OL6dJRLBkUnVINUTYfaCBUstF
tVVdx+DL6Ko1FepwI9xU31lJou66WoNlCaDo3CkO0tmBvOnIeECZBiGSTan4hLrZeSC5J9vHsXwY
Ez3f0S6NqAMp5VZ5PJWrMh6iqxgQqV8a5iGwZuNzpAcDVmENvwhAp7Ubd9Z66HkYVYXHcEhpFYbT
5FxQXIjHRNi7wh7LLY8TC3CZsDsFu+ftvMzzXvu0Mx8xdxrXXu7NqBZycV8RhOuP1LBbm7XrIg9U
9mDYUt5OPVfJ7gkE3ErqwlXTNsTWkXf9dWbUZPpV2MbXdcJtQFpsGK80cI8saxWKbpEnyh+rpCFp
iJikuTX9TjoU9CJMPiVkUh9DaBktMdHJyhbaZYnr8HbWzcc21vItj+KW9IeEQs0mCy+Q3XUu7OAD
uRqUGUhVU5bAZAW3Lj67ejOv09xyLxSQeh+gK3o9DH4pIPlTXtklSLfBMxhaZPNhmsr+Co4ir52c
lFQeOKcgsXVMSBOywKQSxbPEszQF29JMS3iMmKH1V17QJk+5KZwdirqCV85iDKvnipZGF2vjzaKJ
vZxoZrOrk32Mu7AhthyErX62JTCsRI77oG/93lXpFXjt8kIVAC+UKPEwMuBZFYNqIXMnCPBVsjdG
zXvymJmyz/nUYADyc4KF/bpyMPXIAkRA37fGE0k3zaE05Wdjdr4GTVk/U7Fmz0jyShYtklvBcWlb
q+/CTSu7/HZyqFiyqTEYenvt7IcjKV2UQ+O+N7FcHDWrHAS6c/TMe5kapPcUwilP2hAuMUeTLE+0
b0rQpm4CYKnLMhah0rCT5zxPilsTp8ctav4U2NLEAppEQ/uSKVMnFDiJXupAnyvf1PjAGhXA0W6S
8m4Spjs8NVQ8XLeYTQ4pIRh9e82BR1C5vFE8jPS8LemdzZlBwEpIQxLXRGzeUx+zM03zSBzDdFQv
eQqNDSIcTQQ1dflrKgq6Cgot7LOuEuNz+i2eBBn+eKPqMXhGJMomXASx5vnVHKgX3G5avjJhpkuc
aXZxl9UjC4OKxqHcyrDty63wBjoa3Rhxe0RmR4FTFkR6RU5HqJMXlsGzbdj8Ha/CtbyWiZcu0Cmd
26iwMHOizOdbovdFLrUuUGlJNjEjB03IGlAX8Wy37Bv1ojeQ+gMLC7cUr3zyrBHkfBAD7cd1JLxJ
22nTUgK0TEjhuY65d5lEOvhBp8kpWsGCcZW0mVedn41d8Nw3fQSWpYNCABrNzl/NruOoWGAJqhxI
vnj+62TaPdJgZN6WEfuz0lGmSWMmQpr9RLkjHwNrTE00nk8viFMPwbtAYYoKdZfFCe0elAVQIYt0
TPeVQRfoZNb2aGxbe7YvpqYt7+wBRQWXkHmrPwQ1vy+VNv2QBjdlApusT/tdPiH8uPL6tn/tHXqj
K+zXVXTlaEZ0n069uSs6Ar9yw5O3KYrWwK8qV78fokpNEGUEWWmi40fvzV7nO1KV863jIuDiOdNY
aMz/SjvzuSY8u/T+o2lNX4az2Gstf34uTPUSs3vBaYfC+nJSvfoakyWX7byuIWOq8xaFvp5iIvEz
nednBecPG2ZB/+84ENqpr7gPqegAmFfAC9HAl5uG2UrC4hLbKH8LwYablzDvLz/v9AB6qtstEYIz
8aKnqLfgHi4lZCYLE3A52sAPRoJLs85K/chMutkPeWfd5qE7XqJlih/mORo+DKbo/xqD/dfB946D
byHPMzv7d2v4F+TMXdm10f+sP3EhaSF//aZrPbz87z++/8XvQlTP+SfCR0aIQKmour5R8/+VabPE
3TA1YST93eX3byGqsP/JxpLBlfXvuBu1HO5//wF2BocqMzSHUfw3Ws3f0aGa30hVPzR7dTr0CP10
rIMGmCPbWNrdP+pTdEUAbFBrF8xB+1vXFjlOlMY+5ASBbyS1/Vqfe/NsZQ64Y7QJG6OfvAPxMtE6
TMvhHjNFfmEpM/eNunX3yLp7avAkKXzSuVBCgv7FGBCew8raixRtUiCazBeieBi69Ib7lcWbDEly
tRYgnZOMPlxYDwMRrAMlUh3ku8jMO5gDESWFuVhswvxaDL26JwuelV22Yg05NHvRNVpErvUhgciB
PrKmFdrdTuT2npPSsXf1gHFjZQEkPkOY6o4lxf/FJCO8iyNw+l1PWbtOsgIC7eDIQx5iMEmSuT2K
JvC2reosysByqZU4ndeNo5njahAYCXsqIer8sbYAYunFtJ/1Rt/olWBRsmv7Um/cfZaZ50rHrGi1
nnGVp8YFDbh8nYweNHeyZ4grTPHy1FDK2Z2Qn+EBIcf0hd4lTOn1D7UfUsn4XKwcVzjNE2lr8gjE
0iEQHo9UJxA1jCYOoP1YwC3zbTXST83mu9ou6vUwRQ8eqsMPQ247RNvJ/mNhlJhgFPxufbLK4Brz
lKlvsjKKG0AJWmToF31B3XlXNFaKNz9mB6uR9zYaDEfhu2nztqNKofQpSjX7ul2KfgVVvcZsbBM0
V1uFi7vF07XN4NYEoTYE1w273FTN3pQ2hhqQBgV8cCFPY14QwiBbvaXJxx60XbmzsshJDklDkSlR
uIkxxulGS2cthWzgEX+eoNq71qbYqrS1lo9jOO/Kqpmb5qpMslijj0M30JX2ig9Skpd7PxZI5WRQ
tE7zsTQD+9zMvF1RnKky1rCg8m6ChsnmMs13xV/pRpjK+37YekGkd/NOzFXTnj01mZPzYdBJvbvT
+smhj67hpc8931yGruYWDKM7xnwBp8QiezXEZF7XW/LaKOGMTDceS7cabwcMEQSKJkVtbgHZE2lK
FNG4ZlroBb7WKULk46nXHqLUjuEBzDLHwO3k41VqEHgFNrR+seewntclU/VzkUXYgRC71wSMknD8
ENhFml9rALPZeleTfpr7wem3mSYH8mzrqMSEB13pOCVGtKd+0ciIQ9uEubDD9UEsWohctcGMgbkw
xb3jWM91JMw1mW7hqY6m+sT+2N3QXK58h8jIYccX0K9mXdkbBmI6gLZs3sdTUd04QFEfMKCO3UrW
Bl15ATsVKIRnNAczSfCNuU5wcCtJC8lWrUxXYTvaa0MzWkZqRiG55HNKfWRb7QQZFNpHxGv93PWy
uKld9tKyFqsIgcjJg9pyH2TVeIE11rRXtRbOH7+t8v99Ib7zQoQbtgSx/OcX4gXvwO5LOv34Mvz+
l/7lyiAnRtLdtD30kD962vG6o7pDk2kuM0eqYwac//JkeP9c8oW5p3Vwh4tj49+eDIt36wJ7ZJz7
ndz2d96FbxXBeCIQA6MC9HjpomN+q9GA8xg1LuPdY2/gXPUtRqO3AxXs1hoKFKMoD4+9/jlZHOBV
vZjBk9L1zn3Zt/tG5v3Ogvi70+Fg6+8okVCs/DyS5atxSrDa68gtEau/dWyMyp7sFLHLQTJZK0+e
l+ond3YQ4ZH+YqcroyvvWEk1sYkb+pih5a20qgfTzQsmeHGBvd0qJId1s6kmmcvHGfLj9RTVAw7J
SBkfAc6xKm6yvqITTegaG0SaAPopZ9anIPo4LbyrIQ3mtdDToo3WBtM1TKwlWTvNB2zI4b5kB5MM
vmdn9dmldzCthQSIj3Oz8I5u0xmb0pySDbny97VLH7kDqO9aN2wCOlzJNAyGps77FRa3jKbJkNSf
8ynXzyKgzcN0sIGKjp9QnxjaLNsJ1BZRdiTuIGNmQD9xeSFY0JJrtaaeGIiSZUQXhBrhwXNzrMPE
2HWdpb7EetScPCboaydRF+hXjlXpqHtZxLTAvREMmupauOM0v0at19YIl+sGeVviXNdIGGheRVuN
Tjsjv84oz5rwPuoW4CUtJvhhPadZ9GRCb5YrvbOHKy0stVtyuLzRl9FEuGbcj5ehnO+YOmWnZkL9
iMKLBU4NQEy2bqoJ4gRgsDPFVquRgpIBJHM65wyIqjr3YPvZdrn5jQ05ahExsYu/sjCiU/aEDVE4
hhaf5rneUJiYW8SjFGi6Pq6KyCoOo1PZO9DCxbaSLXITo3E6XxEPtZkxge9HCwW0nIE1WLPOOFKv
2GzOLeigOnRuOev1BVkpzTaRmX4MDXJmKVDdI4VChg6i0LOnqjXUfblw5OrBkIxqOq26I310vraA
3l3iAZcvoYycrUDdv8lrfn1j0g9hHtZsTMJfCeKJerGly44XuuIt9inltl8BLBl9XgvNalbhcNYl
EF9sr/2FPahug6/a24k6yjbELBQroGwWP6i1zhG4k22nzyaoqTjilm5ySbJ1n/4f9s5suW1kzbqv
0i+ACiRm3IIgxUmURMmypRuELNmYxwQSw9P3gqqqo47/v6v63J8bR1SULVIkkMjc395ry5kQq+V8
s/khayeIFkQeWW4I6OLNiLOEYOQ8/zCgdt22CAuhN02EqRtLjWBBM+dFGvPSbSKwLgdDORm4xNEk
lr/0MNRuVG0Q+nVtKaH7tKVrsJnj0Bbopj/z8KRgGnEn0p7sSa4Hf63oEU47cfLRqGwemnpxUO6C
07gURXIGolphXaBaxyRLQhWtyraZVJTgzIbNKNuLrHfAAiOU9WLsnpaxqc6rwsfHB8iRJHAW7cya
DYXhpevdxcDFCuLCitSNcgqTHhOGHg8uB2H7xs1r54Bq/MVPxuW7S0JsG43SOvgOp1YqFn2K4wW9
KKyE44tKCMYjvTkwf8p4qUSYpx34CPS8cQ5q2bmvFXP9IbQZBgAQx3itLmbZUKwsQAwEFOW4VA2o
PinPc72asvxZqUONxoD4wSKCWYySgzuEOwcpKI2NO1lY44PTKQF3BwffFMyVLO4QXmlKMDwsIWOt
am3XScHgga2gc3FYDk5lAqwcCkFBOzLHiCuyac+ItzDMW9o827PW9rUMXbPVGeZl9ZNbG1oRiiG1
aDLn/ztco/it6eA+qsXubmFUJfepMeZf6Hmunjyb1owYqSksmxHPalOz+Noyz9+zmJr5ILXSiu4b
s3OoSp8L7VuDNWbcTG3rXw1z9NKtq1O8ArO/c7qdpZf+j25hzDdTT/0S0+QCZ0Goq+hVu59qKl00
R2P2PtTJHsAWXcawdq1T4qts546qe8SGsmRBJJzkYSWbfq1VmV7dmSbjvexkfI+jqaFtGB2q2Bhu
Il9rDi1AFkTF6tCt/owIHestaf0W+QLb9m3PSJpOATHaHHBMUJVBTkz4DuiZlofowrwcJTeKgczs
XwGOjbvWpYgD4y4vwQFgOVuszbuMfmEGbca05SjWblkbpkOGxfYbeo/gDy461nlu8txcQRw6e9Jg
WGC0gIYyKngnrXsWMYOPwJ0NFCFdCghc0whBQPXtcOo9x/n82vYQDE6l3mnwik1+SSXcrUyc98zU
qRn2rGaTt5P5nIq+OWSkre99ome8avlutNLnQrSB905ac0Z/Zsmxi3M8e9H7JBlxIKAGCMfTJhal
Fno6s6OmsbLLbNPeZhHy5h8sk3FXcaNb+Jy98YJnRQeYMhghwzUDTZg/SJ1or9mYtw8do5uTZXPI
XWX86gWtQL0rs5AnSuzcEOrtdLPuS74XWl6/c5XakI0JarJ0ZK7yttTTJ2dJGVES8DjtTqbXTjKw
zcQ1N5RQuxYeH222wrHsfHM3r26ecFoG/dnJ+r7atk6bf7d6Mjfb2QetH8RWjMUmk9pMm3zRl9RI
Je74VkmvICSep0rb0FXQvTAtzJ/ZwvF1Ua5iZepOYzB/nXXnMZ8i+ybLSppXTHw59LLLxLyV6Uiy
DxnCuItyLAJsserXuY76XY8KGda9zvdFIQ+zD4aE1atptyU/M1UfBhE68H4RFdUu6u2t10pxlixn
3EVyRsBGoOCsSN6gCQpaNrlAXCN/Qxt8kZpwwHMJ01pJCc0x8+DrM5zxNCswsewkm6GIxgr/R1te
KW7rL3WWzQ/Y8NLHqVC6SfwDi3TQYT3YcSS7xv4q2EM7vaUDLAmnmlvsnBKLs0N/khJgjJXSfGmX
FhUDUBrCKJvd9zGb2u+e3zaKYZ7mH7HM0+RE2oWGuzKr/e0sONSTgeuWg5c5bg3sY3DOPYhDK2hA
U4NZ0BYXSSPLFKCHBXTXyDqSbTq0eXvD9qT7amQUbT4oZEzrZuCh/8BdC2SM0JoFiLwunKPKOp4E
cHmqdk9rmjWF0xjB2QOLwv6rLkzvkfCLxYHSpbjOypgleV3OQpv4a71N7RTZbZfM+URc0gVIUXnT
c2f47VWYo/vaRh7Uk0/2UJ7m2jsirHb0aretblrZAd+maJcJWgLWEEycmwwgwxtxb6RxUh69lYUU
Dy4Vd5VupYiqsX7A9g86qaoVQEjyDXo4cW41+5PjzUbt/Efn/F2T/KdjHXIVvu3//Vh386Pu4n9l
9Yvf/82fpzr9Nw8iLhqmbnxSspFN/5A4Pfs3KrktRhjolWsum//157kOj+sfmqap/8ZaZpGpJ4rJ
McT4d45x3nog/Kt/FWsHzQH8MB2rLC5dZzXT/lXSNGq2RbVX7E0vfhnzZAp6ybzFcfVvleY8dkrb
V6u/zSvFN0a3Yje4805igetXLxzuBeNgjuV8kKtTruKxd/BX91w3603oro46BKju5xyR9q5Xv129
Ou8gzDSvRGf0q/bpy1sdemaBf7Dx0nQXadW0HWL3mq2OvhGlMfdQ8qoxZUupgPuYY9tupWYY4by6
AjHvbVpV3s0SDaNZnYMZFsJu9RLaMrLD2h3djZjH4clIfbp1V/chuBWcmxgSx9WZKPv4q2OVULtW
16K7+hf71cmYrZ5GfXU3CmSZrb06HrEsbK20eB6wQg6rJ3Je3ZElNsl6EBy+TAUnevVQwoCNT/nq
qzRXh2UDY+fGXl2X3eq/pFdyXf9wgxWYM/vVpWmtfs10dW4yvH0zmJSvdsQjE7FyV6YYMrPV8bnQ
Ukk7pk+tEG7QEltojz0UN9ldtO5HBq2d9o2J93Bya3H1V19pzzn4K/nDXcn2dRF9ec0R3c5pwUkz
yEju5BhYituORXLcGp5aW6Ta/BsllOkDgSTrYEqtZwWuGPc3Mdum1tSiR87e9snKoccA3ra7fdw7
LdOVJr10dTF+i3zGQgTy/eepNPMKjuaAQa3G3ZcgSW4ltTeHllzUgzuOzHMKk4FpYSh735te8+Km
GZM4HtrFc5VX9skucDTrRiEuFNJwFAA6hBE41puOBk3DC5uUzrQw9Y1BcNbEJyWNpqLtKoqyYKl1
+tG0hWl861U8GNIih4Aj6jK9ULZQnxDCxc4Y3ezVNZijhhyFqy3e+Og5MxhV0tlabqcyrR8F8KqL
6Uz1yVonXYz1s9emiZh8wdZjNJfmi9iVmTZtewyV97OtIBP1dMMFgMumLUiZlUhTdnuzH0kR2ZzF
w671rLdWN4vnGTvf926AK6+Z5pBtYjpC9gS/+Tts4O/5ALUNBtx0obENCxOeOMLMPT+SbNg8hCDt
5nsj5tK0h2jO97ZU/PLtHM9XDqG8x7JeG8icgUk6hRgUlnFI2TZewQ8UgBLaLe3Y1XZW5UyxYdm8
JNx/N6lDgICoN86eaEqlE7hJXzw3okovFKgx+GsXdSMGs/lhT/hmoqFu7j7fWQaFwNupQfDjC8Nw
H+J1e8o4D7IzjE7vwZpWC6DWlz+LdSBd2UA7ZWZR1+nQKrRJ11/805BDVqX/QvUOf7GIMuNgKxaR
EBzBvNWporqhRyh7/bzSMhs6T7AQ6x0CwZnvlNJ9Rfu2X9+NVLpiuYLUt7Exkj0zlja+jtXq1+5L
y30AfWMdalCEV8HsOuw63BcGz1hr3yi+1GGwKiq+1uyXEY3NrhjL/qN3k/RS6bVzx0xrPrWRMK5s
yrzr2GoQrrki84Ceq+jVN/ADjnYJ4I1RBj9IebyiO1c5/ayJ9lgvpLsXTo6PbYzrpC56f/v5bZVj
iVZFc5u3kTli/IaTjbepaU45A+iyz6KVVhQ4gK1h28UrP47ato1bcIhkZ52xdfZeQLLNG6OlNVNm
ywVE30W18/2gySfV4klQNo0GqRfEwBw3vndr9AP+pfg+UaCGix56d9b9tEf/5CMfBT2T/8pwr5M0
cUkkN72zPMcAtUK0e+8MCZGFLrJpC4EQ1sz1xjPWumSeYzD+TPgRghLaK1PeLzDVxMVRrOG58OLQ
cRu24C4p77ScL+nkh+OUhZLKWbNyo3vRa9OdmOj89QCwc3j1nOTGqfMs8HxlbecGwdslP7OnfrrZ
9F7ewpztxEcVTxvVGj/aStWnFlrTiWmW3FZGKQ6mYb93ot9Xnv3AY7LY5Gowmb/HYJ5j45vUvPd5
AKkBF7fcAdWjaWKmZlQrzZkt/4JdxuCwu2kcp35ETbM2KsmWj1LZjKXJGaz5ql3TT8Cqh+bouzmG
J4RS2174glOHJsMWcHI2zjnsGvEFacAIGM4f8mkuDzos/f3IIhzqHszjqaKDVvcHbDdLs9Pq+qXV
B5IRVa2f51x3jx0XPi5tdn22il50UbYbrVxRxfNPusKuTeq5P1IDr581tvqrizkxFHn+hASVvc2z
Zm6516E8mq230YcKozWG3qPlRxSnqmVhPTBVsY+zxeSUS2PUZsFF50ePbSk/krmPaL/15guhkRFY
DXSwflP1BupjtaBccuCozrVwLgVr/gOXVbeeT8Q9ZeLWdjSYiDHThzeVV5CiLakBaxNG80PaRr4F
sXaYy5rGs6Z5Gwoq9FpP+mEm1Dc9WmhsrHna+3gmCLwP7yBoXtjz3uhzG30ZRQNDxMwV5zu8abVF
gqaz7C/RXOkbh9sQB0kVf/MynsOVNMOeWNaZeU68ZZPgfViura4uXpIv+dyuewjXX9Mbznwc+2jE
eWlEHgdblX3JXIrJLGmVP2TkZj/wBRZHH/UsqGIZhezHsV451rhDSTuOcWluZ0jVFzfK6gf6TYhT
Ji07K3NNwDWdd2lUM75W+ly8joYwL04PE8dmhxWA/aTajbuIlbxPcckmFcTFiFyBHzhTFp8VlnBx
lEYkOIRIFB1OG8POi9tS55aIn3tn0u4c0Xmb3DSmli8RMmrUxdpW5dlwdu3O4oqpOBLW9G1S8rlw
2LOnob7UHsxGizzTNmrtchvJNnr2yaRf8dGl2XaRLcPJ3q+0Sx979oGdQg4Hum636VREm2Jk3LlN
uulnVRrGnSjj/svYpeO+Sdz2q4OiBLhkrkLsL3h43FGGGsjIDbnSQ16yC8Mtqx31mgWsEUa7r8nj
bpgtZmhec4S/X3i8rYK4l1V8dyUFRLKLRipcNf0W4nO3K8y6u2kNFOABVX7DnuF2In1EUP8mNugz
LLzlJes65KKsUgR1xrbbLCIXQQp1cVdaer+pu9y6WerldkqT+QauNY+BITJ3diHV/QJ0O8ipv+PJ
pby7mdr7xzaTdEybufbCEPuCXCR/jG7KBsSZ+53fOPGOs3TD4b3lvNytpHjayZE9TWP1ajMnseu7
Clx90PigqKU+2s9mM91M4xSHkjnz7JjuZUoNEWCkz25Igt84WGk2hei2CHvxjxZ13gQpGkDQLrYq
zSiB0qfpmKIIboZMRoexjc5p3DI0sO3Q5Tx6mBeHFtGMlD4Wbi3JxRb76tXPWV3FyR0oEV55Rkkh
mhsArVn8YEI3DrmFQQISXRgtFQe+xhDxOWamiavH12MovO5YzNNhYv+7nG22Kjk0vDK3t7AkVTh5
sP0De8inDGqnGoY6LJ0UHVvGqKbvSe7huA4cM6qNPU/Dr3iGHjTdVzuKWVdr2zA+wobFaTEv8hJn
VEdnyrZuMVB9axcz3S6Nc6XmkNKbpe+vCemMsPDt7K51G/s7PQXzJjOq5buQor8dKfLepUL96OKZ
0IFtqFtPKTOkJdA6WhOnHyxK8h5Dm3HGWNZeY7YqW4qHSUlr7isTwShoyyF7G/t4xvXdWSbP++hY
aintuxmjrrylmkKpFOMGPioelU0Bt8ZKb3TPf/K1fgJWbp0Wk4029qcP16CV12rL7uKIfANt/z0p
DIn3OPWPc7w41TYT66Y/xir2XccU+eHmdnYex0qyj5fW3nRSQkyZ/6gDD1p582rRyAT1+QEIKhD+
ZbHms0XK6KEpyuVr0enFrUzKdw6gCFK10Q5oJ/3qRauiOqTE/b0tS576Wlt+uIy+WLOivt8NVap2
nUDpYvvibA1kumsf+cuGPdDVTDMbcvMSU1JhFOZRt+hfdeeFO22oxmfmcsOpbczqvBTKA6wz98Vd
XrWMRBbPTL6jSuNroQp42pU0ciBl+h3Oeo6GjLrGwvc+6HVj4VCxLZCrY+9r37nNy2KWdJMxA0O+
jUxLY8l3qakf9LF6qtbYkr0GmODa1jvJwrj1xHJI15hTswae6jX6lMaEoJiqi9D5TEZR5J5ins8Q
5A1e/K6N2ZQw1iRFRV1C/4Q5cQ1X9X9krdg9r9Gr6fcglrmGsrpWqp/JGtRy18hWt4a3qGb+ka9x
LjjbLsdHeaZ/tOScRejLKXV1H69BMHONhOVrOGxZY2J2TGCsW6Nj2Roi44194eAXha6f1DuqVLxD
8Zk6+88w//9CWDRMlNa/U30uP8b/euEZ8Ndh/h//6A/ZxxW/MakHVuFZAsUFK83/yD6u/5vr6Bih
ISJjzUbZ+R/ZB2cbjrMVCIgcBDJsTRf/aW3TGefjkvMFzWRM4fmB/w6o/hcVyIOcxY4GEVWnesr5
le8mlNMqXY/rA4552mHzKuaWZTd3WYrxn4CKv9AdMOQ5wHHYTdFLaTHJWpkbf1GclNQBrXuiOrhE
nC4LA5sLEw//GeHZO7ftv8vwWF/PAqRhkOHHGvF7pdJfXq/TTMPF78rrlQKNYcQyxr57WsSln9Z8
Sh855tacPPE0Oqnx9Jfr4J8D8OuLg5RwcF7w7XkIfv/6y7aazjMGR89h6fr+oyyINNN1rTi+4RK+
TrBpniND/ydsyf/nI7b5tEwL3yPX2nrZ/PUjxpWbdaPnloeupDKOMXv/ocBkIxyknNFjff63XxDN
HmWUiwg5AOvmL5H7TNemBq+av0+0qD65XkOwloThtvRM7dVE/Hv5+4/102n5FyemxQ2EwwX81Mrt
8o1fYRozCKIljiYFgmhqMTw7kTTWWT6NXd5oYQ3GLSAuXsHsxAXPfm2VXT1XTeOOmwReXBXErnSv
/cyoKeiUPSj8kok8i8mfvs3GP5WT2e4vIIT1/WL+595H3vW52X+Bf1RMcOOs7Ie9jW3MetJKw45O
Mi5ABsQ1EYOyZWR4FMAQMHTI3hZP3IPzVfMLDIB64jjHz1xVOTf2W2zKzglw/XMtwdSuT+XiCTaD
ScnQFY2s3FbMfS+Eevkc2tzmATYYEvu91qVrr7uxeLsGW8hF61yt2w6uXp8abUb54EF4H6U+IsfS
sQX97imzwezdLdR4c6Y2slNn2rTysUo4Yeqp3N9nutKA4iQ+abvO6Ljkogw3Y+DKGT8H0YBEiB9c
pRPpHpGm2XTbWxzZH6ZqHs+VnhRk9+2MNCQEHmO1pfjP3Vxyn05K0qYz9iRF8pYzC1Dt5mUgDfmy
dLp5cBQY4s2kVPPilaa612kQKTd+Sz/OWoXkszPq7DevQ/Ii3Uouo1RR82Im/XTVWk082f2aVVtS
+832baM6AIeeXhySudSJWYKoCsrxdB2sjt+0yfEvlYXkBX1y3s8GEacuHLzRfisGPkdvQZ6LOks8
DT5f2uK1/jOPavvN0ZzpmsaYE1tztJko1mnvbfxJQ3xGnZuuv1+rSRYTQUjMdBxu0zWXgfMdvQ5s
SvNizApkjBwVwRGNrqMEKSFKy0PesgfrAwdb9LDtcbx/TdToP3v02oiwzwd32gIp4joBF229UaGI
nhc33PwtyQd/Bl7Ijo9SLRIfXBnQYLWNFSNsduDNUdibGnjjMNNqp5zPvnBDEvebMvINcZ0vLcJe
x5fkJxQdDcka+hmb9XcdLb8g+1B3+8/P35p6kN2Dx/GP+BGEMy2RiMu+fvn8O5ipq0056xnrxpIA
PFDNA8wZFY6x7+8GNsvlJllvD6fP2SrBWIiik5CK7lglR9qd2glTmQlSpTM5CJn6wBiWCvYLSWHZ
2IFHL9D02NByt7YN1VOEpTNDl4gwa7I1L1KhH0bRu0ztqD6pkqOUZKluZn3IxpDt3Rxdm6ayiyCp
baaIVTL00dlY/PkFuicd8dAhFLNSuaT346wZ41f5WStEs6K6kUZSgX3Tc0a0HoNgmrtIe9nIQ1Ys
n5q1pmhaezwiKvF2PqP3NqHIaDTXSiMvMy82TWQcFcZ95M/TiUjj9OSUA8GsJqKg0NDmi0VKeSMx
1nyTOs1JTTI7QT9P4k4DCMmAtqWtqI+U/YoF2qeszJQjHE4/nU7K1UhTIqXhhdYNZD29Xi4MA+IP
DEjIcmXqHkkCOZdGr3zSMuspAdNqyRc+abJmDxqnNytF5sNP8cWFUhviNOTi9o+4lSCt+ZaSfiBc
N3o2yb1U2FOtL30SIwB37Vsl3OzCtNK29i3AEtqTXZOLrtMVl9Sc05OVCP4DaXKYrjzmuJaNiD3u
3tEintKkb29m2Tcvtuj953JOBixEsVfaga3UdF1g/j7jAhIXInvNywyBpAhUPr5NNSJIZjssmJSL
PUGDy75mlGosG3+2zUOkI6WnlEtirvUBl/l+VIU8RusnB80DnaMKJb8GZYcm2JajXSy6/3WRjXgt
O01bDktiDd7BLDGkYANr5LTDcAaw3TFMk5ZkZdOiV+XHwm+i86g18T0Fdckh5uBHPr19LvrubS6n
dfVPxbMscQNlA58T1S2s87Am0iPOP+OVEj8a6iib0G8b5uuPhuPlLvCL8WCbg6ZChmNiw33pnqyo
7rwdJ97qbhoI4e8Wy3guE68J60kiWagyAfIxGy0DnMKyFc3SUXWpXGx1hTD5+w1PrO6LnfhG9N33
xhSDfdtE9W7x4IAFNM8MQDllrp3LImVA7ZYoGktvx98YDdJtYlUe0XtTRy1FnXRF0+Vg7iP5Uk8e
e5Gmp4PThKC6yYXia219IsMplQcsFlYRd5fOk/MBH4x30aaZx0JZ0xe4Nol96AXTF5sOsRWVv3DR
tESprzLWvTCmsZpLaSAnj7K2jmuMlR/Vwq+ldI2CA3gEvBunBx8uR76aTYEhIA44tvOeXAAWQYpH
JQarXHEJTiaVqE7RpCVRhpz1vlPdfk4U66CyYylvmDt4Z78pEBi8mlfOeJhQPOQSxGtMXt6xkYNu
3JnneN3xwma0WG/LnLHgfy6BjPajbutqa15wHvUiue/HymNg1IzWeRwGnZIbe8EK0WvyozJznhwC
tKbDk7W139yC56OERDKGJVyWLpxRe+jg6W2XHcPMuebm97clKruDx5IQ1D1GmsbjyyWQeWqLDs18
JofeK/a+pce4RCwUnR4N6o8Qgoe5tKZb4cREBPXOr19Go6Uez0Bm5ssqG37XUS28ZNWls3u12qaQ
6HSraklbUhK3GKBGT1euS3TScmghllm7SVt7foy02n7BDM/CitMG1aLppjTIC8QpHhkifhrdBXmm
1gvnbC2mh5rOQPyxqDX6IIdE+9l3zEqSYSShx3tmlwPBx382JuowqPrseJK3fi+ezK5dM6kdIvqu
c618DXGm6yfKSITRlA0BZjM0HplZAvB99Rit3yitfnxNQ8kVV0i+Rk20K/PAWOMqoS0bLd2CdIz0
Z4FfyEY3ndlaPjomwe1H5UwFwDYyyXHiXSkE9R0eVY2/mNS0x+2crgAjLRZfMo/dcoyo19sBI5Lp
Wui4GlPdgoWOAy8N+5Fk7eiArik1nz2IayT6MYfohDmQMj+CG9BYSBeE4Av8YwF24Zavv73W4A2o
fEy0b6RiCan2QNKUTHj0zF65j3HgUPSE1lUMNOMVHgScilxeoLv+yZpltGlL8wFUSxqaXTzshB6L
sFtEGXTT1B6wcMdkDgpxrSyWGBQvSsEy1aWByNmRkLrIf2qpZVPPXEcUUjFmxXanmBjUctywKvys
6PPSivnOnwDucl2zMRgwFMIQ0e9suqBDsAYbR87lfgIRhfc1jh4nZ6BDhYdomLXJuJ0sYBR6b91O
DBAe+LZ5LlOWeeTJV95YZa4Frmb2Gw9af+wXtwOAZxIayXynz038pWFa8ELDpHnB8EeWhMZlNpBT
e1P4BYlQdW+W4srOr9rS0aP/tKF/HE1TYQYKSopvAEZX7mhF3l7Llh+kPfhCrIFbeGcza0hCIop4
WNkRqIYJfsRkZR7UuoIQSie8nNCV6fZZfQKkoIF0mNvmVuYFF2mZsNqkTscVuSjYz0E0FQiOcz5m
wBbZdod/f4xaTx3/copaMz0uNEJAo0gQvx77mcxkPk+8Zt8Qo2HTryaGUPTxTte/f53/5/RDe7ZA
qKDnD0oIB7d/PY+SCOqHrO6bfQEcgyGl64onbE6o6Bb84JNjrUeXz+Xw7193PV3/8vuB7sNI4nAy
hWH9y6mLI3lhZjUcA8Rl563XmLyXciqm3egmrF91Wc1Xx0lYi1u17nL//tV/tdbwS0MO5VTMDc6b
+JUeiLyNeiKcej/aTIaDxeuMJ29ddTOXZmOCBw1/Mo3gWLLuvOmhYHH/fAv/id/8k08LrZ2L4X/3
aR2KIq0Ai/1VsUOdWf/Rn0YtF4HNNejWQGNbJTv+15+lkuI3dDKHRnMCNX/0pfxh1CJxipXK5yoX
jsvPs7gV/jRuOb/5jktHBH4rWKO6Y/47ih0a1q8XN4UTpHl0LGMod0SB/vWmSp3Uygohk+PUYj7h
/FWzAV5tiM2nI5GDgBVaA9p/k7eQc1ZmJcMvxYMuxFlSt/tOlMCavdXsuCyr77H49ED2qx2SgTbO
SPHpksxXw2T76Z2EpoKPkhMi3DtlSHXGB0FRVhHh2w2GTwdmtJoxSYC4NTkNLJrLp1uzWo2bS+Ga
HUVktHBsTJrzOG5FDQMOT2u/+6v189PH0Hs+xIxFR0RImqKXFF0BFwtFPFrG2TfI00i/dG5HC19K
qYarXO2m7qfzlBZaXKj2akhtVmsqVdj9pYuN8rqacqotrZUagBJviu2gsvXYC5ysuRZ2g4UlHlu2
PvW8j6kKOBpNl55E4t0wY6NjMKnTemdXWFcMrLx8mKORi3CyYW7gBza+kvrDp2x2xaMw4Cr6ifUa
A8jBkD/7lEKb5v1gZN1B1ZiLE2HcJ84iQ5hi7pZQphNMjVbcm65WkP0Yr7Y+yo1dFNCjmslN3uHF
NDcWNSkbBh/5SZQlgBgaoq6qM10+9iSNb+UgrcuYVCbvbViGsz5uW6OuL1HTlT8z5fg7Rd3ATtpw
0ePOlVfD8d/tiKGOiMCmOBpdTY7kD6AZX32McQEprWrTFPZRjQgrLkSzx6yT5tVEIjvRBDbeQ1MD
l5Un3zPqSN7s2qFaL55OnOvm0IbmwSk1wqfrNBht66l8LLq83FR5IS90Siabnk9kE/n5Q1dkPVv8
fNik3LFfGIZEzNONiQpnSYoCXOVW2LxTDTRNqKsoflo8FxYDGxf2eFlV+/xYKp2JETfiZNL+deQE
/1Hw93HJWsUDlVnsULH9+VeXvfKDRxwGhSvKIsYsy3Kx1q1C1ijtJgeQc7NoQ3XV8aAHrjP0Z4q+
rdNcGEHTmdZOcNnf1hTmvKgOe8BW6/vkaGWJCKG0FS2OA2WFtGKNN0MWxTsNrz0irTyi4d0qJTlr
MbYDC8YWbeNlk7YnkKRyXNLEMCYdkNsQ4bVzlv5Z04odY3za8GZ9F3GcU2x0mbRjFhiy+8Ts7jSc
WAIpJ/QL6ypavdhWXvMucekf2NU8zytLnHnha+l2xQ78Qj9vytQ42dYIzWH9puYPLebMVmPuB1em
f7UGsldE1qN9MyrtdvR8fxsNTRxmuvXCYijvaC+cdprsamqYYvsw4z96tgBeQXJ0ZVhGwNXR27mt
NMLDCeH21HgBmkSCgSLFmwKv3iGTx6VP8Wv3SdD2+CexklWRRO+iZpqZKdkQdKbtSBfhjo3PtLHy
TJKSM4sHdunxAbI4aEGaZA9owxi3J7z2VZ/D92ya7mbJJ+fW6hTAGXM8dDN76XAUcnwYrf55ELO2
19rZvoyWSCpusJrKWB2LjmYVftiKzsju52g0yzPIi0vZed/rli254yz+U4aTZke1Tw4QLY3uCXek
d4yD3yrCTgf89xDfUvHmNIoG6aTT+1fZ8SsDyWvCrimME62K5Q6sOZe0HhNUKa0C4mBS3M8su0FC
S2pAkRfoHbeaX5fBB3ocsT4zEu/P6TzNr+hAiKhlqrePbYevSHfAwXlVeVfjnwMK6hdDcx+z1ziY
zZhARzfIuXPAIfZC7KQ+NLliu55WPUUoTeVf+8z92dT6uIkNMoJj4hUgtTyBS0Fzei9ANivr1QFf
DlO8qQebktsmdWhUXIAUekZf0i4MFcYKKtir0/CcFMjy1n5WVX8skXY54dJz8Z5rWT0HCbEWYs4J
x8q7vEPbIhA6gUAYvGw5TwiVDxMP7Eezi7hF8pFL79DhW/0mRdodk6WkJ5UaGft7z9WfbgSlFsmG
2nKX3IjTuNcWdqoRRoygj7VBaU47R9qu97Mq3kdtT6uvGd8lxVA8grkzXSR/YK9JHnHh+suYvDSe
JbfKsMq9wGH/xsZO9wOIlJD247m3zjFSDpwWq3EpNR0p7FGNx/1hKqUCPMCMz1naf1a5pVPZZRnj
ba8k+/bJaPXQBaJC0AUPCCYJG8swm95l+KrDP3prOz194ZmMQxRCyS3OjvIOxc7/qU/JAAO0iMyr
RuTnqwad4FLq7sEVTvGjLE3nw658m9q9xGwHuFkKFwA414NdqwMxmHIjPWHMIbqDVwZ+xKcYZFni
PQ9qts9oKMWHlukZ3oTBgIrsNClZ/tZynnmO+NtmWjCozLOBbOnSK0+nkEjiQ5dO03uepr7FYhRj
AcortWLpmc+jwmn3aYbqGhhIYC8QQ/OLWTRxzFXc01Zp+NSl/zd7Z7LltpFu3Vf5XwBeCAS6mLIn
M5l9o9QEK6WU0Pc9nv7uoOxblnx/V3leA7u8yk6RSQKBrzlnH9q89APqQfrAlv0xazMCUOOlCI4p
rSOKtIibtSq7+napJZiadtQRqtYlTnW2FAMvnbHq6LTVQOeu+jZYq8LQYaxGCD1hNemM1kantRYO
582KRQnWCp3mOoOnIiZAZ7wiYCfuFft89VldQmBnnQdbXaJhk1jHxCqdGFtfwmN9nSObXCJljYl0
WbersiP3HEAbnErEz846iZZ3rrbSa8y3QOmg2iLWobVC59f2OC4fAp1pCznIWxeXoFskv2h2LvG3
jiCXUaaWB0mjq08i6tyNW9nmZh7AiWTsjFeeztMlU8Pe1iaKL4iQ3RaSMcG7MMPvRd92eABJ5c2M
AeGAp7N6J53a23o6wDfXWb7pJdYXQQMRv5Duy0/pjD6avYGaMT8m9fJNW3fOgUlGsLTcL3ZIarAX
kR9c6iRheQkV5ogHnjFfwobhLHMiOhMRxDGL17NabO/zwIwJUVeFBNUKHZZss5zlF29soqtO5xor
9EgxQ3lJ3HHd0BYXpVUegPLwjynGX/8AUGx+8NOAsfpkReJ9UAPItMKpPocMlu8dhchsnUyW+dbj
iwy2oU5hrkYdyIyyW3yoWsc0B5fIZiQawSd0GcUzgjsinaVOd+5bcp6HS+QzttGaGBNyoJMwvTOX
Pv5UF95NyPyhjMiLZsm1RQ8YrYu5U/d2x9ICOXC4CVXuxRsHZf0t4C1j5YvQ29cIbaqV0wz2FyKc
LAILdGp1gfmMoJFLmLW4BFuLNjahyoXhTcswCfkjwa5WkqH+tZ1us1Qyw4Rr9tfCiLZu3+TfosQi
QzvuXQ9CN8lWzHGYbKYug9nQ8YIvrl0Gu+ESx823STR31dj9mYDm9MjMjujuIHDQwMRNCDQ3JJT2
o0I9Vawa/bcK8gdHixzPJZTx14xxw1Osw8FxuBr0B0F/3VQ6O1yQW3aVNjmWVXJPo3wMTz5kyxbn
OKHj/iV/nLys9FPLiK5ZRcGIxS6KHaShVWW5W9JKl6vUENVpZLt2zW+YXVs68zzQ6ed5TA56XtXD
LlRYr+sslBsrXV6rWWemC4v49FDW3p2sa+Ob0MHq/+2S/zNdiyv+XtfCSDr6f2t4eXTLP3GbLFKX
+NE/1C3ObywjdcPr6twucBX/2yv79m+S4ZJtmsKGiWFL2ug/TE3ubzpECmq9b0qLH+On/uiVJS4p
KeiudYcLWf4f9cqe+UskgK2EzShf6QBPX5jSkz/3yl4KtYjc3eQwdXrIIlQaeXCpQ3ZX1tAo/BpD
ZQJtMzHcHwNrxgvA2kT5FOIteFdrhLW0k8uUp1uUmWF9MIDij1i6kVWYK5PV2kces86YA9wyPMHE
DcQ0+9jZPYOf2Urqt6wCwjfEgjHbmGRMvi6E0XwBZqpgx77hGa3eKnNhLDUkrd6nFsK/FpFlv//Y
5isWlOsS4ry76kvLr/YW0Ldmy/pF/wgWlXydJjEOkJqlWE9aFqt+IL7MXlt/eggnh1VZLKaHhm7t
iGqYcTaKUq+5DSlpy1PpNKV/cpXXfrS+KZ4oVplOUSQba4E/l5m+DQVwziaGZWmvp4WV0utlywqb
A4FA4snED/TuWZN2qhj9AXeAfF5G9iAF+ttDK00WMC6s7JvQqvn9K48KInGZ06yJK66IcWXRRdHK
GfaRoIhl3WqX1lPcZszHAi3smGTDf3aZGObsY9/nUA/2+5A34IiRdztmvJopQ+spCSKa1l66aPNc
NfFb2ymv6aeS6C0IogHoDL1V6UcTiTUl7hUweKbq1KrX/gAwuRnj6ZwE8UBElCLzWC+3GCnrz5Ms
EL0vmnKUAVzX/D8/vlBcmKxVyGhnB9Hrb/iyV+ErbdtPLrTbiQ1HwHJ+Si22CiYpRvE9OhB+BUCe
/CkV83qejq1GRBJLyecyJgbvMZoMvQWYbXjengHydl93OcHcqHIj87VxW1vuEG8aWDnG5XsU9Hqq
OBQIqrLxoVtaZ0eEjwvDNkC6sFhtQj9sUzxkU03Mi8itp4Ix/ttlY1o6AFBhjYNP2DEo509aAou/
My7lvUX6Iuq0sylyYcKu2NRzNVhNyzerZOfJ7WWRymyst8+ZR4gAuNOWi8+w6L+DweLW88YKlSru
m3BrdhWUXLx8I7rFiS8YyhjzZ8Y/rLfSpGILRT6OlqMpQBxbBClcb4Lb8rokWds+eEmAVSoZWE2h
n+d9xzzDl1WuTTzSJFsWRGjOFRNQIn1M7BrCbbGQCLYa9HWC3gM9iV59+bKTx9whlc0XGoXZ1WbM
Xs9SWw91xB7SAhWxXiWDVQleLpfwZdM0p215VeqbHUBT9Ra4LJ9H2fORjBZWrAl72B2h15jFQHan
Owsh08uPbWRXViweq8zXMhItv/kxF7/cEj3Lxj1MUD68y6agZpB4jOnK3haPZR3K/DzauL0rnmwq
oBeqeBy/FavkcpXUpAZljcfN6TJ42i5wLPZZ5CAiHuOcX8eM7WPcTnyh9UXm4Zvw6mjYucnbdODz
uYhYLgvS2SSuHNQmUhsvKhX9cAbsvHb5CjuApXgEwJ+zPjN8tDm910byLqmH0MN2086cp4j5N2ZW
eQfXaczdj4VtPRH6NkYQGaYy5fqRUwN8ZgE9Gm0VNwVJPk3OG2LZNz3kVjlGD3M7VWdMWxrvBSAV
GzoWNsXx7JOFib5MZPw5tgsXmqx7f5N0HBmmiUqgc6qeT5Dt5UPFhY61M0rrt9QM6oMSbbjHUW89
XRSIbpqNwQ4kRrM8tkohSmBbLo9y4Ree0pQrylCAT6nFkQ1BZF2qU1h6rAtlgVH0lCNN3icmmOfe
pmhZDyPfUhYDLm5ji6MZijvXFLkUXOAzcx1iQtvMeTdHQBvriQS3p7qfBbX0PM4bSizGADk4h3Qn
WgR0ZcFVOqqBOyJ3a3ETl0o85QgZm00CF5soe6U3Kh52yJkxlN4cWSFgVnCDiBkih6tbs7zJo2SB
HjsiubKrvjn0wkN5drnmbYuGbG12/M64xPT1D3RY3PTxoF4cR6C9kKY+9oZR1N39QILAtDPjlvON
bSmcmEjq61Fpi1pV++rFoIcNfj/SErp3xh3eyKXkBAhMjonf1qQ9D/bYbOGjiDvb5e7KyPROcGfw
8Uq2M5c7Lh98+wWW1CTAfzhNtLucrGUZsdNmVlG/CNgBgBHDcE5fnVFyTkBq4Y2KYSRQIOqcd5Wx
zk76Or8XUW+xby8+6AEYLFTMW1d+beqHcxByAivWxzfj4nCQZdQPenLhV2I1RVEh2HbP0Xzg+JH5
yBi6p4QAcQyxcU1sr7rKEbjA2fcCtBtNG6vsfkmyb4kZZ56/zjqDNiBPm0PRsdo8Qbblrkm1aqzk
nmxg0xYxCqERQA2k2Mb9KIv8pQxFc1LBhFodSuM4UYfI5okF0ZGAWD7dlhHiExk41RXPGP8O6JuJ
NacZ5K6pJWIHIbob9JMYPfsspJEJo+fYq9ExIeP/XENQJHyjvm5N5aybzsNpk3APML8H0zEeug43
d9RXV16CjSm4MyMcSORlvBa4iaqqrXeG66m7ihlqknsPgWU75uuMRsLgOVHmwOkE1lpOVbJf0Iu6
mwVdFtM5dLcby7WWYu0hcAxXbm0n66q0mLkATYpgv1SQLe1U7tLCGtTKi5ed2U/jyUkiHMqg+OZh
ZRXInHazC/H2oLgsCU1re2fi44/UVSft5dafOu/UJorHXDzVhxg2Cc69UTzbYijPhukWt4j7/ZOH
gWuTCfbCbuSX29DH2cI2bkKEmHr9VTMN5hmtJhCG1nCm94wQoufZy58hidTZdcbg875OI2gYXTv6
a4IlFAtvOXxvGch+ifwOIueo2PpxkW1rh47Rb+ZmRyKlOphDPTCO7nL0sRW7ENsGqAhvKzn7hDXN
Zz4v9yPp/GK39GPAczw2t2E8PiuVVMxxvWbvBeNn9INrB5v0lxCvz0Pk4KASGXhEmcIKsjqnucc4
EVH+FC4urnz6mvTWk0EPvxJj2579OFrucyJ2GPH0+a6cDXsfqMG7rlRsb8O6faoVtjzm91RG2zav
yzPRZBxRaU59Ajx4G1I3nPq8ESekv8bBUSXcd9Xb1yVMrDUfWoGxrHZY3Zclo5nah/y4pIhw3Iv5
Or2z62TjUXUaSypueQhgGLSHYheiLj1mjZzvQ3YespDFwWLkvPf1E4IhLIPyUKGkBXlFuNBsvLXB
VG/IN1DnJXHu+5isL2CN5gNTDx9KetY9W5NlXM85HnzEeB4/BzfA/dINmaIusazlhGit3idxV35K
KN8p73ro3lzf6MR0nMTBw6B3w8DVXPPk9QAS2IAQHK1ISPPjaHreu5HmqC203kV4Geqgpml3hsdl
A8V+BL2/kNcOuRgHKEraNYd/SAhQxoMIf8dxKJyPKgrtrdUJLR4zM31aieOcNPKdoXpVb4KynT5R
EW+prhsqwdgsNng/023H2O4pqDlROPmbfBuXjCoN3J4Hs53knpCWeQOEa+ZLy8R4HfWGJ1YVBnNw
qq3LQrredA6WszHNxJZA9IZRq0esRvIQ4yTESJ0wqT54SzuEHxz+IbkBqA2RHJOuYAwFcOooWJpV
GcoAO3BkcDA1sXvw0358MdLW8nnsBRbMrV6QbFZ1dCB4zT23Kc8EP8WbGDP8S4WH+bi46CEVIleC
m7pl20dahZd48c61MvN5DCefS1zmJQkczCco/DhI81h9xScRXiNsvYFP276SfdZfMbo/u2mBkohq
4JEhp0nMWQscq6d36U5sROf4tXWr3jzmqYvZ1QAUYzHKkInaSSX7ekRBbFA5hTRuwW3QKbCyTHlp
Q5y49N9wHHKow+4dsZka42yik3QE2r892BkyT9dWZhvmKoRuPRKp6Ji9fPOjnKeu1bOkXfuxL0Mg
VIGTX9Wmjo5LS0qujenkSISHxkIMx1JV4ZuMqLaA3VOIuIPNsylGZDWfTG0gmK1RPKF6ytZ5PVKW
A5T6XULw/w1Ypz//SUNB6+zQ2Fs00JZHG63//Z/sEwSboEzp4uQQlAqBWV6WcnpdbGzUn+wZxf3O
zhXVSIlMNnUJVuDh+6fF/P9hofg1OFM37wAY9P94vuRd/KLiGCNXlIvVhQdnQkWPYLZFmdQrEVg3
wmhJQkPeVJEwGEfhVVcFS7GtgMbdhAXiL9/sQUagWB5+KCv+yceClwS/DGW7a//FYlHIPiijhOiL
Amj8njUIBOEpLqlJB5rjdRdbVD59vlAcGUNY/Tv/g1bM/FnZwofBy7v6L0rwvyRfkyyQ9sWw8JnM
Ga1QIuoZKlFLngDG1jyaHYMqGsbVU+oFxlFovWRhZ3ZyNSDRs25tlzEuuFhg09Gh0x10VYdF8v0i
eh8LyUH7j79ETBECsRGKGPTYv1pSBhXGBuP37ABXnsk8u6y+1VYMliINCvx6XVR5sXWntn7PgYo8
1B2zijqil4/LqXnIi/rfqHOEnvn8/BFizcFhrZ1PUvAY/vnCNhyNBKFuODSMg2nrtVa/YyT1Ah2D
OtC/SDJHtiMf2DrIqRroL4oRM8FeNDySSfyrdA/GJ/v3H9Wv2dFc6AzQEOyRO4oq6y+6IQ95O5vD
OjpgE6ZCDUt6r36lxrHxJqoi2RaPmHB9+ziXWvU4ybJNT4NtDdgVBtWuLkYA05zplu1LXQy6ON4b
MU0UOQKU7xdHQhZoF3OjZz3o8bmzyUVgWpKiC+3PM4PBjx9NaZyP+CAWPQWAzDw9RIE2DAwJuUu6
jnsH2Me1RVJPCviY7K/l33xP1q/iMT4OzwJ4JJgbsAL+1UIVCaMG7ewZkN0czkCrhGd48nvd6hQT
7/7iaMCzMxiPhaXV3BPJH+/xHPfL46Sg/z+GUtCdOAuBa0lm8498WPx98gh8217GQ9LSWqyxIWXl
Gj9qGB9Kva5dx141IEYZIEssszZQASVgeOOSqsAVQkPw8d9J9H8yieaEB2T1d3qt4iN+/3kE/fvP
/CHXsn/zlIMXgLxobmrvX/5K3/8N9zRaAALttezK4l/9odYSv3nglTmQsGddxtP/mkB7v5GHQ64r
6owfIq9/otayte7rp9OGOTdnhyZtsT/zrb88RtENxQujPJ1ONG2IUcvewY3CWuhjjeKLFo3lmzWh
r0XFP67T0BLXrib4LReYn9BcPwJfhg+vF/ntAkbms7oAAEOVkiPET+UQ9iAE5pDbP+cOszFT8wMB
LYASRJ8rz0CT/IUpsYYNtipzgfv4jx5JGw/c88OtObznmlEYaVphp7mF5QVhuAxZsSCNqab39gI5
pPufmYowaA020wWEyPAPKGKl+YgR+yRo6E3OKTFTO29La46hmmjSYpCp/qz5W5ItF0L4jdNg7YOj
7wNgbKRKiEbF+7KvlY6uw8cRXcsLuJHVKRBHo8hcuU4127Ei3esNDOJy07czRblmQIaqHb+C34QL
2cUEltD3zlex5kbOVRK+W5GFRiuxwKnSyLIqBcVOXYhBG+7k4kzlnSPnEq6WP9XknOSjt8/g6N/4
Mp/u7Uwuu2ruNjNgS8/jiFjVCJaGoictzZ5hqsbeHTQeOr4ENubUZoLxVu7fuY6owDcm3aOcIVvE
YA+39jjLQ7BUIiORLi1OTsfcLJmX/or0LQidi4Z1alU9ZvdQMzxjB5ynfyF7NsacvYCG7R9B+rPT
7wUkUEJ4xadY40E7A1BoNaKaLgplXI8LcAVOf3dVQltZjxhOr5dQ9K9ZCmUf2G7eXI9BU19FPsGh
qlHgSRE8gCqFHxvdDnaRbataFQlPPlUDwRfecEZY1YgVovb0vb7QB1BOO/swzpH8W8nYfk4Sco50
Wg14/bSW4V3hq0IceDjHD1GVylfQ//G9WhxeDfNW8yhgQGD3As0qLE1pjTSwFVEWyIAZLIfVgXMd
NdgV+iGJysyo34wibE5SA2DHZvSanXvhwgpqnnjLSBm2auJCjoXsVhqf8Ne5d9GFLTsAtSxIMVjS
r/aFPttHcGZCc8k3SsNpa42p5XtMn1ENRXfelLTnVoCz9S5kW6Eht1FQ2BvDnUNCKTQE15eo14mn
hIxraEiuKEP7zIyrL7esISrYjx7CNhQe3OWfGPkltobAKmXz8UyWb4IHGgChV6eyEGFHxIYa5sR9
aEum4hkmSXMqOmQQRreAwABjHgxknz3M4yDnU+RECS4q9074CeIJG4KolMiE8P4pqJzcPdt26rO3
ABvZSmTBkBEAaqt2nVZWuS7y1nkkm63HgwHidd3Zcw1XJjZvbIRe150DZokunVyIsgWQlPK8VMGQ
bn3JVqzhfnkI2gkdZgx36Xm6CKeQzJnJnRdDSFIbu1p689FeWqBnGXK6wrmxRG0cxr55sRFz3Bu4
I0hs1lotiWhrCAv3XGodV64VXZnWdlV9Pt+jl7OOvVZ+lVoD5s9tdj82snnIxh8KMbCBUmVbr+KL
lAjJSGRjFFhHNznztl5rzYDNXw/JqRoJ8u2lUe97rUtTCNRcrVRzkKwlCXJKUjVXgk0Af4zWtWmF
W2RLGKxa9Sa0/s3TSjhsGm9Ka+MgCDKn1Xq5ZBHBIQQVivvYfC20qi7Q+rp0/mja4YpdTLYOOvMq
uUjxWEIyGG+j5+mi00Ow53szyj0kfEB3MroJ64EiToH7yF4QIN26Y5LcdQgAIbYw8ZqvPK0MZFj8
OMSw4/PJ69ajlhAS4jhsrIuusJ8qhhcR9JBZyw77HwpEtIh1LNpTI9urTssUZ+UPe0siXRTtnNbM
/T2ES2xJT03o2TG/XrW8RTBbz2oa7Z07CiZuvX3laoGkGTbWikCZ4sEkZndvOIWxpzXkapqxFc4X
nWVbCpzZWnxZz4CP5dKk+LPiLrtPtUzTVc2HV2pzSxyKqyVX9dZgrJYTCjMJfcwCVGN7N4dPHlbO
jSOcclNrYeiiJaKhG843RCKTHT6I5hlDWM/4yUZnquJ7pzFqbgkGLw36SzR9iFAbjPiPQxYE946W
qNparOqAy99IviaFCmaTaklrNgXvkRa5Wlruamnha6wlsK4WwxKKla876Z5aLZSdcCYTL2C+OlpE
62g5bZRMwVq5vFMrhWqLyOXBNxSZPJAjd3JeMLiOXvadVrW4WcZtq2W7Y2ej4G20mJczxrhOuhiF
bx3l9QMExGxTawGw1FJgR4uCoehGX+2LUpjhW7umKXzgIsxuFK6pO0IGnZWrRcYxa+yNEOYdLF17
o4W3x1yLkjNfqo2Bd+nWGcVnZ2hQaggjfaSjZ2Cvhc1dade79qJ25jjUyufBdNd06sVuviijHR2j
qcXSxoBs2mnHGaBaPB3djkfklC7u0ciga2z+Wyf/J3UyyRbm39bJjMygSKIPqOI/Wxt+/7k/amX/
N2HSTAlLOpJ7xaU1/pe1wbVtRxI78r9VsuQf/9BlmL/hhfCEAvavEHw4/j+pil3/L2MMdGnsn3ya
cKls0/mlB49BYjHGbVOtV17O1JDLzrBaVN1LDkLC6SLz0NWOCFeW6KgnRT2nNsHJGihnl/Mzwj1Q
n0jULPaRqcsjRgla13UaWNNdE5N9DeUZYECVNgtEqYSW8CqIvbnfFm1lbaXolrPyQpPZtWLHPkf2
lN4MUTF88xIecWtia5ddQxI31lEGCQ81GYIQgIJp74+M2xaP91shWduzUQ+QUEx6jlBMBVA+nScM
LJvwYlWgljV5yhW9IY9zP1PlupFtFNih2LH3lD/B0kN/1ht4Qt0Bp3wMoQzd3ag8w3rRivd4m/fh
xCmVRobzFpkKkgATAQR1V2UnU19SXNTVeFdzKkfaDD2GN4RTRMSfp7MIH8bQdFnCpjmBBjFkaX+H
eaMzN0YEzeMobP1fhiJS3qepSatiz6AbYhUoGA4QwtyxI4rWCzdi9NnNogYlfwMHMLseE31iXYRf
WCSEt4M3l1ummCQItB6utpUIa/8T511nbEEDT1uIht6+d5cNU25yIM2h+eqwNb7x/MSkIjFDeaDC
F/dLbJWbMQgGci7vac+yfd7k5pkuPtv7alc1A+r5IXPrqyYHoM9I666OqBecrvJg/PdxuTZQsd8P
SG+f08pJP5nRnCKkLDCeEJDNeC51voEZTh78FuhWTd7ShnpZ7dj3xUccKPItcdoUxm4E9sqD38KR
DxExyA6WENlDlCXpPbw9sHdYd5F1jvXeECMPg5LoEDU/eYh2UKUq1X5xSpKocy04mqjMjmno5ltz
BGjsmVm7bSsbxsESZ8/lQJg8aIpojxtMfXVDgl4x4zXJ3QB3+D0ccNetJ8KpbtTs0x51zKchP7k6
gt7U6cptRR8CQAeRQYa7vaKwccMKLaadfo0tV7y4msvCSMje4S20j2FKyIVbTzA7JIraoPXflwno
m0IUPq+GKOzem6XdJkvcHEQ02qu0GpkfErKepYDx5LBQdbhhUB6a0E5ZTQr3TJqweMOT6d8A8xxZ
6I/dUbFdPCKFVOveLtunti/DW3AY5YEUAXk1RvN0kwHMP+Rh5dyDYWH5PFQJYswoeeMbhZA29fKq
L5fsQI4lkeKLnX0lR9cNNL3QO8WNXO5qpxuu806jVOKKWgO+mvcwJ12erQxW0jtDTvHZnxtJ32G6
kMO4JQ7Z1ASIJ4BOnwo3lLe937fXdMrx69SaE9JuHNlnZPPxmQiY+qlnpfEYx251AlbM5m+K1Rvh
qMlLM7jdVeeUythOePZPYOQXayfyiOwZFgPHapnGfbeY2FfgdbGkHZzvPG1rXD3u/DolVoqq1DgC
wMyPnROc8QEXGzLFzdWoEBogwDpaqrqaHXPGMSNJe7H7D+BppL2kRXYwUZrgZ6ow8wDH2Ddx4e1w
Ck+bZXLrL/BY+yuzHuNdZs/QVgp7vE9Kp76BrTdjSu/lfYD24FOPHRpLEMGGfCDBLfEZ/evizYJp
2ZhvuE+6TYkz4zAyRt5jkcd9kPclwR4xI1G+du4WY6x3kE6rD4mDYL/4OT3/xE5/O7la8ps33Z0n
hsLC/MAKJLEQifqtY31fLDYXK6ighBKaJHQrSzxVUzqcoyC/qwYIilZphZ8sn/t/ISFmN0nMtStz
js0zsEDzrLpU3Rhlbt3P0wAOgioWlVApiCDNptsMjB1rOW7UUw+IebPYCrVcAFvmGKciJNQItkPo
u9Ddelmce1L5lCc5aoqsuDLA05ys2haP7pw7FkoJA2V67cImTEaE/SMKGCytbZIc2rmtv6TUWwBo
UoCBKe6ZurQ+J7h/j1nrYMBH8/okGvwsodd5N1Y3Tyujrxcqc8ru57bo1c3keMt5aCvjvSp7kyea
GB+yuAQUyd3jXRfjOH/MxL3PzIhq51AUzngiLWDYB60YboaukScrs4qdH9f1y+g47d3kkLw428Oy
l/EU3fNkqwCY9OUXvyu873Ocsqx2O2ghSoUfIyRGAOeLWgVdtRtLv7+apxZCpICDaZS8z7UyWoNU
yxRsDzK24b3KfcG4xRqhmBBom5yyyK5fgr7otqVHMJLv5FgPHTdJvxe2oJ5UQ/3KftN1tzYMki8y
DP19wQ7l3IvAvxr8wkCdtjTHSPkHcPIWwgWL5xvJrl1209mmuk38vCXbb+62vd+Wp7o0unPQochL
7BR3T0bMPLvJ/tW3HTSKFQIa4K3GBBtUjv09qjT/mmyJ+RtaDz1b72Me14rP+CobO+Mpihz3rY5L
jp7UKG1cQqRf60O7wv6xBDD+TL+89dJC3sRmUHAsAfJO/WxmfhU4Pu7u8nJNkK6E8YH+Q5ML11Pp
+e8pkc7oZ+S73bfIEcLCefRDjUY0J0n5r2yOwdm6m2tW6GFQnPUXeKozSah7RyOEWWqjkto6936X
oPAu5aqJivKuROz97PndsJ2wEe5qXEt7w00KpC3QzYiioplOY+YTpazgfJrtvQfw+msXNXCNaVSX
TT8O6lE4KAwgLhLLGDVAkoIkste5Udl3aPIhBFjDpO6zsIBfH/GQRT157QcNdjIUWOYZQQ10J3c6
qc7ytyI26m943UnkNeZRHYixIiPbIO+7zQiVKoK5vauWrLrTo6hDwnSOVC2nWC8OSJBxXNSyD0Tj
vVILWE8Tw0F4+470vvu50b/ljAF2QVp9cuoME2Wi7qUFT4XfD1UhAge/PVgceThuuiQ6gZbAaE9O
cbxm0UDoG8kEy9eYNQug+DgYT1Y/bZySx9uc+iGXpt3u8iR17gJq052IeVj3Ltr53eg3XsL0dqH+
mDiEb2TY15u2bl5ADOW3wzgQmBMspr3neVfsGAGlwDiMeWfEwjtA2oGIgqSKp4IXv1Ggue3awI4K
pT049KgL2aWnjBDR0Iv0iDqAeRRbmruxrAb6V3tiEoNckPJ1aOctg9DxwW3wBDCCGI+uORe3XQpT
cpVJt+HiUN4HhW+0te3UYn7LseJ7FsU0QSwTvF7LHB8H8sieYRRlzyCk/B1oosWmt6zr2yrt1NWS
ulQreMqOJvG2+So0E2mSFcoTbIVO9hj3A0nyUyiTU9LpIK14EHFPianKQ15bYftN5hgDycRMu1n4
1UrW/jUGJ0Y+nd/A0Inqe9do5dm2m/lG1Y3YIPgM1x2alhP8pGUbUvh/WnAfJKgcQjceYZnhF0TK
xm9pn/LUE59jD3QYOzkYSgFyl5WXu58EA/UjVFZIoWMkN3VvtNtKLu9NNH+JPePeryDgqIhYCnZo
6Ejq2FwTQj3uTWlAtWF8PNEiXMWZyLdZEj7ztTC0nn17rVrQPBLNINScmBFpTFyPY78JTWKfBiif
YZpmyGT8Zl3lGR9MPqpVBrlt5UsIICWi0hPMZ7kren8Xhahc/Xi4jWbgPLIpsnTtT0wW0Ck1O9ao
1noxpgXMM5BZ3MndqrTzPXQZ0FJxIt+gTk3oVoiJhzC3V4FDPqxLXB3mvfRccPm9G623tTwneMq7
1j1URjCfHKs1z0xS480QjsC8/YbHHPuJY1x5/g60EkEcbILxNjFs1HKYm8LIeLKnyXzrmPxyiZ8R
gAppw62rBrdq5bWrP213/o+l/19UByj1wVFqwwBUTPrDn5ezUWCzYu39+JjkLW2dMXnBqVl8TmlQ
we6jbRb114paiilkDxPk71+c/vanXQ3MHlgYFot1VniuUL+8+BIXjTsvVXwUU9l8XZKmuCZXKLr1
U5U+/P1Lae3CT0tomm/h85fufoFx/PJScR0n7hTlvFRl1YQvCH9mKTCH5be/f52/iih4IRtdNU2/
yVrZ/UXGkZYzE+HUC489IvRdhJvs6BK/u82KuLurm5Ql7qAiM+ZLz98RItNRj0sY3RpBpJvrIOLd
/f1b+utX7IHjZHdO0g097a+KgN5ER9nRZRxrsobPZt4ArE60rBwrLjJ5tGvNV9ZSfM+iCU6X1/4v
F+PfcjFICvzT1/SXnPZjOf7k80Fmon/g98GRYvyjZRyX25K75o+hkfuba9NAQrAlJ+yH/eePDavU
PAwBIBtYhvb/cAP8PkuyCTJCKIr5hxucRodr/x8QbG35C27FVNBrGcKw/VUmZAyp9R5/EirNedcN
hRf7J7POpysjaavNmFrpA0VF+pEjljnCqsaJCk8LV2p6MaherKqJdq0GXmvc4eTDy4qBcbizZRe8
pAvj4ata214jJFDhsbz4Uommlsa6vphkRUCRP2Xey+x0433fVLLlUZRnwSnilPwYtN12qHv/JZpK
8r+Xix+3u3hzC23T7XhyR9q4O2gLb3Jx87oXZ2+hTb7cytm3At9viC3kJlHT8NrFtf2AdRl/MH1y
8L3TpuHQGM6gszD8UyEmb4s2F9tBOLxOIeGQ1txG3wmVQWyjQoeRWTN5dxXKa1bGs2yZFIfTefEa
Ma4UaSHfvdww7ssiQf7mDXl4MxhWcHRt7X6mckZeOJbSvraiJE3W6JkFztuxj96XKiwY4ATtFjxY
9CZmuDZr6ef+vtUEkxXYjuxxFlF0y8YJpzKDgEM8ooHELODzVLKHvQmthwddnruPwJBQViH2yLzV
PONoXJXC6nHKp2zJNpiD1MdM1VzBB2k8c41FFdSC4nFkBWl96oNUh38KVytGyD/L6kldNQuoBc1I
KaCIV/6Nzb6XxdHg9Q+Dl9eHcI6YSsDsZYsd+N1axXlWou11SWalMTgJz8cRbU18OFhSqGurIrsV
XsDQyQ+X5DbG5wOU/n/YO7PtuI1s234RaiDQ4zX7TDLZk6L0gkFSIvo+Ak18/Zmg7To27SPdus/1
YrtGSYlMJDIi9t5rzeX6w3Oh6KF4ypEBGJHaxw2p8S4wDyIY2abSlZsYhP626KvuGq4kFs8pxXps
e0g9nXHCzYHIXp5kVtpoeJMpvglk897zKupgSt2mG4MEnPcxzgvS+UZIQwiotXwjgN4zDhFpoBRg
U3Yc7KrdQqzMUDBVHrWaCBlKjx0mV3y1u5CsTZ+RNccRUSOjXE2pGK81xWD21Jo4aYZbbQRUQrBR
QF3sKd/Tu3H2kxtAWLMovvPtWpwhkrJLubeTUyVGf2nqjgYlelnE6ldx34abUtTWSjhy+Dq6o8f8
TliPccA1yJLYZIW+d3oEdCjPhLuWgh7BIarEEnWC4xi2h7ceSMM+YcXPd32Zl/y87W69tHoxKcFF
qzCdsvfV2x6V+RrtWLRDNI4w00fsTpoMkN/YBuWWiwtLhuJcm8LnGOzcAaM/FKPpXurGidYzQkyK
92o+gFfhvqtpakpyNimfK+hNOPer1rwyoLp4m75XiJO7KNylRAucLDqU2xSIzdGewvFS2cSWjW2Z
71sXgMOqLnV74fWtOlmZKu9mUTmkndaeu6dIk3dG2N/qhB9mTh4w2PtHYaiVhz/oe9DVziYDUrWq
06x/MJRVXBXj5K/7qkUzP7niHm8bq1ZQMt8Lce/TR2EkGuVWQrpMjNgJg8dqUPmN7RAs73TEjGp+
2FSCh0zGd/QPE8KGRLaOSPFYZ6k5uCv0C8Gh015JleMtd7seH0zbTjYmdJCjXzt6axXesA+szLpD
RYtTvdCkYjqde/Rdp9x6aPqWfMxenV3mnNt2yiYE2MBl7MJxnv3SzTZJzsluahJm60r6D2h01EUz
esXEItWzpjDmgl2QupHxZmraUfzyY31t5vx6SW7JbjShvD/ymAFnrR3noIwQiKAwcHPGfTztIkur
taxAyY29iwQ3zdurkk7M3u/KxcxsvZjYVvAPkl0wRSXarrCV27Jfco9sbsrtiABjG2kALWsvLrjb
lp3xQ2WIF76luC+45/YALSOd5LTGIFddpvBArrM+AA1rusSqVLlmkG2ZWzNoKloTvtp1fVA+M80O
bhIAYPM65ut/zihmLVcZV+irq2sxqBRwQ2w+WKFVYChw5FdfxM69z0nptkUUyTmxNXdFg9N70DI4
ZqZDs7qgINwSGFiw6Capuk8duz4FSW+/IBmcD7bdjpcTp8wz0u3+MBmuuO57N19PEj1MX47zfSxK
L1iVhkiv5BAy2WXYf0nfKjqYCf4UjKk5KeYBS2YRX4sQP22K4+bGADcckIASAHlkzd8QdITUBoeV
PmEBS3YlkqOr1Cqix6SCtrEqG7f/xvgwJR7LGNJLa8j7A7k1LYEUYnoFk52vtd3oB3uwsf9HmU+o
eJEiy/fb/rGNR+tSYzG/BAFA4kjhmRnPW5vcuZ4S91Y8WMThZQ3hgC3EGwJXki9N2/QEDoG3Tvoa
0RULU3tgR59e6OsWD2TcUcGg7GdEgWJybVpEiWc8lSe3k7dSgXJD38G4SD6brbcMR2dG4Ln5DOO6
qA41Ntr0Cw7pJaFL1p5iJ8rNILvWdYJIHa1wuVXCazezPUxErpmT/k6rxttG+UwB06UswQknZZiU
HWVlnMxqP5rlwwhucZ+S0E4aIrIgvspiQwe8uIXKLcFH0c6MjWbTet3v6Lr/no9/dT5GEfdTR/wF
4b0v/Z9Hqwyvl7/yxwnZwdMeslSZgeswIhWcUn8/JQvT+hdIY4vjrhMQtomn/d86RNhuf0xYocSB
j6MksuDbC88R/8mpGBHjXwtMTsUhEir0855rB1jsF4rcn07FbSQD2heTd1FaTSDWzHQFMYwChgrU
0x5vVAtVlDnquMpLu46u6mpmC+5c00B5onFULcTV1jTKU997djdtDT11TnQIIp5odHeDu7hFCs1Y
JoGE6O/KDrLReCXBXSekjls+pwOnZx4Q72RflN4lCvT+LY/HW3JvfNAyluGvncTzGU+EoLD7Nt40
lp7vjUBrcaklqW2AXEUFeIL1MNN7S3RkiFaTKNx11psgOHx8d/2haAPV3mRGlN93bRR+7Qtt0zVj
0xX8yIasuaCnkiBInMNnA0dkzSVwZG6nsLDSfYMctGLiUxHEXKfBdd5W9ICR+m2MsB6/pYPDjoMm
YkcL3AVjnXSLqtKa2NvtxAhWsjaIRdJlccxUkXzzerd9tnobuaGo8ajUYfBWTPNVYHb44oacyFT+
EZ0H5dnXqZuah5C5+1Zmdrie0LXxZ+ywvVVZlYxrc55NYLAkq604hIfliqMzS6ITefNqFHjBMSGU
Nwqf8xPNBIgi3TzuYfrNtyHOnxMb46JoTDm4ggMx0gPjy/Q7z4N7m+XDYGOttozrpKzA3bkeXv16
EsgCZfWQaJ8jeKBoMGtKp2ECqbx2AmmdHXewvhg1uGZGiJZ9XTux2sBBJszN9/2FdKAvwBADU0mV
o7bYttXWWFbD0YhAKYy2PjBHmmpggq3+ZuDNYmBRGPuWQMmjk1j6Dbmjf0x60dxrzMpXymjry9qI
FXxXbcwgrbU3CGL0BkdaHkfP3/+NbswZkrMBPL/BK2MCayF2i3iBqjtlTR+PFZbdfizqjS+jFrcP
fD+EOSLApDWMRU/P0UwASb39t+Pw/6JYEaEVsND93yTOy1oRe/pZ2/3b3/pfvQoroYUg0v6tUcAL
/tF6cP5lOn5gun7gCRu4x/8uqrb9L9MKiNtAdmL5Id3ufy+yVvAvsmcQXdA/JSvVDv+jRdb+1MQT
QtgObQdaI6jIferUv66x+N1GhqeiO7pEfWNCzwxxZyYt7fYhbXZ1mwVy5aJMeO0NP4L2HnaEGlbR
iTwOGJgdIZJ+4YvLmp7vniy5YW0NokDvFuTGQ9CU/cZPGlCDjDbCtUBWdi0qQ/3IOhTiUxIXTw7M
jy1DuJTxAUtKbTrJtCGlcyBcljJJxGbH+Lk09KFuKaxVpaarP31l/9Cu/bTLcAccx8Poy21YmKmf
25gZJTjWuKY5ogwmH4T4yH08q3BtSbl8Lt73z6/3qUP7cT32NaC+7KZMHj91M3HimxNt9uY4LkEO
U1y8LjXNOo24Bz+/0ifd/nIl37Yo7EUAB5Y9+a/freZQqHuyVmgetf3GgiqKd8k19oQCp/cDJr/9
nGTRL7rC//DxaNX6Jps2pm7YwX+9aGZaCGarvjgqb9GtGIs+safp5W7U5HbzL3rt/3Q1F14t/prA
IaXo082MF7R/VWbFUZijy9QABsNu8mgGXasifPj57RSfqLXL/QTDw0V8G3AtncS/fjTYE0VS5mZ6
bJOpoIBOIg61bVvW+KMFzZ05ma5Vp9h/IFIcIMbKZkvs8K/mC3//zIBzaTo7JnI2n+7jX98G3Fx/
LpWdEUENRmUzMbonQDeKHkIP9csvbvDfnyEYRsLF9AHviBibT2ewrg0LW3ZedmyE1rd10PUbafAL
BpWWJ8cZfj8+6IrU0V9c958+JKwGgfAGcI9nflqX8jhjAuo12RF50gCwl29ztNU4EleHRuLnX+yn
aznMTOiVhMJkUYXy/TngyEmNUQxJyAwJMz/aXAyKq8bs5osYNsvjz6/1ab39uNYSpuYQq2Q6fzPI
kUrhGZ3BM6RnPYpNHfnlqUjt4XeV6f/p8fzUUf7tOpzCFyfe8rhaf31IFAlLnVdPKdEg7pBtpjHj
QzHXpbYdbPc+SdMSsT66/xSaLNPbLR6E5Pzzz/rp2VneAx05FrrFBcdQ6tOzM8wiRyMpeQ9Dz8FY
DC2OQG3E58iey1NN3OqGc/n8i/X8g03+aS6F544PjseVPfRzvtYQe0BJIz89JoBXv3SZV56YL81X
DefRfWc3RENIo2aKPM4T+rdoVPNwHNE+fqdh3XZvDb3lE4nV6OGX2gH0EP/QmXH787vzT+8TBRVH
A5/TAeauT7cnd+1o1L5hHIB+ea/zrJxuPbQFM3QY1aPHwThraB9nho9KoB7zszlYTNhsYjmPKq+d
C4iC0RELkH21TOP9nTckdQYAMPSH/c/f69+f2oCBok1tBzocIv2nt2oiIMREMabHMjQR0eRxMOUk
D/dy+/Pr/P2XGJisMctEbZmrfd4bU4PBamT0KaOeWt+GqWakBuHLveCs7t7//Fqfl3MeT5hofmCx
OxIcGAafPtSMfKtHlsByTjwiGqpoWKg/ao3xJKcDh/qwmcb5QqjJ/2qUFWEXtSt/cWPFbzrhvz6u
zM5NH2AJhwLezqddpegaw+KXER18NXbz0S8sFlMZTohdYtXoW8o989XFurpOU4gVq7khc4v/zjsQ
4KXpXpA2G51CEq9uaHyRCde3WdOt2wIt6dqCeHEmh4GRTtpad7qwo/cBh8YTs1p9ZqLDMB7pgrf0
53IawYF7MXQmCy49NevuY14NNgklM66SywRhiNqYTWrg2x/17RxHtlohTB2uy86UL0U0m68aL+6Z
4hyXXThV0XsZGG5zqsqWLmXFzOeAQwyJSkZ4TLKyfYgJtHOBz66qFl4cWWzirVKl/Tgy8mlR4A0l
gCdIve/FIB2iYiSWk21PSMgZY1R5clyWFtEN6atKWLzrPnbfsU0FFv4gjo1IdcwgXo9pSBgIHGtn
Pzomh6HKJ6os8JW1rbLW/xq0Yxfc0UjmeePXTxpGXodcHjcPcgurZ+2E0+l/1dhXgKCF8dlf/m7v
1ryN2bXBm6ZjTzOfMvAhrO35zD5TPLXtPF5/3N7IG+XWqhLztrGR+55q7RfJMRKxh+INzvI5B82p
tq1Osmbrf6xWAJ8vOqlZoQIxGd+qGr85iTKTMIn9Efqg0oZ7N7sB0cmdaSYPzpQ6XxQxuAYcJbO6
WcisS+eW10HxlJzhvxLA3Prpa2eGIxLvrpvjfagBCK3o+Lj3WM3sx6AC4LAyLO5taVvpaxGXyEHp
5L9kuM7x6bt90cHGLvWtOxoTTcOcXEawMNN1ik4v2fiOSL8VnmRpws4B5NsEFm0vz2G5cPMD8sli
8GCBTNF4ojPdiLLWO9KreZb8ElV7PM5LfAil17yS/QDpxTXIH144yhuVoBReZ3yAflVmo0bOyAO2
xYrUvCSLLBYwM08vScSI6CPmlgeVUDHgZDEe0JZww8zYmc+xgbgF0ds21PgFaQpN12iV2h1YaXGI
R11v2w8RiVF3tzFdnKO56EzGmH4QY7V04y0qFGFX+qRQmx+w9EYPsfS39aJaaRf9yrwoWeCX+tel
9veQuGgEEdwOnRTlS7BoYBBPMzJEFUML2t6Yi1LGWjQzYlHPhIuOBgQukhruqvUUIrNJF71NJhB6
Lwochpb1ibkyowUDCxyh1iEqVT4WoT3dGupQAYYXRY+1aHskIp/OR6uEefG6Q7+0onUybYZFE8SG
Qxh4mz56EXqpeVEOFUiITJW762ZRFeUhIez5ojRKkB/TKEF9lIbJXY8cCZLsS7PokzKjJEnaYzJk
LeolwwyeybEjk5gYxmI9TwG7miICrET4hA5fEMGQXiWLJip3vIdhiC7qyo+fJe0zIrRmFFRFyQLs
LGek0pqvvNS2gfj07a1Ii/5kLDosrb3L3G9ntFnO71ItFhGEW0z/msMsaqjfIBsikOuLykvguxCr
CCntpXIL3lBdOCjCBkIlH10NiXAisohAwsECxwTX6ZqDkpNsRo/1Ikfw/thBB37Edjvezx8qtLpv
YHqQSz2fc1/bC7vX3zm5DL5nJaDXqfCmY9KGJRflFH3uYvMucMfxzh/neWtrpbbL/sPE6kMilzZt
edNLTJA+v7Ti6Bj0aFdWDse8Q2IX5wFC6bxCdud9KPAcIvogC7Mj+HHoHwg80zvaVfmmXOR7KMWd
PbpINH1dY5XXvSmf/EK3+CDS4cr5UAHGmJezjfxQB7qZxaxskQxWi3gQeFW/83wVf5FZPF7YaAzl
IjbMRrQvK4usrW9QC3u4MR/KxIF18liFXXJiUINy0VpEjHooeTAzzg6UCIVxW8ydvy3n7rlaBJAm
KVBfFTlr7xK1MfPmSlgPVun6X6YP/aS5SClnhdeCVA7OYxVArEZrNMZG65G7gAzTruslpAhpJhV0
eAgngV6zEar70SC33jZjNp9aaZ/9ReAZfmg9AVhcgq+oOMIgBFV+gST0Qx0a2ZFN8b9oRkWCfNQg
An0tZBGe+FJxo7pIFtiEGZxXxuC8TR8yVBzLx6mt+k1Qt9YGqdQ2+tCtAmZz9+MiZvWYlUBiTp3H
HPf1TSx7G3unyI4kjVpn7iA5VfCaW7id+2GRyxphdQadYq6jMrRIvCzcAwZq+zJchLZdo10yvlqx
Ie2s3heLHrcAX/GiFrY0C027HvpFuBt8iHjzRc+boFlHljWKHv1DBNANse6VWjTAAFs59od27cFg
XETC84dgOM2GYl/klf/VzT2aOIuymIFbUG+iyCnQJSI9lpTjl8g/FI3wRZlsf6iU8YOzp8PH7NZV
PbhXVOy0lempUgCI+lQskmc5yOY8ZmWBhsOV10E/TQe77ZNwnSKYLhfl9LhoqIdFTV0vuupM0dt1
4qF8XZLVvS1pZO0XBynIzltU2eGHQLtZtNrYOOklZUX35PfNN9KSpi1BaU6xDl1tFes+0sOLifof
F/KiAo+bRRAOc1eSX1m5GyfDxQ7yMF2bdbblG0+3eWm9jUbY0AhuIuQXod1vK6h9Z3+RoPuiGk7A
poxNELIHtomt9/OiV3eCXN4Ic+hfsy5nzW4Ldg0WAWJHJZYEn2DbR2mqyu/fECcFzsp0qil5Twwc
zBJqLIw+R1aUSdJ4B1tZnSe3sa7S0VWPhF4Mr06XBl9jFYJIX6zyBekb6AvZ9hDv+JA/qrI6GJ4z
nywrI5Cm9IYvs2QwamKiQnsxYPDP2ow8hTEXa05R8dVszf5GFi1dDauN0LcAy+VdyengVJl5dsa0
QIEwsmeARJghdSrlESiT18kC2Wqng8CScBId5v4Nia51wral43uQVNa8xuyKZCac2EYE3aFVDkuB
cIJew9sqQhNxZs33xqawt81GnhqdqreG2ogKA99oZZTchS5Iv0XW8ijTUUIB6jcWYlmrmw6eacOZ
cy37xbAa493y1HgZBdht3Upna1HzspMzhY+iSmHwKbf7FjVOynHSDNdtnz5yMEYUH3lY9/P2zrOf
4njBv2uWV6xGPFTlk+lWkJID4460VSBwfqXXzK129PK9VVcxqEXFUK4mDicbn0DMlajIbA2osZmf
LgDCKX3NCzJVAQECE1OJrNkq4wMzDWunvPEH6RDhnlreWbedFe5yNGnrvPRg05XuWqBLXoG73AXk
BKyZkRsbP+JxNrNJYKsp90oL5Eu8cFKrYG/NZEqX5VzsIUlM961nJWs8TfE5q4Z3o4EJ2OqyAsc1
WCc0s+a2p5uFD2kugBLSHrCmASlP06l9k0jzNZeoGajx2XU4CJ3gAjjwN1IAnKNELCOn7DIX0z73
wPWRCzutKao95j3T9eiZguiMyTu4AIHWJlBMSpNmUygYlBZHwZtJ9DjeCmT7gex/yM6ot41R673w
wEqWbfitm41y182NBxuL3oGOzSOMBgKejJfUc3YoO2fOKeEVKIBTabRfx1Jfqzw6Mcd+bLrozJJL
w4jp+wU50O8gZp9wh975VrVvOE0TvFO8hGbKuAnaHkTg8BULa7/WBAduQkO4j6DFSeaprdcpFBys
jJhFPrGOhddJfD7mLoM0OSU++MnYeyuHkACJkq42HmoqgnhUmJBs/TbhoPEyZe1av0jH9RzO8ReT
aY5mZB7gteka6CnzjKQmtfdCb4c2fZ6GibQHmVy67aMZDOqhDVp4an16D9cxAekX5muE7OrZsLpg
O42DPAzUMJdKQTPspmz5mc/mybVT/9nrnWqflq0XbPpk7I5p69EeHbOlnPDDZNrXKE+2oOnxp2pE
Z5dklxjdLimnO8Dp4XekUERTGE1BQ2eVhyC299ZimLmQGFn6DIv3MN0UVre8ntXm2QuKPW+kcSEi
eYzRkISw4vKmW9HVdDK5Mon+2sGxRSeWcx46+LbyjSuJjibd9JiD4ByCPlp5/UjJmYeLs8mKvgZx
HsH48vgBclVGDEBZKUSsgEJqYwU1ZVHMY682NcsLfaZlpoGiLfqqYDJuI0wTOyIbXAAGerpq2eOe
gjaaz4bjUiWjqt/KufXMq8xw02Erw5myQ/ksS2Of2etKLNWJSKfhR6at8TrzZpIABBZaEROTm+Rj
9DUuDZrcseOLO9G7EllHRyUS68F8revRc/HhDUvJG0qSQRO36cklGzg6FIZn7hthd0fO9rw00Y0G
7A0K9I07x3r3YbowAeF88wrokGnH8W/lJM2N2wHEQW52rBqCzTRb/tHKezbS3o5OAKdoCjBGPgfK
p0ewTGo+rjc0jrGda0wWkWczs8kJcDB9p3z++CNhUEJu8JCp134W7n3X1QfLzpuXvpTUYFNn0SUI
7PF61Bx7DIpNZj268u7DnJvJZNmFKC/b3UejuCkmxihTHWxUTt+YVNDGXKVpEu6NkLdIhC8Jw1pi
2S3d/gsRzHyANOMVWUf0bU/j5YZgWPFcKpNvvcpN3jO2tWPnVtNNPnHe1ZiADzpX+oy5dJakp/O5
HKLhHhqXsq8dkqZeu3PW7jmqUdsrVfjdZsijMV+lmq4IzUsWg4V0H5mIBmpncNtjHpllyfNvauMy
rOPmheZfujfzjI5ioC/CrusRBBahpCWDSCFZVbGud5LkHwe4qjSvXDG6F3WmmZBpl+ZVpPPTx3Nn
pBiqh4xvwNaQMYhJ07cJ3gbKpGkBuSkSst+Niu4a+kxH3xZquSeFYsom+J98V9NV7Q/cNpqUa7je
+mxVotoDUJBQGNCi+0RAXaOoDDY1nsid5/AE4DrjtUmu5wWLzLvHXWOQ8wYTjpk3/Xwfa+0Eh/e5
NPkreeV0R79a/t9acreEN/HACtufzwMvtJ3BxbqbdjTM50S4TrbJMTDuwWGKu8TgeE1ANikfH40n
gfb2XQNpvBgyniZb86LkhtUvtBIrcjJg5T5Ki4F9KMboNJAl8BLh/STGKuGnYyT8hIFGMpscZXSK
GlG/5HDbjmE7GTbAqaEwkR0VEWmu04LJrkD0KmSqcc4JGAP7PqxS65K6pfsiw+X2ltjIT6rmNg19
bd2NuQQZtPxgrT5PvgM8bF6IzuHSAP6GUyHn6ChpuRJsFhj9CzZxIkToyMmWvxd2aX7B4vuq3H5Y
JxitVo1s3iozCNHeRuiGB6T/puTbkTLixz7xC4wUTuK+rMK97Aa5jWsPYi4t8HNTDtHXbnSRZ2hP
i4sitsR1ZXsRPiObdy6pfNxNxXKIycel+cFYFMjA8hSMaGMu3calpYCsZ1jngaQmHPEenjxfm6/4
nhrkgoFBOlfS8JuuOzciRrvwAFmxPhLOW+3BkBgPiz3w3Y8aPnAol2ewM2eePLeJTilBhBHngFkf
DF8FGz/wMaQFXjL8CDzqZFzkYnru63T6Ng0BU6ieA3lHK7WJtwnHCnZGonouRT9UYPOlekjNMfje
gB54h5EYngYX1OsqHtmZnBQn7uz6M4JvtLHHIWyjr5nn4p/pO0SrYHdpcG9Azdfzb+3n/0rHfiUd
C0G4/6l7/jdrxRkU4o+/KMd++xu/ixw8hF+25zqebS3Rom7I/OB3kYMvINixf4QufC3OrXT8/7BX
EFLqYtoLfDwPwFFN5A9/2CuQP+DVwEloipCBAPKH/8Be8XmowDSBgpnXYRYV4vT4NEqcMfLYcl4U
BNGWZAF3PiNv/NPd+AcNwd8vgcjDJWCOYY4Jy+DTJRghLYfDUB+GyCYOKsA1Wq0Cj1v6b3HJ/8dV
lnfxJz0ceu1pItFeH/zqW298q6cf0v2FZOBXH+TTbNlPa4fSnUsofeubt3O6afXrzz8FzPlPkguA
iXBTHIY8Fk+GEJ9FJ31hALVbwJSuUXVvNePfccuCYG051+qDG0H1Q0bG6lkotujeVLupt6ct2nCx
xyQ/7rG/dk9Wom1BBhvW2U76t5ZbDu6Gs+h4GXZeSnVA3Lktp4Hcyyi6T0nFBC9SquwBoyww0szP
LnpvoL1e0ywIGpyBQQ/PTwwHRbonimoYBmxo3iY3/ORcNMCS81bVKy/tyH3uFMcBs/AvzEB7zIfQ
8a8Sd07OZmt4rN/FvNYmjVGgJ+Cz4lJNANOILyQrTF0qEuUeSY4qNkmTWMh12zfPKn1mjSWOZwPE
eu9rxGJWf4n/VT5O1ezcjsgW9wY9q21tdxnHHMTehRLOrs8DlJBTI84BFf6W+PdpNVHH3dk+PkeH
DeHS19m8rXVgAccg6fAcgXI81DQH1nGtktsoG8a3UAIrA4wB3NaLUOn7Q8b1Uv1jrLzoOWlQcmxK
hgWPDCddG3aY+NF1BLysGaPJd6N1wMETVi2fQisNEmQY0rkdBpMXWm4wKo5zTZkO0F4u+MLZ9TZl
E0kC/ehzYAAB7BihC8YT04P8Amjnr1WRGVdZ7PyQvUFY4izVd9itj462foT4jIB1II53lJE+S5z/
R3Om8YunvBX7anR+LCficJWMrT5krTmtMoZ7E2UD+aTK5PWIwWkIZPPzUxm6/VO6AHKKqfUvykAl
7MhjtLXdTuxVPy6CegvPemUPm7Brut3I/HJfQ1+nKQSpZB1Gc7QNiJTjIF4E8cmlaX+gmOIClvbW
bZvJPXHD+SFzs+E+r7W6B/fMH+7CngcDuhjW9BnjTBHlJ8bagL3gFWwHJsfXQcjtXLW2iDYlvdyN
xdp5Jccwy44ZY5odZHhkghNUtGitOk5DJODEDOdS8z6rVD6twMa511Yhsn0Sx+ZeOF30GuFqwvpk
GdGVNYb0mIG8+GrliIp0Sxp916BzrM0cw7rAK+ac5qZrL1vw63eCmJOjFzbeTQQVed83xKf4oowv
R8d9isqW85Gf9NDn3MFk+kID4th2UBqUmlD3o6yNXiUTyFXYjLVc2YYy9jXjoHeCBIJ32lty3cNP
u+jw670moQnXXUGwWIXkWm6NXsJ2QI/K/YhwU2wAiX8nz4A72Q9TsU1iZpWiF/OhBIx6SVad80Dt
oLfRHCBRt/EN7AP4Nnt3dMbnwIqGb1XkJrdm2ZqHAZm/t3HUxLHeTwcatXQ530SOlamFqX9F/OX4
0tlQNioVh9eT0PYDRQAzpb6nxJxa4V58pOfY8Kl3cdMFN1naVS9z4o633UwE1ZQl8moCwHEpJo7T
mIvci7yhChOtO6wRxnv3zWwHG4k4BDAinbo1TC0u0OIeS8jDjeRtp02M4UAUc38FhcLdMP+vd0M0
mu9O6slylRR1ct+iGf7uaq8/kOTYY7cv+z2PBsNLKK/AQJt+L+sRCGTfQFZgV3G2ynRaEBIeYMuk
bpMHzYkvXsUD2FR+NAl4ihDJMyNFfeLdxg8WZPPTnM/tBbODeV24UdquM4+QkBVJTOERY7S7q/E/
MRGMw6Pbh9RI1BJ4CGJj3yV5ij3KIzNlTZeQMjc05RZmYHf8rapM2mDeRVhTtn6kyKKxzCJck8fJ
fZhqDUOQKummKrr2FauEZBkb8tsCg8c+ySDNSFaBb6R96m09+P4BbBxcLJPiy0J1cvFRM411WgQr
MlUpbvNavEq/YuBYcHZ/xyVfPM09cD9EQxS8S4llVZ6Lr4/aCNVISTPK9ZcqGEVjH9DXHgJsylue
4Q/UKqgiES+TmeWSzP7orNCFGdZqtji728XSWMtl/8WfZL/h7MsfdTrb2ALomc8f5bzVx9YdXWGO
vk5SPw1pWe5lqKo9FXmEgV2YC7IPf1BLG9OclsN+rV6AP8ljgCs9X8UqczdBlJuHbARvPc7dcBXS
dKZaTfD3dCJMSRmYhrMwJPGjTMumAwj4mRArmhHHDqIiWVzBUJ5wIlIL+DVYvKVHrg8S3jndnMnT
hzClVSAgDj1/TGpTZ+nMfMg53Sao9v64JPzoRnFZzCDRadIBvJCOgrb2W+OBTF4kXcbEVx/YKOZr
nzaIKuzk+0dFmC/Vatl57kWEw48ipUfG2Magd9rICPacRruj3Rj50xim4b6qWvoQrWdsXQCizEDo
LMQf/aNls+tDJiBEiEw3o0e3xxaUTnXIOCahp3Rjk7b8IsqWGOqGBxxscX7SPNFrRFwYq/Ds/8jY
w4/MffuHPvf0Ew9SfENkRHwtMxUSw8wYx3MQj6YdELIAK+Oz5EAqgSRbEVnzVTz/VvlZkTHdSJnr
W22Yw4+hiozHcgmq1RIs1oYAkd+/p1xO0fts8mYnxx53pkPkGP0Q4yHGe3MDFpLJQmEhTXen9Gul
+uA2rAcSrk3lfrHV7HwZOsP5krnNfMVO5e2SNjE2c5oaG3oL9BBJUD/r2OjuiAyttlaHewD+8XT1
cddJ/ElQUwTBtbWgPqsKshGQkgui9gQJ4EjpK6XHdc2DuJvgT174zFC2VZjJYzlLe9sAo6VdZBLc
HvnhfFLU0ddRIOIjI3/GLh/PMkEcqHwMB/AV9caFBr545fdVtGWMEUNqlAM8SrfKr802K48A0bzn
ELLaXkZI60Byshma2uHr1wiWSTTTZ9HSAIvH0IZCMVPTu1osbQkkDzmoLhaF+Wg1UXXtd1pv0toF
9MjEe34iO911Vzi8sq3GMkXTDagAXv4MPrGfXYPgNHbKpvnlqJIe4ghBXvgjfcWuma5bv2frJnIW
jynME0S9uvTzDV6PiFA80HRb9qbhGHaMKVeR0zMAk0Ul1pVf1Q8KJdpOseBwBmIgdEGMhbxuaRvS
9vQGVNE0cOaR9FH4IOMOua8xg2+ujIfeNKmwg3LgxOzg3C4GuoBm3PPTJEAsW+kPbWYwtHT8m4Eu
hKiKp/9h70ya40ayLf1X2nqPMgCOcdGbmIOkKA4hStQGRokSZsDhmPHr+0OoyloMRjMsq7dtzyqt
Kl+mPAD4cP3ee76jk2pd55LMlPBj48exGcLKKXBbfa//AKVKAmWIIfNo1twzRNV4HdMdSpWLfh8Y
DO6V01vj2mtGhRDWJFUixo5Gmdx3ugHAJp08iwIr6HvdoRwCZxtvr2XA/zhYWhXCpiKzc9M2GopN
/tG7RIAGh+9cBbsatPA21sW0T7wAmywc0+Yn+uxGAxwR345uDdB69bKN80ccYtWa2nWxnmSkbaGX
NRgm26P5fSxGDwehonpEf0ezXBpr11TM7lo5ugt4oNFsTPjLq9DCGFbxDYISLBYMn294DHA3esnO
aYe12nie6tclaZhtgJMiGb6guab5R9EeVunumggxolBlI4KP8K0kF7FMayf/6RbaT3J+nwfkMxtz
6PM5bqv2XgQK1Z3iQ19G01LhzwD7Copvo3VLGlIheFHHpw7mfdMKut5R0mA7FNdVsIKGiOBfUHDQ
vYYauy1hjruS5y2kbRFVmY7Fjk2JUAafZBGFyxQQ8dqJMzo7S9G1aGmS6HvYdvYuRXaEZ307QFry
pvJR0hePDV5IQ9QiN6PrKHHkXQHJ7Rv+EcWCUz1/ppOLYlzn0iFm0CazyjyZ7ttunK7M2E+3gJDb
nRalNoXBsLLuLE9Nd0noqEeJaHVNB4BL/W9Q+A5MILMQG87guyjaZuC6N12VciXXs/gqTIyRBHtT
/fDVlF8baLvJ62a2r1Y97jw9JaIWQ7vruvhBeA+mzym8T4bfNvpSmXZ531UJWiqzbPu7YBrLfTOS
ZU60qN40Hi0RZp5jJJxClcSyQ/EVV0Ng/7BAffXLDl36Z8tokvvCbspNiyTi2VHEV4sBC9Pb0fOb
5zSL3KsUCPfXYHT1AGxkK570+YR0jFyS8vai3VAU7XUUexZ4mhrHsUbYWLZW/RXMhu6618b0Z2Nh
7rmIDD5u2TbBXefK/DWvIQB0joHpXp2UJktEulcGSqAbDG5hWKIXINnZQR8js48cadQa64so3HxN
fR9yHfzq6LbUxl9p53rfzNKF9uVP3jIMs2lDs1ayTEDWYf0DqXGpopyKbQu3eOWMip0syZJdIjs8
TR0X6l7GaXs1cqugjVRMCLS8VVhD2Krj/AAyCAI4oruQXX5B4gZPEZ+6VWrIr0okAmdn8rpUjd2q
XdlExtvSd/IDLlPlTTNl5l4pKrjE8zn9EYKaqfRabSfqXst3XJcc7dfYZHSM9AixjdbxnhoNbDv3
Tm/LLaZfYFcafCEb2txwKGZ3hIrJy2CI8ktSpdU32eIIu5WaTZEqDqo43XblDBEG/I0XpNYU95j2
9sXymKNMlWPioKr65Koz219h71HDI71zg0tPcS2IbH8WEljwCFpj5Wjp7VR2WbmohZZtG1qOkGUn
5U3aSRTBfiWbW6r44W1CMARsNUvqtefZFQ0/YB5rhcyc9f+KnBtVPmeav2hdE5120ExXoI/buxQx
xcpCXPA0qFpwcCGmM4o8uK+lKH8ITX63krr/TlfU49TSz7VxybuuNFKu26Sa2NmlJsASttkj8s6+
WdIfph5sCJ2AAjEPd6JW30xd15Ifjqyd5pXWNkK0eGOmcOAXqWrRqoFN3oEQD3+QgsbcnJ1wYQst
pOg8uAeuOpwndCh+D3Lg2jL0v1p4kl7r0jC3/CkmTfNV82jF1qubeepzVzYjqpag23QpzS+8tzH5
5PtTv+2UyxtDQr6twgQCoebzUkTgfnW7yDrEXakoqsYsWOWDBiuIqcbI8Tc2bvSNiMw77iBPbMjp
50FOzlVFi9mi6RtnLbMieCl9HFwyEuM7rRLJLWa3FPJtjVuMqYhuIQFWy7DriwcsX0IiXO0+z/MG
ZOqY3wex5ty5FZhLJ3EwZ4o68dsIgQqUuGStVRuHVwGsi8+FPUQ3mZ3ajxYMp4JOxgmcyXNSIE+M
0nqbs92uOykkAtRBvw+C1gHSQFdx2aQlfqwie2zYcRftUMi173f6VmXtIWwBgA+u7lyJsBy3Ta++
R37h7pIw4sQiELxiI9V2ufC7G0I596q3aNrAAzol/i2L322TdDG0NvlD0Pz7XHtNSxdASKfpj1JP
Ev3akG1w7fVBsiJb0jPZavPQmtowLjEItf3bOFOhiUVzVQ0LoUppb6pimLiaRYry+qiyQ5FDJ8vt
0d9G8dzNTwrrQBvkr2GgyVBHz0g9Wijwof1P1+bWYGdmviSo4pJU0VEwgVzcY3hmzGCTnUZjyhXr
34am4DzldNQs8fENd0SF2Yp0x8/ajKnkop2kzYHzdez7XTs4Ly5XkCGZbmyl3xNDweF0SRNprWf8
tPysv7Ywulw7lSCRkgInCQNj1/la8DtyhH2HLti8rwf/dzVY2hOYt/qLaboqWtl1WVEfU0Owqj3g
Glphl1vdH9q1GVfFCvkvxDiaki8IFd5nQRHwufZsC+Qbnnmq43EGSJcdBM5db5G/6zSScbEsmZPV
lvt4fqHT/F1m15tH8w2a+MEVAcp+mzx2B3sgTnLVbixDirT0SS/iHIfULJTZ6uMM77mhkJthJWCb
Nrq6k452vXawohwMHizywsOQWBwZSWd80hswKx8PdSoxwXoHZRuyPQTrPiOe5KuNFKwsgEksSlXR
3qRZk+4cnJCWAZN3UYVDvgWzMP7TJDmDmoYwBHk4G/3GyaA23oKmhivGDi9he2HSi7ZwFCk77qTW
hec7lfHMz8eCpoThIhe03qHP2PwnKTW1y8dIBIss0BI2Ny/ZpyYZTej51Z0cDTKI2RR9arNhuDD+
PCv+Ficcxxc4E6FEnWs0J7NmDC0Z6WlY77xcIwFf8IBO1X/5+CPO8+F0EGEyMWddG5IM8+3UHAyO
i8Y3FfatpG7dPiKKCF0R3GamPmFeBbyma0GjlIog+eOhz80fAfULqS3Fm3dedDgmDwb4UTUnSUZ6
0GxAHcmcCMYvHcMOem1s0OpNsP542HNLX1g6sTlfFvoYpa+/Kzmi9p0SNzS1c6skuzLy7gs4l2kX
Osxa32X+fjzcuQWJUBhtDRQzdMYnLzhUlW7QD8RwuJ4dKrPChDUY1hXwpwu7zDtRzTxhhI/0kxs4
G41+Iqrxcb/88y2dqe1/1se5OQbtK5wZcMFYC6GXoN/F8Sb9Be9Nkkk9qfiPH/fcpMX5ynEdS6BB
fbdoXNFMaAEUffmhdQ8znWx+yBb78SjnXiqfcC5f6RQ+T9W1FpqU1srZeo67QIcVydLCGhBSFJjY
j4c690AWjQMQJcnKI1J8O13SYYb0Zj0bal9lK3rnvjte+f3/bYyTTS22IRFwUINLNxt8u9TW8vJL
irf5458udOafwcdherjvJoefeL0yGxwbiV0/ha1uXplAO5YTttffIo0dhhYlfcbVdCuJf/EeAd+l
He390sM2FbM1ehZ1n9TFyY5m4a0utNIHmGaAcGrKxlmCw6luMi2h80f6xeqfvlfGw7wN2wkbLfbp
2qu4Vnkjop9dXgwEKM54j6WNeyGUeD8XBTV07DBI7Zo0yp4scD/EDQIvNCyjG/xjalnGSzQFN25C
LePjxzkzEg/h2bOpIbom92Sa+DW2EuPolTu2NrqWtPoaf7ODVMnTx+Oc+UyGa5k6grk5Ojp60v1V
63ZkngpfueVuwkBaZS/Yby6TtJgbrv7wNP+vSlnz/Rkr3gx1Eq6Qo3Jm5QZSoc4ncV9YWCj37h8v
KyRZXTF9GeGCbXHjC9SqAou30oG0PANipWtwMps1XuIUCGrSaLkSJMBzrCqvbC+RV43ANi/so+lT
kHEPtKpC0CxKtYh7VbPOTMzVrtwuG277siWDPaLbXZJmg/HvxNOFBwW/c7r8OMGp6+ksAAPtysne
DOZMw9Gj5Z3WUfPVzwv91ui8h9Fx4pd8akEyYWY/N1Q9K7TuGxe4NTVrZz9zlGP8MZdGJVOaib/k
ARcj/JJp888fZO99mgISS3mZVuuaJvFFFUNMxP1B0IcJ52qhOgB4WqK1y8EqrR217X7VNGj0GCdZ
kcJzb1KLXoYk9YPlwH698sN+ObnhsMLoLPN5W6bGvXGq9R/YhxcXDq0zc81Ez08HB2cWIf8cJPw1
14K8q4g+Rt5LAgCwM3yx56sPuzBRNMnj+NfvPp7c7wMeIZAoWzYKHggepwEPmoSu62Ve7nyvsVDw
lvm6ClVz4wjZbAMvbG4iUq8HC9Xi9ccjn1m+RHO646B6RWt6unxVOHZa1Dpg3+Nx/NZBAvteUe85
IFRPfn081JmHpMGD3YhcB/85DR2pi3LfHNtil3eKqgiCDkW6FtweUhO1d+o09pY1BXYwQCZJ+48H
P/OcxFUQVaFW8ZJPpecuNlqknYpiVwclFsd9cQhnrbeXjOofhwHWvEkZCHi5Xtmn+BByQHWIcBRz
Fc/7Oo5FvzK9AWZjJsQ/nqaEGzRM0RjF7eOdXlzWZdmGXZvRV9D2q8kh8SqSz31vOxsST6//9AVa
uuDBTMOCwGCfHltY5EhMlysey87FDjlvUVJDpKZTZyK9RLR4vwAZjNCG0MCmoH16fFX0hkROm/Nk
mnWIhPYVedprMogDDYEXYpB5Lb8NQRiKa6nDo3G8nLo2QSSNx0KjEQNZ4lqQK/VLG3e/rJsW06zm
ycxL0ej5EeH/0MY2L7rT48WSrocgOd1VRneV+vKlHI2DUGlFt6+T4RdpXjBhfj/34XFDBjpGHYw4
v+2/tjMb2grqWzfdaW17NWbdzrJS8K76hWHeB6XzMFwNxQyYME8TCp2nD3HMH72DsDsLwgtrLwdO
xI/n4ftdhFEMMMzszDAtT0X6KGQGGKpGulOCjBaZHnpK299u4dwnVUNBHVNYMZYXdskZgvdulswb
B/3tNmSGU94BRE0UABHJBN9Gx95nPmm4An/oT4NPlX4qKGLj0oLMAIcN3PncCelHUevuthmqcJ9R
R94Amj1Mo1090IgLXUBKgoM5LMBUxb6mLc754ptAHlAE2hd+/dkPMxOrKQaiGTr9MLQkRLOJSbYj
O12sk9FPrrSBPOfHH+bsLJv5fD6YLBBDJyFnblUcI2GJKXrjZouy7HZ6ime921yKWs59CqwG6aoE
PMEd9mQ2u5koZIVTkDlIQSNLEO0HRx82Hz/NuR0IXiFpOECDJDvmd/rXmpnAFg1hq6U0D6Fo6VyO
KQSA9NTX2Q/69f95FM2dkTZRjoyZkXR6Q0X77nQ0XKXcHYPX+d2p2LnPVfD146c6t3iAMTouLblc
DE6n8VCDm55KFk8W2x5eJQYltsB+pdhSblRoez/7DMIO2cL6wlF1bs87AiBJHJ259JA61SNhdeku
DM3PTaGhoAg3MnmSyfTIQrww2rkJz7XHZLJzs3yXJAOGQAsp0uWdDGW6zR3bve9NVJkfv8x3vBb4
Rzov0TU5jgRtzif7qt+aQ2uTct95ba8/xZFebuBY04+WiC6jNuf2XxLDK5dt2XSfq7FIb+3MFdvI
o6dzQsRGYRmyq1GhMUefQT9G2yaXbrfG2TfvcsNmZcIyOw18VFDrdp/nnDaDRZmgqV6MxodUKLx6
H7veV7jacukCLr7JChE/pX1X7wO//I5ZHMqDWX3Z59aeLJK/cPAfxGaE5/j4RZ5Za9S0CUFdV8AW
OD0QM5ffEA+E230xvcrJaDa6pJkyyOhfGV8+HuvM6zCOPcb2nKgl6n67rk3oEzrMR0L7wHjVSTis
clt/qUfIty7W0Ii0nOZChHFm0WFHaiA75bbFQ55Mk05l46DCksdL7G9RHELjoGuHOoaaFgJ15pdK
9dWKboxu98+fFUYZplpENoY43SktUJmx8upyx13tFo0f7t4quycbjy1AGj6NmA9fiH3PfUlCNtIA
mHT6bGUnb9eh2lhbVbnT9LBaYnJNV0Ihmvse6MEud7hIf/yEZ84cHpAYCt8R8rXHFfrXLp0Hyori
klc7dCGVC0v1K70qq5WgI/a/GcpH/e45BIzgut4+msQ5uMkLrmiGXxZ3dlah1nQb5zpuDePC9nVu
juIWw/TEAmLOB78dqqMlrpjIDOzqvD1A9fhl29UBmKfCi6i69xC1/+PLERsYogsTEBnlk9MFaAzU
2sx6KnaTOdHj5/YPqlUrSR7gwkBnNmZS6jpmOGSekXHM3/Ov7yUn1Ho6Xmq7LLS/hgPWo1N1uDAl
BH/GSUD/ZoyT5eZrGDlYFmPQ0G8s8KiTVyBq7AezdYDIZH3NW9SRRvVKQhvDDanslUuzELXa1sMd
tDdauiGLmEqvBeBaE4YBsAE1dCwadQWcPbo3fbwgihGFViD1YpvXNGdxux2XtMEG+8j2KFLoA2JF
Y6YZwdE3HiY/p9mqMOBplHmttnoH1fcIHPucZDrRYTmLw9NYfY4GN9pCBR73GYLR205E+adOU93O
S/1DXKb1kjecbnJyRWoR0Si4ozkRim4/yTU2izbNwmmPpayIoRwl7ebj13tublqG6xrME+yETvdP
0CdVMzrMTdqEX6qhefEi+dkS2kbkJaLavvwvlh0xN8Ee6XsKQidrwY7GohLhWOyaKppzTre9me77
prgQvL5P+c3EU1OQ+CNH4PgnwwAcieBB+zg16Ok9fsSKnkHvZ5V+oQj9iYaUZWub30O8kz5+m6c+
LwhfjqRV1+GNcrk+Dch8CQZL9jY5kXKcvkXYNSw8ZWn3CF30bE3PDHecys7hEaRdtcoKmgSBWrCR
V2a3t+nyt3EZ2gu91TZGYxXLgMZQJpzcUu+kgu0nP2yj46I+0AoIkiZc+Y3hkHtxp1VoBI9mio7f
m2y8GhrMBlEVIs9L+D2gH+QvNB/GHcYv2NYPsxmmbfD388leRnWTrF3YBU8VJncXPsW5Pd0BQAvl
ljSDmKHjf+8RsV7beZFimgFAbKS6tBh7fZsaTXdhZp3bi/4a5zQw6mSHHwrYq51nZ/oS79l2mUfR
+uMPfO5AdKD1UVeg3gaV9O3D6JUpywps046ik7ccZ8mibn4t04ie+nq8IDo7Oxj5Su4sYNffhb2O
YjMqMtaKFjk5N9FpC+1nQwcovdRNfOH1ndsIHNL+nBZI9t4Fv9k4Ciehi2qnEnUPEA0j9WD8Wmbq
VxPTsxA5F96kcW5ezDVvLrC0ELindZqplhnvlzgtGTJoIpNpXHmT6vcmufhVKbRoZ8kKxbf0xQNG
ltFuDBE1hGWMR0TopRu/tMYvLpIg5BlBCLLq4y999uexIZJGIn/rn26M/RDUWhoR5vSV/CX88Cky
u8dM0EfyX4zjetwUuf7Okrm3M6rutDGS9OPtuIlKsjnNSzFq/aps1YWD9FzYOqNtSbHMf3FP1qHo
fRQc9F7uGjQjEcZ7Xl/cq9K+SjzjMxj9Q575FxIV5ybwX0OeBqwJXsj06On5TuuHbdiWv3wro7nd
uVJld+HOIc7N3xnETS4a3Da5pLfvsek9S06Dm7PNmOP3JpK/YQJizZMZ3pL0bbic+QDLnB15HVez
1kAz5s5MRdMfBqxfwb1HX4MKqlVrolhA1YbOKGrUI/ZP4H8L/Bshs3ubwe29J89m1wRoVdMwpdVY
GadzarM0f+u9iZwFHsIg9e9J2d7SiiPXDSFf7HX9Ih9FvG7z0XyUNF1z2Jv2hdl07i34s1KXFAfz
9rQAm2WyxrRJEvnJaT81k7FodOsr4vFrcqa4c439hQHPfeJZmUWjjEuy9fS1y8QIsYNlmcQVzIFO
tkpujnQCEQLXWdRzT/rHC+bYO3ESENIxY/KALBeumSdfOtTGjCpplu+cfPKXUd86j1ZkdMtCjPZ1
VGbZEzw0OAQWnZNHuQBWftlT3k7AqWjp22o9aL0Lr+HMeyfYmCXQwOG5TpxclHxn9OCgiGwHOtJa
R2p0PhURYeOYlPXXBHj0jr7IHxdexJkkJl0JZH3mXdt9d/cNB3uSQceKrqeAVlYRWhsaUsWmDlS9
hbksFswUOidtMIihipYjNRmUF9YlFLE4s1fOunDaMWBmU2gz3649ndYIJ2/iHN1yAkblqGuIBegL
eqsL+5o34+6bhG5kJFZQyjKSyIaWU0eFJ9Ld9aLXN+MYgJs48uXxIv9GWFxso54phWIKW63Bt7e0
5P/CimHBlt2tLSeJ1vQKWyulFc0uciqcraPWXXnhtVmm4jEVxfCZZYsIbWQhfI281r/KdPdZBwp2
4WJ+7vmpgKFBd+cK/WniiHRbktWN4PmzdHgEU0ovqjPEX2NDizYff/RzQ9F4Ta8BanSOjZMAhKIT
PPL5WAJCGq1k5c1qvkGmV36UhV8/Huv43U5X2pz9nb1OOQZPr/+F5mRtn8dcDjpgPIuGgjFir8ky
toEsOxirmXFtlHpw1wxmf2uaWnhvNhrcEpHJrcR1+E8o+f/xDRfwDcLmWvHXt3uHb/j6UkfYijVl
8TfD4d//2r8ZDmRT/sUdj2QvDReCtk32sP+4/5jWv7gnkWA1TCbcf/gN/r/0uezjU0+jndQW/IT/
8Bvsf1FKn5OQ9GZarPp/5FHxdk5beBdgJjT35lGzo259Os0m5EEQRlsS5F2WA4WLh3bmPzYOzo1V
faEN6m0YdBwMEvx8NPp0uNCy83avCu3BytwI5TowPvmMU6N5GGnZf0qhEzkL8q3yOSTh+OJ3ibqw
TZwdem7O8ObWNV7q26FjDZBaUxrW/eQPDO0rDeHY2NOj67YOJUNvAFOEZ5ApZpQhusq/psTdn3X7
P+hSviMEbur/9T/fHtXzkxNkm/hRwMLmw50Obwr4sn6Sifss11LYLlrXVEu9aSd5FZfzcEPueRcu
xCeFtn8PylTh/ocZ1bvuKMSWQRtK37y3gQEdCrq29mbuTNWGmNt/ko3t3WBSzeAYBHFqRVDCXkn1
ow3TcFNdVg7VfRx/k2FXayoM1hPbzwvhX10tA/TnxjXEaQx54wm876KWxuyXQOJbXEh0vT3f/zwG
9z6q/+TUsPY4iTm83oOQ6kbmPckk5kqb0dWRIVrZwLc0DllMhXJI7fr14y82h+T/Z//996g+y8PF
h5Yu/ZMJ42i6mwy2Mu4TozMO+CjR6eAW0W/IgNX9aEzw246aUSBvyL6ws99+PP77hemSiKX869BJ
9z5ZA5ygSCtEZdigO8MD/AT5PPpAu8KuMi7E78bbYOb4rOQGWFlz+OTSUPJ2cSC7Qj+jt8Y9TTHD
gyYpS2wwagrAagpRv2Job710ujOvTuBdS+n2LJaj3DdBu3nhc597cFKa7JYG7VTvZq0Jm8Gv9EC/
b5uKRWK5QVbemE0OjiouEI5+/JrPLRJ3jpyO/0fzx8mhbshEjzXRmfeqpvesGJGELq1wKK9bVy+v
c5VYewHQ6rqqYmY5hA7jFhjhgDYlMbQePudUXmvoMx/CysapNKXL5IYEk782GqTPUQQ5kD8VxtnC
9mhSJFbQ2+xCYHJSPTt+QHfGvejgvmh5enfZy8Kg9UbfQBKT6NVmcpXaHefNAA7kWSlY7ZnXs++N
vEDwtv46jKcsXlJnB/w75mmIgpyq9nbCMBYqWaADcFf68PDxyz6zC7qICSj1Ya9ivetf1gaz7Uiw
Gvc21gxYls2v2ZBKPht6YByqTF2a2fMJ+mYVz/E5iUEKdtAlPUxI3s7svAnNRIcOfN+j9rq2m9x+
AfQz/0Uk4aLVxXCnhFM7MNcDWqj0LsEpue9H/zFu05h4txibV4Hy+y7R2QF0jUUQE7HdWPOcOL6i
mlPDAV8Y+Td155bXI9WjG4Bo1h79i3GLL++lDoo/tZ+/NycO67m1TTBzuYi9S4VNpK/dKh7D+5J/
a+njB6BWiaslnyuRjc2u6KKuXyYwZpqVaWtIeeIuD6KNH4Vxssjm9hao4RJ+YGJ2a2DR7qZDrD6H
8jWeeNgoj4iUA2guKzTDPmWMqNe+SC0PUcq6JRZzPY7INi3ZwEhWuqmzMhDR4eZGroq2xgQ5n4Vu
9p7ySnTt1Xlyw62wvKWP263gOSu9XUgz074ZuMF8Nsox+6mntbECJqrAl44TQHdQRNHraOOoe4Xe
tFjFDef3FUYPOS2QIpF3lR6BcR8in1KEVdb6ynajWerjupp8aoss6Vdo39xH/8gaqpIQ/SCgxqpD
aBVSLvRRBail05jeD9D7ysPToKYpZRqmxlxUbQuMwqzGWNsjrMfTOgQfuJCYQZBV8x/HvjPapWt1
obrXemFYi8RuCntZ1SYtKzhUS3nnhnmmloNvRSiNk95/CqOWYzdljrhjy5JzMBxcc6PAx5PQwF+7
NBrz69B1vdS+RZhQeOw2hIBsxJ3kFKhj2uEXowvEeBWIQlt6dYDL80CHnHvjpW7acjIbkeHJ5VS0
uitRvCHx+uSIsrrRBqp+Gzg4eYQDTzx4eyuMo9su9ZufXpE65SI0I31m6KsVEv/wVpmW2igfpXNV
yude16dvRu3FV2bnDas5DfRjbEoIkHFVb7maBxtzEuX33K/tb6QQ7UXlyOiViTL8CtsAUesUhcVq
1shLTHHBR6hQ2vg/u92SiZXreEwHxTB4i1FDhe+VzatVoRId7DiUBw0nhvS6ozcota5IzKKPc7ug
BM9BP85YuqvcxaqApPuIKRymf2DIg9n8zzB705ZL1MUaiP141EbUt15q+Miwo84R/NyUjsnVWI25
B91hDn4me3go05Q3DY28vNZD2iPY7TXrpfJ6V6zxaoFWlZNj+TJolKsWY9BwKJDEbZed67Ov+CV7
BdYCZb2IPET4G+yh+TN8w5XPgB74spiH8VHjpNSWuq68Ve/3TK8irPn0dD0+K5BN963rTc1yAvz/
EoC2B7uqE682GWyWJO/tFySY/lNvmvVrPUXW3kHWe6NZ7EMQR/11DpChXlSsUG+Z05onF2Nl8+O4
cZTXhHXBEwgEb5WOeXmdFql5qHR7/odoCb5pmo79me0sQBZl4dmxMoyGvxNit1wvMK8zbk195l5O
blqmG8/m5SiTkxrisOCfUJGR3LZFxRbjk7y4Cavcv/Hdcnggl8GhHmvsqMc9khjOuwlsDlE3qdQu
KL36tfLnV+kryzjUdct/Pf7avG3DZCEgYd2VhJ0mmuJ4vKuOsUiaORZ26XmqaIrpjFvyTcZth4v7
9Wj2xqEzJn+NKnJ8aGOuG4Ju8UMSmBzPzSD71ThHj6PJuzfykYdiSTJSGnX1KxSL4SGZ/1sHKpn8
SUL0qaed/eJlnKI0RdSvMuO0rfywek6wShXLIa7Hh2OgMOEVOl6B7XJezIH4PiHN/KxI2a0H00te
uaqjdo7JLu3LStNv9Ygl7ZSBflurLC3Bo058O3P+tUVZcfDUpaLnll+kJzpBeFmCLUalLp8Dmstj
yqamptYByYQXp55ASnYgMMt9VSt+ece/09FKBkIa1BQ8kuUxwGnnUCWdkub1z+VHzGfymPgJpuhw
trKlpaUV/GbptNYnEJreTQRt7CWCJZNtOXb4gdJENQrrp4DvIXMj+JFpuA1SgJ2XEC1RybDpBjWH
QZw8zUr1957V16+ZX/ONZOAR3PE/kVlwABeWzd6Gv7fYp1Eeb43RIDBAIrQnydTfQr9w9zxOeS06
zXmIxxaJvIZrab7CG3uW8HDiNvP0tIvMuNXDhJMpBdml1kkHncaiR7n9JPuQCkcO/ogozSmYtW2E
tzq6cr6RGdhM4AYBPX+lU+IJwrR7AJ8Fvqap9HhLKypzJIsy+yXKe94pVvA8/3ETSDMxPIxxwVvJ
0ti/AcRGu7vPCpPOPDxcb2+ZzKs+awz5nAAruPZDvirhfrWrAsFXhcPhrYDFz++hJwSFsxo8adFM
uBpD50XRcIOJdJbnCGgnzVmFUAtvoObyS44z0RoSo77uY7YA2wDJs0aKw+ZjhVVY3/lDYPZ7DyhN
sEgqi63JLAPkMxCLnuJmGnxEOxNMq8lpCIpMDx+chQnK6hH4mv0iaBY9mJrHHQDnWI6mwTMOvVC8
ZJpvDET/QeJnGMr68tkJJQu9Mvrh7viEnETEyHOTwEKVKt4eL7xTr8nniULQAa6GeYjZuvUFqDPj
0Fb8TQjafJZmjtIm+t2zPxHj8dgcJ50ZJTNN7IUX8eyTLf2bwvS0RdKa+UpBRHs4vjUlu8FfJT14
jpWaf07k8BRpHFgvsm1Yr3A9wNHggfGgT6MAgSomsWlR03kL/I/YjuKUxYUWjt0xqpUN1Ygpj/tJ
GgwPUQzped13brUbYzvL1zYqa/thUH2BUUNvIZoHuWW/WMO8s/BP+0/FoHNtzVprnwK0KRGqe312
lWNan6+zNjKrR+pilMmh1fGip/lwofdg3vsGGu+2ZWiwyROKhPOV3Gq4r0Q5c+L4Av7sRfPFvUtM
9oV5Y1Why4lznLtBiPZkMTRS7QY3Hn+QHA/uj/PTMttgm5AI2HZFZaWf3NabmbR6q3aWnXZXUThi
ifVnQuTA9n5LSMndElNntUNz4K+zUdovIU2mh+OsACXOokjNwLh1rIKFXBXGbWLP2Ya01iC6ONTf
i0VjF+xE45RqS7cySUIoG5Yz4mkeSCP9KUlT45ejrJ7/30ggBLIE2+1bw+IRmHKIKyKn7FdGFrKy
3KDihJlbEzalZNK0ScluL2LjM/0KwJCiiUmta4bZLqEAqN1xB8RTJoXIgVcgvBkkwBzfTcJbEm7P
spkPIAwLQjH2S4m9Rr0oQ9UFm0rDlmJdtPOvTdqGZSaqkXFDOQ4P+WgpfD+4qj35w0jgZ4c8N054
HrPbtBqNAokaDJqeUCA/dgZopl3TdkX02agTvYQ5nhu3Su/4FTbtrBMnf8ls141gUofGbglCQi31
n/RexttCDvPzun5/Z7Wm+9h6Q/4ZK9afkRZoy9RP6h0dVvrCVezsPd6Pv0NRQ1Qyq4AaBVfqZVcK
FvDA8ZhgWkCvWYw9REPK0ydCGZ2nNKGp3o7pL12Udj8NcDITAbbKGzswCHAG4YLm+1jK5BNeBgYo
ldLO99zsh11hSCSI4D0x3ChF+dsfMuIFx6ShxyLIDBbQvhsY+0Pd6FfVvPlfUdAgEUlTODFVa5Xc
YLIi22ulSRaGLFuL+VrQa49hgjxmiScGf618g5ckbMBRZAB7UMrIOcF4si9VHTEOFcPhoYq84QGP
ECI8gNbLtupZM/NFOYXHcd2LmW/hR/hIgX/m5wWTS7LJLIkPrKDnl9L2wZ8XROzbk03v0K+SGJPT
xZf+OpnPcENLgqfAC5hBx4thqIeFvAIKLtnyGva00hnc4Jp8GlrhqPRvUCBZ+176xi3lJP8JVlz9
ak6jt3JEau25g/FdC8fk/MQanNmah+xWkxObh46Rl8d9009SNkc67cR6rArWRDbHmzLwvZscW498
FUjSV/1gSTg7cF7Khn1PVSwhulIIUgMtvdJKe/O/2TuT7biNbF2/y53DC32z1rlnkH0mO5ES2wkW
RYvogQj0gae/X6RcpyyxrnVc45q4rLLITDQRsfe//8ZP9M68LA0nEL1dijQlzb65o292F6g6WXG9
Ydpkf8no0vheYUgwEoOTuSpQrh8D7LCDIw3b3KNBw28oHIZ23/TdQH67bYf0Kr33ahJ19QUHWyA7
L2JXAufhlgS5wbERxzadROVzsPij8r+kINabRQbOUXgz62FJ9HZwLpmZa7/7CdJ1ULLK3CXk4IRb
X/X2jk9Ov6TtMN/PKWkLqauyezEkxaZjhbA70+0sOw7EIVgFBPzZa+UK41NrEOe5ppyuw63TOvPB
TjzjbRCO93seDcs3vC7Hd2JbOsrtqUxW1FU2yAVp8xZF2b4EXHly+brtZohjEmakJPluK5tZkhIx
Z9dZgAt8kvvZYyX65DOzwHFeo8lRm6LzzD3sUXUdOSK+R61XvDVS8ZuIRSF8LjPqKPm01AYda2km
k7UOepNAjTYa/eczOvOfCc8vJjwYL4Rgzv9jFv1hwnP1SkDLaw2A/O2cbH78/f/+nz9+6I/5TuDp
tHEt/QPZApkxQb7+4dEd/cYUh60e8ZVWcoBQ/THjcaLf0PBRUzIMgZz1Z49uJ/gNtggEOuj0bgDf
wfk7Ht0/wm7oILUIgskHIjqE0h/cSWoTy2WafqytE8tbyKh160sUe+q+smZM8BLvV0bXGjP9Jzx1
/kCwKcLXbb75R81Aj6SnNxZfHeYZQpNpjLg3+tOvEPIfEfrzp2C5pN1JGJFBtv0J2+vRYo3SS+eD
6vGzm2xw+aJpCfsOXLE1jalcWR0kZlfmxl3HpOf+T+/AvxjpkPL94TIhotuUoG5oc5N/JjoOgyLP
AOz80JR+OZNwly475luY3SKFvZzttKX3w3Vqj9MVOXWCGDQdM5bBhenowj+T1Gaxl5CnBC0yZXNL
LEznwmUqdsou+Lv4+1GUOKUByDAL7F/xiu1IMcBUSb3DHS3unDwkqg/DuUPq4nIbB74kU82TT/jF
qr3O98xWIrEUnFbJ9JoZW7AcTMnchImkuG7JqPqCmfX8qXdwA5/8TrxS3WcmTl6jek87rmisy/Gh
HGq17/K5vowtTKnxXgyt9dTY9WUamwgcMsYTxMnzg9NM39MRyEBr5cd30Ujs5GbsBGWNHjNU64Rp
h7WOGa87e5t0VeIWgg53cgwIv6iG0y+Ym/TGw3sL4m2EjQA+gTioBVl725QjKNGobbjyPiDxyEf7
vbDBQjWtNNyXtadisOUtgSrxCdH1vOc0KY8SIfnWcvrxIScp6UHmi/+Zp2NvFxiE29qmwhz8Wb6p
hqz4JIDPkk21useapHkewH3FSjJRP/jaQD2YSJ5w+prmzjKyg5Spep9wQLw3W35EmW336GPBdRnP
HO64MtLKkCL3mPdTfTk3nPpVBV1lQ//k5isaQqNa+cNiYjJTim0nONenerS3ZN4Vd8JP8TMjxxSj
66Z9c2P+mBRYQKypfpbkQDocdmLuIN/mjuUcGr3a+9lQHpuQh6sCapd5yGkkOwcLn63pkxwvuhA2
wULCY0C63N6w4uKOY4WiLEzlNbi9R2hlMn4rTEVsLFaqsKNNk03Dal6yWY4PCFqWq0iO/ConVXtR
wU6wZq44opm7jgu92A3p3RiJOYIQcy2+m9NXRmm1HjGMq1ZjWo/fiK9We5XZ7k3i8iRi7AFWbi3U
piLfCfCB/Lh3qlXxGpSRt55x1yJNcSbjBfO8OL7zzVi+IS9cruopVfc2vcKe6ENsJltZ7AjL6383
c5qRjMSLTard+iyDe9slPMd80Ldav6JlTeiQarn6BSe7hPQunoRLg7l3Ld7/VkNxZRLEp7Irnifm
5CT9ttVNEr6TjEXTmRmVn0KBrOxj2nkvJgqUJxtbsofE5t3EVK/I9ja+lxvXLV/cOBgJ9wsEYdke
L6XOLJlTHhSWuf0ulq64ESR43kT95N0MiolInXXiefD85gVbQt7WAAPk1o6bFwevsIsckPXzHOqE
TiMnGCWsp+Y1ITsEIwdHGXhuRcXmfHFhyiLoms64m5Wo+82c5csVPPzuUUC0vFMNQMcKun1JKKOF
jzB4ytqfzOzQN3aA02w8Z3t8cEnvLn2Tx1QVQ6BTZuWTlTFQwhOajoSRsbzufax77UfmE1bhP49N
PfVvWTu4zxmee0VyGJ2ldjHSWIx6y7R+Gq6UnGLvNCXO4N7huov/Kq3yvYXt87rxB6YxljdjDCEX
f8d76JFphuyiXlFmsjUN9fXQEOSJ92N0Aqn61JudcduY5Z3hDdduJaod7oDe7UKq0coLCGdsvYSQ
x/iaRDNyYWFxHxJ7SY+VXdx3SNO2g04pHVz1NQuJDHbH4fcitaujUSdvZIinx3RB8VNbg7hsqnHa
lh6FHBTY/ncKQclUrbuYexnv8JOxTvNSRBtLtTjfB16CTDXJrt2FhFxCD0e1bjGK9fPwZBRCbrJS
1stKRLE8oqzGh8aYCawzE29VZQWs86os3xOxEC4LS5xwzc5l7uPWd6oOsq1dGdFFztDhCnxlwpOQ
BYupr3WRKZyIhihMjgvCibVtjebRBNU+VAHWsaJ3wm0zGfZaOCHLstYm9kwN1rZRmReTl0WHIbE+
06ZFO+iz3aVVR065tbn3b52YJn/tQTzEm2LhGUIt68cDZq1EpVsTicoxgWkdUXq1bQ64dEQWPPgI
SN6LfblRcffmNNOwpzXmzOMAD3d4hY6r1Ma6I699eQeHw8K0tOh26PLTGZmVQTBQOL+E3oiFh1PM
F/WszePKonjGh64J1v7sqz1pvgTBBT4VNyHl6IdH16FCdOQt1Rm5ggND5yNMctvcKDYRivVC2B3z
KByb3bITFwQf42xum/YRVWy3cdKUVdVtST6SqxpK7Yq4R+8k/Ha+XyYnX7fanRqZ0WEqN8CSDUmN
/vIqStODT10tX0QuGgyXu+gwL150rIZYfcoKZ9mM8SBPRSXctW+X+Pn5xbgqp6TYdq7j3gYdIgKN
dA+rpMXr1hQhqMOIigZseTV5jtrQQudPgZ9ghGyqaefGNORDNBo7iU89VijVbWkZnOXEfxyzzJmd
Fd4Ym8RIogdyFKx9mfHGMxxKj+E4x9toit2rBm43GM1k3JEGHl5bclEnFbaYmDJTwcle+m31DTDx
GoOp4DKacTZau+CuyarEGQAZdlpciW6xjgI9DWhm6rcX5RI7z0MeKHcVeBMGLDRR3UWqiN1d51Zu
fhN4RZYbF+X5vNE49XGRMlqLymj3g1V6z1M5ZCRaF1l+6fZJ91Y5uU9GdOcytiQQ0kq8Z9weTTzx
ig6T1KZGZ2zMNMJB6o1fG3DWdV9Oui4Q8hZTxXLjY0LSbHFgzy6MWTuzQILIA16/Kj3ikNReRrJr
3HU7Qw1fTY2XYUEbxt06B9u4UXacHZa0Fl9tQXjVuiUsXD8bkpl0iZTnDueQjhHPva6+ZDTmsTmL
/veQlF+BGgaS5I6BJwcO/i7qHaYkeWDKiO8YDuo1UFAmBLEpYsBdnQeVZhUpqsK7WTAYvzMawRhp
zJx0x4y6oLGEPrKuKPLSjevP4uss4BVtU+S02DpzOmN8I0/fiy+ZAaNgB8zUgoiWkOlwyvVZleYL
z0rZW8pQ//NcSMoyXTBiXT66xSZP7fKINKO+LPH2PrhmR1g86PSqb3OASUAY3JRTr+NwB+w27uok
Gh4y20lukopKo/Z8cZ0s528RySfH0Mb1sZR6U14q9d7n1CRZxFzzGElpfWIbrH93hA/P0Ugwv+wo
E09+ovGiquXraFfxfWoZw0OakTq2skDjakIwW7VPKl9dMMbn+odx2iTa8bOh2HrGSaSC76DLX/zh
noN+Lo92xyVA3QWSqGb1HioQkXmJG3Lrs4iR/kRmgfJicA/gxBJbwEje/nUT8RP1RjcxULOQPdMv
obxkB/qRoNDa5LMmevSeGLY8xZD0dTkc1GvJOIzMBV3eOzLcjDyYlw4MdlNPNTd76L1fNTTWjxy5
799FfxO4ViTOffB7HADoKoLE+oObUfmv/WXwbgIG5NukJ11AuRSEacSd7YHymW5jrJN3HlbSffOS
xDUvZu3IU+eM6qKehHxihO7ekPsx309U3L+ivPwsTdQ3TrvtoeqEnPXBJxJ+bhGMhtMdjEznjHfE
JCrBQjOtPL0xBt46jiJeMGvkjScOAl8pzikddd285oK6OSBu4eqvn+a55fyx8XU8iH4oeFDzuB9U
QwnGsHaU4ejIwJW4X6iA2vV0kJcMOsZ92w7phq152QLtcfDA2ZFPuaB5DVK9TNH03+WTK0+YZhES
xSDqd5GVwW3ILGUb9UTtxEbbyJXsvV/p72HLf2hmAWRDwAs4io6WB/74InqDgWmLAjedYVesVQDc
CzchUruGfHnuJd47UeoE76OtxkMWOskOHP0VG65H0hcc5ISUS4Y3JZsB76WrEfLA86hh32xxigto
Y86LjZvHjFmgqMcLXMpDMjKtYmO6xCJmMwu6Yis5JBFxOqaVYgs8V9SrJYNjCkjyRWdHXaBQnjat
xKGn0TuMTTzRHRQM/7PhBeq9ChMTy9DadY0VEDctjetT905NeRwGNjAiEKnZaZbpS5KCv7S4+g1p
SRzBxVjX6nO9yNsaZx72FIyUN25BQR8RoLlyzQypA2GdW3uOxXUBd+8yH8g9HS0gB1IzxodkMcjp
xb6xfGmdoYC3Ui7BeCnjKeEmZSS3G8Dc89ZLitRcAy7GJQ7dTj5gSk90k9G5Gy6oth8aKFKrTjqY
wQf+UibHgpJmEy/6/4gp6OON2SHHWccZlh4jzgehfYGGrcMf2pkFpzE1fWumeU2ouB6NQT1ttjOb
MCk3M6V8MBNwYiiKfNppE99KGpEudLtHE3P5NS7i3rrzDPIPqkjgytLSuIWpK76qfCh2bQaCPoxU
V2Yx8UYSMdpv0tofHvqsfAla+sdlBiNnpuVkm1ZlI00l9y7SZtUnKKQjkv3UuMO5G8icg+O2cMZs
H+PYUa9Dry+P8FKbV8ZlzaurLGpDu7TtFcu22Dl92H6iEw0vlTSZ2k40/X5Zd491RS8z41d+NGEJ
vfS6t6vTqNSTMZhQ7lLO0DTKadhZS1Idydqga6kDZ0XtFNxWTjs8mNZgb+HJNq9ex3gSi0V1ISy6
501bL5wAkIe7RzsHUJKyFNfk6WK2HbvsJn1chxsn7OmMYtfFMrnxFtZIRwa5BTeH/9ibi3xraojH
YbVAlaU7XHmZuxxQSsqTFBJUzkYytZojfYSmzJN3ngoAgCpbPmF2E15ajIJfiIOKLhMYc6dMBfWl
n3DjUJWpfW3a3roJ6/EBsRvt/aSyfagRILRo4roqwIeCjDYZ2dnyHrJKl20WLowE/OrTOAfiK9Rf
2m3TS26s2iWwYErRILr80trQhbP+1jM8EItcEOhf64bh6KVypvJo6aU66/3dLAoGsoAlL56cCZVr
qxzDdpPguWHMQEZ085rNJg18Orvy1qxbnkyTU4qcz2JRJ4xewHrURYFvACnt7QSuAzlvBbDK1ZWB
ulgSInzmEXTt/BraMxAMrzf5UvNgqCs3AfFwOiVvz4hP7fD64DZYQrcBOSE0pTwSDZIdSpeCqoTC
dDnEPhJcDQ8YicFtwHgnWAM4cus1kLdk5CQVAkBoStP3NlzU1cJyq9eM4ilGJh3QFiagV6aYizsp
ELmTHlxEOlDLw6uEmb8cyBAhvYRHnExmeZzJjVrBIWNslSwsQWSzQHCxz3A5KUxvLQY9Es55BYkq
sqZtTSLYGq9lj6wYQpIoeMwW4GvsHlH1gAgS0SKfFscFKPP6Sb5hBm1vO7NX9zXhBqvYbhmeaXAF
z0K2NTp6oos1UqMzrFchpQZz6iXjN1U2YI9c2OIci48/4zfnQ3IuwG7rBoqRYRrf4IHpcjkweHxl
RbEkOyT0319NMu93wgUaqhsrvjOtsr4UjV1sMCELL8O+k0+NBYZGPjWYGgYt9eUEM+lmdOm01onZ
s7kb0JmgIDUvc0Kx05rMm6aAfbaZUm5h6sn2zSQpDuP2YrBwRKyAcnzK854Q3Ev9PstWb8NY03UX
ZVeCSEZZQM1btPw4h6i6gL9pfUk16k1dok8BGrQXZrAV+8TQ/T5IknJTK05ugkEAG7X6/YFARt4E
OGTpczmxRr/O5W3ITJnxU13cVdMIiuRyTPqBBb1Inw1WDwQ8hEl6E7DlgzsBoo6G594EieFxVExM
6WREGSKh7nyZWgJho4okK7+hEnZph9dnroLwSaDJBh4kQo7yqEqzviRJsL70bIrYSj+DlPLwucPW
QuzahXl4xZR8i3n2+KAmymRRgM+ZTWl/MSqG8TH72BP5Q+IZkzRylJGQrc+Q4NgDWoaE+JySOp2I
E6b87NhNBIoF3BYScmt3TLUoTnqanYqFTXKAAwralCwKZY7NS2kbANQTmLGTxbQKPYWzg631xgZc
3nLY8/Kct9k54G6AHKmLtnGTR7p6BfvMrnQ/0c2gUMzhPrWANveC2eLBWCYgi7EbuZkm2xvsvY7h
q8Op5Y+CHs/hXTPM+G6ewMvscq6yI2wieZpECYiot0pIwva2LZzihqxG4h39zAP1gu3iyIjzIQUy
YU22oNPYbqkrzLmsL44Mhm9BHc975vDlqqbAc9YZ7Ewd7yy+EghEySG7pTxCgqCJEVl6Q4zbyzh6
3LUlgJ9ih5qNOxbcg7406YbGST5RleTuaphJY2au10TULfDZrgl+ZpOdSH1/aJqYClKNCmoTD1yF
OKQVNpD6+Y/nhamqnCPGQL3x5k2cqYJD5Vgv/fyJ7EG1q9I8I3++YUFnVJVJoPl9qMmSG1cEiGgZ
Yy9XAkHIkzMFihjQ4n1wl8bfph0N7BkoDjrx4pJjeDfpKkDNkpZM2MuwB0jgiqdjAM/2MITu89Im
6WbRk5geQGU7wMaFCdwM4amP+z+cLP4zqvzlqJK0qT/1JP9iVNl1r2/p0H3r++7HeeX5J/+YV/rR
b2hlfSSzHmiXhRzrn/NK5zcPPp3noeb+h/LsH6I0+zyVxGSa9GBY9Tp74B+iNOs329FOCTSx/llO
9ncGlj+y9jkL+AT0nChA+He+3U9NceQoYmGEIQ5hVr6nlPp7clXiVRbC7fjT3flXQ7yfuh79STBV
XQy9GHh9sGApaxyJdbl6CG3iw8gxehF1M6+mOB3+lqzl+zXxGSgRMHRCA6Gv+U92PUlvQN4RhcCT
vRjIKjdvurHKMR9ZHv72JQEk4Juu1bAmn/XjB40IQ6OmXcRBsZ6LsniPjew953//nY/R4kjUix+H
nxgUY3TszYKeVBNhQ4aLHafJupizf+PW8a4igcUClhH6z85UiTArl2gvQQB01V7O5kD50SCzaev8
Fxflf3wdQp/5AQYjDlnWP1uMBCMk8j6axCGdpoK5nLpTyQwxRz0IzSP66zv4M9zCuxeiV/ZRmOGS
Aw/6xwdlWF7D2mzEAagRkI+j5JCHkLIaI3s1Q9CqzG2dlQWx9O+/ihhvabf7s4b/5+Xltw3dMOjl
Aeih+TwQLbPyIoIeMWl3frG+fmYCnK8RSIRdAdUnq/rHa1yGfFA4MAvsUmF3V8xJt7ltxp//+k7+
i/2COIR/forGNv60tjTDYjQY6h0MtD0Xdjs/jNVUn+r237t1f/qkn3amqajShoE4L0g5qI0/569a
/Lj+Xywv8+NFYbeIWpVIgsjFOPun16OJKy+sGlEhALebjTBH5A1KcLYvbqW2EWP3jRW11o6cW+8A
Za3ZnEUkEOTrE7wI/MYm+g9ykzGtbxnEvZ1h5CCPnaPOWd8NQfGuCEU4Jos1Xomgg4wnNEHSjsCY
GsFfUWlcbWnzbcbjBK4Fs6xuVRvZj0VgN0cvzuOXsaJAmarZO8QBec2NqqP9lPM+F8FMdHOnBgbc
gG4gmJLasu9xTR2Kst7iS1B/JqvQRdOzTG8yZpdHMsd3J/XtVuUunLywG/N1GoRps4WKbn49qw2z
ju9zpqBVMRddQMrcNVEibhjkNZse7TTOIw5CuJU1lBFBNU4f7X2yJHfSZBqWSxB1oxXGujK5uqVi
46pIOoJXVdsQKNhcUEkR8keyFyGSs7XDz6Tp1yP67pNbUUbiNYhszeyxJqkod8IIdV1QmvZjko7e
xZxY+UsSNuWDP4Eoyc4Rz9Kv7MeYaxcr5AriWVTusPCdRviDaSCifu04irU++y79rEEv99BNROlS
dFe3yCT6l5hbQ4SgFDf+kL+bFs90IErrsQqz97mb4s+9vzTHSW+NaYcyTZV6xtBSbkIhjaIyJS0Z
ARGRBe6RHb1fQw2BI5yUzooyINPxx0N9yhJ4hCt3YE6ZOCK6yf2kfvcNCIoWceZ7H2ZzzWRyAq0/
v/ZlR3g1acmIAiCSbouMm4BtGsnbbqrWlRTJl3AhWY7Amax4ici5XFXQLjekQmt9AYmWCyGnrV/u
M6aE4soCV4o2fhqPT2ksYOczsIRKXzcF9E4fxOCSZKDlEamB94XpTvVuw6M8cY1qS3QexE0zlAc3
h8ve2Mz+nbrh/fGo0Mnmgx5TYLiZjqQQzoCKLY630AdtHkEfox8mrlskzYpwRiQ5uR89dLJl2bnm
YqxHlyNuIcCTbkfoqDcUQOkD1qvJuB/COn+N8J7ZRTXriKgDOD1ZNJb7boQfPkHUe1rapdjDouzx
pjNaO9vlArLqdoG8I2HAJtOwgi9tfV0ioRmgrC3X0MrqcvK6+zHoEd7mrodqrGQPBQjzVi1w7Qky
WsYQcMqMtVXwJLw0KV5kYtenOSamktmVvS7a/J0GJIK34zsnvoi1IzxZbQzV0Y+k0BeuifFlSJyU
0T4nunA1OBx9A2F86zSkA0ddEH/Ox5agx1TM6bdaRN4BuRh4mq8Zlq41PIlOjXtM60hHjQZehGUK
a1LUsvcOGtJKGgRJdla5J6P1Wz+0wSbt5s8ooqAXjF+HVGWnCprrdoiFf8FRGNymA4uSYfO8BUIY
r8a+RbBasM5xG41XtgiKx9ASywUxYrtqoT9HlyT6dTUVXUEqaZ6tnL7kpT4TedMSUglE7ejGoahk
TMeqR0ROW4X4BJw4V9ulZXdDmzHuLX3uCpfrtqv8NeuM8CbEavQV6md464xQ8RvIMl9yN3ZO88Ab
RZxE/DJoOq6JDm0z4nW49TrUJKsqlBH2vANBPUZbtqukY89J3SK8tfxWAiiXr57HRnlW55J1HNwu
GVHQdtuqDTJJwDDPGcJbolxb0D8imojA4jUcolbuS7MaNjmatHVlD83Gn/joFmDukHVhz5jfmt5S
zOREXdYESnZEYOJ+v22z8sYRxHCmkxPyECpx00ldVzd2c1FagpeJznPIVpXl4nDH3UGuAJbgA7Sc
d11Ias99EVrfzIndatTviGciUSziPoPcPye7UeHGFkxUEivD6L3rPPF2HYMWOOatvfYcdHGyh2o7
Ln5zD50oulmCuN7MZtCiNCLYfuAJa4kqvOyE0+DLKJJ4HSIWOMXLUN12A3uPkbB7TBGLvhgr7nnU
DDsnx3gvqcfs2olt82tkDf0FUAv1aDPchEVXHjrfHPc5vOt9FSXGVd9mN07mjE9Gnnc3ak77qzhf
HjPTmaCvQEMLFSoKd7G8wxJlC3CyrG4IC4s/lcVzIAldZQD73iQ6majP7lnPD+1oJgcbP/ptmlRy
jW4FO0cFB4JjMdmzuX81vGZY2QGHnvYqOhpZWj4Qd1qf2podx6xCCEumJbRbMKDL902W3GtsnXgG
O3qvaVVAIl9zbtdrUovm4YCPldvuAbtXNlDstOq7KEewUJZsZjlNnuQVyaNqDTuvONaTNCMSbQPt
j0ng10aNcmlXpXCyikGo7E3oGZPUKeP2fVfZ1WmSTnVq4BwL8GXoCk7ZDZsBnZxdAoPNTeBfqMme
q4XDp2zZ/6pgiu8kaDZ6hSInQNhFe5yepjxyCDEm9n4MT9BqmnoV+wPy/zW1OKZFq4VAmvdO5Smx
8WNRfRMeRBsrS4LjDIYN2VChnASp8UwAx5l9XYXaEmfdt33/qfYDOPa5O0QE9IRJjtlU2rpMTgdr
ZOprdS9hYRYwiuby85Q7M3xCywdooriG7CACNZ4QDBebTJhf3XA4iDyHQKAc0FwPGyEbGd2GjWO8
9bzcuLKQ3kJGCypCt1xb7VmntrNqcqbFQxn2B1tibj7L+LVIvWIb4LK5PZPASGW3njBkmq8Hzmhm
A0lrbmqUN8Y6Kp3lmuWavCVlAOOjsDoDCHqOKC0N45jNnhnuEBSzv7k+27eLlhhpZeBOyKUwl9sI
LvhQMBFhVqO88RdmFB/diOAQw0g20VczctWeMz9U2N2yJO7QmeUBZIr9xp7GK8KQzAClA3VCT2l5
rRwjhfK2UFcUUdtcsOC9ix4hccYs7VeN2o+eIHTT+vuAEJAtRLIF/fSP3ydI7IQ1wPdpK+thMMEQ
C/bUKche63K4ixXH3F+3GB86w0hbitp8Ev414Bw/jUdhmnhVApR4GCVFGMYqMQcUx3FdpyiVUJp+
t1v6/wYnfbRo1B8YeNrfLXKcD4bTdUuB4/oF1vyhnAwditxssq4exQYy92uPSca26FLqQS+cPp2P
nYm8eH+fInjdwfcz1jERz6/4+4z7ueNc/+v74XxoT/h+WBzDwtK89w9NuSBYh0TGoTikVeWehrGr
3huH3NnVhJrTrFaJS7Fdon7BIyu3+mvkbTSzBd9YWBTa0ChfKWXqU2jDblA2nWeXCejBpRq8C5f8
68u6zVsQ/S7a9qNkXtAzET8kOnLGmWlct25QxZ+xi3FfHR/zslXEP/ahYQW3cCc5gGM1YxOcZfnL
+VSsa2IK19NS2L8yoLN0F/vnsT9vo+VRUcKz9z1IZT+9HMkAO5XTqzj0WkTjGcir+hnbw8lxn2RG
tiyzdYhqsGh2XgublTiivxvkQC4ginsIrzwSXtOfvgE2wpOPr2F2iOi3956RoDh1p19tAx8QCz4F
oILsH9LDcNn9qSUdsmGM/brJDr5L8eyT6UBwh9+vJSwW7AwKou1VTvPABGx8+uv3zf54jylRYFdo
tyrrYzaasgp3bMsJZ9JuSmJGeHCkjDiOXhCJeRddgzb5JjKQUdWueigiJd8N4U3bXo1essa8K8Vj
KWnbfiXLAbFU0gvKSRfBOPU3w2AoY7/L2Ir7oxFj6v4dcfkPXv0rvNqytHHSX0hrsjdc+l9/sE6j
PNU/9AdUHdq/Ie5gz0U6g2+i5zv/A1VH5m8uWoEI5pKH0YvroxD5B1Qd/oY2G3GGD5nFBEjmF/4T
qvYjna2joUsWDYGP//1fP+zL3U9//rOx18+ZECBbRNW6cN8wT3Jxs/9pTcjZgPBbdtZFzeATxfOY
VKg5Ww+gAPJFjXlwk2KxcJkX2AVR8pLkA9klFQxxIxSzQTbWtgUTlZyLGQdqfyFEi3AoN79IbHxJ
SKyvWVuy7tCR/OlO/wvsW3+zP+1atrbhQbkC2MPG4bFt/HiGht0wlZjSthdnabalzQc8yrRLNQYm
gyhFZ/zXH8jB/OEjsSjSZzYnuM/T/OnYNrLSEcbQJBe+H102PY4163LkbNnjMp+gUS2kIQ9Wa8Jv
JOZAopFzx8A9RD4bz85LUqs5xgH6mdUykkK2qv0YHMXu/flTWGdw0JsahyzCUdBX21a/7N24bi7I
xEb/D6bDGWEVceuvZCuRmHokfzLTnGru9dnBqVw4imxr8V77WjQdAvmQj4qAI5JtG8S66fBIJ15N
vgEq4fNEKK4ROA47/IrVldLKzBaZiWTj5+htHUoh5RrohJceS4I2BMdYBwm+PVvIHri+AOqgWE1d
VM0yTewvFnQGxM9Bx7URbS+fzwL2xJ/4GrOdhYiMPVTd9jihVfUbW6Y3c1rxjSKFzwBFTzrft0ii
sCuXBrQ3O0+xArAbJhLXGNkHxs4PlC+ebIbH6alvcbwIkg4BuWETK363tGjwSWy050cRWrPx4tg9
dy7rtGgcr5e5ObYCedB6JA5zWcc+DDB6By1TFkPBt7PzkRN8XiSkI4No9FSTdUAUG+wm4KbC2c50
zqT3mrOFPwyKnmccWn4cDgQNlcz8W6zD+dW4W3CTvjuo+C6jrqcUVYw4uAv+Y1vuI6Yg3tm6DlMu
cIzZgx33WS0Nj3XEd9C6wDoYLfFZLBvomxOh4uf5aReoSBrata7sjWC9kBV4lSbTcmuEJiRzALL5
oBmhITSfzCKjqFUswhI5Aw2GH0zBphntcouWI8EgQ1qayzyrL7Ak+2tOH3qzKo9h0CyYlL8mee9d
KVwbHowxsK6nUZSfHKdIXm3AkQPAsRti91AHr3VSjI/CwVsOghKvbDrBsBynEU17muuavsIMQJ3s
2ffgj6FkfTBID+hvvztAeGPAazO2WuaP74Pf3pj97OFFi+y8xjtZeylgUIGBweKAGriG/QZiy7PL
HIqEd4UnhnjmX6v8HXN6zOYqDApyX1uKNGdHGub1w5rO2fqCLo3HUxaG9DGImni2kMDwLVgCLIK4
MyyuIK9ZlIVopnjXmYbons6WJVTzLARjCbjBmS1sf3/WXXuoL8Qqnjv6/TEHszz7sjC8kAdMOfAq
cWptlRQ0A5/y3VTAYrXhoDLn3Jcg0qTgwaPfqNPCbr8Uy2IYD8YQLPKyt1uj/aRmeO27kvZkul8q
2sj7zDWr4i7WJpNwDFs8k0bk28uoi8hFVdxLekru5WxOlJ1RlHAjmEHhTlOG6PxcdpX0JCTSxPX5
RS5mgwfXwMtvN/6oF0XfQnTAQROKH5s5NpfZYKDaYiCU+k9zGQ72TR5DRoE8ZBXNW+BM1nXqh1o5
XmrTAwOZ/nwI4qTNX1qrhUC48gZEJk4c9sVjyw5hpchyFq+9aaq69kNqGyPGQapMcICxCzy38fkx
81MnA555r53V8n5x5sdwiGXxzQtq2waDUhIPCZz1bPum4vxZJCwEOIDHGCONCtZz45vmMbUdMALc
+sD3DfI+kIEt8FGyJLyuseV98sYhBsa1PgcEx0xrq2qGe4R8xhbWbbrhxejWzpCkR6eMYjR6cVas
qgxHbsuxlLdJg8o7gPz4Omcjl0YGjE6ruXMBAOqcOYSKazaZ5ihEaD503v9j78x640aybf2LWGCQ
wQm4uA9kDspMZVqjB70QkgfO8xy//nyUq7ttudt16+C8XOB090MV3FYqOUTs2Hutb9VGYBb6k0ar
x+9LxCTZUvZ+Ek+zeyUyI3rJu9D5OkcEupeiLd/1uX09TG2zbLO8nW+JBo+eLHMstwWb1Iayz7xj
6FY+CRkXO6PUaTc5qrB8vXdayCVLRqBTxunEUFl+TuoofzTSzvE9vet3SutpAYwzASYtkjqGTvW7
MVfFtUWHYzugPLtlWa+f8JDH96PMbyZHn9N923Ry1yzN7OvUnfsxqZJ7yCj5I+lQXbRr+xLTABvY
Js8adcw1D8KSSZ8ClGC5CtPo3iSjWT2w6dQfS6uo402qunLnJnr1Ibbt9dIWqAmZmQ1lYDvDfKnt
2YQiMRabKHS6b0nrtBsIJPLKWMPDJhSWFyvqHLmJdatcsAJQDmw6cGk0ZItq7+bNsk65zOrgxLOx
iyy4mGFV73W4z5uW7/gRgRXdJzxt9qHk/DVul8IZLk0vw3uvju09pKxsZ2lg4cmqVS7Qadu+aHHf
nFiwlyvSFpbDpAkPcno2bZeubYMeOWzQDEuKfq6zH8ZkVF90PU9PwBzVqS1bL/+LkeybtgIlEbFZ
/Pf1jG9y9v65JGqqwnTTHPnT3MMXyUADBfq0Aq2kRksYY0p1CnnLr35fF70Zkr5+6oqUxpq9In3f
zmNlqGInnizv2CAp+oRjkYWh7sEA/b257+vnYDUggo9qb1U9/Pztxriyh86LwqOkT86aqres2asq
1ZpXaMXvv9Sb/sDrh60jXy6nQBnyFiwseIe1iCLw+ArKqlb14Ks+QEsGb/v7j/q1kKVHgrCVWlwH
xv52kN5EnlNrs24fTXsRl3JVpVkkLtAJhCLTrZEAf/vzBDBaqLoY/bFyvxlqC7fitc0L66jmOHz/
fQsqY50dwyrXqcp3TN/vP/PN0ZvLyZdb0yPwu3Pz3hbrSxHJ3mt7eUTzSXXloMQEQuVxVkUaTVeV
tiB/C5IeoEcQNynbx+9/gV8fUgaBFtdZJyfDsPQ3X7oqZaPPOar24TtoC2HbLECo/Dc+BZC7ByjI
gh7w5gXMoVOVYdLZxwjpJEQlxIqO+5fBCf/uu3CgdEEK0874pV9j96bRWBrf5VV5YSdMkBCg/jce
E4vQRAgInHZWHMLPr1vWMB2usYsdjRA5Lbh93rnvyOlXVlhfz6P6iyPdr+sXazprGF9LrkkUby5f
mYzhMsHCA+kS2h8F0lPGsyOlyEA8zxZgD0L272i439+2X192qPhIZkhOJnXwlzfCo92vq9oycN/z
docV62RvI5hRKRrr33/Uv/mKPBxIm6jBSaB4u1g6OGv5qMJAH7oqEgtQMqpjQprLtQG+nuDm9an5
/Yf+u+8HZdWFk27R4jPXc+0PApMR1boJaFQccxsZS1mgmsh1N95z0OGm/v6z3sB8GclgCsOCRaib
4znur2/aOnbVWU+Y1nZISlNRWESsOXp+V4+qvVQY+hmeLOAL54m6jtnf0l3GBgfnjiak5HBRMbDE
Y/CFqBmIQa4qmf+7mV3/VTborwsvthLTWfVSKJjEW6lZmVgTSE3s2wbcQ2SxISLkdNbYL4l15VFL
Pcr6v7g6v767iAx5q9ZWJDq3t7KYKKdfAtqTR9zVqHVndyVb9ng6ARaDJw3iOlyf9zQRl2bIm08I
cZXYmCvYGjgriOMmGkCgUyWhVMVfEv/tzYHhAMpJdGom9+61j/nDo6I3MDNGl7e+UC5Ft26lTyJi
WE+0d5mg7NX/qo3zy7OJqHB9G2jl8IhiDv/52WySbi36F3UcJWinDg9PCukTFBQ7O6fx31/+f/dh
9I0ISCcumu3gzYeh5vBIo/SAWkYwstIS9z9eJE45ll5zSvr9h/1yq/lm7prqpkPHYTl789YVmSbq
LtSXox1aHCyjpOfJ4kXklPj7DzLemN+QwrJcrsUDeka29LeVUW7GyWzXzkQF0cbdjc4Zbgg0iFWE
1pH91Z3qdKQTIiNsDPEUM/jLa8ds6SWv22AFdS5OMvoE2sRhiXkj1hq1osVeedEeXS9waUS7czxv
Mg7HE9Orm77Eal38xeLx6/1Zg4+Zy7CvIf58WwolJTQIp+i6o7FyxCaGRie8PMk+0kEN//6i/fLy
25bgGZCMAmjp/TKgwgRq9OOMwaFFToxp4JW2thJJSRWvTrKc/7J/uO5ePzQsJdsaUklefYYACJDf
3qVSFaZoWkse7WaWX8nAHY+tDL33rw0R2+no6jQqtx6reTb+YgMw3j4ichVpItYku2EdQ7AH/Pya
yRyNA1Kb9ChgXhSAsVNglaB9cMmaRkBkmfuCnTGTm7Fi3nx5ZV6WZhslV0a/IOZ4xc/qQ0EXUWVr
v6ZpnfVgMbT886tPoC3sLsXvLpIbp1+0kp80JdaVhySJSXXmmtWtlXbIDNbHK9fYDPZL34r6+B1N
i79ivrGmmdZYFzI/PmU0jpBwNGO0JvMwhT5bupa1YASz4nai23Bp7V7bzzKxb6pFaGpfOSXz5bGH
RKE7ABKuaUvrZdA51uD5sWxryPYSjoSTkz66qQif4gCtkiPOPhFg+7EGTHkibuBzDE0Cbd3HcAmU
xFTpqqrO4VQrjI8iF1+m1oVwm2q4AAMPCC/NUHAA8c24zPyzozXI2eyKFiWqIY8AOiK9ORWVjeJP
VQMT7rX4HLOQzouXr3VNU9v4WUqotd/oloOAyES0SluXdvayQ+Rq8109qyK+QahEokAWNWN/26H/
KTYoini7K1HU2V2lULSAD+1Fs2MiDDJwJfoDtqyyO3QIpCEwBld0eFNLfTXtEixu24i1FTXl3GYM
bvzFV9C8hVFb3dcImxnVGqm8Hr8jeGsIFLsE6uS8s2tcmBv6IHSuehXTCHeLBZ4o+kV+4oASDlHY
ZJaHZk4H7X6uEj66yRS7lqejHGj8ODc74105jVZ/JxINHHvG4xLfcF7FpwdfHeAACkJ5GMe2c7IN
xh0tUHWJUe6VwmipiCeoLEcOEoYzJQ5k+1BMhxhrW8i+KlDUVG1OT8uth07t55wzrM94li4jAoC5
fRClBQrYTSweMHK3bOOiJS17w2sdQM+epw/bHq0GQJ30zTDDY+QNaYQAa1dLNX+DyBfeYMpF2fra
grPygV/GjGfxIFPDek7COA633dChy/7+Wtmrak9fvTXwuFP3uSQDGjCoBaZSzCJmCsqu2ARGj7Yi
aG2Lp6hxVw8S0F6uq9GtPXMz7YYXxMnTuJvRRt58H80Id4Vtm2shEUlqO7cij6YQ6dqJbWnP+/WK
YsRASwf+dftz7IEmY0zvyrm2HOYRfqYnc7rDuQ86EakRr2lRa0wa8kVyYSX4NXOXekaU3HZlwy8i
dHonuzo3urtSiWZ+Iu3E1ECBOFaW3bkVge9na87Fg52mpQwG4FvLV2DnPLLoxQ15u4gaDnC8UBub
vH+TU7AfMwaIKz+mXcGzIpnmoAyVvel8oDDPeqbUbQ/UwM+TsYarEoboNgKWcCs95m1Ht37JaUri
fiuVS0sCwdux0PWZVhsd8t6lQaaGMZ2+7/j/Oyf9yzkpb80P2++vvp6kLL92Vf/8k6cHHQ5/6x+D
UkCD7spuYBy6mhd+YBB6zqs7R7fd11no6wz1H4NS7w8IfczVJT0hjm4Om+4/BqUm5ELSqhA2U9F6
/OS/NSiFyPfz/q3DtyfKzKGHwS+ok4b08xZqIgsoCNbVT6WuVXEz4DC2tQ0O6RAilJjrbSZNrGKL
OdbtbiYsGqhU3Ztf5znHC12opGTOtHRnTHPSqxB2o9ebVS7le+FRXW2mTrxErhE9FjMu3iSyrQ8j
huwzGKX+RhFoF+6SKiWovUJteY4m/jAY7dmr91oaZ1dtn5YnQn8UGlvrNm9780WbYOqcmEbNUK9s
o78eU6BLj2YWDs51pxqFjz+3pwGdWGEOX9LX4a3RgRK1K92HlbFTC6gUlXXLxmx1EzG7OXxCUDox
axqg850zM8GXipzQqXcZ9/YeCldhB6aB6Hlb52HyKOIFZSPzLxW0SUp7FZoknmlAEPc2wN9D5/Tx
HgT7l5y6fJs4yUoXbMj5GGnr71MjeViwPN7YKRPMqxWtf4Z0ExbA1DBu9qVJ8jXiaDDbQnsm6Wf2
XZ10ATzyDhsFwKdtw9EfxSYuxg2NysYCOq11d0LPrfPoMY8S/eCIwwDBnFO/8sL3qnCd+9qxwoe2
Xwz3gA3DBHnc1VaOJVeyMjttmH4c8RRuNdNwggyNEdegHv1mmMuj7VX5qa8dBuFDMSU+lU3IbHhZ
plM/9JEbaFEdb53EVndNGclE34MM5vAvoEv1Ld0io59If5xUuaF5NMaBDJt05y5heCWrwvhYKxOX
veo09eDlDgEafTQ5yZXUdDd/n7SEwj9GRMk7+nZgj5217QS5quv2zEYWvTvEkVUWeAZyKxHPUYfx
kTuXC9+ycm9bdDIwMIJfFELK7ayHOAkQhh/oXd+5cWhvYSghSs2qKQ0SC2qSrJoCm6/Xo+mGUuLn
SjOJXrAM4GIqHCEQuQRDaM5DNkNXsoxDNLRna3FTn6we30mqi2xUEwA82eM+D49OVgINzrpHTYtv
ZwR0fsvH7CI19z5ejU9Cn9SOEUK4C8flnm56d2igcUB8b9LrptD0Q23JbNeHjXH0iHcE1y26baeh
6y3knBwlraTd5FZwk/JFHfSGV9Owc+PRW4ynsnehlonI8dO41xDGpuOuKp2+B4Nrpgeqshfg7/lx
jbc4NUwmNkoV+hZ+0p7xWdDJethJwl8yBoybpNDKIGo0T0OtmcZBFMdfLdV8xJMBCIzpA+Y5HU+3
bMFI4VcEUDIs0XVpzSRDA6TcQyW47xOt80WVCJ8xQxjINhU3/PbpKbUWrWXw2NcHBB7DV1zCy8aN
TS4OL9tVU49YWNggy0gB+GwatLPWPVT+u8xNrpUIqUsHHS6jekjsfl/pnXd0oumu87Adq8LYQOTa
RhCl2siOA3eUj13T7N1lPqeg3aCEDPOurfN+O4YM06JQvrcRR/sTITQbUeRfc4nN3ygnG1dPPNwn
GsnLjRCB12N7BgDDIpi4Z1kjuU+LmUmS6wmfNGt5qwPN2xZzWzIcHSeerZogWO6Hvafu6QIt9oYr
t80/K4dASYp872izXB6HlonZHJrpJYZ/jqWXiEveCnEbxc3tmHZbzeVLqaq8zK5Mn/N1NcuG0KnR
tXXaqa4NeZcYjX2s6j4OuGGUNEQMIZWOP+paRzljzN/ivhBXkdNxREma3AdfsgQWg8sjqjWCVVjW
b3tzgoSgbO+Qpc5daLe3jMH1HcuEe6pSbXKCLrP7D6wrw8YgoITUA7NPL6kxjEHTZ/1e50bt9KoZ
mGhZ8Z05z965nXXUDVq/kWnxCfyGETCSQ/Rd7EoAnv6c1o6vyu6us0tWF2Ss+DPTHRgvk1+vIu5C
JiBfYnaHJgxwanj7JO0fcmwQO6NQ4f2UTedaa0j7EX36iKzl0QJk4+fa+Nwp7yOo6gP2bpDwgAPh
aebQ7Ixph13/UNnp3jNSUPsAQS+GiJr95LafS2uxtlaruiu9Nx7q0Ml4gDMmGUWcjyermfRLLMy7
wauv8y5+b2cGBBHAQnolF6KY6i2unSfpTYxepRVk61paa+6N25n7Lknnu5lbh8p7jCC02cp9ysJI
fMwt1960psOrpklOrM54Rhm9HZvsyOm431ljY5xakIV+M9YJY3OvioNsyV2I6oM6xFV/1dfpcUzC
bI/TPQkiT4PYDY+OzQxeeeihF0auzLFQDvKz1LhfACk090KaA6GQxQpjcNrmDO1NC4hYqraQMuOX
erZlMBnD9Zw07AlT/ijkeFXC6/NGxcaaejiF2v5+pA+K3LL4PM7llecuH1Mny7cj3wfhQJUFxCgn
p3EBO4NqeEcsk2sEkWWpywwaA45O2NSbgVPYyUqsaLdo5uJ3Q2R+CquhvqN7lJW+xnC23roZK9NY
mOVNpI1IsqsWXErPvlbDjb1aKivdCCHqXTnUA8lRZYjKw+DwMuhgz0wNyve0bs/Akirb8zXXukwY
ed8j1ijf6VE9zhu55KQzkZ6bDndlqrkHr8vUcR7NRznr9YvWjlp0FRZoI3aWM5mdb+Zian0pK8gz
7LPGduy9z4U23ojYQSQvp/6us8qbqdQ0DpDabUFk4Tu8uh+61mx3w2xXRxCbH9yOlPA5yY6GhviF
xuW4MeAhPbG8yqsJufxzqkS7RQfVHsxZM7ZpNcZ7G5SC77p1FhSZ5Mt24ycvirptqbvaOUKt9B6P
2+ST9e1+swdQmANjfN+Kzfy5cp3l3pk0hCSD+8nMCGuCj+u8B/mQbLTQ1gM8XukDcBgdPQXNU88h
u9g0cf7Ncn2JuGFrMoYJmIL5N+81v17ECWZbpF/qNntZdM25AxM/fjA7ss6YxF9wxVk4H9iynZTU
ysBNWhlzKG6lX+ttfkLtXgHrGCQ1QhmdhZFf9VmYBUCmABsMXnWHOKIBGeXGwy0cUfdKOXbzQVPe
VdUv88OILW4nvMRLAg9m4TUU3S9N5n5mdc6xa9rehjPc8Jik4mSXprevPSw/FiKvLQ4oNggO15ve
gHESWwbtF61KDZQWJmocw2quU9GBgu+75brAlnY1VWKGENh8zqNCBMOcJ/Dz6lHcs0B2CMYGM3d9
u5/ifC/Jl9rJQmZsXp1WfmoYXZ4ie7F2ObUgaRKtueDyIF8KX8Ni3hexKV5oqNgvMinhZKo+8ghA
wNpD23xL34v0GBx1aJ0w5WCNPDqD0gCVYGowjXchBxWT97ZsIUvDYtoUVB54ypIxIiEtFPQlTy0a
iV1WjNG9p1GIijOFVlCAMWo9dcBl8IUxlr1voFVsCuZlWMSiVZxSGb6aLY9oKn3PXTtaqex9uJ/1
Jq+qFFLR8DT2EiOUqolpgbu9sXJ8Tm3YsP9lFazsEtRIWPc+Orf8ykRo4MdtiglEn7Zha17SODWR
CdntPq9t95TEJPikPfOmzPGQmcW7fGzaOwK05V4XL0MeUzChh9imRfhI16nw88bYhJo0MTPW9aaz
Wkwtacjwdim3TkNgfclzV+DQ8xmsiaDSyhq797hBX9SwnCSWj4ByBAKGbFxl8dPk9dc2Bf5Od7nE
cLke0c5XWygKKIOS4jTZmLdS4SKimykN0bYBEoycmj0xrw5VJe88xCV7GIqf83J4RFUDoNlWt33B
OcXoLegf6CABWfabWi6xb9ZWe9baeQQnoxnvGbqRhkTm0OPcdzRQ4MeAQNJIvRMtrLUKbUjMQNU3
0orOWqEe8X6iiEKnRRZImHzJWrERs6OwuPGUz7ntL7oEfD274aMj8mtcZ/LSSoywQ1N+o/gF7RJ3
W0G4ZhBrmcEtHZE6djH59kPx2Mo02eT4VHeYnb2tlBQ72AgsouPS/Aw02vAXrNo7uPzNxXbDF71r
o42Xzdgjpmy+bRakkF5ni2DJHaoegYdFr9NLOS/DBatOUBC3EqiuXXsm+nLBQHXUhKtjy6rMwBlH
BvCeM10z9f1Scd6AsvrJcNVzVNt7R3TDNcfchYuRoaxR5Adm4xZV2j6Pv2luM/jCXoMjurS+arL2
pklMQLYxy2PcuAHiBX1X1xxvEdOZe5jle6OyBN2q9AQOkQ001XG8uo/wVciYT9Tz7Ayfyfl9qaqM
56cyb4f+7FThYzWqHsBMGT1pGoC3AXIQCBsVRKZzrTz3o1vjGfS8ap+xOfpgm4F3AwbytVIX11LW
t+lEdaZ1qR6QUwxWNQOvh9WvIohOaTcwRUfXz4pZsSWkIV+XnaBBelDHu8V1u0PLE/y0tPFXM8O/
YobT4sem0ZEdKXH+QnIqPuVVWlSkzIviwpYlUcyRREOBV+ERhc9e3k7IKq9GbSYrObWzfZpoURvU
BnC7oMIP+gmvCzI9mp8ccurmcRrcnEZnPB6oqjNs7nG5l14pdwRkRifc0fauLYeHhSgRv6m8d547
pDcl0YDfrKQbTipO7CMo5DVFZcmOA/DdnTXJ9kGW+L/c1njmDJ+es1JywI/0d5iiRohEVXRt0rEL
BhTsZ1rGMHLVPO/NCtN7OnJaGiGt73qmGps2IeTQLNF8labcROgGMUQzr0u6PtrQ29AYb+kA0Qfk
xXVqbo04D9/ZyIRJt19eIFJ7fmE4iHZzrhhF7bkc8vKqTZeD1Y7IFqfxgvyOsqKLEaJm3hM2qmTT
uA66zyJGlFtbJWVQqzZTxo/vPAyXvDuRPVPucerfSQNqIInyOOXoYcaQtA/UjQenKFFq58W4Y7my
tqzmC7feKreknOGprN9xmHLvhlSTe47CdFxIE/o0Zp63IvL07MxWzS40cVq4LJ13KrvS9essBXgY
OpY/ZEWg0fL2K2E0uJw7HW9JnlyR9SiCtq3J4us7/dRnTX/sKvNbo8CGI8Py17OFoZKLYHXfzpD9
btKW21hlgOe8DOR/nk+BhqqMqM2k32TouU+TTG8SA3FjVhXnyHbeV67X7amvm2Cuefy7ed6VQt9H
E/2OvLc4y1jxspJ2+VEINxE+9l9VVaMk7M8L/Xu/XUI63Caa4IZzlmGWQQFly5/6mK8Hxwt6V4C2
mFXZ0sOruMrRg2e1RdGyHCfe1GBY6bv60LNGWqKFEz6+jE76Ar704MrmZkZ5fSBT0NhwhDyxRL+v
w7HcyWHectTiSabLH/RjhxVQJPpFicHYuyQN255i06Xni2pb3GEWPrjpsFWjnQVAdkuPg44qPzRS
o20yTZO7M+gxs3beGUu08I3GfpvZEycvd8KxxHGQBCASggC30REgIziZjjFAW9+S5UvZV95tGmnc
SNfaN1MTb1AcqkcUFTeO8kDO18IAzafv+s5yfNm2qR1QKGvwG52FaAwnfSCh9qsrmkunjFPm2s+m
MOiKP/ei2A+9+60dl5pjboLtV6g06Apv06RlINI6JSVo/Fb3bRbkWvYUN1q8bdbW/+q4JsKpoqni
0itRqRdtypJeQCwUZQvO7bRKb9qYBTrohtaekflK5x1cM+OoUdPXyGpz9P4jh/KxIS22G9jJEbyD
OdbrZlt2M9mhce8w17dPNcB1WAOBnc7MbuYsH3Z0cVDg5IPlk3tE9C3k5WYAYqDavcQX7JFBRMxs
kjcMQFjVep/ZYWsVlMakVfkzFXn/oGH47HaFi9pz12rZ1AYmI7bqZHNGIIa0MQZ4AtITDZBMrpEV
1vQcoCHq1wMWmJcum52sx/7vdXQsvo+b/6f79fuv1eW5+Nr9n/UHf6a4YJ2L+//787/iuvnzc9fu
90//Ar0h6Zfb4Wu73H3thpy/+t2ws/4//1//8M/wnr/oxJu0cZl0/2fH0mP/HP/YhP/zL/zZhBe6
9wchBKgW8ETSUV+NqX8GAQkh/9BtLEmW0IFw8iD9y61k/KEzQ1+1i//svpvOHzr/MfU1Bp2Bt/G3
uu+v5KIfZuc6oiITcRZTAfSD6EXWaf4PshQifJOYcJXl7JVKU1lAGvgCIc6evPf4N0nbnGcmWmQK
1qfOAiUrFnyE8zoXe9WStGtamlFXzPVWhVeRCCQPy2LdFIxEdczP+ZxQ5/gmmyy8y6KwCU2705xl
LulNeiMC0cc4nD1IQAN+dNb3aaTxoueh9m5FHuIxx+3ZkUgtROV+M7FkJ8PVhAJlHg+RM4gkxPnD
fnlkG23Gew44urzXysoxtjXnQEmvbWrViWspTfz+4RzofCwU0VpHOQLglx66VEt/1xaSt3PKkwsj
VhRcjqFMDil2+FAWRvwAzNq84ktVm1wN2gtaj+TBJa2Psz04vdu5si49YaYH2HkR+2M4PHuCUz0H
TrAFSdYS7YuVK/CIz6GS8WblgONIoQ9aONTx4ACmnSZyi04E8RSlYIbozhe4HaN2mKdqIhAs06Ll
HocKoTAbnVlutAvRwhvO3kgQW+9HwD89JimE6iIBb5rRnpnvbNot7bmeu6rkLtAmNorxuyP5f/pd
Pyef26qrvvU/v92vb+y/Xv3/j1YEdL4uxsL/vCKcq7J/Lt9M5l7/zj8XBd58BEzURqsiGmXOD4uC
TXIYVRguRYGubZ2Z/Wsyx/vPHyHr4qhsr2L0f0zm5B9YmrFDouJGw4ps/O9M5qT5Rv6EppHVyuR/
JiJ0ZI6rEOuHxaGmYiK1ZoGsyclDsIkWFKZImazAauxsuXIwXJWUQBFAydU0dCaRiXxSFvkvXUhP
2IdMYMAI1eNmJiGlofqpOsf+rMDbbwGOupL2QL1cV5x38g+Jks111Sn9S0raMJz9ISNNdV0H1/Cf
cTT3CXF8j0wNHKZbjTeOR9oT7XRua7vcxugm4FtQoTMRssmaQF8RiCHsfWrQa31Yat7G2iVwIy2V
sWHXfhoHA1MMtfRBjrO+kOUNwoSlhW15weu189wwJoFoKin2pB0n5xzlzWHIB+dKa4f2MFZFyqaa
lPPt2Gh7g4DZTWV4HyaY5PtYy3uO8lG1/lb06z7MVldjeDHpJWJfiommhOtG00wIim4MxpuhylMO
/ujHrB6IwMoepybsAqWFVAk+d56rrKtBUKcm1hF6SndD3EpqnyaWt89cERDJUD7C9kHZtTpgNuo0
eXJawl23aUvQmJyIgdi3bh2T1jIb0xnWKFkf+XqKEEIvd7R8ixGmhozj3rxKWVjQsNFYB27knBSH
RvovgeiEMOYtmRoDCdi+F7W4Ow6ioP09nki/hiiFGkAgFHyV1zhOvamBkXwaTUPcdR2BxTQstPmL
Vzp1+s2jb/VtIUthMi9G2VkFfiG6QDu7T1YdFAoc52NNzoeE0+yN18SgZEfUNTUXqs3CmJP6kB4S
TnPmlnDsW7aJdqsnjD/COJvedQsN3NXrz2PJcXaz1FmEq1GIo5tmFdktutoRnpHtM7LFRFLPd709
SKDqWm5sEq+NyyBv+ujour0jA2lytQMjdUN8KTp1cG4u1qGY9XanPNU9V0adfzb6Rpg7L4M+7JPp
Hfu9G7o0XcAyMzXqPHHsTJqe0ozyY1rQ7LuS5fAUp3Ik072S1o3GFbRohdfRU9RKnWBQWewYPWv7
0ZSMLvm4c26b9V4oMd+WhDSt3Qs3fSdF6FD4uROcEEPPTuvUgOLf6Dj/Z3Z5GCfduiRwdOib9Lm8
RuqljmWoqN6JatpkQ/zM78hEVKcNPuTRxY478E6DtK8R/+O1nLPwKW5jb4efctxzEJXbrMnK4yCc
+hEJGunahCqtT/a7kO1/4+gmY85GnBUZL4Qcw2Jy6SDt3ISzOleg1r9VYtHfVVYWfYzqBPNOI/F7
jeAtupwye0nsaJ+mY7ZH/B8SDbJysKA57UnZ8e4jqVm+jdv4msyH98rQ35VmyhCZ9vB1pkbrmmGE
dgXGZ/pgNXCifTJRJ4YFpvGJnCyGYwPO0Mifct28s/EUbQWur28aXDkSf7kauzX//ACd6zMCW48p
ewiWSRuWxvOz0Zb3tTnNMX3osfos3SV6oN0Y6T5cJuuF/hlobIbD/IxaO+APxJ6Gx9lvBhDRk05b
PZsZ8LoAZcg4Q6xmlpF7NVs29HCCEFx/ACK4661I8KAPfXISXjw89PF6luH6PHRzc8tjTcvZWEhY
i/FoZ6F3pUHXBZRjNs7RbTW8XgSHuF9mu4xvvNxNIGVW5Rcn0b1NruPZhOcDu2K7VJL0Il2QvJDe
9UXrHtBazJuMp/teECtT+GJaDOYUZhhMPac3PcWaPlvMcx2nAfGE+NqvBt18qvIIlls8IN+YhEwB
ONnWJ0gkHmK2Wt1VM71v6bTTB9p4hLyYaXU28jpDGO7Mn0nmYapkmP23iNZQkFkNeUt53CFFNMyP
BuPTd0ok3ruRqIabpbSq3RrvfGO0bX2CgaXfOwKgWgCgLWt2VdVF265q9GcEau1GzkN1B4wDYt8y
xQgu0M35UvTRN/oD+lU5ls4n0yB/bKN4tLaKJSeIgUTYPphuIuorVn53oqnpuKN9NhoVBbyR5k5G
wnhE+Vyf3MmKj5XX1jeNoEXQ4wHgynrx8jVZGEJZzNRSiBghqXv6kqPQE3RMwxnDrCCL5KDaZRkC
pHtfyVk0t2KuPN+0jOrMEDINoO231ziAp9vc0bbDknnnhsF14lMPxyEgbS07x7poNnRK0qe8GyGN
d3l9dmqXYf4kOlr3hAbeSYKZrka3nw/VHCaSHCkJghp4/Lt2rLMPBYjHD5Fbtjc0kML3dRYmp2HG
kBhPrnoUrVy2sV6l+4UD5TZcevp6domZU/JtqwAQut4fylyNTGqd4REsgr74iezKjZbQYLItCRVe
j/WbpnNojDhuWB3LSaMjX2TTcrLSpcggwEDjditpch376aOc6QRZI2NqxrJoNpi0qqNIhP3Z4Odr
QRWWyQ2uoInzte59WJTFbFQqNnqXgNM1VKFLdnaS2ddEl9QPZO0hrtDQjWdM191Ebtxpvh6aqt11
NSkb/ytc+/p66P6L4zKkmZW68Z+L48vXl/a5y36ujr//pT+rY8/6A6CUlD9SPP5xZNYpnC1qZttF
hrYK0P5ZHJucjjEFuLbzapL5ke+h/51iGEkExe7PJ2WLWlMCx6Uot/jFfi6Gc3PQdKjs47VZKE6Q
Z5W1hsFTZBIku5TXeO3lUhN3PtKuYgF0G4iD2fRgua196FQf3ueFGyq/5Nc/tyK13xltZ1/PKD4R
GiHbRn6aU04ZZstcXCXDR9kVBXAIp0k3o+ENO693k8t/sXdmS3Ii2Rb9lfsDyJiH14AYcx6Ug16w
lFLCmcEBZ/j6u8iSrKSsblXXez11m6kiI4IA9+Pn7L22ibGFlVEmzKgU6aUNXp4QUYB12ROpBadU
b3e68svrPNer634ch9tgzQrfQJfIHxBBjafVszpsJgyDTzoBfWCyhIZMGkHpbSH88laa/YMLVf5I
mMzE3MJLrl2SSNbYBnm7Gqh3VsDHX2Iya7TR6k95Q1WIqZ3EeNeYtraw0f6keVvcD2gKXjyvbAEQ
1jGipoXGQcsufo2TSzy2BEbOIQtKE1mJMneB8Kj+nFbcOpObbZVuK55VvZrOZTKyy7fdx7JIEalS
gKJcsKkoQ2B6y33VD3moG9Nn2hVMpCyVswhoKj1v0yrLGfU53Sc4H5QALb/hxyLPykt/VGKn9WI5
cfSnXSmo+aNC+d6q32VwmcHHvjaDLjtoRXJFXzzbIQIkdks4dBlx2h10Dubnk6iGcyI1oBsZpUvG
CiiBO1bGYZejLw97JBhXPgO9w2y21YXX6uM5C+J8IKjHeslsqz4xmu7vgDgVE8uglm8rs0H/IAUK
OTIAhwu0v/quNTwtwndc3UDNtO762e6f0W0W32az0+9NNaSRywHoquwc7dIibDFx9P6Ja9XMYTtV
AUuuXz5ZMlU7w2+qqGKt3o5VjulEdzTkdnJ6bceuuzL6Bv391E9hQP5Ou8m4cQBxaEHwZc0kkmEr
DTo02mKBkJiYcG5tqoubqlM6ZOyg7bdzXC4g02uGAnieGGTaL8pU/tmbARfJaXNpSyMJh0qnK0xm
QCi6hJRkA0jzVlH8njcLqvAiafwDW2jxNauS7FpvMA+kebJc5U7WNCAMY+0LUy3yKeOkM0hxGV3k
M3TShrMqdT3WLyFONF6KDSSILFolzE8MlPRHSfbyuRvk+lbY3XCReo0zgRNo1Q0BIcszIT6ms9GK
ZjojNiG5J9LBufJbe8OxKdkr5VXXKR7/W1NxNswdqwfupxY6v4ZReRsHfRFpJGA2IrfrvXzToawY
IdS7bNJZFh9NdAhHZ2Zz3qDbYrRFBcAp15Vx+cAy0lDXFOT/JK2+VUPpbFOt0S88YVTjGq7UhJRb
/lYi/bwqkzK5ksI2ySx0rU9FWgSYNJjNPnaxoKk0+cN857q5lYQABDWosoY4UF+Wp2FRFbEuGkTG
UBHJq3bk6+qQJzByImYAoHupMdR78IyqhUzs1jHhUW0bs5KkzRItZf1aGHD4qFHL6cJavJJdPndS
8gBnpT0kqoPNlhlOENMySCZMdkYGujID7bqbaF4jMPKb6cYsdONRdnE1hEwXZNPuCremsXdhoBuY
6GFZSTkAFaAyScqAeMTZ9ROkk/AG72LGHrP7MfHKpr/tLTEotHj4aqvT0pgIOMPeR/7WRLYy8/FO
ZlPifyHbK+Y8J2Ayj87HEpV66239hvn0ThuGPnudaXMYOeBmQ0o2Lja3f5tkf1MH0D1avWb/vQ44
vIwvafpz4/z7S370yBz7g78G3ZP6AK7rTaL+owpw9Q+mTZMLxy8SLX1tX33vkZkmwnYDPblD74zO
/dqo+94jM/wPpBJgRcYw5hHsSnr7j6nBdzbW7zBfzq/eM/r1q4sbzJhJwDEuy/fxDQQ2FQvScfOu
6xpEJc1SQvtUBp8zhH8TnDd2Im8ENpQv0InNeyFy7Za4SKK58F409MrIgyo6DmgbPS7GSEN70KOO
2zqTIrhH1/k7rpbQC9JUnTLGnBpgKw3goprT+G6gcUgJAJzL1CADiYCYoTTLUc2ahMAvmbXgjGEz
XjMxv64NfolwYbSvtCkFEVWxZoAF78cXMOnzi2eBXI4SwWXD5KLwtADPRPZa6O2JHlrzeTBF9oIm
er7Wcjx1pp/Nz8zMZRg0Se6F1rz0X6mu0Zs2hX1MTH0Vibo3Rq+lKZOAzvw4WGQfRz/dL99/kp9J
a28m6z8Ls7efwAXXxq9KWxRUztrF/KlLWbJbZCuc726RVnB0rMHZNiblzSaoJ7QnltkyiGO0G1zX
XmOeVzC5seu4eHHDNNfVHqHYvPU8pz4GeFcuFijkl+Zg10Q359pj1TodIw0NvlKaZReD0xti44u+
eCiK2N8nAoD80Fn1le/Lj30BMNppxnMkv+a9Kcy9J4LXrHXbz7//0sGvdne+tK176w3MQAla218c
/Y3PWkgSbHWHcj1+NtZfP6lr4wkz9nStgfA4Dpklj2U29hRkFXPtUiMZu8MbcTENk/65gTsHxAxj
4FVS2flprC3nLp75f61lml+Z6QDL0szxSgyucQ4DeLp2/PghsfFQBmlaPOSYywjAKvRDSvQo/U6p
7XNludFcy34LkIt72up1daYv1is5gOejNI3DG6yT3OCu38DKjtJpzreTQxgcG7zYOelz0QTZCb3i
+IXBFD4kdL9fGkk4wRvlXPaGorMnVEhLctenUKl4KPNLT1FAE8aeHnLrVaerJjeg/V1cb9kCL9+G
3s0cahqiFAPYpvag1ut0oUMzXXN0qwrla8WvBDkozS7Qt7XkKhXm44yq8yuQG9qJFVInFy1/0BLX
7Bm7Cp7+AYdielb0vX4RC/qa/kp6d3IIXJTxK5iqFUt2QOuSBaDvE/MWZP901fUGF9RkTpQyfj6M
zvpsavlyQ3B492iLrv0cJHmC1kYGoY6f+vL39867NQtzNnA/dzVPG1bAbxm8s6yapObGifK0W0EA
4U0fDNVeM7riAYslUhRvCEKGhtw7sl6+jOiXwq7vKCPtcRavZFav1CDC4tpebx890umjQhQ6Rrrm
aaJYilqqAnRe/JVcSafYZMqq9gW//XlN7ORG7yEiQSCbAAHV5i3NzJz0Z9IjQiIh5gvUt2nIcjXv
lO2Y64Ja5ydEPL2xdXp0pak+IBDPJjVdyrxebt5uW8JpEZSl7nwB5c44B5QdfyN5TH/ytbJ7XDvM
j5W2tJdpl0qUNSRQi8jCdv+50vM9R3/kCcOEAnRjDYO7t2eMuNvcFzDe9bae/8Yf/Wa8/3O9Wi8/
CgWYyT5OZCAj3vpo/7RejS0MZ+LE4ltqHnxOPQNgzKitdpctAd/AIAglhOKm3WdzyqSSLJ2gIW2z
EtPe11O2F4tnEFw46oATCoXmhWaknDdBOzaUeoaMn+nT8GV0dBvHFsLY7vf3z3/6AjTc+Fiuyb5s
vrc8V9iWpIF/85Y4WoDWmTFdEumA6M6NEd90FetM3I6sF6bLElMJzhcuOdcveqw7Z8boxt949hCp
mTMW4Mkzzt1xyk/CbIZ41xZ+fF94LQ5lUSWIg37/2d/243cXH2e6xwHR9DhZv//sYylTudijc1sP
DhmvnHjib9zNsQ/vlXgNYyH6jCnMdFV4qtr35P7gM4KkdvSbVJ1qcjXCMTDlsXBWkb7Xave9Wwb7
YAT2Hsp2qMiQ69JzD/rf9VhC6wK8PnbfFNsEP1GK7iIeh6O+LL4KoXhN14M95tXeU4DuEbUjdTMB
VvfDED+awuDs6Wv+CVMEcyiYF7uiI2C3KcT0zPF92ctRxcd0FiiHKg+LQm+a01cj6VivTFTzqFca
09gSEBvsrDr/bOCG6oRVtRsCa5tjgaX3mbRTeaQmmK7fHr0YW/mrjDWhtoQb8vGqPIZnJM1bfKjz
EJXwSMMAwuSrTpr7LtNF/Mydp77aRbmuIOulwVF2Iu5huVhDMlJGfKx8TSppMZtlfq+TE0cnoHXT
J6/Mvlh1WR/bRExH8mSITIctFiJSNc/FNHaR4xXTZWYs7CW/vxEoEt/1cyCFMGB9o/28lYPvygbW
6nLomJLfisIgnHUGrTJt3tbmYpza/Ry3IiR/mS8gFpHsKMWaF6x+aFUN1qRtUuL40lpCK4qsOLVp
gc5qLvWUJoiWQc1PkmpH4t36uBJ/9Hke9eIjy3//2Rxt9XVI0f5FgeuUXtQJXFP7inLsQpEHui09
feY+sCsLwKRVxMWuMEgo3gRLiUMn0aZoXhrw9zaqW1TeCE8FYy6O0uk+aF3tBmjGDGxq0IfX1mFb
4f4SpEC0Nfbkpdvba4i0V6zJnti0+WXGtH8E5XngIERmDzzRZUvS2qPR0Cawat/a8HlESYQ9DwTp
BNysmYmbjcG09wUgdBlJpfJTbWTkoiIA1BjJLO1+aU1Bc3/CuxNCARUP7APpQ4cQt9jQXbf8TZ2W
2SP5wgGy9bx1kwPuS50eCFMVzs2iEa9a4Bm35ImuBY6cSHTxJ7aqrsSNsqyAHc59/bYHdarzdRnY
bAoUCDpnbgK1N3E/8BjMwlzWoIjOtlFuGNV9kvTdMdZtdp3FyKzPwsI2HSaG2+RnGnhHyp9gvkl6
MObbhWP45xL4GqTotgRHzsquhxpu7PPEGfMT46PcJ761fkO9izp0GKU/GTXxsNxPw3JD9mOMrpe+
0a2ktjz0WhWAcMVI8I3WoX/0EcZvUS4jTKRDQECMLpdxS4ZiEPod8TshfQFEZBKnPsAGqkyEZzLq
AyfXNk4T62RNLMU3zxtv+7qFs+JQtjJAyolMLhA6X9J6E9cm0Qshm0HAlQnm5ebtQfr3ZPs3J1uO
jxZ95/9+sr38ql5eX34+2X5/yY+T7ar7QghmwQUCkoQC60/1x7rlfj/K2mjAKPVhd7FbrWKwP4+y
lsM/OS4nAJ9znr/CrP/BURYg/LsV0TUwr7prQQg5CLLvOy2Y6O1JVbKxLry48wiItR3mgDx5G2cp
9Ig1oG3Ra9Yn1whaA1Fui29mwc4zun6xH8yuPXdifTCfAA3nl7VXSHHWYk3C+Nq0NMQGypIHS9nq
qc+JGOkTVjnRwKsK0YHR6G36DD2oKyrCk8bZuB3Ian+uVKyuFlAfE1Gz1TrZXqSHMTqW4y7FsnLw
JOmswIKJX/Kaud+71OT1phG0asMkAb9ApBGBsfY8s32KyR+TQ2AbyxBNeUZy2FCwQqPqzl9bT2uv
0sRRJarXcrqKSQpGRIvvWo/KppzzFQKce8d6ljaiAWNASkEXin+1VvroCajafN0SRDwfweti9SrL
edJOPh8Q7E28kHdGi6q0bkwU9jeBnSUc0HN11RYj8AjU0RGiMsZWcVeTRzNK70D5gEous+slOQBX
IPXWH3JmabbEnXph5eZHYPW9tzTR+If4KzacdNiXsYmWf+/TyEt2noTApkdAcWWlh/mqKrP+UJgx
3NSOdmfUZIM1SYtTLXNtv6pyIsALraCNyCkeCqoixXgjUQnh6HTSmMI7b5UdwIctUhlsmhpfy46G
np+QDgVOKcEaKbIYBcCs7Zg3G6T3OB1oPS7moLz+HPivEhFLK5lYB70bjfjMlAjao9bu1HrjkOq7
TNRCO23KyJzKUSMW6tRTFDX6pTGXWW/hTe86NdJKpGrA3/+UINUxl2fahnMlXwm87kvkslB/i/jf
Be9/G+mtgKXfL3jj/x1eyqYTqfz6bt1bX/l93fP0D65Bl2YlUSBe/SGD9cwPjuOxjNFHA4oIQfPP
JZBJ4CqbJfFwnQg6a6Pvh+LN/AC0n/8cwAVtYc4j/2QJXEd4Px0OCBLF2WYh5liXVJS6a7Pvp5MZ
ivcpwRSxQHhF8mUtiDFMN3n46aL8h34VX/GvbwIgC8Ak3/MvoEKyzbQGhB1Z2TmcnsnrFljHygub
3O63v38rtoa/vJXNZUHcSgvVeY8npDM0tVlCE3BSKSzkIkUTZOKnIFwUKxrctEOJT2s/LY5NMv1c
/83b/+VyrupkG4A3plZ+tPf7Cb5j3xldsz0QCH1PFfLop93fNP/WLemXX2x9Cwf9JGhERmTuO3SI
lNo86LHRHhxjvIdt/oC+qg4HtJso5dqvv7+cUAT/+na2CfSErjMa+UDnRvz5BqELZsMFofFjjxbB
2XlpEH8VaOUpd5irFLj5kTcTk0VoQU9kloWPCRZcQNu1zNdYLYagSDbMxACblSGPw+ZIBJeqVYDL
5C2ai9EJMV1mawBNLgnvksyHj1hwrM9mNu4ZrfTfKns9lMpeNx8wzYBxmoOhjLAeW5eCtksET8WK
Bn2eHma0gOdIqEZKZQam6DTaoLx3nSJ5TGev3gSltG7ipHaunJ6oetdB3qlsbIowxZPLQREizuQl
jtaEL0h+TrtTw7IcmQ1d4OlRO6ssv9lecVun9hekgze9rEvEg355avTpU6JIoQrKzN0itwCMQesx
yhuOBnm7Bi9WRuR02fgVPVl79DJx1ZDujOYO/Z5tlsOW4ap7OWHgDQPNjU/saQ+eZsSnTKQky3Te
6iBXkLa0gMzHLo1mI8sul6BNOJGD0hh8JsKBSgCNJ1j5xlgdlrSItxlo6gt0huEgMNfEQGTPnER3
8y1Vds9BYJyT4Mj0CA5DClD/vvXglQqKr9D0oWA1xBcAqmkMJIrVJKX70a487VHQ67qqakgjBKtO
5n1t5GghJVp1qkiG4VICPQMuK87ispUXdaE7W5PQ+F05YntncpVdtzU59tlYGVs1D+ZOpYX+YHO+
wJGMBlMTqTk8D6kORSPUZ+McYn5ynwokUlVKZljslkC6WxfX+ZiutGwS6c7pt8mbZkHOU8ruPIbx
8twufn9vY9E94IYxLozJcg9lxb2ApyTdDX017avSehaI2BDSplgpM8+aDnaXBjc60Wh7IovkxZJo
9fWalWh2w3yRTIxPGQIU+k6OWftcuw4j49RtGNRPTrqXgT2cpTFbOURr9zr1ul0cc+7niEbrKzCS
TxkHRJAHzuOkkpNdxmudOd40c/6R3t06+8jIi8P/e9Z3KC5SoRCMDcl4Q9SAsTetVEf3TgbXjL/y
6DRdezbXjFM2euLUV+XMvsEdjZyaaIJEv7Hidn7ptFpf8woQbiSZdtYnrrm3pgB7UsEEFFccYK48
5njf6i3vluQWdqFA06yw5ky7ixsxnybNj5/9vK/C2CelNonj8WxC0Bd69YAcKdDEnql4zLNfahuC
uel6xAMHXCdH2uUW42mhxXM+BZa/izM3eKgxKSMBSKvI9cSLFVuPgbFAC6G/fEujXD+YyvoEIudc
84vkLq91m6MlVxq356m36yFUcS43iw3PIh4VnVifNAB3yS60rsW22cZFBHnuFUA/PBm41PPGpw98
jLUE6aOm3+By3fVTnRwybYCwHzTjfiEmMUxit/0I5MyjCdCNWtSQgLobzNp66RSg/Vo07rabdvQA
rXvHaYKwMnJZHStPddeD1lgv6/DsmJajhStaoBpYR+dCYG/DI9Ysl3GR93DX4mb+WBt+cc6CtBwN
4hk2jOKfZT1Ckgl8bTOiFwuhsGN408U5MrW9YAPYlAopLv0WWoZFaVSXXekfC2V+zEuBhzk28DH6
8kR2J9o+tNRRnGv+RRLnX/GdEEnbdltvMO2XQbcbzgOWumpQ3gSEufLssSS4V+mMYoCOenF0S1Me
LJ9Jdz0u41ON6AVZq1zR2kE2z2Hh8gDhlJ1WXbNWPBpjqyM5W+wbUIduRNKBERpFmXWb2imsvVeI
fuvC2OM5cadXDgzaVd5WiNa6Ksyllz04xHUe5iDFSd3KYiVjTTYnAlaPwodZOyyefV5Y6UhHr1kU
6g9fO2BIdnHyeV88w0ImpAghjdrYybD5+d49w0ZjDxiv3ErTnjEtz5AocxtTpBuIw5DSy6ingSlW
7zhXbmoQ5KYlySefvhQJNfuChkrUKTF9NFi5IpNJFSKaubi3iKwIHd1ooJ32uXlHg2/rQpp87Ofc
/jQpAmVd6S6PXWVF5N2Ab8oaKS8Ho+lx+mfceeCnDjZhDBvIWVrE5vmtyjsT0a/Md24Sd0eiK8ej
yizWjD8SJrEAcgCLzDV78m2r/7er8XddDRr71FD/vatxJdL6l9r+jxd8r+19/QMSudWbAmN2NbRQ
IH2f1vvM8eleGBTr1o92x48Wh/Eh8BgGQH+j/UBhTGPie31v+R9WwR0DfkjSvByzyz9pcbyvvUlo
NHwKRu58Cse/GFrikWRmUTnOEb9HE0dmtuS0f8l1QO+nGGA7TIsoU3YN8NWdAbyVlALs5CTlTh+d
ym+ebTfrHlG1d4/JRHLuT1fyP5wMftUSwGcnVhrBgMMHNEHKrgy/n6vLYPAliM3APmbKrl8cQfsd
tWy1kqso+Ggxz/ug0demfk338vfvjUbyfW27unwg62H64VhiW+8OP5yfYVoMaXuMk/ipbGOM6+OQ
Bhc5oZ1u5DaOd05pXMGgm13vbLIDEHSZTD9NS7W8ekPXqqhZZuuUFLSEcuKaYP2QDr2Vbe3eeMJn
gghPyjnGY9kzorOI2dMbmrBgQOislKyMNmGRV8KcyZT1DGwopHa38wZzixcNw4LIyB/ouDNUdidA
4q75zBbA9tNleHY7vz7zOnvZypqgT3JBql092xXW9t7ySfNq8ZyHAGOz0CLm51Fj49jiGrgfpkUW
ob20tJM9t6mgTUzJVoPEozayttRh1so4zJG7bbKlH+bN4uFQRDoMvasRFcQSc5qfqmwlX2ocPs6J
Sosj5nH9o4+vndJPL0Z9w743KfTcvnvwrXzegV1x91Ngpsw66F8gozbb22DQshu9g3sQZbRHwCDo
LiBdhvkAyKZgOw7o93bKmnz0VjxKt8CFE+Kf29alp26L/t4YaoEv1mPERBZKgavZrPrbiSG3CA1r
xEKRMhjelcSd+Zsq7nMLTIjbGBoI62XFTUgdikOSmuQJwwPbZMzK+Fnx7x8cqIFEz8I+2YyO8+Rl
s78Vjltd55Wcdl3S4ugY6Pzh4YaXuEn0ydhRK8ud7Efnei5Mbb+YfvLaClPtQKEiZ1WK+Q61Kr3I
8nYxZ2VBfRqyE/nnWeQ7vfcivL45QIJjIlE0PbkPjKR3sB8SXNsZArCQTtTUhwqw797v4ebEmj+d
EInEDxbkr4M/irFZganiq4278soAiuNs0sorvxK4suItFkjAHEcA91GHtpCV1OIQYemBs4p49u5E
omXWJS7/wUF0GNOKuoMSlU7NpvWIkQ9jqskkzKaYs5KPbvO1yphgIwOV2d7U6/E1z1W5MroE4vUN
fF2lX+DUkukLBX4B+6lStnnVdZIp27Cs8QFWpp7cKU0I3EP+/wL2rx9Aag2T5KkgM/0LIbNZEUli
oqju+tpOtz2wBm1bc5i5ULNRzWGnewzMB6Ut6d1s1fN84BCxosvjilqlrmSZgDIWSbOywJBIUgcz
DCUtrpKcgHIGOUzk2Ar66lwKwq6ogq36pavhKxtyLrjVJ70+zsTF3GI9WxdDwffPIXFeZcvgIZ8B
+M1EKuDdmKvGp1nEzp2MF2PcoqeJUSQpu3vsUzdDWEnUobadEvoubQ1lE/Qu0qfYqZ9Hhf4WjYoC
uidGHuRtpw+TtoEvPHzWYTroQJGko18G8QjeukG08iK7IiD2WCuW3dtSHvDNse/hzdv22XpwzrVe
XU6puTwwTNXSOsxHi4n2foqhMiwRO4ExvzjDQNrgyYe6wv/kCbka3EezkdgUxsYyqqcqAanUkWbu
VC/D3JfcOmDZSDde3Mu2M/jEHOtrbTdi3slWXWaDRMIsruZKEOgIdwKWTWdk082QJuaVTaSWJFbd
L67QTGAMqhK0kGSNKwVH3qM8psYV5TmxZB4WTD4B9y7q4GNFq02BekTVulksJx4iEiG9T5qq4Kpw
cfIgLBKoQpzh3VnfDALtzUa03vhc4+whXGymivPdrN7EWNMRbWFEzseu/twZ/UdrGt2jCoLM2Rt9
MN4MZPUWkQbLi0BdsYpiDT8t0azXSD1tJ4t3xgDVQ1gqXnPeUcULCEH3Zj5M5L+JwfniqMqlxwCp
YFePuBLNGq1mYTjTuV3QJkdeL8ATEHCx6VuYLROqEocTtTTOCJXvjwE9XkS2Xazd5+wzANIZ1kV2
AMxoY7SlZ+Ix6TjcDLWJ5H3uvQqh3WjNrH7KzSRNEnw74P/s3RSz4Hel1T3+Wzj+T4YPtMF/2x0+
fZXd1/mX8vGPl/1oDVtoM03XC5iK/TB2fC8fPYf2MCdhj8oSpefaOP6zemT44EEaXPuAHhO1n6vH
gD/HkIzCyjb0fzYgo6X8rkSCC0VdS7Ks77M9cI76tUAzW/IqkRfKQ4A60iLczULtntQyPyML1DlD
ywSCIOH2PNV6KoajSqv+RjSaKvc5iI8cdYOCUgfvmLzPeCCKekCPZDZTwqiKxPkbSHg6zJmKTLYA
t9gyaeNlkhvCikDsxfeTWTlPnBdfCoNOFX/qXnGwu+tXIVQng3sG1eB4KjrJm9otWGXxTnfMbtD8
DUzzKiBRPhZcYFWbvun1p4BAQPIatdS8rSrm2Z3E0/qmcXEbXji6eM1Q3k6XJHJDdtEM4zZeTA2Y
rRZ860zJrL2pWSQ2qlzkkZxGBu72lDcvloISuIxwGxa7y+CPcKHeMnikJz7z+1P2EIats5Ap1PCo
TP099XpQh1k5HBcAQKFnDbywc8bOhDS44nSQ2ZTBo8rYmsJqFXd5Zb9cuA2zcscMYEvo7B392OHL
1pAFLIY/jhsYifOuS/uAAMzaGlDmBxKGWprifRw7OuMy82memk2iPQ8DCkiqCAZH7mAZ59LvAn0/
Oga6lryA0qSSwXiSb5KgfNL5a0Uppiu/KbRvixiDcLJQZOViQrjAKfuyQca+f/t8KIDkkTsblRbi
Lnk04QdVmwoTbei5XjXudIkGbxhmBWavWWg8cpE7f+63ZNMiZfD61KTfYQD+3wx9no/nSJaEIHfS
yJcDRgNp7YRDzOfeWtY+Vca0ETYwyrnFro9K2uwfIHdXwWRiPjXwjN2d0cw+lLzcZhDRl9wLfpOf
sqHrIt4dQGHXOenW9hznDrNv8SDJf70jnXh+ahvRnfvwCe8zAm12sLukG9HBtE4VWZRncWuLx2xu
kG5ST5wx60iRX2QoHPKetq8CRBmiydS2zmJ21Z5kMXuD0xNHNKxjd0WuLs8Lm9fet7tgXxSm9W10
Yb+GsSxLVnmLcLUoMbM03wWZ3ovLvKj5W8FQNDu3hg1oYtNW/MIEn6Lz3PZJ3t3GJcq6dBnzEBlU
Gi29Hl+ULmUcZJPRXzc3YycLYT2QAZ7vS5+Mgk2OX7KIpj4t/X1u6N0dpdaT0xdQ3Bz9kUHqnIXU
FqutGBUHKY/kQJZJvPRhZ7juLvXRnRCw24RsidUJr6ENI4ojHniwor7u3KW86TTL3Y3zXF47qW2c
hqSCegBBEgmQax+AR/Zbk/T6k7DbnCLNHCGSFI71cTJcpgvlDJBxFbluxonBuE12X0i9n3JTjXG+
q3pF8m7dA/zT44x8jbHTQCZa3cWAf+sKH1l+hjfFucZkDBZUqH7NTqDAoudfAC3xtYDeEokJQzRO
uvek0HJdxIaRfJllljFSJPV35qdfmiCPKsgyI9S/GujmnBF/Eeq85mUhrJkmGrL16pDUZXvXBvD0
tqMyxHYQCIJINK2Wj5Mz6/hTWnGp6C6fFr2pCbJ15r3ZepyyrRnbLvCiRte2FWnGzUYVPYwwTnlw
LCsoeCMLhbEZOGlFynXnszFmxC6II30M+P4W4QoMlI9NWXtd5C6JPA0x4GhtdjHr5CMt3E25ZkVs
9HYYQmDmNVkmVSNDWYB+cT0oAYxnsF6bsszOVI/CPlQyRWKZmRBOLZcoUxmoaS/0pArHuXwhLaTd
ynQ2jzVN5Msabet9nkNK2yCipzIdJ2AwXkVzIUQDLJnsgzXw8H3TWGQxN13MP1HnDvHz28rS5n38
LZjK/ITCqVuzqNEhvT1FjcuiNS2sUXJEoeRqOsuqWpl7iGrZYTi7V/sJuekRExA4HOT75q3hrG+E
mXzigNjxSQqVLxejThAxTl8tqC7ZtudLOIf1HNU1Is9uQM4nid/5I9fv3z7b3/XZ0F7T3vnvfbbL
r+P/XXyd0i+/dtv+eNkPBZG+ul3p2CDjJnjrFwXRG28KeAzORXgwbyac7/XSG0CK2ibwmYK+q5eM
D5YZGLhqCTrVTaLD/km3zXk3/9UDUuCYPju2gzQpYAb9a7nUAhdZxqTKzqU5pPOLDdyCnC7b6+2t
LmDIMwUZGRjNh5Qo1VI71qYALxoy768ORBzpe/LU51dpJQNGQb1xwgl/2XI2Va73lW64F+Hzc+XS
HirGN/A2NnkxztCfcB36A5mKA3Dl7rXwKk64+gy636EIWTIB1DPVeu9G1YMiS6Jxe8S5d1ZFHkHo
jlDFn8k4KVJ6PURiExQD7rAqT6mvjeHke4xyFPgIQo+Txcknce4qbHL+nYDctNL7kX+zZhkA9hj7
ZlVTdvcdLVFjCy7KKvTHtPX6ZdjTCfDNkpN6SfBFitUEBJ/efhFaJ3de28yop4uKIPJ5zHipO2vL
p6bSvfTi3/PK/3ZeQU/32wcQl4r4v+glfx+uYr298PsjGLgfnLVjyg2+ZqWYqzrvhz1tNanbwJ10
gi/fCVqAwel0evlnOuWcKei1/hC0OB9ogyOr52U+GCc66P+g4U0L+Zcjyyq+sC3PZbpv8iTab4vO
zz1lxjNN506eeb7oDj2+fdolc89E39Q3JZEpWk8IVVOiPtso38naDY345VkzC3xoZmocOlKAzlGk
Ddu51cpdMrc1082lu6iT6iCkNZz8dvQiuwjcs3qotDs6cUgiqoSRauqvyKHSvVO4PT9mftAT/wWq
f280bb0pO1AtLjggMtwXY2e2mDchgcfWHjNHHPK5oU44ySFPxYVrlfJEJcTu1MY349JeATSLEAvp
Kz/KOLQd5SaOKDK5C/dk2Mz4hjyIRNK+DghDoiFjgy6VzEJpVfNFLJNkO/ao4pTOA8cO3hadto2z
zNjNSPP3uHgTAh7M/doWe6SDlG27Zq0bC3tbTPJK5rO9JX6tf8Erb+0Kr/ShgTaMBkuX9y9htnCl
7Kiv/OAwd0N6S3ZEHZWGsRya3OQwUs8r56VRB7BAV3IOdBQN+f+zdybbdeNKun6XO+dZ7ECQgzu4
u1drWZaUtidctmWxBzuwffr6YDmr0tun5FvzGmR6ydreJEEgEIj4m3UPg5U0BvbOhtq4h9aG8HZJ
hsrNBBN2M8KhuywyeZM6ESAer7qP7Gra61geI6DhDUyCTVy66E0BoiALTmyERu2jhcbQFq3SJ6FH
8haUf/ZIruidRs5lVy5Dsu2EFdBQHL5WPfCReQa/oZzsii7IguPMvK9XebAyEmyxtmo3FAFq3sJY
s4jgFOHSoGm3b8PCBZKxxtbT4mX1xrPh4fU1ajTegHSq66MRzkF4uXDJER8QWEdfgNLVDvBye6An
KQ7wdpddP9v+TkG43IgwOc5DgO4Tylf7yMk/N3PjX7XIzuKbh9i08Nrd0HcTGvfJMfUGSVuwaXcl
XOcibx/qPngK5/U6dye5SdDrOVgqs/eOvaZH2VRfVpF/zlvtH/M67rYTyAtU4HPrsnWj7/5q5Ts9
UkhkTpiW6SaYmBJhl7yPMHk+DAkZoAs0dFsklJ9DZ936fWlvHC0uWjd3Pi/+6tDB7a9gIH5dF3/e
z3RA9nnGbicUbLR1ReoWkSl4SypvdzJpMEJb0SDyIZJtsV9pd4XTfbR6DbRHzrQUYNijgLy0R1rk
/r72Iv8QcOA+YM3x2AFTu1E2TvVe+DWhXYUPp2y3An7RA8Zs2HtwdPR3oP6z+2rEFgXfdBs5pHQ5
NqhcPSCxEO4cGcEZBfe0A6B+w6GyPCCSNe05agaHtSAhFRRn9moGp67hm95lbL4ggItqj8Fqaqxm
XERPPSqkMg8uHLdD8j8Jx5PrJhea/sFVb9nDzmKXf8TqjlEMYQC6GKRtgySaULqv2o0tanyKRG4/
YuZkb7TlBKzclqp/2qCbOCCEhsaP+lDgwnAXN4N96eh+EpsoQKBtO1lFug8aLF9mjVsSIsgFp4e+
OHCrw7UEIsUHrWuFX94RNeBbyy++ZrSmjdwiCtEttPkhHK2dXBnPZu3FSULvQNrOfpnjFAvhCQNX
o7uxyQP9AdHZi0GNwWW4SmgunbgP4rzdT9TKkUKesbHDc3nn06EA+hN9Q0jqPoMlGDvDXTngoGNj
RntcMut7hQLloUSmstPyOpv4fC/VcQqWhXRJKZxnrG4LhKfZLTFggRTXzY3jZ1/aGrWlJFw/9IBS
TtJQIsqCBGUKB7117HDZuxzmd50CQGQnQXezuPKAzuaXqKXxE2Zk/kjYQvt002RbyWhvlKahzOQo
LrXfxx5kslyXGEnpHOhGiWoaBerikJfuuC+WpqfCWgA+jqrwlKJPXZfu5yDor3Oq5Be9mJ/CqUch
Cjm4bbl4wcWAXfJDFI1/laC3d00jvwfphPxQDKBrSsoH1xmupK+72yZ0L7MazJio6/KmlHiZ291d
mcZqF3tpuKXj9dJR/Qcthh+JWIf66PsoYMQIK+zbSZfXC3Xnoz93ISA8ZLFKOlK9l36OljB6WPzl
VJfKuVoDYAeju7QHHZbjbg65olrXB5pK2R1uMlgqsAnNVjxzSKQ/WThJeejgjW3sSnxowJfsAt1m
V0vbXyQdUgloFFoIvSEGDbDD3gGYDz6VxfxxiofhJBdE4QcXhfOkTIHP6Ok4q9k6YAMitrIao3e6
HO/sRCJSAqeVG8c7pu3jrRYUEar4vkb1Hqx9dpjbjJIbILcLJ7X+wusl37To6XkZ+vZeOQwXIX7Q
xJqsQ4sjDk7E3+yShgv4QYsoN4UW6LcO5Qworogq0jY4JJiFoPPceNvZb5xjIvO/JrRJgZGFD4vu
r/qiNU4xyYtnNfKyVGV8sGRJs68JnAM+q+He8Sv7MmxsF+U6dvKVqHrogq7eoRaPVsjXMoAY+Ogj
PwdELQktzEBPM94WfoNuFOIz05OOxwpPFtjSfV5uWmZfFeIW0UW08GTqFmaRAagUvXdq3TqjQSwb
6mCP3jApD1jYsnQ9AhGir4neBYA2mE1ov7ixuPd8KirdpxoDmFVddt7Yy2ib1zCYBCXCMrPSEpGY
bu26/02v/7/A4qjsvgkj+X/lufjT67/4+2TrRkBCjBwUEvQmiSZBfk2rEXX4F7pe6Cm7VHXJhEh4
fx5sJadXnA4RUEaG4YdWxH9m1YJfmUoiPogw0pB+8P8nWbVBsfwDdWxuxyGd9p2AFoDPee6MKBMC
mqoq8GLfU3tFwrLE6smzdxPCAi1plaYz/ZQbePWhX7ySM16/CPEN3+NGXTs1ySX65RYox40Rnq+Z
olFsw4wmtAKr6mxEVpdtx8paAzqCM0oM29EbWwNQKVEshDRPmdZ9x+G+QQQpsRtrekzh1Xf7Mge4
G+58AGNAy9fBFuHR65OsFbhz5iLqYIUZ0OJBYdzVZNulJ6Ra238ck/4NiuWHXeN/YbJ9jjWwyiki
8J8AtnM+OuRdTq37VXxv+mmMkCImpAET7Oj5FDdRIiIuOTu03F/agAzzgSJpxK256dDxPMqZkvnx
7Vs6YyxzSwD7QR75FCMCD8mPsxcGVmCuarw+nh2At2jD+lliauND22cIFwQZiXMlM/i2wB4axLGK
HJ0NzOooRBZf6rlf2nYjB+DRl6VNiwaTmziBQrSWM69ir7HoXZ/SLohRiQhWuIy360rJON1Xkd8L
kpqkH2T0B8TOr9UVny6YmYMwBTh8QteKztBCyJvOmVWU6rs9Ucj8IPCrqO+p3Nbr3dujd3aE5EI0
43wfMqoTMnjnXa+lrNoI3a742eNtm3pJGRekZq6NvNvsydx/R79YeOlmAVluaSjoiRzvCxT/8pe3
7+RX+JZ5ZBAyANQ4ynKojQIzJP/gZwBnXOxozoPnsQ+74FbQFtIUhisL9ZjLhJI6x4a3r/jbIAto
BQL2gkSFmVE4K2FZOF3JupS44wyAXhdkg+nmFZyV1xh/l7ev9SuXwTwdgct3oCUT+UC9nb1QN1Nl
0WCX/EyC3Wf+dxel8DS9IMll3iV1a4a4pGSNzvrbF/79IZlD1DAoRoSCoHuG/PK6kuZhXvTfZmyw
MESAjBaO9zEyKYzu25dyfn+F2MaCEwsE0FBCxdmA4gPkFMA6que+9EUlT1kUq8fS1cSorZZJnDTv
5miN7eq6zjoV2HukH4v1Ke/RZvI2UM5iLElsgDjYSuQB3eBtOiq3vC7GpAuXE21OH5L72zf924uh
5SsiGB+8HXrI5wHNiYoQWIStvil81bmLzoqK/GWE3yY+1nVFO3UXV2Ot4z8N1u8vho4ziMjQBqzo
OudhK7Yce244nH+lX+a46xYUZTb0W4mAc2cD6IKSX55YJoX8sqQlMPxd23UdlJDKmt3xIavWqVOb
lFOw/pooZIIOHlqACG1Wi4+U7R9G6UxbwYgqBJJiFsuE2nKIAtivy1MkU9NVQ1d/xczLZSnmdDBX
Ol2k4SA1FjtZRgzGqEfdWpCuWU298n02A8VBh2AZFX6yfGMCVvlLgPQR35DFfrGS6zp+nb+8BmA/
boguYh6S4GMPLoeaLWljwUylKWTqQKrTAduw8pyRN5Ii/kaIpiaMzcHOXeYyfB+njZ4/rQvrPti0
82pkfd089wjy9prhd0q1ohWs7xbs03zXILxdfQ8mzAacjUf+uuJKHkfio8rQz3vqVhLzaeM0eaTg
eit6xAV1j1ztkfAt16dVe3J8GLs2GO/7nL+ZULbIiSCbFOdz3pmL0gGXrrw0o6qQoxLMQo9DvgP/
BCB0iA8sqQqUgNieUyfbBLge8BGq31Dhj2KcU/1eT7JiM1swhCcE9zhhJcs+TyIubWVTxMdXbzJX
w0WgCW69qMjaTzjjifEU+2OLtrmvwuVolGLVFU4py3A5oBPEXMKLy0S+bMyc5Soce7SmaShqs2e2
Yeyy2pqw1T3WQLinFcXp5wMIfNF4VNCLkYHS2bHFgApbMf36OTFBrETowEIjp48D/kCHD2Yn2NYi
Rxf9dRAo51jd3stiARWeKVdPM5z/VTAGg5ctXHpuUoIjEDeeiU6DGVWf/jgjJ5D95QPTpNPiUoFE
tcqtk0bmip5lhMeXJg4YlmaRaLzsjKUh06WmSJm/eEWtmDQ5csjVPZIMUFIx/TQMt00jcpc1Naoo
YtYkLprj1MhAE/OvQokA90Enugi9S8ufs+VbW80jY1jPMFhKcAo20MQPYUk3B3MaiS3VhOayGots
C0jL5G6IqXj8bkFKxTxEHhnnv9bD2CfZ13B6uGPpjkSBfbd6Iw9TI17CnXQehj3VPkH62Rsvo34E
qbyrl9pnKaAERQeeN68pEWw6esLc0sLT85fTkJt78aMUQ5MtqqoswSXEOqLeeSs9p9NIt4jby6ss
NHlbjMxjdttTeEZOcfD5AZ3IBemwDV4zZozbEU+ol4GONMO5htLMuZIU0D/levYZH8hWZoqa1Hp8
aELF/1tKWixgmWtiA6njSpbhTxnrfOkW+qObNcWn80veep1Z0ph886UdzSfehOjJGxV4FscbH2RW
uIxCitBXv5wAefd5dTNSAeMLW4CI3B+EdU7MYDU4HmNqV0SrI05zWIq52+X2Q5SKLBp3ANKliUxp
mQIHD2zrAGknabyDLpbEt3fM7RIYwmg3651YlpnpD6nGNYXKaoKCTKIw1cFtIMQIJSe1ddki6hPn
XvaudlKExDfk6uYN065fbMrfrGXo2Flvm74TRiK67mk59701XRWw8bnH2KJ0/631w6wWXxTevTyM
inPwRx8i4Nq+ukX8IprDbWBn/lTuCcSEm732knxpUVgc6ijaDOTtAJFjN9DAR9DzNEwtbFH8AlcG
lKj81ATbhWeOINCvtLg78Cxpco0+/uDIWw370UyeLDchReppafEnp8rAT0Aze+ZQ7GWAqa/qtV75
XeuOQ+fgeu0RKvtWMUo7nAIcT21m23IGbJ0msM+Y6qp24C0pBwJmuq+XauK7ImSlGSQqixEz186a
WI8HWzcTn+QIA5oBoC1E86sQIbdqfo9DsckIUywACU+NPweMn04tosPIKLIWHFf3TKixxdOyvuDt
t4BUEG9npodlv3Lj6WyheL/1HSwXmwPhku1oXBrJLl/FomHlhX5pNlkI6S3TcQ4EWiFsyt1CfFjC
1PLf4SbRwX4jRAn/1LSa0iyS1l0NO6tyTYplW1OxfKtCBFpufp5DiPpmcKa69eroWHRE1WiPs8bk
WWi5rWtHxS5EorbFkCLe+/YQtx/idubhs5rNf4E2ONE4RKR2AuGKRH8qWdhgU0inT2GG600BXPPH
tK6yyfxu8WuPibtmEIADIKmWCfc95LL1ycEnijH2ZBdRYCcTTTChkha9CL31wxjYNj4gqP7fImOm
8l0fFZ1GG311luAzMg1l98Gu5vIBvGYEOr/r2qzFtQGHLDA649B8wzSnta66pLL8m5g7hVanUOv/
nBFzV2zTVV0++3m5dvdVHVTdlwmEw/RujSyK7BNI0Pqq8QRC+SDaaBY029b3/H44TJMADdu1WArV
AMbwMbj2SrZVxJM09aKWd9QR5OewXXN2YZBR8zaZC/RrNpTMpqXc+MjMuagaQCzWn7DgHPwPQYna
Lhjv1i/AHiPptMQITKC578TM0zjRFzplJyu3ci2ndd1FWbniCBG7gHSvZhYH8q66AF4BOeowRjLB
dpQEbX1IciRy2PgCLS971N9plYDUwnwSik29bAKUaqKdVbuSprKULtBsmLsn6Xp619b2tF7FkbLt
ozM5qQsjcXaoKWuqcgioxZ6w7hqs7PxHmBkoUBxtrJOwJotqe54fEJPwNLRArax73/L79YlWFUAh
ZNGD7nGVY6IwR9PA4Bss4wQm8eCPqbbtMC4qjRmDxrEAs4oQRFZU1J6LVBLo5zZEYioP1XMKEtsY
CAR6ab8DH0ZXbTvIppbo4vVC20cdo6sY0kqyBUSIuLIoxkeOtIriOAaNUcL+noIxA5cFIq6Aa7hz
hF5WKGWe9qzktnN5mPzuZ/aNnn4cOPdTUqH6v5moDbItNZVXNeJxWkTT+Lsmnjo8wWsb66QCNLwU
ZGOxPbFgOqiVzH9ldTkZVOfNo9lWIgIJi7uFCcxeywbOckh9dIToRwjbZJiZtcROfMipNSelebBm
Cq9AJ1qkpBi1gYa8EWmVs8toBcRqPS4S75r4MIja5ClQdc3JQaJuxd0ueF2V0XFoqyz4KKCvcCtO
Y8kCXinCjcOuGVpBmATeTGaP0TSjdPRdQRaMspTJoqNlaohlOSR7gh5+CPHEHk55HyVhRwWrh+6J
W5ISKbrOxJRqqGwelLwEHc+tEFVnAmJVYr14mELPJzWZFkgGzaFR0uycdHpn7rRLUmQ0j6C0adx+
QKWv5Xd1HKFQx8GsjllLvag77h8qu4mTBRRxPkJbLOKOVNzgZfcl6iKTr0bxSLRxITAEX6epVfUB
rXKpoIDmI9si+iYml1KNNCkLBvRmjHStAu28DIBDaPJOpTMamX8Hh0xnI5sYcwhc+DrB8BPDoe/s
KUhT7gmw4mKX+rmD+U7NOMKhNRWLIJrM3TtebDGQDe0L7E+XrOLQUQ4WA0uYyc0dDL2VMn3+Hom1
ZQlthsZbyUilgtnyUFfowfn07hQCkhsSIjMVM9yaOLNUcyw+lmhfF5evr5EN03HQWsfj8SFs45kn
9nJ0ybrT0I/S6W4VBmBTerdOuR1Hn8ZCihw+ZhMk1XQB9CYYH/ARM1msszam+ERTZMzSi8ZWJqmw
dQ7mEQOYxRzkw6BlslTU65x5m012J7G9xwWRxNnFs5EIWEPIFCe7SfoxvFt1SpH9OkBRnvtZVhgU
oO0wOuVRx4Ikk7aob5YI0E9T8KKLyQdimGskag4k6o9Z65gJ5sWQytxj68qSPDt53V3TcUzYNId6
IlHdel5DFhh4nck3NbY0yzYuc4OysxmB/CVepeIH/t58mqykW++mMpRsl07KfbnbNJUmNYR2lphk
3mvM3b4uD2CnvJdymGpeatcT+Cp8Wb0x+TwiBoQJEyDpQrKqW+ZCuc0WcoL84He+mbulciN1U01O
MupdUqKIP1zyBZVHUksTn3c70NTmWmrteAS7GTNTrHBMah2NNUe+BLRz92XshsyDPl0MDSgIzpa+
d+1PjsY6Poblk79UGCAxsjk0O77Gmc0L6f2I9JKDJ+9ZL2JdrrzJ5fwEgHqZx+Psem3xZUydmUGJ
XzOfPrFHco2+DjueNkOBnsTg54k4XBWcq8OM6RGnLyTGPX5KOLPQJrIsa/7mjUO73tnWaNtbD/01
jiPoFia9dQqDxhsegtWYIGCcis3KnZVG5tAtg9BkYd3smEO+jDqTyCegwseHuI9NmxxBfFOZmENr
pdndjUKRo0SiXp8YdRNx0bfnuHfRykZNvTk/MJ0CweUp7cWrCZUNMTk4NVLMGnqbnJn6sJydlKNK
EZJHvS49NYLeRUvOqiLoXCBVyr6liY9kBhNDgbbw4P97i5mSiHNO6p3tz6i+MiBwrNDZjADDBFvo
hmaJc1pOmhvk032SVzBYyRHt8Hl4D5Zm7dFtm53yFPYuZwo2NssnP/BmPRI6g7Ko+ZqIPiaxKm+V
yURd3LyIM9PrqXEuElAtF20+OgQpEv4hwEF0Ijrvo2Q0p8DXg0UZr+am63VGlAJGd7BkDW5SdLcu
/THMmegckmxm/5QqxSvNnMHc+qBmdkIAB5if6T2mOn5xIxuKI3xwXZhRGP+YgKV5jVa6nQsYh2oT
WFm/0hlAHrL44kEB5wuX18gRzb1JdGENmln5dtXovB5IzSi0vQgAI+QNuMNnNaNwrqFJRuX0dY61
OWeO+KalYofPPLopm37oeN4/XPK8qmYuyfHUN+U8dFjP66xLo1Ro60B/FcFkujevU6MMLVPZffvp
fr8UlGVyXMM2pnhun1VWaas360h14mvmxyY+1QHYdJJCgjWx6+1r/agG/qPvQvkNKxTHw/IRla3f
u1K9jYbvVBbe19mr8OS7GtIK+fSt0H7KMky7ymEvxKmcoDEooJgUUcayDctto13O3VQhTGcj4shr
Ys9rZP7Z+1AdWEdSJElzFXHToJ346e3b/22okKW0SWzBvnEch67za/FwxgABbLIUX3TmzNwHG5Q5
FrK5coR6+1K/zTmPwnBEK4hOECTw83o3aVTmKhKoL1EaesNyipcwn5B+lWaJBDGMgD9NufMWCgbs
htoOsZtugovI1a8P1yHdGCbU77/gSWpilJ5ZbHdDRmS/T9zI7FlxRL5PMrHw8/cSw8juHdGuEhdv
P/v5MNM1FcL0MmiTIid4PiMnpedxihLvMzUJjo5LmlKlChW6WOkfXuj5KIO/snlaRMq5GsWxs55b
QWIIzhgs1IAba3Gjm9IczTNAsGzyqWuyxrcf7Vd2Fk0TQRsMBnsIdcxElbMZBLtzJZjg69gp+kTp
vvNiE+YIigvvNe7acsbhOUuWNNrKQqTsjG/fwA8LoH+uQFIt8NM2SFAJ4vM3vS1OiWjJNlJ9blPw
xmpPL2st9lQ90ig/vqYtY5ea1DhAs56X/rMobgltSl4V6iHsCxhsmsGpcmFKPJT+F1ZxjSQ3p4W1
REjZI4+Y6rDfhZ62QtxFnEITreUErJ/SxjJAPN2lsc3CR/eJHjpYNjlQPHKmbkZ4A59qlcOqLDJX
X2S0lsMVSQ7L5Fb92Ju0y+pcySkG3WGznQdNRm4je89s8U3TNdyWfC3Q96T2RM2igEhNDSfUPzI+
F0INhJ0c9XmqNn0CiWsbJjm4i0t3nIEpXaWqoCz79vD/NuGkj4hOYNTgXPgJ51N74GSRWva6fKrT
FsDoKWm0OQJFqzYZwM+S9duXNOv2lxdOqAXlTo8mBAsgzxXOaJTh9NOH06coQfPO26OXEBQ3wIHd
wrq1e5s72ICNHThEzU5skkKrrMzdvH0b50+OZp0PLAtEMY9N4/1sE1VBqybeZfqpgDgGUr1CberR
LSa3u3Z7/Qf5+PMIAjRZAK0N/cBDKM8X7q+xLMBhOEubvv88tk2+PolcmmmR57h7/0mk2T1b0nw7
otao8QWwLTmU2mcPlkA8KkuFlo/qtR2C6nUCnRwSyqicdLN8YnfY0PCu+ENSsGFezpAlnjisCaBf
DWVdSjAceUz/Hs3hkjzUWZH6eLCzhBNKKgkC39I6T01Za7ZMGSDUcLPTizEMTJm4qOiOPIyW4/Fw
ViHYi5IEMz7CyliZeM2BACPHCwt9rqU8qNpO/FcI0atR+b/BU5yNN2MAhxXKAPhmiXLK+RgIkeio
Cob5cahyszPHNa0KTECmmpPz2/Poh8bHP+azeacErwDARcC26J3P56luqKk6fvwQ+vWPa6F6ENwW
WEmbrYlQTwh67b2XgHQYBVSrTZX050/diL093M7JZnCFL009k7NgQ6Rzqx5/kwuryAdrve5ZqnAZ
swbfv+MC1ZO1U6iY4zGWCOZY8rPxR7fINJGsEp4VDZPQXvkdtrvmhYPf5SrWj+64fC1NjA4VUL2z
BMBp2o8OWQsIxpHAX+90l5nC8s8WGiuSuZvT82Dfi2OqHN5mcbDuqv+w34a/vj4INj6dfLg0eM6w
F4rz19fyBGOI2My3cvTkx7xTwj24tEdP6D83PjX+VB8Sf46ulhB5ul3jx+pUuUX5NCaZPW5UCDM0
6hOAq9YS9psg1e1jzPm1vytndJi2aTi6pyzK36PiZn8bG79vcJOyUqSdZBK8G0VcX6XYBtywI6UI
51YpymAWpK+/gPo24yVQzFxsGtShfcCVoniyVgtfR13OWCr2UXfnsysVB7+0vBtsGjC2bJZ2T0+8
fErp4V/C0KRLkDeacl5dTLTwtFN+BjUhrpY5QW9hWFvb2cHrkw8u+/OXJq0dYXiLKSWMpO+Pbq7U
wwTh9ynzvBQclG1hc2tRt/tUDBEEHqvpPgR+35MWxcMpn4f8QJtgabaKftG8nacoQxPCr0aAifVe
T9FIwSbN878GLBiomkMG2Ompqx/WfKAk5jtWSrXP8rd2YL/39WJ/dcE4fnbQ6XpEpABDsjmorgrZ
Q4DNluyV8vbfrudfgzUTgrYywUyQKvjw1c/hNDXlH9mKRD3zvua7yI3BKAdlrWE4d3bw+PaK/nWD
er0Y0koAstzIaJueBet4RZ2QUpt6RvSnAiM02w+Oor66qariZvS9gfMfxMz3tAhl8Yd87LeZ/+Mx
werQsiGIn8MmBtFH6BR11XOr8A0DmdoU86HyHIBvbz/kj2/6r7D14ykRwAZ4gLwTG/L5IXLGVsAd
wco8O1PNmvHwkdYb8MNOtpvTUt4rF/gsBsJWs7FLEeE2ODYgwAG4Bru51MC+AOsF7zqcXy8Vmv6P
7Lc9edJQ6qeqInlxtaqajasd/7095uqlGrzwWlGefQ982MVhhHMqqqqIEG5xbnnnVRHzGL28gOpN
QS/OmSIKa120POc1hIG8HbqDkwj7iz1rb7vy/v6QC52B8BgSkwaQBjEuHnv0eUqAWF8/Y0q8PuNp
yuCnmZcekSMtT/M6f1FOVH7y8NvbDW5C06PtrAAXauRfdm+/GWE26F/ejDRgTYMHQTSBbfzsEIDO
EMbVFIyfk4HGAeW0rsCYTsho19Ml0bvRrwCuVxoLvMxqKro9dXWqqVvdjE2Aql8J9P3diuzKyVsX
CmddHH2ukKUR266wbrJFyevFQ+PDq7wHaqDlu9ripeH9087LdtUzbZe8BkMtm0jekzaO9WHys5cl
yDN0sJvsWFApPmVJ3byr4HbrXR33w9elTIdHW7jFe0uFbBDB7EwHD8T2sEGBKXmYygghqbS1eYB0
Rsx11AktAJm3sIole+IHX1jhdZYuvpEAVDH6kQUug28P7q+wJF4xY+tTXZBsUuBkDZ3tn2g4dG9p
r9kyfm4zX9xarZc/NZm3YOTdKnSyJ84Sf7ii8yvw9cclyQ044jhYrBq42q+XdHAR6Cq2zu94EvuX
lM0QNY8hDVxRqMwPNCI0kV4k3XPj2eVTlsz6Ossi+701Rt7hD0//+9Qi1SR84tSKE41zDgbsJpDg
YaLU92SmwcC5vY4/o76D9XKL5CdGn25BhaOqUZnUglrhLk8DccJrMttRJ4miLQ1PEPxdHUh8MsvR
lH4poSurT2+KIOtPrefNtwEqSReJkAmSGhjKTJt+cdyUCqddDZvOCettWK2iOVoMyyEvtHWDUCTk
a0oZ1nXQp8sdrkpsZ7nImkMysXtva8ie1xVtXjJKr0L4vmxL/BhHmLD7kabnE1bRy55cpP+g3Vld
pFVp9M4lcBlmIu2ibUDV786LMkXLFUQd9pUzfSUdoCAMRUg2N1ODfsOmzrBJ3zJ+tXMBOAVGBAqu
7l+o9GYfBzXpFz9zQcj3Yx7/qfD1e/zBZCcCNAd0Dfmu3+p6nksnFLf14jtOvTbMrCnKv4LyWOga
8so4U8nntR/ii0BZX+HXTZDWghFV6rcnyb+bsLAoSZs9kKu+ITT/skZASvVVv8ryO8pduNf8eCHB
OqTldYZW58Fex+gBVZfhsARpvG+wGfiUhhhOMk9W5+EPN/NvFiz0SWrLhA6wlueIXexbprHGduB7
Iu3gQxs4/b1bWrCNKOxesS8Ot0PZ6svGV9VFOXvOjVaSjQxy5oxobhoCSMZz7TqzBu8F5HwrsBDN
ig9/uMvfUgYZgHdFqRNRbYdD5dmQjVW8VFHrD9+perfJI5mFgDzp+vic9vZ4izRBQU+pX4NwF3ai
fklXWxabNXaRi/Vk3T8JhOeubTkVj24HK2c7sAscuhw6GW4RkL38lnbv64v+Xx2Bh6X5/n//z5fn
CtXfDM5d9k3/op/ki4Ag/d/rCLzrvie1+jf/5G+mhRP8C3w8vXUSRC/wTGnybwKz60Nu9sIQBj+b
N5/6T6qFH/zLBXLOv2PxwlE2ckx/E5gR80QNDWGBEJF0CM7R/4hq4f66aBAVxxEYWKkryGYE0f6s
BFD0w1pMQ4T3ZYGeW7SF9AuzrkuK4F0UN77/3g9Adh1R1FZgLmKmNGzZMQu2RTyCF7xt6XfCHypa
Ap3OCu3dp6/2FiBFrAJQFsLsm2ZUxQkEnj3dGaTWc2U3qGFsZK9w8sHrLATuPjh1kiJ27BbheKwj
H5WWtM0vKxq2L16iUpAQBgBhuZyAZ9wZL2Xht5u6TtAOAZVxL2h0HBNQUTsvKu13RZEhHwhxaRg2
rdtVLKGyQZto9XzrETjJ1xArlF0F52CD1o68DdIxu8iQL7ieCz+7kKMYPk85qnYwheELg5VO7zsZ
Fiki8/Nyh1B7HO0aF8OzvdfwxIhnrjqkGFk2u8hOsWZBIyYZM6yNkin4mqF78NhDhcxvhTtbpGeN
fIdnFxLuSzZDrSyDxSC0UxJbev3RuOltnS0fpNBa7XgTy8d4qdnR0FwfNsscJx+oncW0cIDIFFvC
63iRBXF6tU7z/BF5HkdQBJ3ti0R5456qGYrHNu0w5yB1kCawBr3mr6VD9DBJ2rzfwrmpLq1e2fXG
MtBOCHEr/nzFJMnJSp8pka8Zmm9yJnKz2/Z9h5S3XD7pYWnRHO+YWVsXLcZ5F2Gftsvswdv3dhfg
i5mnL7KDU5smWXECeQ+OKMHHUhjpGwQ15ft2RRQUI7siAUGs6/cFkKRLsJVUFavWeW+JaNqrsQou
Y+BDFnAnETyzBTs7aOrDLdT8lQx8AZEF822JQufQKqu59hM7X25sNdiyuUSCeQobtC9UH0Kmyyt4
cShGqubOL9q0vlhV5vgbm8JXYhDd8FnJbXr/GqUfqNpgmZwwBPHG8cjfVTDlvPdDn/CuVmeUH6pG
ZdNOGnzXU9mNEjH/ujeOPhEOF52dotoP69to47hJjyE5hOjoGvn29LlqQQ1t85IO+aYMl8q6HjHF
7hE8n+tboGLZ9ah0ehXEavriVimn7aKfEAtoFEzvmVK7ICFxVUcJJ7DT0wJ1tD5Raigd2o+LduhI
0hjlaFTJg0qy7A6dcxIc0DMICdX0hFjZGN/FyFsDYtgBZEJZvYmbcbxe12xod67lgx1LeZu7ZqzA
eNngeChHGqOtu0BR+NiCSa/kzbxW020JGubYFXJAGwAyCTPOmOTlsgl3pSWzWwu+KQWmOC7pB1Nq
7XZVGU4fXdzrjxpGL+L0dn+/zjpf34N2/UZLW7GmLHDcW+QTFnGrgdRBVm7TirLOsNQfZ6zb/E2I
IeMDpn8uTNW46dSRv8yNrbrS+kQkWj5gzTDXF8DmyRBRBnWDY2mn7oQzQuxdgG/uXibLfxRDEF57
mehB3nDmbU5TkToIMcXLvAsbC5nEvrexsM3d976aWI//wd6ZbbeNZFn0V/oH4IUAAtMrQZAUKVKD
ZVn2C5YspzHPUwBf3xtyZlXK6bZX9XP1Q02dEkQQiLhx7zn7hNJLC4TgrGbWoJebbG4YRSjTPaaa
O2dbd9KUuuZ8Az7X7EoGAXVLBLYbdkEuolDzE76rasccM90aizTvtHrWSX6ghNraXmqc4At5gemm
mhdo9PPImOBE9ECEe7LVMSjwPSPrT7+0jZM+w+vSPmA3GT91OiorZFVS8q5JNcKIWhiACFvrr6Az
SB+lQdoFNuV6e+IfkCjrNeYOGyqreo42Ni6B+Cg7zYKhMjPqqrGzzwQabhVOd595JrR9y27pm5Uj
mAUNvWcVhKsWgc6AVQzyjOAQxZ1bhvmDmCPzkTShj5JHmBkVaXh8N6VuHGx3cu4QeIpt1Ifztjdi
sio8OjcIPnojQOYSRn6lJnVfhp285Kg7x01BrS7ONJyq89JjMt67TWU+Nb16ihRy8E1vJ4vYIuLP
XX8c9b5jEEtX61zUxSo2oCws0ipt/Yr9K7oTagxbDOcyn5f5UJhOjwrIl0QZkMHasWpcCMAV309X
/62nfldPMcoxf1VP3f5RlqQpjs9l8vymqvr+g39WVY4klohZJF0YOEurGeZfVdUrIp05DU39V9S5
4HJ/kSxJLcfVRvgQjRtOLBYF159Vlem9Q+ONChxZC+FszF3+k6qK08abvgzaB3oHWGE5sEt0A/Zr
1/pvTrq8YJUqah0Yxaqs2lLb8Ihb+WReDKSzXuCh1jP9oiDbYDfhp/E2Rte2V9Klx7VbGnrGfpzr
mge2pM+tbexZMEEA0A3b1nupcVLcTCuHrZiFvpUJahmEz/js2Gw7fBViltvFzuGFaGYHfBrIQA0j
IQ6FEbRpvOxxO1WPbTezy65UOIZReuBoy/IhNDSgcRJjXNC+ouTYu5r3UbYC5vRX2BziAbhzrwi6
7BVHV+FzmDYUSdkWiEq4HeLykDhL8gc4y+hlWql2ip95suYqHbbeSr3jxA0ATzDjJFTO9DqEfCsj
r1ppeZ4b5adxJeghu+7P4wRVT6x8PTy8KGirHuoelR6UBCdKR99aqXxq5fNpK6kvLwpPbTyiG7Er
QfJzW24zzTrwfoDh9GNpk8VRMhM7GCsH0PC48zKBDTgtXnHbr7zAfiUH6itDMF1pgvErWBBXRnkk
Xou9euUOZlPs7DiA6r2Pz/9cOiLSg9mxgRW2RPCkfmnpHzEQ99cDUEPSmPv3gswJKJw02AhU0NKo
3hQrC7FsB/NR5ZmxS+l57gsIo0ATlzA8I/QjdMfUM7+ogMOhcOzuHbty08C2Q+toMgX6xs5YBrIQ
9854u6bZbbtJNnsKn1s5EDWx1gbmRWjd8EnMdfShLUx1wwTa8pl4BUhkENIWRF06cV/szVLlRy8n
/gTgQXlnMd4+k1vxMcEosEXImWGaGeZdSWLf+3mwmsDWrOIw6YWvV6L3syxN78Oh0W8QjjrbUMnp
CsYyYFaw0oWEQxEPerUNlwqUM9K98JB6obUjzDr75k3TiyAZd8d+hfab8Hdxz0MOQFgx+6NTUFC8
e2YgyLvaZvT9obVYdxVPmw9U5UQWTbxB629vtbh7WoqEKl852i4m8gAtoMtf2VEoRQNBRQKXGUFS
sfbEESu6Iuq3ubfyuj7PzAmPTNSabcpwJ2jZFvxctvGF+T3PDY/thBVhNvY1rO3NUMYJdhZJ6V3b
gHgwOKr7eeqtDWMlWUXU3sUciQ9umKtkB7d+AghiMRu1h206xVHs3k+412ysHprnDu8NI7Om9xbb
KlFhVkPR8Sgkz0KgW2lyYnDh3PVuHMYflVwKRoUizc1d6VXMf3I7mbn+mFyIGKNXbtYQCnOGc6O/
2plIexIVgzxicMr0aloZcMS4LimfJtUZX+xbbE/j+zHB1ALp9pXDzggWKHtm0ov/lGV9u5Rb8mBL
ciFji279XNvewpwSMv+WxyyKPjEJiHI/jQVlcKZVBY8n6k09UDO9ZdSziVp5KNPsRFtQIRTgTWH2
WXSYe1d+Gip6ZS8osUVmf+IeeWzx+dBXR/rQJl3dMuRUyb/ZYXaV6pWlUaCj6A0fymywqTEboi2Y
ILQGgROaUMHr9vPfnfp3O7WD++xXO/V9XH3943+uuvy5/Ppmp/7+g3/t1OIdYjNQBfQIUXG8xg7+
2f+AJ0HPcBVWOGzKDi2Of+/T/ATNRNul7ay/phj+u/shJL2zNfqEpsh/gG77Lm749+xk1Sfi59El
8yzcdGvQ+tveZdNGQ1t4XnVgloNOf44xemU4pTH5efglDetpKsbxzHiULJ2hfsojS7vSJ+j71cCs
pcA0t607WUCVLkqIQ/oj8axRwqwXqU5F4bhdBs28agXdczlrWBxpVW/czrnUqNY3hhK3qZqQ6pvF
2Z7yMyv6PuyJTelby/MH+u+bfKSEhoT6bdCH5AJBiEQGZLwsP1WDxwldiLLomRNBeqo8/ZaOJ3Ps
dgKpgJMT7nMAiwdHYp986/KU/ZkzWeBU7sUx1R7/X40Wv/zmZeV5EhjSlRWzGQ47aWRnQBi3Mp1P
8HJqv021DT2KZ6qIals1y4tFjnM+ipfKsZ+audtVpGhzDozNj+CJD0nr2ptJ77yA0dDCKNi9iN58
ysb82dFh0enRdK+3GeHV4rZnF0Qmn39La6wBHbi2nZnPq7ECKcawwnrGaXyIzOneLZWNSdWOrhD+
vlABeHsRr3KR+bQaWK6WnIBmbUJ2CRvQl1ZyhHhhIL9VD3Y830+1fIrN7EiswHPbpBBkrYsTI4nf
MIsMJB9oHVxV/XwrOaruZrPfNV4NZl++kiywqqAW3KAzBihecaOMGKcT9Jx+QxkQB0nm9atWvTr1
Nesx6hfuZVw8DwJ3A3nj2aZnRfTXa0HHmAMNJfjU6be9Me2HeDkJF2gZyvATRjh4JFn8zUS4HFgi
OWeZOlE1YjKraESlCZ+wkvPjEqJzwkOUQ2kytW3WcaExIdkjBml8jT/jWM24p2WDo9NSD4VubdVc
TnguccyEVfJcIlQMckO9uNVyGo0IE2rcJqTPMq9R+he3MW88su5AdoLtM/rDYg3toVF4IhpGekmN
76Y1DxFMIbpSyFyznoEiQTInu5rRl06rZ8YU5tFzeBKwyPf04QpzU3f6YxmJF8+cwAKvvpA+yo8C
WX7TDg9S5Wj1MSjodoWztlAPZihikvJ6VDDkICCwRVMtRIIvdr3vOG8utEufqqZMdzZzuhpdzK5f
f47PuYkVcKvJtJ8Sp50PQDaWDVvEpTa0+nMaUl8TjDhvWy0c70ybxy5XUeiDFrR8rDnjge7MeGwq
a7zCCe5eqVEjQCye86BZ6uKGJtO802Oyc+lUdr6h5eZLL7rP89ja18LN6jUYsUoAFbZgTzAsFA1+
JAz3z6FTEawW1QbmrFQ25SPinMdCaVQHAN29ZFOACFdxeJFl9hkn5ehnKkdxzna3mMm27uc2aKSK
xRZDGYEPiWqjo/uqcXCaS67Ft2UlgVlp8rGCsYH63bKCcbCeVTm3L2VpDLyVaRzkNkRKB/h7vXj2
rkiKgQZcFd6K3sJlUPL4L6nxUpFnuukaJvTxSENXGdhoHHof/BVUQguPYRNyDlFogW+k7gw4J3jo
5sx5cjT7MhgNJuyx/aZN7Unav1Ml/tC/ZhVH2E7cK5Na2thMKt+u4gmhygMyyOogaTfDQmz6tXl2
SayGNo34nYqaTelv8/Z1z2A6y4aGKFqXwv0xD5UicICmAD8XjRheK5EdjXwdYJu/lba/HRO9Xmml
sThcjFGW86OuaXIcZaZgtg9Gnz2Tv5Jt1uU4FRN2eJJNqiv+k/69K/F/Smc4//746ZjjGfBMXeQE
/PvbexmZJYrtDoHU3FtxYHXYrZD4+RqK4kmzsEPzefMcjF7H6va32uEnKjyTY/k/r+3Z8C04iIt/
jL7rLJoWMo/KQ0do6jYlJeEWCz38gE4/0a3JDpBpXqZOEW40jeMxHTveWw/gYItNJabPGpXLaYgA
b8NbO3heofmoRgLDnU4TnO+Na3N4I1ll01TpubTbXYFlTBXRo46JcGsreYEWgAG/whxsWVX9KUJs
7kuX5eHXn/QnjxASKKC1DNUZVP44cDHyxCsqQ4J3NbqdrPRb3VtuyXdofnNH11S3f9xRiLRracVY
lDCEt9+mNwlGHO76rHq5vOIodTuLBDQ0zQmKaQ9XsYtsPBLFXT7Ot06vF3eg8xLCuqJvzerRXEsV
1MrYmg11ijTSrbxpeNA8+2K24x5hXL+x6qRgghDb+0YZ9N8sY94XkVEHwBmS06C33X2ZqUfVsu0P
RiKPUGuLYCJW6STL5FuYoCMss3w1OLnVXml40TAuudGwQ1XM5l2bh3hGVRCXEBzAgNGnVijHEKIa
w3LrzI25IbJG7Iiv/NxaKKsdQY316y/sJysMyKA1ZllHBcKM7O19XBytgv1glodlEq/lhGJls2qD
ZI/JPPz6WlTY//jOcLeiy12zsmH4vL1WiyHIyeVcHqxsvEcjdSwImfjNJX6ysjCCNqRc/5Uu2g/X
INM263NdhwHujTXhHYpEh3B5WVf6ZEHsg+P/mBny4GnGBe9QHMDRP2oq/Nil6RcXGvfGgPULTi01
DygL2GQ9VifoImcaPt8WezIDJ2TSk5s2gwIwi5tBX7rrPLEDSMUfEACv5lw3upIz/Nt8BcGg7SZz
2EPiYbSoP0wPQ+Og6FnpRvLNKnkEGcSfR5URBM1YAdoGBargCGsREF1yFvdp895XpREH8JV/IyiU
P3lj/9RasA6Tj/7DQaE0wNkATCgPIuegMMYFjtN+oILXMj4zwVnkD1spqF/3Ulgc6cOu1RkMFTeM
MR5dBkgBbRqGXuEy0ZsWFS0y/WlKa3Pr6pyps9G+hAMOySG0LjGdwa3VshLVFeJ6J50fcS6+LJ2+
SZzkvTKpDr2GD9xqap/F+iOetX5Tg9zZm/lEfuF0H1n2mizH8ylrFr7ORq7paTIFr4BjzrCWR69u
x9+oqH/ykrBnrP9H/5TT2w/3aIoaZBTTWB4mt9xS4qiNM/HngFHYhHX0m2+EfPN/vifo7wCi4bEB
qvXjO9lIc6YNNJSHlpCTQNjgqt0wPYbsVJ7g+4EUz8B35oA0GixToKye6FCc7YwCcKhCm4w21Odk
a+HYp99HdjtCECzFX7pMXGuje5Njn8YQTbWvSkTZZt29FOlyr3KarkgvNutjFpnZczitVSqhKOmi
n5sBIZKqDJ9yNSDGwt31fKWvx0smnIAFLf5Br8UrrfX8RD2NuzocUOFhBr5Srrp9PQSFJXLqidCh
YzlMD0nPQdKl8+svDUc9a5ke2j7SN7P0Nh4uUCMTt42WHPH4Ippn8gY0CYcu/0Er+F9C7P4+iLNx
J2TbBetr1CnrUjnTA34oDhBWpvE+1ZqfN1RLJJmcVUMwr1PzT7f0jZoU/EPZh821Z6mXtu9B2nCD
gXqeE5Mzi6coxWUun9J4vJ8QfBMBYx1GgP6kSh8XzMuICXiB+z4/cijeFyE7SxKNPJi8HfbUn4kn
+xx3U3nMhHUZu3FrGi22Vg5GZEcm+wkw3AkV/4VMkicDoOFv9mP7J683tQ7pV4jWeaJ+FOSAzk0b
Q9LL7Jz5BQr0faez740cs0KL13qtv16P2mB9cMy/Yj7Wd75EWD5PHRSrlB+jobUlqTqFsuVt3bE1
nW3eR42PV60MPIULLhedxgEtA8IckSlIDHH0gg/JO9ctsdhLxL4I59ADnpxT5TtMCjTWmLSfH0eT
cktvzXpFzwwIivuMYTGVdcTBkP0wNmE6k2i5DjOHh35kBW2N/r6FCA/ROT+Pw3AvrSFBxGGrgMw6
c9tAtyji6QHQG7wYoS1MrOcXu1vANdT9PWye9JAlUF3YRDhkDg+mrW7Xar53/tpf/9th+02HjQja
de/9v7VFH5PupQJE8UZe9OdP/dlec+13yH6pJRHw/BWC8Gd7zTPewVFFReRJjERvIkqk8w7/Kscx
YnpXjTy41r8GYRL8KzZX3BS2hJbl8Rf+B022t7sCbTWsTLgyDAyz8PXoAb4tZ3BtxNlgxfYJC2Z7
QDCubi1RtodlnrPF7zlHMAT81w36yTHiZxeEyACKVlhAEMUPtQ0wC4OUysI6YeMFXjBO2N+J9ry1
ifM+RHMnfmPWert2fP+AiLC4X1isGUT+UBt6qb10nE/lyali+zn1uIC5Iu07a0z2v/5ob8u210vx
VfNdc+5AFPZqjvzbSJGc0DgaMiFPWTFZz4kDxg1bI9pzRCXi0i+L9+iQgndpQ0YRv770Tz4lT5LF
04DclDr4h69xajIgWlorT52REonp1sJAJVSycgCyKfxfX+yHvf31g/IEMsBFekcL+Mf6VMEVKByV
yBOELy7ETqSPGwgdHE3G3kHVUZppHR8LpTrXn9t47J4YcYALIzBU83Wj9K5//Rf98+PbOg8Tnm8G
zpggfzhIpSIOh5z8wJOL0pgdjxSJva6RBvf/vBZJj7S3eYR5cH54oLDe6Xk8zxKhySQug9S6rw7d
rPshNepPv/5Y67vw7/73ep9t9DfsnJYDqJij6NuXk44atoRqkKcxjL91Bk26weDU/OuL/OzesQhR
GnIxVqkfXkgmSNLpjVyeiICtgOeMjJ9eyw2oPAyvfn2xH1TR3z8SWSzCYCPnFv545CXvQBCjJsxT
ivC6wIbCNQUsAPYw6P6f4O5Zz9KeeUkTj3ld3JtXVCLm1W/+jLfV6fc/g0KC6BleVRwiPzwwIeUx
XPhMnpTbG0cTBZlGi8xzr2ut4wltvKIIsPTSe54XzjHb15fXqvEts4L8jq76s28AMYInvfWb/kcj
KSM6hmAzkj26MVT39MZRF5cD52/qjuDXH/xnl7JpHtG/YWvBCv/2iVK1C4LNacxTYnF7PW/tJmg5
nDsqTL6JX1/s7VLP8r2OjvQ1y9Tgcv94fOGXVHnT1NoxnPWUti4JwJ9KTFCflolKeixnVodfX1G8
XYLXSzq4MnS2YJ7mVTf79vPV2YITi2nWUQ8pTCXARsBIIG/ubVReqwGK79W0FnUbu6nxgI7PCwpF
q4NgjHraIipsCH5m+3tdQXqZ1SQ8LEaybMJYQ7GUiOp3Nwmc8pu3nGY3tBqT6hZnKzbm70qVv20b
5CimUhWmPJKfUqAQJx2vSmxiEQSwHHhdxUw6ap6nbRX6FSZjOxD8srsWIlURoCfkbww5OCZ+iIrh
62IW/VdlZDy6XrzwXq1W+nirt6kYmW9P6LpE5MnnBijuPd3l9qCn/BjGO/PKgYvSbrvUMK8mI20+
9aNDYR9J89im3EAaxul8GyU5SFJ01N4j1bCGDMYLG3EQnbXmCTsxwRaYv2ysTi2Q1k0E9gclX9lw
DZc7/WpAaBokQBs5SgrhIanFpcOCjLNeivrTTNgz+peQfvdxqs3q1PVR0W7nVpTxMcMs+jVL8+YT
QzajPjLWnu9RDKlbzei1cbPQpUw+C/DvoHgWMhEIOUWL8kg8Ms9en9nPWP552mVqWM+zwFtJUPW6
Q4+j9VzMmfFSo+M/kIPS3Lc2mgsLP63vJJEk47nzRpTVCFQLX8xCPOCC5iVVrnuNykBDQCq5o2ES
Ps7SSPahaXZf2w6WDQA78dAvxiqpm0Lnvuui5dEYre5r7Um+JyLVvUeh2u5rRmfOoFfdM0XpQoQx
7tx6jwPGclpZ4WxewYrmtxTpLB6WnvsmB71rvu+oJTv1DrQwrbq5iNv0gGiQQEuQazzZMraxLxRk
RzrHeC1MtNRRt1FTeNckOKp7Yg45eKBn0lD9lrm4gCvkqUFgYD07dsbdnPG3Axqu3LmklRM69rFe
10sNLW237wDo5nsQ0fwx2KvJwwGG2H21K1g2PMHRjFR8ccUl1oqcr9IqeiJMKrdBkjtL9ps+Q3AK
OZhD/AZOrPfY6SG/1u0ZPSrNVLe1WIPL+97BQInIkaIDB5xh+rUZLWfcLYRai6Swnkcg4c92PHjG
pitbhDzWLNr3kbkYh4UkPmdrRLb8XI5j+eAuyXzOmzHfNp2qxIqBE+5OJHp7TPJqvIoIO+e35EpB
LVqqYauD6X2guZ4wLrTdMtugQpwvLmaXUyFjBjBFhqcKZSoRInBE/blc5oeMM22AhLomQ12fEyoj
O0OTrHflXV93LlPtcCj+qKy2/+bKpbqCbTNcaMIPpT+rNFT+kLEy+QuyKYAw5FERCDTXTzCW2m7X
WbP9ohZHbOEYltcomttop69Gp4031MlWpFW5H6uhuniQlhgsLl38OTJJ03KqHkGNvXaFyzk8IUR2
mr3bTfYn2sWcmst6+WxHU3UkNyQCxzrJ5XOZN1lgWVC4OzHyNQLBZOqVTeVnvHCg1Mox7ra4CZ39
Wox2G0c1RBe3baEFDTUgZlKj2BWuwTw2pk8MKSC8H7JOuyqzpr5K27jbzdYw/xFG1RTEWqLdkeJV
PCXZiBh2huyIhpvjNokFmBnaZ6dH9+wmi7YFwUz20tiKXVFX/CJXuzB501n+zZAs4Kw1GcPZTm5W
iKAaTCDWprUdNwIW3ql6uqbSdQ8IEmdrC4x22siQ5uhKrQi3YFTjKxcogA89ih5ANWuBUVTDhzqz
m9ofy24HmnVmZKu/5E5XPXl5QsitJ9SuA7W1HXL+DgjdxR27EiPmheX92pbNtKkjnW/UiYz0Gltd
eav3Q31Lj4uHWsNW0j/PYS8umpHySnQdJ4agqnsjPTEhpcA2YG01Pqtt/zVqdRakavHEA9FtPLJ6
P3qPrTOoKIDSBfwQ1JZiFlg1OspcJ8wXksO06lMopMJC30BunfP2AGqT/dgdrBDFkiGrU9Xm628T
qu72tMtYgliNKczqitUWbt+lg5TCYGbEJ7a67ht/iK3mIJVMFUi5rP5U1zy2fuWMMCnJacg/GcTK
Uc/FAw1lszIq3vm4q4vPVko22Le5HiVePKcPgxwSUVCmcvqjcMkd8+mBWR/R6ntXbex1Bzh6iJZK
FSVEUIs0/tKN/XNaW2ZgQTqM/HBm+XjKF23Q3icLLLaDa8TuZWzTxLdzaKikLjWHVIO0ykCr/rB4
DMk3JAlOH0arLe7tqP5m5MsTA1Nxk/WM1llXEYkYXks+2VAbX6M+jr4uSTK9jwaHb443nuAlwC6o
FYkSoqu5sszXWD3niHqa7qea8pokFJt13M+wJkwH9PT6ScLePqMhNe/thTiLDT6YQWxsvgUkzsw8
HrWSzJ5AiT4/q7aVN0uy5DeNkMM9QOrGbyvRvTBZzYOqX8wvCBDGU2/XBHRZoZHYG5I3Ez+L23gz
DcvkbYomZ7lA2LdNC1ce52n8EpKf8n4iJvpODIN+xt9rfc4mG9kmidAee+Xqr2hmM7p4DATOLYSR
o4af0d7EY9Q9G8lU03I1Ieol1nAimVmD+dIzJdwLlrwdiUsDqnRhGOEGCpijdnFemg92Vtd0Ic3l
fZ3E4bU+D8tdH+Nu8Uik/oSHuRkCvetkclSJUpbvVroGnCQkrPhiK32q9148dAdOudp1SvDoBz1p
CZPTiGlj/qE5Ohw4Hp7LxA7/TYxNdx7qGmYgG+GpTLsi39ZeHOIRBUtzFbO47Zk9CqipVBYa2fLO
eBcZ48QkLg0tpusseZ8y1TMIm3PrWiUGy6ipI0LwG8xTE3yPdgjxd1fGuXfmxSKDEKp34OaOZEEU
0x+VwZRz56ErwUwQySspG5Kdc3s5kI2S3HeFaD4gRukeMYnKYFRL5i+pSjZAAuVGYlgSG7WkDp3u
yUl8ES7xV73o2Yd6HflBqI1JjtKYIeK4cE4p88VpfasKkxss0uqD3k7a2UqAYRPm1pg7VzNbh8in
0to1nWNNfmUkXrcfeHa/Yf5QH2swJC+TFTpfGQaSuaUjo+z8jl4wOkISQVoI/Wb1DX1/k2zbeJkJ
+Orrb1asolug48zcF+x8R3NSGMOqqmy2sUqaGb5w2/qYndobLZ/SwNDtsN96QCKP0TIrMLuwy/Ge
DLJ3kQ3pM/oeZ3xCWFENvhMt6Q2Gb3zAIWnON6WX43UvsWvdxVixffbsTshDUU+5Gh5V3KhQfj/B
/rcX+rteKKdlTpP/avVtn/vn//mehHV5LnBoPuAL+AMEyR9/lxqa33/qr16oeAecCi800+5VTfhX
H1R/R3IAeTarXwB1w+oV+Cuq2X6HxJByilYnI3mArv/qg5rynQdSAwMmIDvSYv6zPigkoR+OYS59
WJueDlRvupM00t4eHSG7mFo8WeUVbCGWjP3ohMjXAzDCE9VmQetpQ/qHMV33xjz7Rdcww+mUuSey
xTk0hUwYRoRdERhIYC5dI+0HlemATRK93EaR3Vn+1GLwiWz1RGOsaVCOW+azRyrJlVHruT94vIRN
HElms87Xoaz7q9Hsor2VlNGWZNeGVz6L/WXph/0MoBTUqCmrzQKbcgdsuWDpcRHRpziuZN24z2Xb
FVcUActOT+zd0DnOlspA98c0iW5EG7qHck6IHIzNEdBHJxFzI9OtnmIxNHtj1JYjSx5zj8iw7S84
0Op4owqUk5h7ouhctXP/IUt791oxV7sfptbYlrlzNw7CO+skiWzdIoo+53EXMwTLxsPisAkQuYEk
L9XbfesgYpkSSUSoOd9VgLGv2tIod7bGrrkMo7gB23KMymxrYRi/JbILEXxooHSYJzfIMelthqyx
3re6SZ5fI3UfqbS8htnfXQ3dohEWsIijzGLtyEi4DjKjwVSHx4rjrV6dGxvyVUD4GObSCcmESGoZ
kDblXEdhYe1lLYqd0ZgWv7Vb7urR6M5OwraWDcYDzRoFdnWwV5QSXlAn6+6WDLvENNv5zh4qtdVq
Nd/LJHW+DJTwdTl/1ouk24vaTA/DSKwup+fwcSTIYJfCe/9K4yGbGZgb6TlC78/sqFZwaVRfBG5B
MGMSuy4lSNvuGtvAc6BjE3EpxYkR5IgH0t374rbl9C2CV71b1ixTvwmLMuC9wR7MDIw8yLQG7SPS
D/gW52cN5Qs722LpZ/LXxpOrrbGFmH5BUnlxHdTRSloyQncbL5l7DHW7vKFzV53zSXyIlcZEG81R
c3CHKrtTVaMdYZWPN+yBHhVNYis0thIDVwJx0zkMGunnu5Z835GDCfEk/kI8xhETGKEHBn6wRbXm
Lpa16xuiobJrKqM4gIPHprF4FuUu59zSzw0SWM1pGY0tvnxn2zFH3ihjKW41DUERovxNPJTNubWN
ZzpPTnjdADyLT7XIP9pJ68BWsfah5grtqiO5IzT2eW+mmbMZvan0XhaIq0iLw3m5WUbV3XaD4RYv
CJjC5VoSbFNyHP1g1cq8bd0hphAkafRBhh0TxXYQQZSX3nGqHKPYeGGXz1sAX/V9rTQYgIA1xuhQ
S84tH4x8AqO/tfCr9PGWJPfKOZad5XYaXufU0G9YKLnvxVgvO+JXEEIFVRTqn5a4mXpfJ4Ly0syg
MD7SMjaaNuAQKO5K5Q3h15Sq17eSxduwwm1irJ2IiYbqPU+ulW3QTFN3e60Uma/GnK6H3nvpF4eC
FL5xOeqcPqucNk/lDvCixqGl1RAC0ZVnaLreYzHX1nMm6O1ypJ9FRPZmz4mibCZ1W/aO/DpLLAN7
hLC4MhH+OOV21BKP+kTgSg9KK+OSSx5xkCiULh44umO7zbqcET7lHDl0keSK33sBhtfhpCwiEloZ
yXpldePgnahsfx6a2OxPBN1b+raqRkSajnKiQCcg6AZIstpZcuK/6vmYblqLe+zbIpwf8sk1Tq1N
uPwmq1qySJbCm5B2mva59GRzlSUe772ywq2V5bJHvWQ6+wHSyb50RndfxW12u8ZsLRFqebgnVnWt
Yis+hXXt7KppJU3mmM5Wt2VCBvNACtKmT23j6DrtHkcEhCW3J5RTRHYStFFlajuy7PX3Tl7jFzKw
0Pgm8SNQiMsS2fNQ3bujwzTXbsZPVhoaM2c+EGlAaaCltGKbKRkhBOqXbrMsA6EQUD4IR5mbL+xR
7YX2u72bnNW+Oia6uzH0Rn8fLdD6lZ66H0hC7+4kFko2hzK/yiOnu6l6V9vlxF4cx1IPXxbDthD4
cVhwUHSzdIaHgl/1lDlApbrCcz+NoiFkood7cUitRp2cxVnOiHPcTdQolPfTnH6OOVcfraYaLzJS
u14rJTJtHf9Vz6G83qSjKYN0DoF8e2kaxEjGu3w9kNGguIKHMuxJuCGOfCws/O0Cj9LS4Vee8iq+
gTvH8L9VhntKTJZ4D3zCtibffIPWRb1XdNs3hgABBN09vsUzS9AujoAAtj3uHz4A3TIU7xsxyZil
cZFPptnQYBktr34e6VOcObKLP2hbVDvmePD5RCgOdteYH0FK11jTqmhbiy7apUldB23Z55dMn5rH
gffwPLR9e2sRXHiNgrT0FxKvrkm3TPaNGY+XrLIW30JcfMiX8XPjyuSaRlj8MawG/RKGgqZf2tlU
AsWCL46jj18Vpn7pFK7qFabv3kKdVHsslu0zAkJMiHa2NZFw3zGxVcVGFq59VZBUg1N/1a6nWfVl
6iIYkKqgIUBa+VWsRx9Reti+KAud4sFx6NDPJraKDHKkLrQnVYZ6INuo5tyQ6CdTg1i17v7N2pOr
txJxP+Ib0X/QjIE2J2farqO8V4EHmpEDk7JxRyIn9Rd8T7S+IoOzEg0gBAt6Zgsaybz37mIyIxxa
6PKcVaxnY+2nKkno0MYh5Y7drc08ZP2jPcfOe7NN3YgtLyqSKH7o7LlO7l6L1v/W97+t77Ht/Lq+
V8/d29r+9Sf+rO09850Fwdz0iOJ0VsECc8Q/63vq93fMAyA2u8gZVzPw3+t7QhD5fxnwfhnEefBP
/zQSGdY7+JvIrCWjXRoduv2f6ByEfCX9/XuausrQLCbDsCj/l70zWZIcR4/wq+gF2MZ9uTL2yMh9
q6wLLWsDd4IgSIJ8en1Ro5G1eiS16a5bTU1XZiwkCPjv/jkHCZY/9+qt/tOcheS9NfUdV/4MbeR9
4liJugv62bj13epYPZqjM7DH7aqnaI5vh0FOX8Kp7J9lZz33thrOI4pp2sfXVa4brdMCzzZDXy3z
B7Yd1ucYRagXYWcjgsXZ9RAbQJN4gBm+eCy2RcXWwEJcj06ro2IXNWW1u9eh7t2xBK26dt5BVhR+
3MYM1K+VNwTyORDT/KQbH0ZnVfr7dRV2NKVyplHoFRSyJn4XtU3tnOlbD10CHFmid1Fu+wMyi8+I
RPvcaKTn2+o6czEcXuDk45RzzlG3uG/+IgY2TisRAugmPuUhB+7QJTiRTg1sdrz4XcsXtgjWOOFe
qybO8TT4fpZtFv8QYck+bHUH+Pg7lYMeJAA0XB9rGMNKSUlY7SMeYri7gYG/DpsxTHhkQvBiDSfF
P+wn6v2mHQWCCx66rjw2gOg+TFvoJkUk0mh0Jkb4joOPZQqgSHgiPxZD8Szq69wLEOZt77bdsXTn
t7IrvEOpZ3LLTSKO1fwP2qfI3wvKJMRuAR8Txea289VNPo/j+yCadjPWgMQaA3ClnRIKzEX4XZts
TtU4f6xQVDZun5DtYAxtqjcz0V2xUA9/xhTxTdDQvvOyanxe43FgN201B/bwbziRuzRg7HJAoI32
sdseOHs+TWvxRuT7V1cX+mYFL09xkLhjWxdtmlF/dM1wpkOzPVa6kFv4JVuAHQwgyHLeSEmZiSKQ
lFPwk1Zu9SZtq9iOyup2VTP9DIs2vG3CNXuYkw7Nz77WNI1Xa6mXbatlrA7M2q7yEVv0ErDLNE3U
PjlEwvx5yi+YJ9RtrGd3F5GqOEVdUexbKrHS0RKcOK9Qn2J0p0MD+uRbjKpyNmpZdrIPrCchFx+J
TPzMENvvA0s/B7owz9BP6oMt2aADXyyObRWGTPrsMPW6hV1OG4x7DXXpxLqQ7xXC3V7QFLYJciuh
/wixLKgaWqVIs2WsHSnuyqLdZKb41nHo3UzM4HZCKJEmdjOwDbw2i7SaEp8VjTCwJ4CTPK1SWktf
nKC1U0oK36w6O61rO7NTwnYZaOs9WEihe5Upz3lPoM8i9/XLGwP1dVyjTengSq3Yq/Mk61HgxsUG
WjdV400Yau74UcU9KNXVIpIWknKY8HoFIPJiW0BpmdZls5AXOrqVPT4t+Jyi55p58kNou+iTPePp
O0lgZo8zMN5lHPmHjVOPJc80nvDadlZxKMrOxWEqFIAPT/PbuLAqRtFkccGkeRs7m6YHkjUODA0u
C5FMQGViY5YfvWRR3YnIX86jLloSKvMyJwfNpWU21hLaZtPzaqu0G4DgOX0PE13MmdyHZhzzX0s5
JNxrc9JTJmn3cr7D4Tt8DOysJ5duOSbUwJ9tGOZJQ0oRak/eWy5mGyJHfYXJcSnDQ5R3rBIGPy0D
QGsXeFCRPLmK1Ja9t8uStT4QVC9SN0ZnB6D5FhXS3NWl9ckt9e6uhZ1SB9ztGoBw2ur9uxKe4VbV
zEBaq/iRUYC8LVxZvDWqrOk6k0Fxiy11ArEwUhG+Og222yZ77Wt4VSnmsOQi/bo7O4nee5E3XSYm
z0/YMqznyh+iT7cJiq2okv56MlAl0cac23g2rrvLuvY6dlzs2xDE005neoCGojU0HerL+DntvrPs
BVGDuxYVOXxs1snbZz1TG4s56iGqp4c6x1NaLMNxxnPnphnDc54la5wSomkfZ2/5wPMREJJqku/K
HR4pecmBLVbedPRi/SVcSkzQts38yZtOIGniLYMCj/o/R2oyGT77aEtbNwT/832MDLNt7TXZMawp
0kXEYp/5DutBvNwVKOj3q2VPtwvUZDzVY4Ql2bipGUpurcgdd9p3xYGUImrs7MYbtuZjKh11WCxB
rIDitGRk1SKKsJCtTLgSNZRGMDdBGs4QvIQzP1Hy4KZV3FW7zkfR4L0lx96Yg7X0DHHsCS8DoIqU
kuvm+0JX2s62SBiMDjRAtuVk/BsiqykZqOEloWtx68WYpnuGcsw6+xOQCpEqS/4yffTaFFG3W0m+
7O1rpzsayLqhkKbb0VeT70ciimer6n9M1Xpb64wJhanrlK7HHkUhau/JYdgXkvLdrrUXGJ6Ftk8r
DgtGC1SW9xKFfYLfC78feQ1kEBhAHAhELCrWuz78uq6I1C27fI4v+qvbVdVNIDNABktbp5k3LyQv
SufCNcCgvPDzzVxVv8awTvaGKauQ/NRqTVjLoCdltxnzCJchOEs/fZvfGsncFqqoesgqN6Pq2Rnu
Zj+eeLgDD4Hx8wFL+pdM+p++Luo9JZ4mnYz/zjAi3zTV0L/VMT9qVb5K5Wj0LzX6GNuZ3G19FlEA
b7RrdUFdPiZuJ0927K6XqSLjO0fV17HJ7C2LaceqXUzv8dLxwNDec1GEmAAEyNrSECQew6L+5rYY
5huyiafRb8J9OUVMRaE77TGRNxf8VvOO+jp/M3nLtyHPFmz/YYSbgtcw09mzs5M+Zuzvrg+VBzGN
pykG2DRnjNnygUle/qSr8oPbvtK3em7jlz4K+LeMYJ4ZvJzC2sxYmRLxOAI3fQh0Vn5EJa3wYchs
oxZ3vtsNR2+MBeP5vJSE5zI+6LzI/dckqGZm9hDFFgBx/pqFLicqimDBEs10VPTNQtfwRBWf6Nwf
MKTbYLvwPaeudLr7yVnhd8GzOEYmiL/O1WB/jLb5XtLVeb/aHoPBacqnI/4J7z5owmnnMNdpWVml
xpIDpzxBA0NIDAKuCLt56uMkeCI7ONgbVk2LLQaW2U3gD/WvQeEXvt6ogu8UJ1mHv0OFBymdgFuG
VrjuqIZkpWsQJOgWqBPDtYW5ibYvOEfLLwMmpG8UX53rOc+gxHU5tUrC+1GjTz+3YeF+d0RpNRsw
GAg3VjGak5yRS9KiomZsa4LFfLfrmNlZNw7P66z6U8bieXstLTokbfiwhu1NhoMn2k48DswR43rJ
5RxO0Y9MRM0md4foPtFB8R5I5d86YxFsFYWxuwDcHYkaudZbSFlU1mmve1Ker2gG5KO4M5Ub47HP
OswLWo5iu2InarYIdct9Czj+IBxV7rNo1vurRLWTvC70kdA6lMgnzYH0S/HOala984gbv9SzsZ/R
rzPsT1FxsoOZHW/Wh+e+ndCEC7J0FUDWuX4TbkGsc7IWdL01V2dCV9wQuT1XOxDayRkNbtrkjXHg
OtP/zDwc0gwGD/WowaS92/E6/ggIklCW1UFCoZnhnpYU9dp5AShoPAOl3nqQUaomuDov8570D+0V
XcnxYZhfBDbchHJCf0y2ayI9MkO1XKZdUXI/3DAVwRgCwyR8nbN4Db8IPJuQP2LDkzUe/YQbURmd
YiDCDuBXPsViXpV/TNEMrqiLxud6bfE3Dnlr3datKT6Qv9s90wEq/JrV1KdxbO1tGZciTn2/suJ0
aObm3aaE/hFRpj2ahuUVSsPzzCySTVg/fmublpZtbEb7UK/iRrVsSemw6OnmbKbmhTwWATI7cg9z
3FSXshv6/dKghXaip4rJWushDZQM9rPTzo+1Hyi1DdasQSxicj+Vznhp2nVMfbD5xzFi3OhKL1ue
YnxN3b0RuQmYJxq7x4NGuYbLZqGReYLbkOy760pcWW5SxKNgstrP/nOnBfBFlrGlQ6sboN7kTYKd
eZnWm9r41iYcSmdXr7JVW2/IWUeJ3EIcHkLvqCEqv7vxNZaNvUhGR+BC0vkGTSPb2khm4lJMU9Gn
XMKKWWcsZgiD40TO1YoYK+WQiC+TtuRxhEDzZHrNWcDprQNdU/l20ot17mclT4prcjtqr7hIMMqb
zB2jXw3suO92W/lrqihyLg9MZ16GKsmKD8gd4CH9ZL7V3I+kRNc1gPwbxz+7WIpjOALVTB2dW5se
WfwN1Iy9K0JW5x2kp2qP03j9tNlY38xIvphBatJI0j50/Njz6vb6UeKZ+5Ibv3maZyc4r7KYNy7A
xm2QO3BknLzxdqIisIXHh91BXw0Hwwx8o8AX3jH3RsbnNb7iIyJSY0yyWVun3AmedWzO+2VnXKV3
Yx2dLNlO246D+5MWRbJXle1+BjhMjk2lZJpVrEw4+2JgmV1+KIQ3QbMOrnzAJuTrpan9W51Y0wE/
y71n8uQHiNT7iVcCccN2N9J1l2Pv1D1bqVFciPjHJmVEOO+4bvq9TEyw65eK8w0XpZ06ZQE1gbLe
XVLzGM+MVX0d2NPTmR41Rwu345ZSY2xWc9jC1cMxtLFsa8FA4Xn7LvNRsZLIuteA3J/knB9HU+Hp
qLB6UYbgKXbguDhqCql+Shn6t7iQmOjLXhyzzuLeHVj4R1luYLNTiqQwfyqADjx05uURJT65m4yo
dmVbhEfo3cHOBZ+Y2kMHpsd2HuK4gVg6YHXbjFJ8DhGlxW23EFSSTh/fVfABN2iD1c6pmZmXwJw+
fivd3jxgL2qKvPmw5PDR05KA7SM++IFx7LST0w/b8GCNIZyc6KNHTuXgeRVR9UgwD+bQAg4qBQUW
bmlP/Ayo2dpNfFup25ovEu9cLuLtsvY/2rL+MpQ4LBnz2N1uxNnQpcbzduDi3JRMdnaGrMEEYjA0
8QmbokIPuNrGak1Z75TLMw/HY3/pmJlwtQwR7pMq2rgKbbUWonpAf7Dt7eibMd5N0p7uBs1+u7QZ
J/VX+cfEgzwlfV/v1nlaj6KM7Z9zyxGt1OV0bHw9bmerdx9LHaEISPVd50afo6ZgfBFXFBjjEczz
RZ5iGeKFInt6dqNmYjaY09hT9N84r7EVW1oCcv5aNqd2pA4ap8mwvE8aJwp6z63nNdkbW6mXwuox
niod3eShx2DYrGwcu/yUzWs/MOeyFIa78Wvi9KBhFi/NS/eNSrdqU04gJWWo4s0cePE7LMomRdcG
UWvHE2ONLHhZuyogp1i5N+2SQ9NuP7SMhuMy5M8qhOXLSrqfF3ZHrZDtc965H4j19cmbWv/HEGD9
swUEAGk1bwY79i8pGwtPCwZUUN1yZvNt5Ij9I2ye4kWDoexEiYVextnXyR6rKTXTBFyDVtmn3nFW
epbjLEN20vNMuy8WIzb/jcMZxwSHavSSp5YFC/ufFzD/KamYHNNY5driTmh2oV2ps9uylVwLYTjq
ZFu+KhndVsQi76cQ/Tp1IF6lLiXDGKvctW53U0zWbzfaOfXdsAFP/IH/q2rjX65wnygmY/GIi/yc
SLs6LwEPV8ebv2eVZDReWZXYmXD00ygqG5CB5rwWVIdYtvOmeCRtakfLdHSvWqBsBZiSMUpJ7GCA
DDS7vCv3l4ivvxGDy5IQGjXNR6iuR2p6vop4PRsu+A3jOftUCes2o/qG0jNobmUfnaUz6f3sVdEu
qsL6LAPkvz6xh03LVn/DzpSaN7+/KDE9JuWAP6jgis+WgIBj+9j7st0izEQnCjGJ7Vg6P3B2QUBc
G+t+dv33wvGHG01LyHZWIXn+2msPOXW4u6JrnKMpOZypYBxOLflWlAvdIeQHPyQZ9MfRspHhspnq
7W75WmFeh/i1eHtGnsCZtPcNt6jzPMdBBcphmRXsh27+GQzR9Mzah+k5DNQmsvvxrHrEKNsp8TvQ
jV5j50RnKQrAiDbdnknY3vq6BsC7ej4wlGJOxl0EIwE2PFm2c8/z0UnWbl8Vi/wcMOx/XOELDdSz
df1egVg0uLcr6/Paqn4f2bV1LHngKSpRI3OMq1JdwFa7G1wnJYGlQpyVBenaa5blG/ssbi0hm8+i
dOL7bvYy+Kb5+N0qwl9COYvE2moN5x4Z+nE1fsYwNprbjSzsmbl7MD64bu6vd1eUgkznqOkOqKAN
DgnNPIV8WLi/YiijLY5rs5Vu0TJBhwy5LyRGed/OrDuHIDtMRR4GxyKbXhYRvLJDCJ57XLN70S/6
yH2w7EI10E+fxG9zHLLC5637LOyabvvcu4+dIftsDCa3ssli+HwuloKaQ7p1M7tsai4M4Ia011OO
rznRZi9C1UGYKsLx7LesP2mobVkeREaGHJEIUvCMFnatCoPm13K4YXtHkVawAYao3pT0+5u+j+Mp
xdmV2LAG0PgWWYLxYV34gByceHdzEdgvAKSdcBv34/o+QkBIuY2pjvcQqBniERe59UY5XiKuHjzv
ctaHuW+LyyqlVFseWHBl1SjYMYH5Sx1Xg+FT+roTYpX5aKow+gotMObWHkt9lDG2tN4yPZvWmKBI
KmiqhibimeeAimLEJ7uSkIkWWtekiyW9dgfxI8hFKbatyIShUGlZnpYK5sHG40bbrTSuYE0ero1C
Lo9otqCN3E6e/AXcsN0xInhcLLb1hDLsM/5hvQ3kOB9EkfWPRkzue1myA98G/hWmqALnYeg7jJdY
1OOnAYM4O17mxg+4Wqd3CwrY2YO+PqYN07VbtVj6vZKWfWdTm3FwJSgADq+D94izIHpKmPE3DK2z
5IaeNpd6l6I66yGewBpeU+nGHblLu5ZlNW2CuHXZM+Y5afgBD0c0g8Pajkxzh9RTBO7vUPivyPNE
eTW8G3cJ9jqcA77ppoQwrES5pVL3YRUD80FGdC789c682GskzoTNqk1LgO4XblgHD/LARm0NGR+i
dCjgCkkhUlEW/fsYBlTVWDx1RefzMOOS2nLYKXa2GMoDllWQ9EijNyoz0Wmabb0j/FBdpAO+lp29
Y186GAOvuqTwk1W2aLa5NfubUPkZy4m2HiW28zvYFvGxyR2xG6ZVHgB++RuPynUBrZTkewyK5Qvq
rcVDbJYvNvu7i+r6eT9qdv/ImREqjZUTVIN0GtNdjGjflRshh+Z21Ml3a3JwhlD4dAzzgF42aIu3
MD2CjVdCwih679TlTvwAOM3QNR9McAeidaa9Byun5tQxsmPcoDer85An462louoSh8k3QkPObiJX
RePk8ikIfGxcH+x+FpfIik7WoJWp5c0qvGwfge/fSZcBtsWFfsgn3OyTWtwTeT80m65qFxehbd3m
nsEn71BWooOOvay9qo8C1smGo8J6BEUPFiRyhvEhjjp0YCqU6i0pjKl+MgGwzSXnYVMGVUcbJjDK
ixX12zlgfIPG6rDT6PK9U8F7SLr1LqhW/t7OHgfPLPczrZ+pO1VvyeB+8QSLNYaJXQHBYYtS8pm0
WEYSmtS2Mwnb7WDV9raF+bJ3nco/zn4DT7V8Wuly23Yk7EjU22sqxHrvUfoEaLN/l0NfPgCWxRXm
QsLu9WFa/emrZRiDuJ71xbOB+torO2Ts8MVBTjyoTTx+NknZP85j/zh2br2kdhfzaHeuB8G8tu4x
JVLTbrsUWUPKvmDC/uFb0Xj7G/euWP+hfq2wFMj9fdFzMDK1NpdJSgMfr3///7F1qwu9/N3Ymjwd
k+b/2Zb6VihR/AVVjbHy+o/+Y3IdBX+4fshfMR++DqcdnKH/MbmOvT8YZvs4ScjnxZxN/jS5Tv7g
WmKUbF/Thi7thv85ufbCP/hpHmgYUiSuiz/y/zK5jq6//08x4OsEnExKFPEjeRUMw/+S0I2nsOsI
PDjHmPBVDUOwo5IDPgCn5qW/FNB8cGp8Xdo4uHpFRP5qc8Lb+DbZuYJE+p3XhQB9FROJIMqcbKfA
UT3ki5D4odr6pWsX+rkw7Z76TL9kZFCvhoz+02YdVFi7+YBfB2W1b64GMSGbGVPG5FrqR5C1pERy
kVz8xQSfrd0TLTEuZzRPsoKlzPbICFIy9bMyONArr2vMT+y8SVSeC7jtd+wHdgqKSyxMeWOXlYwP
4ZRRhej5YCZ5Io8wv7TrOFs376wXyw/wHeKkmXYSQSqNegS0obni+yICMXeOMoiHVR5/rasat9eg
p5iPpXPdI8wpcSmlwyGR4A7HYvcKw4/nOdg7Pe0E2VB985u1vRFzAQY4Xn0QP371RZXAawIn87cW
/IZNjZz/5rrlcrUS4oDzhyuzQzbygXmWHR1Mlvsn20zWhx5q5rMgvV5zm+BQVZS1n/YrwcI3UsST
Zm9kKAxYqeuScH4zu99nv9O4VDBq974vvLXfW+TvXxTuoM+R2mz2XfUsP3zhx5drD+6LYf/Jp1w5
fBZ5R/4nqeiQSRd3dl5EoQnd1PKqKWqvxqenOvJEAwWJVzl4YIfn4aBHO2RbzuM+R4in9Lin6PJ3
9thh0OYRfCOGTMCG7zXjSBmm8HP475a84d8EHgDBi2yN/HCTlaBPoDm7ln7Mc+h3S4OefEJ7dY7t
bCtMkLwxDfLGK6qGuONoYThW8dRhCcWS+IL5lrfRjFAZ5qgb14PRCbUPuQ4+pakJA/o6Zo+izLDe
JEiWvM/G6W4gKxDnLP2VNxRdPxTkWL+80dVa52eGNbyAGZua4IgAEIdCkUx+1HNDA6PIaIEmH6i8
chsbmF5bHmuhe5dN9ZztqSi2xUnLieijQKL9UZYdXrqK9E3qm+uPzbte1YcaPZdCM0I6w5SGyD2w
2eOWH0/OhD/HK4SplOgnn6CaDX+z9pF38sPGPxkyaiRWBy0/eDRZG9+SvIlsdO2HuJjCy+/fGEa0
6+4ni3TuXONSTvvpWq9TziJ7m9F/4g05ezwY/uxO60Epx/+0F6TODXY7wrY2keue9pUpZRZJIXRR
Bv6jKOnKrrxrqUrhFVCEsnD0vE3vggxNhVfztpYGF1aOrPzONmSx3n6/yrheR3EknMIoHkM/LzaQ
IVeZhcfvLlE1g7K6GvDfDeHM94wxoV+fNeTHCvzs9St1GV/ymZRXPV8T7rtJrqHzRXX872Qp8IGy
hUKJtbqVXsIOBnv6O4gdzTUrVFQSVvYb21n2RS/rX4iaXJFlaF2vKecqygs6B5tDx9CGRLfTGHpM
adzcmKjS81YnLkkb4GdPmM4IyZSL/ACSOaJPdqMTc522jZMS0pcXHY8bzi/xQtmG1SObuVf0QtMy
OloUyL2QCMpNmSzJG18mQq0HLOMJTKle/0Ex4NAxsO8iWPs8cRUfSoTu/QovGUuPCB7HQg/fSwvy
KsoHt0Wd1OY5Dhm7RK7iwnbVrHgzfAAXQu4W745RI3W/HdU4Gz2r2tsGSct5n48MocqAeGGonETf
6SWMYLC3Xezt/Aw1kcxy5Z+EgAnitdfPdwFZSjYwYgUZMWXyC5v5HgnX3/nY0sXO0sDgYINyemiU
L0+ewVPT1XGeb6A4iseWzc9TPVF5Qod6XXYkMXP3lR1dRMxLLT/9qPEo1NXFsZxi50cdRL9ZgSba
2yyBlx5V4afXm/llDILlJBtsHCTYmQUX1isMY/WWu/6wbeHfoQolcXFYHKYx5Hvqi2OwbtToGHs7
bpZdK+z1J11AFXfAXA83gOejkrkpgWKORJn3QVgdLWPOyG/Df3FO4wrQuAncYBvMM6JQZjRU8iJb
o0sg+jsVquYnCKrc363039WpWfrlzNkhvsMT/eQ0lmtgvTse4aV4GpxLzSa3f1x9j6psG2/F1XrM
1H/aYqeSt1BIMepYY/bQTorVZCFrVVDV/MTxhC3uDPJVJwMmD9wD3kVWbCBfM/KVb3Neq2cs4g95
MPVPBPIFdtbBecpgkjy3ERvTmjFufN/7sU2LQy05D+X2F+HO5sbP4pdVuOH7OIDB70zQYT2e2y7h
/pA1aTtlrjf+fDQyaZCB3Qei6FgnGI8EhL9z+zJ3K4pt1mv7EWtDhxBP0QvoAQcWmKcMyq8mHVDP
NkMhYPfz1wxDab1hMBCUe7th1n5c+roeN5bj17uJgPwmNrZ+cXGffRTUapIQLjwaCEqfk6ttydMU
elzVs1d+NTzeb+Z6HO+0a3+9Sgq3Ek8zR/nZyJBW0UxfhpAWnslP3OclsXz6lUvnsXJC/Wvyjfq6
ADHqP/EX19Mj/VCZuIGMX5HkrtBgevXFXdbskRwdnig4czhPHPbjmph9TcEFbmt1HgfPuldKk+1w
QXEzXW1+Qs0zl34tONsGC/JvoacPAhvZVtCV85DIJLg3I9nytGpz0GE2zq87TPXVLRl2t91SqmA9
+hh+t5E/zjs+LgIHfmjOnBHbr8WocT118jUbpU1EXL1pHok71NzgmlT5cFxxKudyuNAG7X+ZZw5H
3HOLQhwbHMJJ1JgNwqdwN+7G2zFSJDIQP6qIlHVuOzjAok4aSrJy7fMOY2eDAOXVWyGx7PLws+6I
Q+LcKfJLM8egbGvnPeOMnoo6RDBwO59phr5Kdpz1HMngZHBJylAPnfCkSBghC78HEMqpGsSn79km
ZcLmPQKNCB9i5pjPnSJDTTkbMN6hzAlgr2ZvRXoiQYQIzSD3NbR7joeK453jGeqDaeHdJ7ppnvE/
gbIs2X7sXSKoW4yaNCLJq7mN4zeGcATr/AFAtbcHVLC82EpNN8vg2e/0JbBAhYK8ShBNx8IMxbDV
TfLokVg4yHYkqa5dX954zdo/5QEZG+L6w0xS/9oZm8+dcx79cnzE6WBvVRae8O7Hl64Sy6s91Bke
s2Z8y8f8C6NlVL7AidlQmEm8Tlgx0IAMk/1+8M6hpN3X2Ezr/SSPCQeFfA9alTMZiAasLAPKEdLt
UuUBd0KjKaswQb9H3eHpSPhWpMzC64PE8vHGOAo8nTTqOSu7aD+YPit3PA7nY1wOxbavmdgjpKe2
Uc5TjqloSKmSoWcGh+cNPHLfI1u5jDdG+Qgrrmu8Pf/G3Ea4H+NNxHrzg1rm8Fdc5zO09DBYj3mi
6+8yivpjohJS2detlWwGlcKjhTyNUtVt6qYMd0wrJKOnCZfMGI+0rzruNltqvVmmnthXFLk3VdlM
d+sQS++V5xtc2xYu87ShDaZ5KHXhbYYq6J4w64jwiaGdhz/eSq6uj5JtQTv73ypAzGKP/ovYP9ns
BfGQV/eCh6yYanNBAR92WB0Tg70lRllgG3DrUhzCykt2+QujGMbSq4eKRSXYh6Dx52nN5hJug8j3
fTUul2AIgru+zXuVMgeyqL4LUNm6Wt8Yp18OcVuYByfQw0s+N8iM/Y2MV7PtE7e/b4Zu+E4PrH2Y
dK/ODq3zByXiNzZq8z6iim+KlP9YTgvWo2CqKtpxQBvXyDor8PYiWdclnX3FeK8jQlyCFw/Xp9Gz
5TdTNbXg8nFrbL84fVOPLBJpK1JJFQZQ3FPXsJKVEFuycnCMjFGJYX9DqXiR49ISb1L/CDs1Fovb
KTMwH3IveupIRcnf+Siyz2SlvNb+pDle3pqAjRyY+n48VTPiJITxpdqhjOcIia4f2O9Fw5/UTJNO
mz0AR+j3AV5+eDQbjA7va45D0/dULKIH4cr+gaffSTc8Qefjn07yf8uSC3yAOdfkp+NRQuH4fviX
yKbA8rW4gn1tRDD+NHucRIMid1/WJRp+JMr5O8BbgCH+v5zEE5hCTgwjC8YQQZa/4pPqfFrgYw/d
sSXodsGeKj8GFubPytKklWid+J7Xtu/fiSkevZNSIb4EaBlW3tziQqlZ+bixd2Hf+uq+UZNz14Ag
kGflEviYcqgvU9WxAfTXNmPb1oRMcITtJRzofb0+u7ADoMqbSh2LcZQM7crgswumWT8P9HEM+1U7
zswsCAKU/3XlPFFdSesc2EQWeOz1BWeRihXjhbS+/JgJS//gkml/xevUPnsJqmWq++u4N3Rt+WE3
PsV4grORdV07bQ5YjpU9rpQVDfuk5OBwgKGhjgv/obr3O+mEB5U7cGQGJ+4+fp+Fm7D/O6DfVe34
k42fLz0KQh+lBnuwjTjzly+9YoechQPDpmC50quCAic6dTs1x7X//eq6/qB/+UU0jbENQPZ3/3p1
xYoTXF/zi5i38xXLGKeNbnu+H+49/3MoYs7WojMcQogr/R377V9/e2zT2IxTxLcZXfwLycpanIjZ
HH6uUrov4QxjtuivsKMWVkdn6NJiDBNxCLDmhmPb//7Wnf/KR7veWTFpDOiSkLs8UkR/+ZDnMrBo
E1fdkSQ0P32aBSlAKmTdF9AJHJt9J+TNT/5CmwYORky9VEhf7T8iqq/gIefl9wv6/1TO38mb3Gl8
9v+zvPn+c9D/9t9qnP/4l//UOKM/sMmHIXUeTuDC0OWH/lPjdAnlE8vxCb/TUo4K+p/pHN8mt4P0
HcVRgp4ZXgt4/lnHF/0BFQfqIgbda26HauT/C4U0/uvKSpI/osQugA6A15sFnZvxT+Ecsfic8Utg
O5Alx5subgOSlHi1brwFJxqBTHQGvADOE6spyo8gOkaqY1tftz/QTfBYZhC690on6pl+WdwFXp28
FcSj8TEzvfF+76g4EvV7Cs3YZ5nrlmvg9Kf2Yzlm192Gz64M1kAdpH4VEJJIaAcNrhu4PvPPhOsJ
wKgFA7RoYvHqtP/O3Zk1t40kW/ivOOadDOzLw0zE5SZRmy0v7eUFQUtsAsS+EQR+/XwFkG6Rkt1u
wzGBuHjrplwEioWqzJPnnMREhZJ+5kxtY/uJBml/yG1kiCK4/tAUO0zG2GEX3m4kzQoRS2KnJF8V
bYC5F7EmdXbCzmbk0N8M5fEN/0ROZih/iFDj0b3nJNscz4xtdZmRR902VR3B/CS6bUSciw1l/Z6m
w+oCSMJ9g16WTiE2OqYJXeb8fK6EhodfHbEzTTmIht2qDt9tXDimQKU0ycv5mHK7fG3L3oeY9ETo
U3e3llbDHidwG6X0gtuQi2Dq5mnFOx9s4Q3kZPXeacP8uA3547oUhERr1MwQINu0Ktmhoxd5gkEe
CCeOKVRzUhwtRsSHK4tJ3q1S3fWTS6SZNygUlAu5dF9DfEABqNQ0xp2ZOxfDe72CdxVsGu2mIJyH
ug67FWPKpsDtrrhEsV180HJcySaJ18jz0U7JIFrVpEdZHun8Hnp501jKZUES5YlsqhR5le8UfzgR
Ele7yj7Ufq1N7VqKvtDNsb6SXULFsLZcFMD0B5ILnVZom83bXItUpMxmHNxa25DmLW2aZweha06S
MDZeb8rcgLU8cgTpcffZyRzlvqaJxVzfGPubuknWRZtM4r5mzJ3U27xpyOiu9jYx09ZQp/T62N8E
IiMNZNLKMuKUldXiEyYHUMPwPFu6bTJbtYntvk1y8WDIvyA2Lf+ECCrfk8Lr1xhMq+98Ax95THFK
otk8NabFLmTKqiTMbkEWv1Q0kr0bUdCeK5W0xiz1i1lVMe3t9ShdYgWKn5LIz+uAQt8szGrrMwWF
8j1OSrGg3gQELw7pfdOm+lKb9jtGHAUISKvqC1BvLM3kGmXFPB+lOeI1gR2grFfmOi6pcw/3bul+
J1AGX+ANibDjmu7lGjYpcESly5+b3P4sZSVdmXEUykxq6HA+vAQfIpPA/AK2FPmqADl00I6Nk6wl
OE01DDOgkEyAInqwwx4e5VkC384CK3UNhQ4b7B2MQNUADif+HN41ddRquUf9igcQKiSs1jZ5pdxi
gwUsYzk07JmWWfI5bGGbTCA4mZQvtgLT2Ql0JxM4T90iPgL7KQGByLHcpd8CQ0qDe8Bl6aBFIyeq
t9ekqFt/7uWg7pO9FOu3ua46c1OF0+WGjjxPk4LCrwnFRk4M66OWhbU+KZrrSDJHlxvcxy58i0QA
bvpooTs1sLlUV4tI2yLdoT3lJ1yZ6lm4TatryzMXWoSCLnFqmVwBjiImaFv9nlahkJYNGFj0wQyn
1s7Xpts0TK+2PqXWmJjyYkdLi+lODje31U6vmIFt07wnCtKXOvj7LVjO6I9qA6gR0DuEbuBhkCfB
xNvE1hxRcLjYJtdGvf+ECYAxi7NcWe4bp5nr/NV1oGO8IQdq6k10bbTPcHlIFWmml7pqLn1jR3ps
Zum9Cq3gvaVb6PYNulK7OnzhaZ00NdYNMMunduD7KPNs6BB7s7qmRId4MttR87G24FOlS181084W
wrxYKN7uMAes/6SDF/yTnWkuXH2jBRBGE7ogOVhnOUaKOZxL8uwakTyLFalcUj8PaD7sZDdeUH7h
YEFLXwS7y6hJK95S+JgN5JSqMqYQEooHJeK0mZuamd9ooWMvdhv53cY0rEt1hErKk0SDtsjaXgTm
KJyQo13mEB8ndMi16HQaU1+PRrtLJYukpVSb8tSxfXdpVNp+Tn1RujaKCjZKnFmLPKHMXJqyfb2P
TA9wLnjrGAjNzHxjXlSJDcMZXdmfJZR/IQxAKRAm7L0Vdn0zW1XSZWrLIR0/NuhrJOFjIcfTUYwk
FN2cVt+6yca78yTKf35AuwFaotkzXfHkq7pInQVl8GvI3ukcqUP+CLSIghCjpfkWJeZNoeIr1ZSa
u8wa+yu29uFyo2ePqU0z19KvvoahhpuXXMNoKDlu5AxXvSzfXJYVYDYspLud7Lwt8ki9U0MFxnK5
0++hnYSLbJTfbert21LKR/eVu32zZ16v6LWm8DYGd0gKmsXe8G2ORmzLJIw8c2OhNyTcGvKZiFy7
pAMsFZsPmo9ypyqZ17cpLTGNq2Zb1OVtnUubGC0/ktyJ0nbBLCRVuMtpVUx/TJi8jTR3HTtp3kGm
s0efqhyt0MwDQ28EQUZg+m3jzb0vBwHmPeRg9SVitHc6yowtbTkbQpkcT4m7nU9VbUrhkJY4W6o7
iOzBnGt0UPpEKpv0tRIrI3eWbLPmo4pY52MYS/srEx7IdZlG+UVaj3AA2WG9jWgf4tGVZPgVW38Q
MQekj5d1KDVzOWTHtPyRsaqh7c+I57ZXANSlSjHDhJHZlPSsEapJmlvNTdOuFjW89EdEyKOLHJrC
m7y20kVlpfJChVYe4RrK9uqnKhNEqyHc26TN5g+tdhCpbgXFKvFpm2BjYEtbQVgVM6mB6lBRU6km
nG6wWWItUa+zpIQ4XSgZjgkTpS5ta8LJJS30nLNtYtUY8uJnCHO4weP1ChsvXI8aK9+VkDMBrQLX
Hy1hbhgEfg4k0gmtR+zXsj4yiinGd6m38PWUdoaW3UDOUEv0FJtUQrJIy9PZfitt7y03S99u7W2V
o9GuPeRnGH7knrNfZLi6Xzayuwez8/c7aSLVmUm2i8XRxwBb+ZmT2/JNuLVEv0d+/E90eNMWKGYu
VORkaGOwZKoFRqXy7z2Hnr5o9jbeqNpNRl4Od3A/Cu+0Gq20iIDQOIQ4YS1paix9dBxXsIVoj0vz
WyRuC9S0EQUnv5CmkPqLT2zeDY7FuUH7SPkr5ClUKaYuhRN+UaCZAFNRuilT9J5XRbmtJ1mpK9OC
Bj7JVDNcOuClOaAvnqOI+nT3NtGrZGEj1bipSlNfGtguItPCL/o+D7LSx0wmCi404Tlj86NdIWsG
vgsirX7cO5b7xSbm/qDUhnntaPitCFsb8ybHzNSYORtshW/pYahOldr8VNBf+2PtkBkaG13DVgSH
VgUzymUGCJ9NaVRkfFYTbVdNQQTBM1BkcpYo9m2wreu1Qm/3aZF68or91LvyqpE8r1PN+LTDmwv7
xAwby8Uo9VxrVkjoDDdFCIgaFepbUD1MII0qmsS16c99zbMvQBjLuQ7p+Loxd9Vdjffi2xxeKpr4
CrBQhwsb+4m7qnGySekdGWsL2UPUCzM+AW9RdgUNnpFRqk6R0ijINRbKTjIfFXznbijmN3cWzQbf
JZVs6lP28y2CYBnVYiQFnzayFGzA2bf2FQwO54qCjXQlJU4KL1ZPr6V0Y9yrTVFNKwnrUqWR+IJG
iDNMLZnXdK0m9peMua47VCQp/vhszWG0qIxEv9gGo2i5l4DcEzuo3mPXqS5GUjYvkpTW3BuofFsB
uW4F+MomsaMLDvg7bpzKLN+x86mwO7DEArj1BYRbt2gu1q0pRlBAvH4L9kIgmwchjgYbAQW7LSps
tgCxgIp3RVw9Gi1+nAgoedeiypUAmP9/5f8HIEOY4s1b2tJ9uc7qt+scn8r8mBiLT9/EXlS8R0oq
uE3/9I9+PNDBje9vEAWyawuTjRNEob2p9mZ+NEaw4p7LR6z+aEEimVCmTJSx7QVjKYgjOCXtx6PW
C0SSoAoePieb5wufTNL3puHHT9jN54//5kdP0NkVLh///S8wY/o29JoE1RqDfFAyE71Znj69Se8W
0dUFxER026K7y9Cenq7KAH79nt4eC1sWA0+l7iGhv51Mgj4GjzcEXN593nnL/O+XwENcRoV4FXHj
OGnTowiHmp+Zg7MR/noNVBvLG5W3gGrAi68BcyQDbInODu01uIUAn4Hf7WcmYfUYetEMw9bMeyj4
qb/tBao5hjcJsijb3SSwsp4uBLKYsYGGANfPrvtc94X/+4Vw9gR/7QWq2voY9ZsFmeWO9NqSBSGU
62wWbHusQq2zOWu7pdCBugOaBWSN3Sva9aL9dlb9g2MBR1bMHhRRL+keknPmdCnIY8PQdOzrAY67
SWLWBzQJkAwlMO5+S0EBaheOVceN8WxntHgfdMB5TYHuJq7BHY4kfec1h38cIchj3aTnGTlk95Bn
74PJJLVOv6LaMLA1IOka8UyvNUCAxJangvioLz8+L4LE2YGScmiPz/7V9+lVflzec5jvZxuA6IUH
7VxV6JfdXYN7egOEuOePz4kIkqJYoqrWXrxMT7dBC70BvYNN+J3d4hjcKwDy0Ts+1MYEfpSw5cM2
eDYJ9D4Ush8dWcVQJ4Ht+ScjxLPQ4klwRG2VtvcIOF4OC9CXaHT+MjXK7e3VvXoDOhHpNN+dTz3C
AhIlyqa6IBS019lZIEv6WCeRIlAe3HaAC3bfeECxxroNA5Cq6IuPb/Em4AsMzeTwB8ObBa3VJPU7
EbUx6TCmLscs4Gw/oOpPWEQfNPrEDW4VcCb0Doikscyzs8gPsfHzqBCWkQGf7Rg2DnAWrL7vAhkz
eaKtUb7r3gXW+snRaHA00p6PLKL7fHBrQSGf7bshapyNhIY22NH3AgTiRiGEO3w+uAxBNmSld4Rg
se9p5MPmAT05OxZsix0D/ASEpZulwYXKvKxa31nQzLEmy4BIUKza6yxkhtM81uE7QsfrQojuCwcU
IeA/ZnVHVo8QQaKXC89nwEHrrtN9wZaJJmW0tJZo48w1OCQNDEk0I+17RtJuADCKBLy9zteCJI0V
VSKYPEieB7UKyOz6Pr8+pisBANGTN/7p6WDYY9x44Ciix26v4a2CF+ia/xQ6oa5A7syGgFf6S6vA
gpQpUw61IWa21+DiRbCt3iUmUV0hi2YlnO4EpjE26W4DI/qwBob39FBsu6Pq1/dDiLcyP7BNh+zu
NybwevommATLAIyKdNwuB/cmKOyHfaNFzWA/gJNMb69uFs4jBE1wkFVStO6bBrQdAiT3fnxeAUjR
RMqHk18g008XgYBQQJEwMz2sguEFyxocu76HgjrGdoNSomj11l6ns9AFSAQPQAhDS5kQT1hduavH
VkA1GRQd+fbLtXaMRzgvWG1oegb3/ICgvZ+fSgLFQ/xPuprRs7fAHvPji7LaUIFEERr2DY1U3gL4
zhrp57dD/+leQFBg0bqQ8uNQU0YCV7XboH79XQA+UIX2Syc7bq9nIBKNZnRcLU3MrMU1uGSJctjh
sPr1WQA+QAKH+FA/Q08oquFEZCAZU7vpGd6BIGCN/geCYXGu2MfS4vksiNIjxBTCp+5VGV5wgF6q
C1t/fRGoYOY0b4SE1T3kM8IBRShJIMrHXLLbh4cUIlH/6hshwjhgSyQE0g6Hw9laEJ2nZKYBOePg
tgJMcfoHRwrBEZprUVJtr7Pnx9qMjFTibTlkS4NDEmlDIMSnvXAT8S6olA6+HQtnuIlpjxFtE0Qa
h1UyxFlQuujt13cEgSTCQWKlH3b/s8yZwAGOkuDnHJPGoYWLgD9KX2xdhAgQL9j/DxvjWdJEgCRS
Z7gJuPINjXmiEST1fBdADjSq6qQLL4dIVBv5BPhI+4uzyMs3pHNBcEf6zgI/skJDb/1APhV8pqfh
skmMIBMjCjJae3XH8ZBmAYpY3xiBtWDZMDMPidEzUiJEZUu16Ij4ZK0May3grCncLnudDoTLMHCB
0ozDG3G2L8LHM2FmQoUdav1dVaUDTe7XTwfOSIuwk0DosBrO9kWoWbgCKIKp20USg4uXDqatvdaC
oGbJmK+Dq3Xv/fm+APbO66JDVBjovgAKJlh1vWYBdiJPx1n7HW4WcAo1Rwx1OEK7aWi/8Kd2x5/4
o296mKnrBY+tEsZb5y9pYb73B0cFyPPPD+oPIfEQ/P6TPxTCmO67O+63+O//nFC32mPwyYfHY7H9
nsM/Pzzg868++a7jUx3/56W3zlbZg4svoRD+HG7zbhWipvm/YPV1Fa6ettYlVmPz/+tO/v2vk/t8
8vv/zcC5fzauKNL1Hjfzmjg6Hbhlj/cf2F9F+WmX4Y6L2Hfk6Srw/oyzMx/oTv7Qe2zMS7PVY3yc
WLH4Otpc/5GjaP1QeA9lcTJ4y8/uO/hsHayqVbZ+OnInDOo98kEm8ir+8xV2ZWX41TtZLJ34qu+3
LJh17/FkYMBRASn0HfliHeMZfjoypyKBSN+RL5lxzzuOIxaKrCIGOP6PF6V737b6H73qy8eVe7IA
5Y6z1/eGl0HgRbGXH++wveWODtd76OjRW53tIsJ//fhVPSYjrk5/vE7y2PeGr5/vTR0NqvfADFA+
+PXxydtJ7ojofYe+iUu6YZ9Pc8fY6Tv27cqLTnYPirG/43i5XWV1sIoen07HgVLQ/5bzfPXglvm6
KE7WtNKJPnqP7z243mZ1qjPsGIP9h+YsoCHHyco+VNn7j51jgJp7tO07mfRODfU7Ro/pH3M2tKiP
9x46joqzxX2oufYd+W79NVudRU/Qz0Q5s//Qu9XpuXWojfUfuHp1uQqT3PVOj3XGF2WX3zH+1TrL
1yc7FTi24Lv8jsFv13vv4eQYY/DfcaLfratXnzEUPt6m2GEP+Hvv+46zwn01XWUxJ+Xpy9lB27/n
C2Yr//zdp2HJbwhJXrve6Yx3IGTfu37tB0Qkp1mN0tW9eg+drTfnUu6WZ9J34DdrWkPVwW51libg
FCWwuL7Dv3Xjx/WrZf7sbOsAz77Dv4vL7yzEAwHh93zB84V4oL72Hf49s7/O8/VJSHGAvvqPvT/N
Kg+a777jfihW7nFhiD3lUMHoO+wf6yzkZDsZuSMO9B75B92Qvt9u6adSkI8rzp1og4Hl6X23HPm+
9/23Nqd9b97LH+Io907vvUOfe997HeOdsDmZlQ7F+/HILyFN3yo1z/GnoznKS//sFFwTf/EQrFfZ
f/4LAAD//w==</cx:binary>
              </cx:geoCache>
            </cx:geography>
          </cx:layoutPr>
        </cx:series>
      </cx:plotAreaRegion>
    </cx:plotArea>
    <cx:legend pos="r" align="min"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latin typeface="Calibri" panose="020F0502020204030204" pitchFamily="34" charset="0"/>
                <a:cs typeface="Calibri" panose="020F0502020204030204" pitchFamily="34" charset="0"/>
              </a:rPr>
              <a:t>Sales by Category</a:t>
            </a:r>
            <a:endParaRPr lang="en-US" sz="1400">
              <a:effectLst/>
              <a:latin typeface="Calibri" panose="020F0502020204030204" pitchFamily="34" charset="0"/>
              <a:cs typeface="Calibri" panose="020F0502020204030204" pitchFamily="34" charset="0"/>
            </a:endParaRPr>
          </a:p>
        </cx:rich>
      </cx:tx>
    </cx:title>
    <cx:plotArea>
      <cx:plotAreaRegion>
        <cx:series layoutId="clusteredColumn" uniqueId="{BEDF0FF5-2D69-4F91-BD58-AAA9D4D7C5F1}">
          <cx:dataId val="0"/>
          <cx:layoutPr>
            <cx:aggregation/>
          </cx:layoutPr>
          <cx:axisId val="1"/>
        </cx:series>
        <cx:series layoutId="paretoLine" ownerIdx="0" uniqueId="{C26DD930-A71E-45B4-917A-1C22F1920BE4}">
          <cx:axisId val="2"/>
        </cx:series>
      </cx:plotAreaRegion>
      <cx:axis id="0">
        <cx:catScaling gapWidth="0"/>
        <cx:tickLabels/>
        <cx:txPr>
          <a:bodyPr spcFirstLastPara="1" vertOverflow="ellipsis" horzOverflow="overflow" wrap="square" lIns="0" tIns="0" rIns="0" bIns="0" anchor="ctr" anchorCtr="1"/>
          <a:lstStyle/>
          <a:p>
            <a:pPr algn="ctr" rtl="0">
              <a:defRPr sz="1000">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axis id="1">
        <cx:valScaling/>
        <cx:tickLabels/>
      </cx:axis>
      <cx:axis id="2">
        <cx:valScaling max="1" min="0"/>
        <cx:units unit="percentage"/>
        <cx:tickLabels/>
        <cx:txPr>
          <a:bodyPr spcFirstLastPara="1" vertOverflow="ellipsis" horzOverflow="overflow" wrap="square" lIns="0" tIns="0" rIns="0" bIns="0" anchor="ctr" anchorCtr="1"/>
          <a:lstStyle/>
          <a:p>
            <a:pPr algn="ctr" rtl="0">
              <a:defRPr sz="1000" b="1">
                <a:latin typeface="Calibri" panose="020F0502020204030204" pitchFamily="34" charset="0"/>
                <a:ea typeface="Calibri" panose="020F0502020204030204" pitchFamily="34" charset="0"/>
                <a:cs typeface="Calibri" panose="020F0502020204030204" pitchFamily="34" charset="0"/>
              </a:defRPr>
            </a:pPr>
            <a:endParaRPr lang="en-US" sz="10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plotArea>
  </cx:chart>
  <cx:spPr>
    <a:noFill/>
    <a:ln>
      <a:noFill/>
    </a:ln>
    <a:effectLst>
      <a:innerShdw blurRad="63500" dist="50800" dir="13500000">
        <a:prstClr val="black">
          <a:alpha val="50000"/>
        </a:prstClr>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image" Target="../media/image7.png"/><Relationship Id="rId2" Type="http://schemas.openxmlformats.org/officeDocument/2006/relationships/image" Target="../media/image2.sv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7.xml"/><Relationship Id="rId4" Type="http://schemas.openxmlformats.org/officeDocument/2006/relationships/image" Target="../media/image4.svg"/><Relationship Id="rId9" Type="http://schemas.microsoft.com/office/2014/relationships/chartEx" Target="../charts/chartEx3.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541466</xdr:colOff>
      <xdr:row>10</xdr:row>
      <xdr:rowOff>14245</xdr:rowOff>
    </xdr:from>
    <xdr:to>
      <xdr:col>6</xdr:col>
      <xdr:colOff>840088</xdr:colOff>
      <xdr:row>25</xdr:row>
      <xdr:rowOff>54404</xdr:rowOff>
    </xdr:to>
    <xdr:graphicFrame macro="">
      <xdr:nvGraphicFramePr>
        <xdr:cNvPr id="2" name="Chart 1">
          <a:extLst>
            <a:ext uri="{FF2B5EF4-FFF2-40B4-BE49-F238E27FC236}">
              <a16:creationId xmlns:a16="http://schemas.microsoft.com/office/drawing/2014/main" id="{62870064-354E-4B10-9CE6-9D4E7C915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464236</xdr:colOff>
      <xdr:row>9</xdr:row>
      <xdr:rowOff>14245</xdr:rowOff>
    </xdr:from>
    <xdr:to>
      <xdr:col>15</xdr:col>
      <xdr:colOff>316641</xdr:colOff>
      <xdr:row>24</xdr:row>
      <xdr:rowOff>54404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4A6F718-F07E-459E-857B-4994A1716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347836" y="1747795"/>
              <a:ext cx="4887955" cy="27071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764574</xdr:colOff>
      <xdr:row>4</xdr:row>
      <xdr:rowOff>100056</xdr:rowOff>
    </xdr:from>
    <xdr:to>
      <xdr:col>25</xdr:col>
      <xdr:colOff>402452</xdr:colOff>
      <xdr:row>19</xdr:row>
      <xdr:rowOff>88729</xdr:rowOff>
    </xdr:to>
    <xdr:graphicFrame macro="">
      <xdr:nvGraphicFramePr>
        <xdr:cNvPr id="7" name="Chart 6">
          <a:extLst>
            <a:ext uri="{FF2B5EF4-FFF2-40B4-BE49-F238E27FC236}">
              <a16:creationId xmlns:a16="http://schemas.microsoft.com/office/drawing/2014/main" id="{60841602-A387-4827-B1CD-957811CA5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738831</xdr:colOff>
      <xdr:row>34</xdr:row>
      <xdr:rowOff>134380</xdr:rowOff>
    </xdr:from>
    <xdr:to>
      <xdr:col>28</xdr:col>
      <xdr:colOff>591236</xdr:colOff>
      <xdr:row>49</xdr:row>
      <xdr:rowOff>174539</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EB69DA94-FFF6-482E-A575-05CACEA621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7398631" y="6312930"/>
              <a:ext cx="5307055" cy="27071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738831</xdr:colOff>
      <xdr:row>10</xdr:row>
      <xdr:rowOff>14245</xdr:rowOff>
    </xdr:from>
    <xdr:to>
      <xdr:col>28</xdr:col>
      <xdr:colOff>591236</xdr:colOff>
      <xdr:row>25</xdr:row>
      <xdr:rowOff>54404</xdr:rowOff>
    </xdr:to>
    <xdr:graphicFrame macro="">
      <xdr:nvGraphicFramePr>
        <xdr:cNvPr id="9" name="Chart 8">
          <a:extLst>
            <a:ext uri="{FF2B5EF4-FFF2-40B4-BE49-F238E27FC236}">
              <a16:creationId xmlns:a16="http://schemas.microsoft.com/office/drawing/2014/main" id="{9166914A-910B-42DA-9588-1A17E9251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738831</xdr:colOff>
      <xdr:row>10</xdr:row>
      <xdr:rowOff>14245</xdr:rowOff>
    </xdr:from>
    <xdr:to>
      <xdr:col>28</xdr:col>
      <xdr:colOff>591236</xdr:colOff>
      <xdr:row>25</xdr:row>
      <xdr:rowOff>54404</xdr:rowOff>
    </xdr:to>
    <xdr:graphicFrame macro="">
      <xdr:nvGraphicFramePr>
        <xdr:cNvPr id="10" name="Chart 9">
          <a:extLst>
            <a:ext uri="{FF2B5EF4-FFF2-40B4-BE49-F238E27FC236}">
              <a16:creationId xmlns:a16="http://schemas.microsoft.com/office/drawing/2014/main" id="{4966E75F-C2D6-449E-81F6-8797342F5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462139</xdr:colOff>
      <xdr:row>20</xdr:row>
      <xdr:rowOff>16933</xdr:rowOff>
    </xdr:from>
    <xdr:to>
      <xdr:col>21</xdr:col>
      <xdr:colOff>188383</xdr:colOff>
      <xdr:row>33</xdr:row>
      <xdr:rowOff>71608</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6C0B324-A887-4980-A382-D43D6864FA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303472" y="37846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77611</xdr:colOff>
      <xdr:row>33</xdr:row>
      <xdr:rowOff>154517</xdr:rowOff>
    </xdr:from>
    <xdr:to>
      <xdr:col>20</xdr:col>
      <xdr:colOff>960966</xdr:colOff>
      <xdr:row>47</xdr:row>
      <xdr:rowOff>25748</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EF973110-1210-4472-91B7-6F08CFB128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2918944" y="6306961"/>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3528</xdr:colOff>
      <xdr:row>31</xdr:row>
      <xdr:rowOff>94544</xdr:rowOff>
    </xdr:from>
    <xdr:to>
      <xdr:col>22</xdr:col>
      <xdr:colOff>886884</xdr:colOff>
      <xdr:row>44</xdr:row>
      <xdr:rowOff>149219</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34F06912-23E5-4738-8EBE-8421037853E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947417" y="588010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79374</xdr:colOff>
      <xdr:row>0</xdr:row>
      <xdr:rowOff>0</xdr:rowOff>
    </xdr:from>
    <xdr:to>
      <xdr:col>27</xdr:col>
      <xdr:colOff>134697</xdr:colOff>
      <xdr:row>62</xdr:row>
      <xdr:rowOff>19241</xdr:rowOff>
    </xdr:to>
    <xdr:sp macro="" textlink="">
      <xdr:nvSpPr>
        <xdr:cNvPr id="2" name="Rectangle: Rounded Corners 1">
          <a:extLst>
            <a:ext uri="{FF2B5EF4-FFF2-40B4-BE49-F238E27FC236}">
              <a16:creationId xmlns:a16="http://schemas.microsoft.com/office/drawing/2014/main" id="{08B44AB9-3440-4056-84A9-146F374BB4D8}"/>
            </a:ext>
          </a:extLst>
        </xdr:cNvPr>
        <xdr:cNvSpPr/>
      </xdr:nvSpPr>
      <xdr:spPr>
        <a:xfrm>
          <a:off x="79374" y="0"/>
          <a:ext cx="17676573" cy="10955352"/>
        </a:xfrm>
        <a:prstGeom prst="roundRect">
          <a:avLst>
            <a:gd name="adj" fmla="val 1535"/>
          </a:avLst>
        </a:prstGeom>
        <a:solidFill>
          <a:schemeClr val="bg2">
            <a:lumMod val="90000"/>
          </a:schemeClr>
        </a:soli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227949</xdr:colOff>
      <xdr:row>0</xdr:row>
      <xdr:rowOff>24703</xdr:rowOff>
    </xdr:from>
    <xdr:to>
      <xdr:col>26</xdr:col>
      <xdr:colOff>500303</xdr:colOff>
      <xdr:row>6</xdr:row>
      <xdr:rowOff>109140</xdr:rowOff>
    </xdr:to>
    <xdr:sp macro="" textlink="">
      <xdr:nvSpPr>
        <xdr:cNvPr id="5" name="Rectangle: Rounded Corners 4">
          <a:extLst>
            <a:ext uri="{FF2B5EF4-FFF2-40B4-BE49-F238E27FC236}">
              <a16:creationId xmlns:a16="http://schemas.microsoft.com/office/drawing/2014/main" id="{05260CF1-D663-42F1-BB7F-09522F8937C5}"/>
            </a:ext>
          </a:extLst>
        </xdr:cNvPr>
        <xdr:cNvSpPr/>
      </xdr:nvSpPr>
      <xdr:spPr>
        <a:xfrm>
          <a:off x="227949" y="24703"/>
          <a:ext cx="17629021" cy="1159052"/>
        </a:xfrm>
        <a:prstGeom prst="roundRect">
          <a:avLst/>
        </a:prstGeom>
        <a:gradFill>
          <a:gsLst>
            <a:gs pos="48657">
              <a:schemeClr val="accent6">
                <a:lumMod val="75000"/>
              </a:schemeClr>
            </a:gs>
            <a:gs pos="37000">
              <a:schemeClr val="accent6">
                <a:lumMod val="75000"/>
              </a:schemeClr>
            </a:gs>
            <a:gs pos="28883">
              <a:schemeClr val="accent6">
                <a:lumMod val="75000"/>
              </a:schemeClr>
            </a:gs>
            <a:gs pos="18167">
              <a:schemeClr val="accent6">
                <a:lumMod val="75000"/>
              </a:schemeClr>
            </a:gs>
            <a:gs pos="0">
              <a:schemeClr val="accent6">
                <a:lumMod val="75000"/>
              </a:schemeClr>
            </a:gs>
            <a:gs pos="57202">
              <a:schemeClr val="accent6">
                <a:lumMod val="75000"/>
              </a:schemeClr>
            </a:gs>
            <a:gs pos="74000">
              <a:schemeClr val="accent6">
                <a:lumMod val="75000"/>
              </a:schemeClr>
            </a:gs>
            <a:gs pos="92520">
              <a:schemeClr val="accent6">
                <a:lumMod val="75000"/>
              </a:schemeClr>
            </a:gs>
            <a:gs pos="83000">
              <a:schemeClr val="accent3"/>
            </a:gs>
            <a:gs pos="100000">
              <a:schemeClr val="accent6">
                <a:lumMod val="40000"/>
                <a:lumOff val="60000"/>
              </a:schemeClr>
            </a:gs>
          </a:gsLst>
          <a:lin ang="5400000" scaled="1"/>
        </a:gra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211665</xdr:colOff>
      <xdr:row>7</xdr:row>
      <xdr:rowOff>39687</xdr:rowOff>
    </xdr:from>
    <xdr:to>
      <xdr:col>6</xdr:col>
      <xdr:colOff>88195</xdr:colOff>
      <xdr:row>12</xdr:row>
      <xdr:rowOff>123472</xdr:rowOff>
    </xdr:to>
    <xdr:sp macro="" textlink="">
      <xdr:nvSpPr>
        <xdr:cNvPr id="7" name="Rectangle: Rounded Corners 6">
          <a:extLst>
            <a:ext uri="{FF2B5EF4-FFF2-40B4-BE49-F238E27FC236}">
              <a16:creationId xmlns:a16="http://schemas.microsoft.com/office/drawing/2014/main" id="{AF36EB59-22AE-4C68-A402-BA2E1A8794EE}"/>
            </a:ext>
          </a:extLst>
        </xdr:cNvPr>
        <xdr:cNvSpPr/>
      </xdr:nvSpPr>
      <xdr:spPr>
        <a:xfrm>
          <a:off x="2169582" y="1274409"/>
          <a:ext cx="1834446" cy="965730"/>
        </a:xfrm>
        <a:prstGeom prst="roundRect">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229306</xdr:colOff>
      <xdr:row>7</xdr:row>
      <xdr:rowOff>35278</xdr:rowOff>
    </xdr:from>
    <xdr:to>
      <xdr:col>9</xdr:col>
      <xdr:colOff>176389</xdr:colOff>
      <xdr:row>12</xdr:row>
      <xdr:rowOff>105833</xdr:rowOff>
    </xdr:to>
    <xdr:sp macro="" textlink="">
      <xdr:nvSpPr>
        <xdr:cNvPr id="8" name="Rectangle: Rounded Corners 7">
          <a:extLst>
            <a:ext uri="{FF2B5EF4-FFF2-40B4-BE49-F238E27FC236}">
              <a16:creationId xmlns:a16="http://schemas.microsoft.com/office/drawing/2014/main" id="{3F1A1166-FE54-45F7-BF5B-1AE5279FA8B2}"/>
            </a:ext>
          </a:extLst>
        </xdr:cNvPr>
        <xdr:cNvSpPr/>
      </xdr:nvSpPr>
      <xdr:spPr>
        <a:xfrm>
          <a:off x="4145139" y="1270000"/>
          <a:ext cx="1905000" cy="952500"/>
        </a:xfrm>
        <a:prstGeom prst="roundRect">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a:effectLst>
          <a:innerShdw blurRad="63500" dist="50800" dir="162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123472</xdr:colOff>
      <xdr:row>13</xdr:row>
      <xdr:rowOff>105833</xdr:rowOff>
    </xdr:from>
    <xdr:to>
      <xdr:col>9</xdr:col>
      <xdr:colOff>141111</xdr:colOff>
      <xdr:row>43</xdr:row>
      <xdr:rowOff>52916</xdr:rowOff>
    </xdr:to>
    <xdr:sp macro="" textlink="">
      <xdr:nvSpPr>
        <xdr:cNvPr id="9" name="Rectangle: Rounded Corners 8">
          <a:extLst>
            <a:ext uri="{FF2B5EF4-FFF2-40B4-BE49-F238E27FC236}">
              <a16:creationId xmlns:a16="http://schemas.microsoft.com/office/drawing/2014/main" id="{2CC0FFFF-C15B-4D06-89CD-920022796942}"/>
            </a:ext>
          </a:extLst>
        </xdr:cNvPr>
        <xdr:cNvSpPr/>
      </xdr:nvSpPr>
      <xdr:spPr>
        <a:xfrm>
          <a:off x="2081389" y="2398889"/>
          <a:ext cx="3933472" cy="5238749"/>
        </a:xfrm>
        <a:prstGeom prst="roundRect">
          <a:avLst>
            <a:gd name="adj" fmla="val 3914"/>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113850</xdr:colOff>
      <xdr:row>45</xdr:row>
      <xdr:rowOff>21146</xdr:rowOff>
    </xdr:from>
    <xdr:to>
      <xdr:col>9</xdr:col>
      <xdr:colOff>229305</xdr:colOff>
      <xdr:row>60</xdr:row>
      <xdr:rowOff>147926</xdr:rowOff>
    </xdr:to>
    <xdr:sp macro="" textlink="">
      <xdr:nvSpPr>
        <xdr:cNvPr id="10" name="Rectangle: Rounded Corners 9">
          <a:extLst>
            <a:ext uri="{FF2B5EF4-FFF2-40B4-BE49-F238E27FC236}">
              <a16:creationId xmlns:a16="http://schemas.microsoft.com/office/drawing/2014/main" id="{77FE7EB1-68C8-4D5B-B3B3-825DDBB215C7}"/>
            </a:ext>
          </a:extLst>
        </xdr:cNvPr>
        <xdr:cNvSpPr/>
      </xdr:nvSpPr>
      <xdr:spPr>
        <a:xfrm>
          <a:off x="2071767" y="7958646"/>
          <a:ext cx="4031288" cy="2772613"/>
        </a:xfrm>
        <a:prstGeom prst="roundRect">
          <a:avLst>
            <a:gd name="adj" fmla="val 6066"/>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375356</xdr:colOff>
      <xdr:row>45</xdr:row>
      <xdr:rowOff>78574</xdr:rowOff>
    </xdr:from>
    <xdr:to>
      <xdr:col>26</xdr:col>
      <xdr:colOff>511529</xdr:colOff>
      <xdr:row>60</xdr:row>
      <xdr:rowOff>175251</xdr:rowOff>
    </xdr:to>
    <xdr:sp macro="" textlink="">
      <xdr:nvSpPr>
        <xdr:cNvPr id="11" name="Rectangle: Rounded Corners 10">
          <a:extLst>
            <a:ext uri="{FF2B5EF4-FFF2-40B4-BE49-F238E27FC236}">
              <a16:creationId xmlns:a16="http://schemas.microsoft.com/office/drawing/2014/main" id="{3CCCFD1B-CA04-4F88-9F29-D255FA807213}"/>
            </a:ext>
          </a:extLst>
        </xdr:cNvPr>
        <xdr:cNvSpPr/>
      </xdr:nvSpPr>
      <xdr:spPr>
        <a:xfrm>
          <a:off x="6249106" y="8016074"/>
          <a:ext cx="11231034" cy="2742510"/>
        </a:xfrm>
        <a:prstGeom prst="roundRect">
          <a:avLst>
            <a:gd name="adj" fmla="val 2998"/>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317500</xdr:colOff>
      <xdr:row>7</xdr:row>
      <xdr:rowOff>105835</xdr:rowOff>
    </xdr:from>
    <xdr:to>
      <xdr:col>16</xdr:col>
      <xdr:colOff>458612</xdr:colOff>
      <xdr:row>43</xdr:row>
      <xdr:rowOff>123472</xdr:rowOff>
    </xdr:to>
    <xdr:sp macro="" textlink="">
      <xdr:nvSpPr>
        <xdr:cNvPr id="12" name="Rectangle: Rounded Corners 11">
          <a:extLst>
            <a:ext uri="{FF2B5EF4-FFF2-40B4-BE49-F238E27FC236}">
              <a16:creationId xmlns:a16="http://schemas.microsoft.com/office/drawing/2014/main" id="{61B007CE-69F5-41A9-996E-4C42D5CEC6FE}"/>
            </a:ext>
          </a:extLst>
        </xdr:cNvPr>
        <xdr:cNvSpPr/>
      </xdr:nvSpPr>
      <xdr:spPr>
        <a:xfrm>
          <a:off x="6191250" y="1340557"/>
          <a:ext cx="4709584" cy="6367637"/>
        </a:xfrm>
        <a:prstGeom prst="roundRect">
          <a:avLst>
            <a:gd name="adj" fmla="val 4254"/>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577273</xdr:colOff>
      <xdr:row>7</xdr:row>
      <xdr:rowOff>76969</xdr:rowOff>
    </xdr:from>
    <xdr:to>
      <xdr:col>26</xdr:col>
      <xdr:colOff>529168</xdr:colOff>
      <xdr:row>24</xdr:row>
      <xdr:rowOff>115453</xdr:rowOff>
    </xdr:to>
    <xdr:sp macro="" textlink="">
      <xdr:nvSpPr>
        <xdr:cNvPr id="13" name="Rectangle: Rounded Corners 12">
          <a:extLst>
            <a:ext uri="{FF2B5EF4-FFF2-40B4-BE49-F238E27FC236}">
              <a16:creationId xmlns:a16="http://schemas.microsoft.com/office/drawing/2014/main" id="{16604EAC-AE68-4A5E-A1CC-AE325DEB4149}"/>
            </a:ext>
          </a:extLst>
        </xdr:cNvPr>
        <xdr:cNvSpPr/>
      </xdr:nvSpPr>
      <xdr:spPr>
        <a:xfrm>
          <a:off x="11019495" y="1311691"/>
          <a:ext cx="6478284" cy="3037095"/>
        </a:xfrm>
        <a:prstGeom prst="roundRect">
          <a:avLst>
            <a:gd name="adj" fmla="val 9397"/>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xdr:colOff>
      <xdr:row>25</xdr:row>
      <xdr:rowOff>141111</xdr:rowOff>
    </xdr:from>
    <xdr:to>
      <xdr:col>26</xdr:col>
      <xdr:colOff>476250</xdr:colOff>
      <xdr:row>43</xdr:row>
      <xdr:rowOff>141111</xdr:rowOff>
    </xdr:to>
    <xdr:sp macro="" textlink="">
      <xdr:nvSpPr>
        <xdr:cNvPr id="14" name="Rectangle: Rounded Corners 13">
          <a:extLst>
            <a:ext uri="{FF2B5EF4-FFF2-40B4-BE49-F238E27FC236}">
              <a16:creationId xmlns:a16="http://schemas.microsoft.com/office/drawing/2014/main" id="{1DA7A7DB-0BAF-4E9D-9609-6A8EE2222660}"/>
            </a:ext>
          </a:extLst>
        </xdr:cNvPr>
        <xdr:cNvSpPr/>
      </xdr:nvSpPr>
      <xdr:spPr>
        <a:xfrm>
          <a:off x="11094860" y="4550833"/>
          <a:ext cx="6350001" cy="3175000"/>
        </a:xfrm>
        <a:prstGeom prst="roundRect">
          <a:avLst>
            <a:gd name="adj" fmla="val 6368"/>
          </a:avLst>
        </a:prstGeom>
        <a:gradFill>
          <a:gsLst>
            <a:gs pos="48657">
              <a:schemeClr val="accent3">
                <a:lumMod val="20000"/>
                <a:lumOff val="80000"/>
              </a:schemeClr>
            </a:gs>
            <a:gs pos="37000">
              <a:schemeClr val="accent6">
                <a:lumMod val="40000"/>
                <a:lumOff val="60000"/>
              </a:schemeClr>
            </a:gs>
            <a:gs pos="28883">
              <a:schemeClr val="accent3">
                <a:lumMod val="40000"/>
                <a:lumOff val="60000"/>
              </a:schemeClr>
            </a:gs>
            <a:gs pos="18167">
              <a:schemeClr val="accent3">
                <a:lumMod val="40000"/>
                <a:lumOff val="60000"/>
              </a:schemeClr>
            </a:gs>
            <a:gs pos="0">
              <a:schemeClr val="accent1">
                <a:lumMod val="5000"/>
                <a:lumOff val="95000"/>
              </a:schemeClr>
            </a:gs>
            <a:gs pos="57202">
              <a:schemeClr val="accent6">
                <a:lumMod val="20000"/>
                <a:lumOff val="80000"/>
              </a:schemeClr>
            </a:gs>
            <a:gs pos="74000">
              <a:schemeClr val="accent3">
                <a:lumMod val="20000"/>
                <a:lumOff val="80000"/>
              </a:schemeClr>
            </a:gs>
            <a:gs pos="92520">
              <a:schemeClr val="accent6">
                <a:lumMod val="60000"/>
                <a:lumOff val="40000"/>
              </a:schemeClr>
            </a:gs>
            <a:gs pos="83000">
              <a:schemeClr val="accent6">
                <a:lumMod val="40000"/>
                <a:lumOff val="60000"/>
              </a:schemeClr>
            </a:gs>
            <a:gs pos="100000">
              <a:schemeClr val="accent6">
                <a:lumMod val="40000"/>
                <a:lumOff val="6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187360</xdr:colOff>
      <xdr:row>7</xdr:row>
      <xdr:rowOff>17638</xdr:rowOff>
    </xdr:from>
    <xdr:to>
      <xdr:col>2</xdr:col>
      <xdr:colOff>599722</xdr:colOff>
      <xdr:row>60</xdr:row>
      <xdr:rowOff>141110</xdr:rowOff>
    </xdr:to>
    <xdr:sp macro="" textlink="">
      <xdr:nvSpPr>
        <xdr:cNvPr id="16" name="Rectangle: Rounded Corners 15">
          <a:extLst>
            <a:ext uri="{FF2B5EF4-FFF2-40B4-BE49-F238E27FC236}">
              <a16:creationId xmlns:a16="http://schemas.microsoft.com/office/drawing/2014/main" id="{38930550-C888-432E-9D0B-FC6B2D077016}"/>
            </a:ext>
          </a:extLst>
        </xdr:cNvPr>
        <xdr:cNvSpPr/>
      </xdr:nvSpPr>
      <xdr:spPr>
        <a:xfrm>
          <a:off x="187360" y="1252360"/>
          <a:ext cx="1717640" cy="9472083"/>
        </a:xfrm>
        <a:prstGeom prst="roundRect">
          <a:avLst/>
        </a:prstGeom>
        <a:gradFill>
          <a:gsLst>
            <a:gs pos="48657">
              <a:schemeClr val="accent6">
                <a:lumMod val="75000"/>
              </a:schemeClr>
            </a:gs>
            <a:gs pos="37000">
              <a:schemeClr val="accent6">
                <a:lumMod val="75000"/>
              </a:schemeClr>
            </a:gs>
            <a:gs pos="28883">
              <a:schemeClr val="accent6">
                <a:lumMod val="75000"/>
              </a:schemeClr>
            </a:gs>
            <a:gs pos="18167">
              <a:schemeClr val="accent6">
                <a:lumMod val="75000"/>
              </a:schemeClr>
            </a:gs>
            <a:gs pos="0">
              <a:schemeClr val="accent6">
                <a:lumMod val="75000"/>
              </a:schemeClr>
            </a:gs>
            <a:gs pos="57202">
              <a:schemeClr val="accent6">
                <a:lumMod val="75000"/>
              </a:schemeClr>
            </a:gs>
            <a:gs pos="74000">
              <a:schemeClr val="accent6">
                <a:lumMod val="75000"/>
              </a:schemeClr>
            </a:gs>
            <a:gs pos="92520">
              <a:schemeClr val="accent6">
                <a:lumMod val="75000"/>
              </a:schemeClr>
            </a:gs>
            <a:gs pos="83000">
              <a:schemeClr val="accent3"/>
            </a:gs>
            <a:gs pos="100000">
              <a:schemeClr val="accent6">
                <a:lumMod val="40000"/>
                <a:lumOff val="60000"/>
              </a:schemeClr>
            </a:gs>
          </a:gsLst>
          <a:lin ang="5400000" scaled="1"/>
        </a:gradFill>
        <a:ln>
          <a:no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14156</xdr:colOff>
      <xdr:row>1</xdr:row>
      <xdr:rowOff>69291</xdr:rowOff>
    </xdr:from>
    <xdr:to>
      <xdr:col>17</xdr:col>
      <xdr:colOff>537308</xdr:colOff>
      <xdr:row>5</xdr:row>
      <xdr:rowOff>0</xdr:rowOff>
    </xdr:to>
    <xdr:sp macro="" textlink="">
      <xdr:nvSpPr>
        <xdr:cNvPr id="6" name="TextBox 5">
          <a:extLst>
            <a:ext uri="{FF2B5EF4-FFF2-40B4-BE49-F238E27FC236}">
              <a16:creationId xmlns:a16="http://schemas.microsoft.com/office/drawing/2014/main" id="{562F5B4C-67EA-4CD0-A424-05C5F9C39B76}"/>
            </a:ext>
          </a:extLst>
        </xdr:cNvPr>
        <xdr:cNvSpPr txBox="1"/>
      </xdr:nvSpPr>
      <xdr:spPr>
        <a:xfrm>
          <a:off x="3351977" y="248394"/>
          <a:ext cx="8533921" cy="647119"/>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latin typeface="Calibri" panose="020F0502020204030204" pitchFamily="34" charset="0"/>
              <a:cs typeface="Calibri" panose="020F0502020204030204" pitchFamily="34" charset="0"/>
            </a:rPr>
            <a:t>Sales Performance &amp; Profit Analysis Dashboard</a:t>
          </a:r>
          <a:endParaRPr lang="en-US" sz="11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3</xdr:col>
      <xdr:colOff>244231</xdr:colOff>
      <xdr:row>1</xdr:row>
      <xdr:rowOff>34186</xdr:rowOff>
    </xdr:from>
    <xdr:to>
      <xdr:col>4</xdr:col>
      <xdr:colOff>638801</xdr:colOff>
      <xdr:row>5</xdr:row>
      <xdr:rowOff>51519</xdr:rowOff>
    </xdr:to>
    <xdr:pic>
      <xdr:nvPicPr>
        <xdr:cNvPr id="18" name="Graphic 17" descr="Bar graph with upward trend">
          <a:extLst>
            <a:ext uri="{FF2B5EF4-FFF2-40B4-BE49-F238E27FC236}">
              <a16:creationId xmlns:a16="http://schemas.microsoft.com/office/drawing/2014/main" id="{B977B9BE-B91E-45FF-90DE-54A46B64AD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46923" y="213289"/>
          <a:ext cx="1062134" cy="733743"/>
        </a:xfrm>
        <a:prstGeom prst="rect">
          <a:avLst/>
        </a:prstGeom>
      </xdr:spPr>
    </xdr:pic>
    <xdr:clientData/>
  </xdr:twoCellAnchor>
  <xdr:twoCellAnchor editAs="oneCell">
    <xdr:from>
      <xdr:col>6</xdr:col>
      <xdr:colOff>244037</xdr:colOff>
      <xdr:row>7</xdr:row>
      <xdr:rowOff>146539</xdr:rowOff>
    </xdr:from>
    <xdr:to>
      <xdr:col>7</xdr:col>
      <xdr:colOff>374486</xdr:colOff>
      <xdr:row>11</xdr:row>
      <xdr:rowOff>122371</xdr:rowOff>
    </xdr:to>
    <xdr:pic>
      <xdr:nvPicPr>
        <xdr:cNvPr id="20" name="Graphic 19" descr="Coins">
          <a:extLst>
            <a:ext uri="{FF2B5EF4-FFF2-40B4-BE49-F238E27FC236}">
              <a16:creationId xmlns:a16="http://schemas.microsoft.com/office/drawing/2014/main" id="{C5C70BFC-448A-4955-AB55-CE47A23E4A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249422" y="1400257"/>
          <a:ext cx="798013" cy="692242"/>
        </a:xfrm>
        <a:prstGeom prst="rect">
          <a:avLst/>
        </a:prstGeom>
      </xdr:spPr>
    </xdr:pic>
    <xdr:clientData/>
  </xdr:twoCellAnchor>
  <xdr:twoCellAnchor editAs="oneCell">
    <xdr:from>
      <xdr:col>3</xdr:col>
      <xdr:colOff>349470</xdr:colOff>
      <xdr:row>7</xdr:row>
      <xdr:rowOff>167568</xdr:rowOff>
    </xdr:from>
    <xdr:to>
      <xdr:col>4</xdr:col>
      <xdr:colOff>439616</xdr:colOff>
      <xdr:row>12</xdr:row>
      <xdr:rowOff>50711</xdr:rowOff>
    </xdr:to>
    <xdr:pic>
      <xdr:nvPicPr>
        <xdr:cNvPr id="22" name="Graphic 21" descr="Gold bars">
          <a:extLst>
            <a:ext uri="{FF2B5EF4-FFF2-40B4-BE49-F238E27FC236}">
              <a16:creationId xmlns:a16="http://schemas.microsoft.com/office/drawing/2014/main" id="{F827E327-478A-4DD8-95C9-395DA575CB0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352162" y="1421286"/>
          <a:ext cx="757710" cy="778656"/>
        </a:xfrm>
        <a:prstGeom prst="rect">
          <a:avLst/>
        </a:prstGeom>
      </xdr:spPr>
    </xdr:pic>
    <xdr:clientData/>
  </xdr:twoCellAnchor>
  <xdr:twoCellAnchor>
    <xdr:from>
      <xdr:col>4</xdr:col>
      <xdr:colOff>426725</xdr:colOff>
      <xdr:row>7</xdr:row>
      <xdr:rowOff>172828</xdr:rowOff>
    </xdr:from>
    <xdr:to>
      <xdr:col>6</xdr:col>
      <xdr:colOff>129070</xdr:colOff>
      <xdr:row>9</xdr:row>
      <xdr:rowOff>73608</xdr:rowOff>
    </xdr:to>
    <xdr:sp macro="" textlink="">
      <xdr:nvSpPr>
        <xdr:cNvPr id="23" name="TextBox 22">
          <a:extLst>
            <a:ext uri="{FF2B5EF4-FFF2-40B4-BE49-F238E27FC236}">
              <a16:creationId xmlns:a16="http://schemas.microsoft.com/office/drawing/2014/main" id="{11C0D503-B350-45CD-A271-DE6EBA4534D1}"/>
            </a:ext>
          </a:extLst>
        </xdr:cNvPr>
        <xdr:cNvSpPr txBox="1"/>
      </xdr:nvSpPr>
      <xdr:spPr>
        <a:xfrm>
          <a:off x="3096981" y="1426546"/>
          <a:ext cx="1037474" cy="258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latin typeface="Calibri" panose="020F0502020204030204" pitchFamily="34" charset="0"/>
              <a:cs typeface="Calibri" panose="020F0502020204030204" pitchFamily="34" charset="0"/>
            </a:rPr>
            <a:t>Total</a:t>
          </a:r>
          <a:r>
            <a:rPr lang="en-US" sz="1400" b="1" baseline="0">
              <a:solidFill>
                <a:sysClr val="windowText" lastClr="000000"/>
              </a:solidFill>
              <a:latin typeface="Calibri" panose="020F0502020204030204" pitchFamily="34" charset="0"/>
              <a:cs typeface="Calibri" panose="020F0502020204030204" pitchFamily="34" charset="0"/>
            </a:rPr>
            <a:t> sales</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7</xdr:col>
      <xdr:colOff>407699</xdr:colOff>
      <xdr:row>7</xdr:row>
      <xdr:rowOff>133587</xdr:rowOff>
    </xdr:from>
    <xdr:to>
      <xdr:col>9</xdr:col>
      <xdr:colOff>219785</xdr:colOff>
      <xdr:row>9</xdr:row>
      <xdr:rowOff>64134</xdr:rowOff>
    </xdr:to>
    <xdr:sp macro="" textlink="">
      <xdr:nvSpPr>
        <xdr:cNvPr id="25" name="TextBox 24">
          <a:extLst>
            <a:ext uri="{FF2B5EF4-FFF2-40B4-BE49-F238E27FC236}">
              <a16:creationId xmlns:a16="http://schemas.microsoft.com/office/drawing/2014/main" id="{3863CB1F-5380-4829-8949-46D261D51D88}"/>
            </a:ext>
          </a:extLst>
        </xdr:cNvPr>
        <xdr:cNvSpPr txBox="1"/>
      </xdr:nvSpPr>
      <xdr:spPr>
        <a:xfrm>
          <a:off x="5080648" y="1387305"/>
          <a:ext cx="1147214" cy="288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Calibri" panose="020F0502020204030204" pitchFamily="34" charset="0"/>
              <a:ea typeface="+mn-ea"/>
              <a:cs typeface="Calibri" panose="020F0502020204030204" pitchFamily="34" charset="0"/>
            </a:rPr>
            <a:t>Total</a:t>
          </a:r>
          <a:r>
            <a:rPr lang="en-US" sz="1400" b="1" baseline="0">
              <a:solidFill>
                <a:schemeClr val="dk1"/>
              </a:solidFill>
              <a:effectLst/>
              <a:latin typeface="Calibri" panose="020F0502020204030204" pitchFamily="34" charset="0"/>
              <a:ea typeface="+mn-ea"/>
              <a:cs typeface="Calibri" panose="020F0502020204030204" pitchFamily="34" charset="0"/>
            </a:rPr>
            <a:t> Profit</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xdr:txBody>
    </xdr:sp>
    <xdr:clientData/>
  </xdr:twoCellAnchor>
  <xdr:twoCellAnchor>
    <xdr:from>
      <xdr:col>4</xdr:col>
      <xdr:colOff>370587</xdr:colOff>
      <xdr:row>10</xdr:row>
      <xdr:rowOff>39008</xdr:rowOff>
    </xdr:from>
    <xdr:to>
      <xdr:col>6</xdr:col>
      <xdr:colOff>107615</xdr:colOff>
      <xdr:row>12</xdr:row>
      <xdr:rowOff>29086</xdr:rowOff>
    </xdr:to>
    <xdr:sp macro="" textlink="'Pivot Table'!A18">
      <xdr:nvSpPr>
        <xdr:cNvPr id="21" name="TextBox 20">
          <a:extLst>
            <a:ext uri="{FF2B5EF4-FFF2-40B4-BE49-F238E27FC236}">
              <a16:creationId xmlns:a16="http://schemas.microsoft.com/office/drawing/2014/main" id="{EFAD9297-48D5-48A5-A249-1BABC07F603E}"/>
            </a:ext>
          </a:extLst>
        </xdr:cNvPr>
        <xdr:cNvSpPr txBox="1"/>
      </xdr:nvSpPr>
      <xdr:spPr>
        <a:xfrm>
          <a:off x="3040843" y="1830034"/>
          <a:ext cx="1072157" cy="348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991143-81EA-4DD1-9B86-C830378DD329}" type="TxLink">
            <a:rPr lang="en-US" sz="1200" b="1" i="0" u="none" strike="noStrike">
              <a:solidFill>
                <a:srgbClr val="000000"/>
              </a:solidFill>
              <a:latin typeface="Aptos Narrow"/>
              <a:cs typeface="Calibri" panose="020F0502020204030204" pitchFamily="34" charset="0"/>
            </a:rPr>
            <a:pPr algn="ctr"/>
            <a:t> $1,928,887.9 </a:t>
          </a:fld>
          <a:endParaRPr lang="en-US" sz="1200" b="1" i="0" u="none" strike="noStrike">
            <a:solidFill>
              <a:srgbClr val="000000"/>
            </a:solidFill>
            <a:latin typeface="Aptos Narrow"/>
            <a:cs typeface="Calibri" panose="020F0502020204030204" pitchFamily="34" charset="0"/>
          </a:endParaRPr>
        </a:p>
      </xdr:txBody>
    </xdr:sp>
    <xdr:clientData/>
  </xdr:twoCellAnchor>
  <xdr:twoCellAnchor>
    <xdr:from>
      <xdr:col>7</xdr:col>
      <xdr:colOff>454070</xdr:colOff>
      <xdr:row>10</xdr:row>
      <xdr:rowOff>44405</xdr:rowOff>
    </xdr:from>
    <xdr:to>
      <xdr:col>9</xdr:col>
      <xdr:colOff>84163</xdr:colOff>
      <xdr:row>11</xdr:row>
      <xdr:rowOff>76576</xdr:rowOff>
    </xdr:to>
    <xdr:sp macro="" textlink="'Pivot Table'!A22">
      <xdr:nvSpPr>
        <xdr:cNvPr id="24" name="TextBox 23">
          <a:extLst>
            <a:ext uri="{FF2B5EF4-FFF2-40B4-BE49-F238E27FC236}">
              <a16:creationId xmlns:a16="http://schemas.microsoft.com/office/drawing/2014/main" id="{E0C467B5-B1A9-476F-97E1-1164A014F2CD}"/>
            </a:ext>
          </a:extLst>
        </xdr:cNvPr>
        <xdr:cNvSpPr txBox="1"/>
      </xdr:nvSpPr>
      <xdr:spPr>
        <a:xfrm>
          <a:off x="5127019" y="1835431"/>
          <a:ext cx="965221" cy="211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AA4FBB-71E8-4067-A1E8-85A05E9FE0F0}" type="TxLink">
            <a:rPr lang="en-US" sz="1200" b="1" i="0" u="none" strike="noStrike">
              <a:solidFill>
                <a:srgbClr val="000000"/>
              </a:solidFill>
              <a:latin typeface="Aptos Narrow"/>
              <a:cs typeface="Calibri" panose="020F0502020204030204" pitchFamily="34" charset="0"/>
            </a:rPr>
            <a:pPr algn="ctr"/>
            <a:t> $247,961.1 </a:t>
          </a:fld>
          <a:endParaRPr lang="en-US" sz="12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3</xdr:col>
      <xdr:colOff>229306</xdr:colOff>
      <xdr:row>14</xdr:row>
      <xdr:rowOff>17639</xdr:rowOff>
    </xdr:from>
    <xdr:to>
      <xdr:col>8</xdr:col>
      <xdr:colOff>564446</xdr:colOff>
      <xdr:row>41</xdr:row>
      <xdr:rowOff>88195</xdr:rowOff>
    </xdr:to>
    <xdr:graphicFrame macro="">
      <xdr:nvGraphicFramePr>
        <xdr:cNvPr id="26" name="Chart 25">
          <a:extLst>
            <a:ext uri="{FF2B5EF4-FFF2-40B4-BE49-F238E27FC236}">
              <a16:creationId xmlns:a16="http://schemas.microsoft.com/office/drawing/2014/main" id="{A73C5ABC-7AA3-49B5-8AB9-73D1DC8AB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134697</xdr:colOff>
      <xdr:row>8</xdr:row>
      <xdr:rowOff>134698</xdr:rowOff>
    </xdr:from>
    <xdr:to>
      <xdr:col>26</xdr:col>
      <xdr:colOff>365606</xdr:colOff>
      <xdr:row>21</xdr:row>
      <xdr:rowOff>19245</xdr:rowOff>
    </xdr:to>
    <xdr:graphicFrame macro="">
      <xdr:nvGraphicFramePr>
        <xdr:cNvPr id="33" name="Chart 32">
          <a:extLst>
            <a:ext uri="{FF2B5EF4-FFF2-40B4-BE49-F238E27FC236}">
              <a16:creationId xmlns:a16="http://schemas.microsoft.com/office/drawing/2014/main" id="{E5889BFD-53CA-4E61-AEFE-F3146C358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352778</xdr:colOff>
      <xdr:row>28</xdr:row>
      <xdr:rowOff>35278</xdr:rowOff>
    </xdr:from>
    <xdr:to>
      <xdr:col>26</xdr:col>
      <xdr:colOff>96213</xdr:colOff>
      <xdr:row>41</xdr:row>
      <xdr:rowOff>123473</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943C766-DA32-430A-A7E9-470D52776A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1447639" y="4974167"/>
              <a:ext cx="5617185" cy="2381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246943</xdr:colOff>
      <xdr:row>45</xdr:row>
      <xdr:rowOff>105833</xdr:rowOff>
    </xdr:from>
    <xdr:to>
      <xdr:col>9</xdr:col>
      <xdr:colOff>70556</xdr:colOff>
      <xdr:row>58</xdr:row>
      <xdr:rowOff>57728</xdr:rowOff>
    </xdr:to>
    <xdr:graphicFrame macro="">
      <xdr:nvGraphicFramePr>
        <xdr:cNvPr id="35" name="Chart 34">
          <a:extLst>
            <a:ext uri="{FF2B5EF4-FFF2-40B4-BE49-F238E27FC236}">
              <a16:creationId xmlns:a16="http://schemas.microsoft.com/office/drawing/2014/main" id="{203CE27D-849B-4936-AAF5-1BB9FD85F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299861</xdr:colOff>
      <xdr:row>45</xdr:row>
      <xdr:rowOff>105833</xdr:rowOff>
    </xdr:from>
    <xdr:to>
      <xdr:col>26</xdr:col>
      <xdr:colOff>192424</xdr:colOff>
      <xdr:row>57</xdr:row>
      <xdr:rowOff>170846</xdr:rowOff>
    </xdr:to>
    <xdr:graphicFrame macro="">
      <xdr:nvGraphicFramePr>
        <xdr:cNvPr id="36" name="Chart 35">
          <a:extLst>
            <a:ext uri="{FF2B5EF4-FFF2-40B4-BE49-F238E27FC236}">
              <a16:creationId xmlns:a16="http://schemas.microsoft.com/office/drawing/2014/main" id="{B4732C86-6A88-4AAF-BF77-49E11E98F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400005</xdr:colOff>
      <xdr:row>9</xdr:row>
      <xdr:rowOff>103458</xdr:rowOff>
    </xdr:from>
    <xdr:to>
      <xdr:col>2</xdr:col>
      <xdr:colOff>352035</xdr:colOff>
      <xdr:row>18</xdr:row>
      <xdr:rowOff>10532</xdr:rowOff>
    </xdr:to>
    <mc:AlternateContent xmlns:mc="http://schemas.openxmlformats.org/markup-compatibility/2006">
      <mc:Choice xmlns:a14="http://schemas.microsoft.com/office/drawing/2010/main" Requires="a14">
        <xdr:graphicFrame macro="">
          <xdr:nvGraphicFramePr>
            <xdr:cNvPr id="37" name="Year 1">
              <a:extLst>
                <a:ext uri="{FF2B5EF4-FFF2-40B4-BE49-F238E27FC236}">
                  <a16:creationId xmlns:a16="http://schemas.microsoft.com/office/drawing/2014/main" id="{7A547A9F-BDF7-4A2E-812A-17F1AB85C45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00005" y="1715381"/>
              <a:ext cx="1287158" cy="1518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426559</xdr:colOff>
      <xdr:row>41</xdr:row>
      <xdr:rowOff>93407</xdr:rowOff>
    </xdr:from>
    <xdr:to>
      <xdr:col>2</xdr:col>
      <xdr:colOff>333633</xdr:colOff>
      <xdr:row>51</xdr:row>
      <xdr:rowOff>74164</xdr:rowOff>
    </xdr:to>
    <mc:AlternateContent xmlns:mc="http://schemas.openxmlformats.org/markup-compatibility/2006">
      <mc:Choice xmlns:a14="http://schemas.microsoft.com/office/drawing/2010/main" Requires="a14">
        <xdr:graphicFrame macro="">
          <xdr:nvGraphicFramePr>
            <xdr:cNvPr id="39" name="Category 1">
              <a:extLst>
                <a:ext uri="{FF2B5EF4-FFF2-40B4-BE49-F238E27FC236}">
                  <a16:creationId xmlns:a16="http://schemas.microsoft.com/office/drawing/2014/main" id="{ECE50C9F-11CF-4553-A008-90CEBE4BAB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26559" y="7436612"/>
              <a:ext cx="1242202" cy="1771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393433</xdr:colOff>
      <xdr:row>19</xdr:row>
      <xdr:rowOff>75944</xdr:rowOff>
    </xdr:from>
    <xdr:to>
      <xdr:col>2</xdr:col>
      <xdr:colOff>346969</xdr:colOff>
      <xdr:row>39</xdr:row>
      <xdr:rowOff>91430</xdr:rowOff>
    </xdr:to>
    <mc:AlternateContent xmlns:mc="http://schemas.openxmlformats.org/markup-compatibility/2006">
      <mc:Choice xmlns:a14="http://schemas.microsoft.com/office/drawing/2010/main" Requires="a14">
        <xdr:graphicFrame macro="">
          <xdr:nvGraphicFramePr>
            <xdr:cNvPr id="40" name="Month 1">
              <a:extLst>
                <a:ext uri="{FF2B5EF4-FFF2-40B4-BE49-F238E27FC236}">
                  <a16:creationId xmlns:a16="http://schemas.microsoft.com/office/drawing/2014/main" id="{B472C7D1-AE05-439F-8F51-EED359B338C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93433" y="3478893"/>
              <a:ext cx="1288664" cy="3597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301776</xdr:colOff>
      <xdr:row>0</xdr:row>
      <xdr:rowOff>154878</xdr:rowOff>
    </xdr:from>
    <xdr:to>
      <xdr:col>25</xdr:col>
      <xdr:colOff>612152</xdr:colOff>
      <xdr:row>5</xdr:row>
      <xdr:rowOff>139390</xdr:rowOff>
    </xdr:to>
    <xdr:pic>
      <xdr:nvPicPr>
        <xdr:cNvPr id="44" name="Graphic 43" descr="Monitor">
          <a:extLst>
            <a:ext uri="{FF2B5EF4-FFF2-40B4-BE49-F238E27FC236}">
              <a16:creationId xmlns:a16="http://schemas.microsoft.com/office/drawing/2014/main" id="{A329097C-14F9-4D62-BD92-9C329745DDE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6003594" y="154878"/>
          <a:ext cx="964619" cy="850421"/>
        </a:xfrm>
        <a:prstGeom prst="rect">
          <a:avLst/>
        </a:prstGeom>
      </xdr:spPr>
    </xdr:pic>
    <xdr:clientData/>
  </xdr:twoCellAnchor>
  <xdr:twoCellAnchor editAs="oneCell">
    <xdr:from>
      <xdr:col>23</xdr:col>
      <xdr:colOff>215361</xdr:colOff>
      <xdr:row>2</xdr:row>
      <xdr:rowOff>21916</xdr:rowOff>
    </xdr:from>
    <xdr:to>
      <xdr:col>24</xdr:col>
      <xdr:colOff>166143</xdr:colOff>
      <xdr:row>4</xdr:row>
      <xdr:rowOff>154409</xdr:rowOff>
    </xdr:to>
    <xdr:pic>
      <xdr:nvPicPr>
        <xdr:cNvPr id="46" name="Graphic 45" descr="Repeat">
          <a:extLst>
            <a:ext uri="{FF2B5EF4-FFF2-40B4-BE49-F238E27FC236}">
              <a16:creationId xmlns:a16="http://schemas.microsoft.com/office/drawing/2014/main" id="{C58438A2-5C7C-4D15-947B-6D3DF2D80C0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5262937" y="368280"/>
          <a:ext cx="605024" cy="478856"/>
        </a:xfrm>
        <a:prstGeom prst="rect">
          <a:avLst/>
        </a:prstGeom>
      </xdr:spPr>
    </xdr:pic>
    <xdr:clientData/>
  </xdr:twoCellAnchor>
  <xdr:twoCellAnchor>
    <xdr:from>
      <xdr:col>10</xdr:col>
      <xdr:colOff>283</xdr:colOff>
      <xdr:row>8</xdr:row>
      <xdr:rowOff>123472</xdr:rowOff>
    </xdr:from>
    <xdr:to>
      <xdr:col>15</xdr:col>
      <xdr:colOff>617361</xdr:colOff>
      <xdr:row>39</xdr:row>
      <xdr:rowOff>35277</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536A1F0E-31A0-4907-970D-99419A0395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6526672" y="1534583"/>
              <a:ext cx="3880272" cy="53798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jiz.pk" refreshedDate="46033.990230902775" createdVersion="6" refreshedVersion="6" minRefreshableVersion="3" recordCount="8314" xr:uid="{BC88C230-D7CA-4341-8F6D-6E4D2A0362EC}">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45266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jiz.pk" refreshedDate="46034.079068865743" createdVersion="6" refreshedVersion="6" minRefreshableVersion="3" recordCount="2319" xr:uid="{BE56E034-6672-41EC-9645-BA72B76F57CB}">
  <cacheSource type="worksheet">
    <worksheetSource ref="R1:S2320" sheet="Pivot Table"/>
  </cacheSource>
  <cacheFields count="2">
    <cacheField name="customer Name "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DF23DA-735F-49C4-9CE4-1CFD347BABB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800AD7-02E6-41A5-BD8A-1834996E813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9B52BF-B824-4C17-994F-591723296524}"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G6:AH19"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2">
    <format dxfId="27">
      <pivotArea dataOnly="0" labelOnly="1" outline="0" axis="axisValues" fieldPosition="0"/>
    </format>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C1520-AE09-4A37-BE5B-4EB2D8C5D364}"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4:K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0BDF34-0327-4DBF-B7B1-AE886B2B9C1B}"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U2:V7"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 fld="0" subtotal="count" baseField="0" baseItem="0" numFmtId="165"/>
  </dataFields>
  <formats count="1">
    <format dxfId="29">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C8C5BD-08DC-4CE0-AA0D-9AFC1CB175D4}"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X3:Y53"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31861-31F9-4BB9-9B2C-BD3FB6F7ADAC}"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D5:AE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36ED49-F62B-4ABA-8C71-5949DF8AC20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4:G10" firstHeaderRow="1" firstDataRow="2"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32">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8B6DF2-F3DE-47D7-836D-B2CC2100E990}" sourceName="Category">
  <pivotTables>
    <pivotTable tabId="2" name="PivotTable9"/>
    <pivotTable tabId="2" name="PivotTable11"/>
    <pivotTable tabId="2" name="PivotTable14"/>
    <pivotTable tabId="2" name="PivotTable5"/>
    <pivotTable tabId="2" name="PivotTable6"/>
    <pivotTable tabId="2" name="PivotTable7"/>
    <pivotTable tabId="2" name="PivotTable8"/>
  </pivotTables>
  <data>
    <tabular pivotCacheId="21452669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3E672C-0037-48F5-BD8F-A3070A09834E}" sourceName="Month">
  <pivotTables>
    <pivotTable tabId="2" name="PivotTable9"/>
    <pivotTable tabId="2" name="PivotTable11"/>
    <pivotTable tabId="2" name="PivotTable14"/>
    <pivotTable tabId="2" name="PivotTable5"/>
    <pivotTable tabId="2" name="PivotTable6"/>
    <pivotTable tabId="2" name="PivotTable7"/>
    <pivotTable tabId="2" name="PivotTable8"/>
  </pivotTables>
  <data>
    <tabular pivotCacheId="21452669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5F4829-120A-4021-BD53-8139F9A436DB}" sourceName="Year">
  <pivotTables>
    <pivotTable tabId="2" name="PivotTable9"/>
    <pivotTable tabId="2" name="PivotTable11"/>
    <pivotTable tabId="2" name="PivotTable14"/>
    <pivotTable tabId="2" name="PivotTable5"/>
    <pivotTable tabId="2" name="PivotTable6"/>
    <pivotTable tabId="2" name="PivotTable7"/>
    <pivotTable tabId="2" name="PivotTable8"/>
  </pivotTables>
  <data>
    <tabular pivotCacheId="21452669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393318-7FC6-4E08-A842-A4A10C77908B}" cache="Slicer_Category" caption="Category" style="Slicer Style 1" rowHeight="230716"/>
  <slicer name="Month" xr10:uid="{69C378BF-712C-49DD-9B4D-F893EBDA3B67}" cache="Slicer_Month" caption="Month" style="Slicer Style 1" rowHeight="230716"/>
  <slicer name="Year" xr10:uid="{AF7DF53E-5C4B-4BC5-9344-17E7BDC7AEE2}" cache="Slicer_Year" caption="Year" style="Slicer Style 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ED513E4-BF76-4022-985E-33B1B0359891}" cache="Slicer_Category" caption="Category" style="Slicer Style 1" rowHeight="230716"/>
  <slicer name="Month 1" xr10:uid="{203D56C6-D5C0-4676-92D6-323CB5677F23}" cache="Slicer_Month" caption="Month" style="Slicer Style 1" rowHeight="230716"/>
  <slicer name="Year 1" xr10:uid="{3A1C4569-97C5-4167-8E0F-7A6B398E1932}" cache="Slicer_Year" caption="Year" style="Slicer Style 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994273-0729-40E2-AA63-24AAA7342B9E}" name="Table1" displayName="Table1" ref="A1:K8315" totalsRowShown="0">
  <autoFilter ref="A1:K8315" xr:uid="{6E454814-7D86-4FD5-8052-75D60091B92A}"/>
  <tableColumns count="11">
    <tableColumn id="1" xr3:uid="{6791C1AB-8D23-49C5-94CA-A3DD8121E0CC}" name="Order Date"/>
    <tableColumn id="2" xr3:uid="{F9EB57A2-565E-4D37-B193-1B687973BE19}" name="Customer Name"/>
    <tableColumn id="3" xr3:uid="{E139ABA1-8828-4D7D-9751-A719CF4B1D2E}" name="State"/>
    <tableColumn id="4" xr3:uid="{08227FA3-63F0-4B5D-9A96-16B1B5293B6D}" name="Category"/>
    <tableColumn id="5" xr3:uid="{F8C8548B-04CE-4DED-BB89-30B94C49CAC1}" name="Sub-Category"/>
    <tableColumn id="6" xr3:uid="{FECFA626-04D6-4F01-8957-A4A74D92F042}" name="Product Name"/>
    <tableColumn id="7" xr3:uid="{035F2B99-2EA7-4D23-B7F3-966B8BF0B12F}" name="Sales"/>
    <tableColumn id="8" xr3:uid="{2B7879A4-ABE9-4502-9BA6-7F6D576EE9F5}" name="Quantity"/>
    <tableColumn id="9" xr3:uid="{172356BF-11A0-441B-B0EE-A72A4C38BA42}" name="Profit"/>
    <tableColumn id="10" xr3:uid="{3677C8D6-EA02-4A6D-9BB2-46B0F8E97F56}" name="Month"/>
    <tableColumn id="11" xr3:uid="{F140119F-D165-4F5D-9993-C641B2983947}" name="Yea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C8289" zoomScale="70" zoomScaleNormal="70" workbookViewId="0">
      <pane ySplit="1" topLeftCell="A8290" activePane="bottomLeft" state="frozen"/>
      <selection activeCell="C8289" sqref="C8289"/>
      <selection pane="bottomLeft" activeCell="C2" sqref="C2:C8315"/>
    </sheetView>
  </sheetViews>
  <sheetFormatPr defaultRowHeight="14"/>
  <cols>
    <col min="1" max="1" width="12.4140625" customWidth="1"/>
    <col min="2" max="2" width="20.33203125" bestFit="1" customWidth="1"/>
    <col min="3" max="3" width="16.75" bestFit="1" customWidth="1"/>
    <col min="4" max="4" width="13" bestFit="1" customWidth="1"/>
    <col min="5" max="5" width="13.75" customWidth="1"/>
    <col min="6" max="6" width="67.58203125" customWidth="1"/>
    <col min="7" max="7" width="8.83203125" bestFit="1" customWidth="1"/>
    <col min="8" max="8" width="9.1640625" customWidth="1"/>
    <col min="9" max="9" width="8.5" bestFit="1" customWidth="1"/>
    <col min="10" max="10" width="9.1640625" bestFit="1" customWidth="1"/>
    <col min="11" max="11" width="6.33203125"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A3C9-F97F-4F78-ADD2-314076C91969}">
  <dimension ref="A1:AH2320"/>
  <sheetViews>
    <sheetView showGridLines="0" zoomScale="45" zoomScaleNormal="100" workbookViewId="0">
      <selection activeCell="I38" sqref="I38"/>
    </sheetView>
  </sheetViews>
  <sheetFormatPr defaultColWidth="12.33203125" defaultRowHeight="14"/>
  <cols>
    <col min="1" max="1" width="14.9140625" bestFit="1" customWidth="1"/>
    <col min="2" max="2" width="12.33203125" customWidth="1"/>
    <col min="3" max="3" width="17.83203125" bestFit="1" customWidth="1"/>
    <col min="4" max="4" width="21.4140625" bestFit="1" customWidth="1"/>
    <col min="5" max="5" width="17.5" bestFit="1" customWidth="1"/>
    <col min="6" max="6" width="13.75" bestFit="1" customWidth="1"/>
    <col min="7" max="7" width="14.1640625" bestFit="1" customWidth="1"/>
    <col min="8" max="8" width="12.33203125" customWidth="1"/>
    <col min="10" max="10" width="17.83203125" bestFit="1" customWidth="1"/>
    <col min="11" max="11" width="16.75" bestFit="1" customWidth="1"/>
    <col min="21" max="21" width="15.25" customWidth="1"/>
    <col min="24" max="24" width="17.83203125" bestFit="1" customWidth="1"/>
    <col min="25" max="25" width="16.75" bestFit="1" customWidth="1"/>
    <col min="30" max="30" width="17.83203125" bestFit="1" customWidth="1"/>
    <col min="31" max="31" width="14.9140625" bestFit="1" customWidth="1"/>
    <col min="33" max="33" width="17.83203125" bestFit="1" customWidth="1"/>
    <col min="34" max="34" width="16.75" bestFit="1" customWidth="1"/>
  </cols>
  <sheetData>
    <row r="1" spans="1:34">
      <c r="R1" s="10" t="s">
        <v>2720</v>
      </c>
      <c r="S1" s="10" t="s">
        <v>10</v>
      </c>
      <c r="U1" s="18" t="s">
        <v>2716</v>
      </c>
      <c r="V1" s="16"/>
    </row>
    <row r="2" spans="1:34" ht="15.5">
      <c r="A2" s="15" t="s">
        <v>2714</v>
      </c>
      <c r="R2" s="4" t="s">
        <v>11</v>
      </c>
      <c r="S2" s="6">
        <v>2021</v>
      </c>
      <c r="U2" s="1" t="s">
        <v>2712</v>
      </c>
      <c r="V2" t="s">
        <v>2721</v>
      </c>
      <c r="X2" s="18" t="s">
        <v>2722</v>
      </c>
      <c r="Y2" s="16"/>
    </row>
    <row r="3" spans="1:34" ht="15.5">
      <c r="A3" t="s">
        <v>2710</v>
      </c>
      <c r="C3" s="17" t="s">
        <v>2717</v>
      </c>
      <c r="I3" s="2" t="s">
        <v>2718</v>
      </c>
      <c r="J3" s="15" t="s">
        <v>2719</v>
      </c>
      <c r="K3" s="16"/>
      <c r="M3" s="17" t="s">
        <v>2728</v>
      </c>
      <c r="N3" s="16"/>
      <c r="O3" s="1"/>
      <c r="Q3" s="9"/>
      <c r="R3" s="5" t="s">
        <v>16</v>
      </c>
      <c r="S3" s="7">
        <v>2021</v>
      </c>
      <c r="U3" s="3">
        <v>2021</v>
      </c>
      <c r="V3" s="14">
        <v>595</v>
      </c>
      <c r="X3" s="1" t="s">
        <v>2712</v>
      </c>
      <c r="Y3" t="s">
        <v>2710</v>
      </c>
      <c r="AA3" s="15" t="s">
        <v>2723</v>
      </c>
      <c r="AB3" s="15" t="s">
        <v>2724</v>
      </c>
      <c r="AD3" s="19"/>
      <c r="AE3" s="20"/>
      <c r="AF3" s="20"/>
    </row>
    <row r="4" spans="1:34" ht="15.5">
      <c r="A4" s="14">
        <v>1928887.8599999624</v>
      </c>
      <c r="B4" s="8"/>
      <c r="C4" s="1" t="s">
        <v>2711</v>
      </c>
      <c r="D4" s="1" t="s">
        <v>2727</v>
      </c>
      <c r="J4" s="1" t="s">
        <v>2712</v>
      </c>
      <c r="K4" t="s">
        <v>2710</v>
      </c>
      <c r="M4" s="1" t="str">
        <f>J5</f>
        <v>Phones</v>
      </c>
      <c r="N4" s="13">
        <f>K5</f>
        <v>279464.4200000001</v>
      </c>
      <c r="O4" s="1"/>
      <c r="P4" s="1"/>
      <c r="Q4" s="1"/>
      <c r="R4" s="4" t="s">
        <v>24</v>
      </c>
      <c r="S4" s="6">
        <v>2021</v>
      </c>
      <c r="U4" s="3">
        <v>2022</v>
      </c>
      <c r="V4" s="14">
        <v>573</v>
      </c>
      <c r="X4" s="3" t="s">
        <v>490</v>
      </c>
      <c r="Y4" s="14">
        <v>18299.32</v>
      </c>
      <c r="AA4" t="str">
        <f>X4</f>
        <v>Alabama</v>
      </c>
      <c r="AB4" s="13">
        <f>GETPIVOTDATA("Sales",$X$3,"State",AA4)</f>
        <v>18299.32</v>
      </c>
      <c r="AD4" s="17" t="s">
        <v>2725</v>
      </c>
      <c r="AE4" s="16"/>
    </row>
    <row r="5" spans="1:34" ht="15.5">
      <c r="C5" s="1" t="s">
        <v>2712</v>
      </c>
      <c r="D5" t="s">
        <v>36</v>
      </c>
      <c r="E5" t="s">
        <v>13</v>
      </c>
      <c r="F5" t="s">
        <v>41</v>
      </c>
      <c r="G5" t="s">
        <v>2713</v>
      </c>
      <c r="J5" s="3" t="s">
        <v>42</v>
      </c>
      <c r="K5" s="14">
        <v>279464.4200000001</v>
      </c>
      <c r="M5" t="str">
        <f t="shared" ref="M5:M21" si="0">J6</f>
        <v>Chairs</v>
      </c>
      <c r="N5" s="13">
        <f t="shared" ref="N5:N21" si="1">K6</f>
        <v>277058.98000000045</v>
      </c>
      <c r="R5" s="5" t="s">
        <v>28</v>
      </c>
      <c r="S5" s="7">
        <v>2021</v>
      </c>
      <c r="U5" s="3">
        <v>2023</v>
      </c>
      <c r="V5" s="14">
        <v>638</v>
      </c>
      <c r="X5" s="3" t="s">
        <v>97</v>
      </c>
      <c r="Y5" s="14">
        <v>28978.850000000006</v>
      </c>
      <c r="AA5" t="str">
        <f t="shared" ref="AA5:AA24" si="2">X5</f>
        <v>Arizona</v>
      </c>
      <c r="AB5" s="13">
        <f t="shared" ref="AB5:AB52" si="3">GETPIVOTDATA("Sales",$X$3,"State",AA5)</f>
        <v>28978.850000000006</v>
      </c>
      <c r="AD5" s="1" t="s">
        <v>2712</v>
      </c>
      <c r="AE5" t="s">
        <v>2711</v>
      </c>
      <c r="AG5" s="15" t="s">
        <v>2726</v>
      </c>
      <c r="AH5" s="16"/>
    </row>
    <row r="6" spans="1:34">
      <c r="C6" s="3">
        <v>2021</v>
      </c>
      <c r="D6" s="14">
        <v>5469.7699999999977</v>
      </c>
      <c r="E6" s="14">
        <v>22593.399999999965</v>
      </c>
      <c r="F6" s="14">
        <v>21492.950000000008</v>
      </c>
      <c r="G6" s="14">
        <v>49556.119999999966</v>
      </c>
      <c r="J6" s="3" t="s">
        <v>37</v>
      </c>
      <c r="K6" s="14">
        <v>277058.98000000045</v>
      </c>
      <c r="M6" t="str">
        <f t="shared" si="0"/>
        <v>Storage</v>
      </c>
      <c r="N6" s="13">
        <f t="shared" si="1"/>
        <v>190679.61000000019</v>
      </c>
      <c r="R6" s="4" t="s">
        <v>31</v>
      </c>
      <c r="S6" s="6">
        <v>2021</v>
      </c>
      <c r="U6" s="3">
        <v>2024</v>
      </c>
      <c r="V6" s="14">
        <v>513</v>
      </c>
      <c r="X6" s="3" t="s">
        <v>103</v>
      </c>
      <c r="Y6" s="14">
        <v>9177.42</v>
      </c>
      <c r="AA6" t="str">
        <f t="shared" si="2"/>
        <v>Arkansas</v>
      </c>
      <c r="AB6" s="13">
        <f t="shared" si="3"/>
        <v>9177.42</v>
      </c>
      <c r="AD6" s="3" t="s">
        <v>1950</v>
      </c>
      <c r="AE6" s="14">
        <v>3883.0899999999997</v>
      </c>
      <c r="AG6" s="1" t="s">
        <v>2712</v>
      </c>
      <c r="AH6" s="11" t="s">
        <v>2710</v>
      </c>
    </row>
    <row r="7" spans="1:34">
      <c r="C7" s="3">
        <v>2022</v>
      </c>
      <c r="D7" s="14">
        <v>3015.170000000001</v>
      </c>
      <c r="E7" s="14">
        <v>25099.55000000001</v>
      </c>
      <c r="F7" s="14">
        <v>33503.970000000016</v>
      </c>
      <c r="G7" s="14">
        <v>61618.690000000031</v>
      </c>
      <c r="J7" s="3" t="s">
        <v>20</v>
      </c>
      <c r="K7" s="14">
        <v>190679.61000000019</v>
      </c>
      <c r="M7" t="str">
        <f t="shared" si="0"/>
        <v>Binders</v>
      </c>
      <c r="N7" s="13">
        <f t="shared" si="1"/>
        <v>169089.72999999995</v>
      </c>
      <c r="R7" s="5" t="s">
        <v>34</v>
      </c>
      <c r="S7" s="7">
        <v>2021</v>
      </c>
      <c r="U7" s="3" t="s">
        <v>2713</v>
      </c>
      <c r="V7" s="14">
        <v>2319</v>
      </c>
      <c r="X7" s="3" t="s">
        <v>29</v>
      </c>
      <c r="Y7" s="14">
        <v>390145.54000000079</v>
      </c>
      <c r="AA7" t="str">
        <f t="shared" si="2"/>
        <v>California</v>
      </c>
      <c r="AB7" s="13">
        <f t="shared" si="3"/>
        <v>390145.54000000079</v>
      </c>
      <c r="AD7" s="3" t="s">
        <v>1819</v>
      </c>
      <c r="AE7" s="14">
        <v>5202.84</v>
      </c>
      <c r="AG7" s="3" t="s">
        <v>2698</v>
      </c>
      <c r="AH7" s="12">
        <v>94924.87</v>
      </c>
    </row>
    <row r="8" spans="1:34">
      <c r="C8" s="3">
        <v>2023</v>
      </c>
      <c r="D8" s="14">
        <v>6959.9299999999967</v>
      </c>
      <c r="E8" s="14">
        <v>35052.909999999989</v>
      </c>
      <c r="F8" s="14">
        <v>39774.099999999984</v>
      </c>
      <c r="G8" s="14">
        <v>81786.939999999973</v>
      </c>
      <c r="J8" s="3" t="s">
        <v>22</v>
      </c>
      <c r="K8" s="14">
        <v>169089.72999999995</v>
      </c>
      <c r="M8" t="str">
        <f t="shared" si="0"/>
        <v>Tables</v>
      </c>
      <c r="N8" s="13">
        <f t="shared" si="1"/>
        <v>167672.76</v>
      </c>
      <c r="R8" s="4" t="s">
        <v>48</v>
      </c>
      <c r="S8" s="6">
        <v>2021</v>
      </c>
      <c r="X8" s="3" t="s">
        <v>280</v>
      </c>
      <c r="Y8" s="14">
        <v>27113.920000000002</v>
      </c>
      <c r="AA8" t="str">
        <f t="shared" si="2"/>
        <v>Colorado</v>
      </c>
      <c r="AB8" s="13">
        <f t="shared" si="3"/>
        <v>27113.920000000002</v>
      </c>
      <c r="AD8" s="3" t="s">
        <v>195</v>
      </c>
      <c r="AE8" s="14">
        <v>5757.42</v>
      </c>
      <c r="AG8" s="3" t="s">
        <v>2699</v>
      </c>
      <c r="AH8" s="12">
        <v>59640.160000000018</v>
      </c>
    </row>
    <row r="9" spans="1:34" ht="15.5">
      <c r="A9" s="15" t="s">
        <v>2715</v>
      </c>
      <c r="C9" s="3">
        <v>2024</v>
      </c>
      <c r="D9" s="14">
        <v>2443.7999999999993</v>
      </c>
      <c r="E9" s="14">
        <v>25464.809999999976</v>
      </c>
      <c r="F9" s="14">
        <v>27090.710000000028</v>
      </c>
      <c r="G9" s="14">
        <v>54999.320000000007</v>
      </c>
      <c r="J9" s="3" t="s">
        <v>147</v>
      </c>
      <c r="K9" s="14">
        <v>167672.76</v>
      </c>
      <c r="M9" t="str">
        <f t="shared" si="0"/>
        <v>Machines</v>
      </c>
      <c r="N9" s="13">
        <f t="shared" si="1"/>
        <v>166777.78000000003</v>
      </c>
      <c r="R9" s="4" t="s">
        <v>52</v>
      </c>
      <c r="S9" s="6">
        <v>2021</v>
      </c>
      <c r="X9" s="3" t="s">
        <v>615</v>
      </c>
      <c r="Y9" s="14">
        <v>11471.419999999998</v>
      </c>
      <c r="AA9" t="str">
        <f t="shared" si="2"/>
        <v>Connecticut</v>
      </c>
      <c r="AB9" s="13">
        <f t="shared" si="3"/>
        <v>11471.419999999998</v>
      </c>
      <c r="AD9" s="3" t="s">
        <v>2476</v>
      </c>
      <c r="AE9" s="14">
        <v>6939.17</v>
      </c>
      <c r="AG9" s="3" t="s">
        <v>2700</v>
      </c>
      <c r="AH9" s="12">
        <v>205005.51000000036</v>
      </c>
    </row>
    <row r="10" spans="1:34">
      <c r="A10" t="s">
        <v>2711</v>
      </c>
      <c r="C10" s="3" t="s">
        <v>2713</v>
      </c>
      <c r="D10" s="14">
        <v>17888.669999999995</v>
      </c>
      <c r="E10" s="14">
        <v>108210.66999999993</v>
      </c>
      <c r="F10" s="14">
        <v>121861.73000000004</v>
      </c>
      <c r="G10" s="14">
        <v>247961.06999999998</v>
      </c>
      <c r="J10" s="3" t="s">
        <v>304</v>
      </c>
      <c r="K10" s="14">
        <v>166777.78000000003</v>
      </c>
      <c r="M10" t="str">
        <f t="shared" si="0"/>
        <v>Accessories</v>
      </c>
      <c r="N10" s="13">
        <f t="shared" si="1"/>
        <v>139241.71000000002</v>
      </c>
      <c r="R10" s="4" t="s">
        <v>56</v>
      </c>
      <c r="S10" s="6">
        <v>2021</v>
      </c>
      <c r="X10" s="3" t="s">
        <v>61</v>
      </c>
      <c r="Y10" s="14">
        <v>16302.24</v>
      </c>
      <c r="AA10" t="str">
        <f t="shared" si="2"/>
        <v>Delaware</v>
      </c>
      <c r="AB10" s="13">
        <f t="shared" si="3"/>
        <v>16302.24</v>
      </c>
      <c r="AD10" s="3" t="s">
        <v>1578</v>
      </c>
      <c r="AE10" s="14">
        <v>8981.32</v>
      </c>
      <c r="AG10" s="3" t="s">
        <v>2701</v>
      </c>
      <c r="AH10" s="12">
        <v>137480.78999999989</v>
      </c>
    </row>
    <row r="11" spans="1:34">
      <c r="A11" s="14">
        <v>247961.07000000036</v>
      </c>
      <c r="J11" s="3" t="s">
        <v>54</v>
      </c>
      <c r="K11" s="14">
        <v>139241.71000000002</v>
      </c>
      <c r="M11" t="str">
        <f t="shared" si="0"/>
        <v>Copiers</v>
      </c>
      <c r="N11" s="13">
        <f t="shared" si="1"/>
        <v>118968.23999999999</v>
      </c>
      <c r="R11" s="4" t="s">
        <v>60</v>
      </c>
      <c r="S11" s="6">
        <v>2021</v>
      </c>
      <c r="X11" s="3" t="s">
        <v>2046</v>
      </c>
      <c r="Y11" s="14">
        <v>2865.0199999999995</v>
      </c>
      <c r="AA11" t="str">
        <f t="shared" si="2"/>
        <v>District of Columbia</v>
      </c>
      <c r="AB11" s="13">
        <f t="shared" si="3"/>
        <v>2865.0199999999995</v>
      </c>
      <c r="AD11" s="3" t="s">
        <v>2713</v>
      </c>
      <c r="AE11" s="14">
        <v>30763.84</v>
      </c>
      <c r="AG11" s="3" t="s">
        <v>2702</v>
      </c>
      <c r="AH11" s="12">
        <v>155028.82999999993</v>
      </c>
    </row>
    <row r="12" spans="1:34">
      <c r="J12" s="3" t="s">
        <v>605</v>
      </c>
      <c r="K12" s="14">
        <v>118968.23999999999</v>
      </c>
      <c r="M12" t="str">
        <f t="shared" si="0"/>
        <v>Bookcases</v>
      </c>
      <c r="N12" s="13">
        <f t="shared" si="1"/>
        <v>101387.67000000013</v>
      </c>
      <c r="R12" s="5" t="s">
        <v>63</v>
      </c>
      <c r="S12" s="7">
        <v>2021</v>
      </c>
      <c r="X12" s="3" t="s">
        <v>125</v>
      </c>
      <c r="Y12" s="14">
        <v>79303.609999999986</v>
      </c>
      <c r="AA12" t="str">
        <f t="shared" si="2"/>
        <v>Florida</v>
      </c>
      <c r="AB12" s="13">
        <f t="shared" si="3"/>
        <v>79303.609999999986</v>
      </c>
      <c r="AE12" s="13"/>
      <c r="AG12" s="3" t="s">
        <v>2703</v>
      </c>
      <c r="AH12" s="12">
        <v>152718.72000000006</v>
      </c>
    </row>
    <row r="13" spans="1:34">
      <c r="J13" s="3" t="s">
        <v>76</v>
      </c>
      <c r="K13" s="14">
        <v>101387.67000000013</v>
      </c>
      <c r="M13" t="str">
        <f t="shared" si="0"/>
        <v>Appliances</v>
      </c>
      <c r="N13" s="13">
        <f t="shared" si="1"/>
        <v>87846.099999999991</v>
      </c>
      <c r="R13" s="4" t="s">
        <v>71</v>
      </c>
      <c r="S13" s="6">
        <v>2021</v>
      </c>
      <c r="X13" s="3" t="s">
        <v>32</v>
      </c>
      <c r="Y13" s="14">
        <v>46346.2</v>
      </c>
      <c r="AA13" t="str">
        <f t="shared" si="2"/>
        <v>Georgia</v>
      </c>
      <c r="AB13" s="13">
        <f t="shared" si="3"/>
        <v>46346.2</v>
      </c>
      <c r="AG13" s="3" t="s">
        <v>2704</v>
      </c>
      <c r="AH13" s="12">
        <v>147238.11000000004</v>
      </c>
    </row>
    <row r="14" spans="1:34">
      <c r="J14" s="3" t="s">
        <v>94</v>
      </c>
      <c r="K14" s="14">
        <v>87846.099999999991</v>
      </c>
      <c r="M14" t="str">
        <f t="shared" si="0"/>
        <v>Furnishings</v>
      </c>
      <c r="N14" s="13">
        <f t="shared" si="1"/>
        <v>76222.689999999944</v>
      </c>
      <c r="R14" s="5" t="s">
        <v>74</v>
      </c>
      <c r="S14" s="7">
        <v>2021</v>
      </c>
      <c r="X14" s="3" t="s">
        <v>512</v>
      </c>
      <c r="Y14" s="14">
        <v>3963.4700000000007</v>
      </c>
      <c r="AA14" t="str">
        <f t="shared" si="2"/>
        <v>Idaho</v>
      </c>
      <c r="AB14" s="13">
        <f t="shared" si="3"/>
        <v>3963.4700000000007</v>
      </c>
      <c r="AG14" s="3" t="s">
        <v>2705</v>
      </c>
      <c r="AH14" s="12">
        <v>159043.99000000008</v>
      </c>
    </row>
    <row r="15" spans="1:34">
      <c r="J15" s="3" t="s">
        <v>49</v>
      </c>
      <c r="K15" s="14">
        <v>76222.689999999944</v>
      </c>
      <c r="M15" t="str">
        <f t="shared" si="0"/>
        <v>Paper</v>
      </c>
      <c r="N15" s="13">
        <f t="shared" si="1"/>
        <v>64529.990000000034</v>
      </c>
      <c r="R15" s="4" t="s">
        <v>79</v>
      </c>
      <c r="S15" s="6">
        <v>2021</v>
      </c>
      <c r="X15" s="3" t="s">
        <v>17</v>
      </c>
      <c r="Y15" s="14">
        <v>68565.030000000072</v>
      </c>
      <c r="AA15" t="str">
        <f t="shared" si="2"/>
        <v>Illinois</v>
      </c>
      <c r="AB15" s="13">
        <f t="shared" si="3"/>
        <v>68565.030000000072</v>
      </c>
      <c r="AG15" s="3" t="s">
        <v>2706</v>
      </c>
      <c r="AH15" s="12">
        <v>219783.30000000057</v>
      </c>
    </row>
    <row r="16" spans="1:34">
      <c r="J16" s="3" t="s">
        <v>14</v>
      </c>
      <c r="K16" s="14">
        <v>64529.990000000034</v>
      </c>
      <c r="M16" t="str">
        <f t="shared" si="0"/>
        <v>Supplies</v>
      </c>
      <c r="N16" s="13">
        <f t="shared" si="1"/>
        <v>38554.810000000027</v>
      </c>
      <c r="R16" s="4" t="s">
        <v>83</v>
      </c>
      <c r="S16" s="6">
        <v>2021</v>
      </c>
      <c r="X16" s="3" t="s">
        <v>131</v>
      </c>
      <c r="Y16" s="14">
        <v>47809.549999999996</v>
      </c>
      <c r="AA16" t="str">
        <f t="shared" si="2"/>
        <v>Indiana</v>
      </c>
      <c r="AB16" s="13">
        <f t="shared" si="3"/>
        <v>47809.549999999996</v>
      </c>
      <c r="AG16" s="3" t="s">
        <v>2707</v>
      </c>
      <c r="AH16" s="12">
        <v>122546.06999999989</v>
      </c>
    </row>
    <row r="17" spans="1:34">
      <c r="J17" s="3" t="s">
        <v>202</v>
      </c>
      <c r="K17" s="14">
        <v>38554.810000000027</v>
      </c>
      <c r="M17" t="str">
        <f t="shared" si="0"/>
        <v>Art</v>
      </c>
      <c r="N17" s="13">
        <f t="shared" si="1"/>
        <v>23145.500000000011</v>
      </c>
      <c r="R17" s="5" t="s">
        <v>85</v>
      </c>
      <c r="S17" s="7">
        <v>2021</v>
      </c>
      <c r="X17" s="3" t="s">
        <v>397</v>
      </c>
      <c r="Y17" s="14">
        <v>4476.41</v>
      </c>
      <c r="AA17" t="str">
        <f t="shared" si="2"/>
        <v>Iowa</v>
      </c>
      <c r="AB17" s="13">
        <f t="shared" si="3"/>
        <v>4476.41</v>
      </c>
      <c r="AG17" s="3" t="s">
        <v>2708</v>
      </c>
      <c r="AH17" s="12">
        <v>234013.28000000012</v>
      </c>
    </row>
    <row r="18" spans="1:34">
      <c r="A18" s="13">
        <f>GETPIVOTDATA("Sales",$A$3)</f>
        <v>1928887.8599999624</v>
      </c>
      <c r="J18" s="3" t="s">
        <v>26</v>
      </c>
      <c r="K18" s="14">
        <v>23145.500000000011</v>
      </c>
      <c r="M18" t="str">
        <f t="shared" si="0"/>
        <v>Envelopes</v>
      </c>
      <c r="N18" s="13">
        <f t="shared" si="1"/>
        <v>14717.39</v>
      </c>
      <c r="R18" s="4" t="s">
        <v>87</v>
      </c>
      <c r="S18" s="6">
        <v>2021</v>
      </c>
      <c r="X18" s="3" t="s">
        <v>1285</v>
      </c>
      <c r="Y18" s="14">
        <v>2835.0000000000005</v>
      </c>
      <c r="AA18" t="str">
        <f t="shared" si="2"/>
        <v>Kansas</v>
      </c>
      <c r="AB18" s="13">
        <f t="shared" si="3"/>
        <v>2835.0000000000005</v>
      </c>
      <c r="AG18" s="3" t="s">
        <v>2709</v>
      </c>
      <c r="AH18" s="12">
        <v>241464.23000000027</v>
      </c>
    </row>
    <row r="19" spans="1:34">
      <c r="J19" s="3" t="s">
        <v>65</v>
      </c>
      <c r="K19" s="14">
        <v>14717.39</v>
      </c>
      <c r="M19" t="str">
        <f t="shared" si="0"/>
        <v>Labels</v>
      </c>
      <c r="N19" s="13">
        <f t="shared" si="1"/>
        <v>11045.550000000012</v>
      </c>
      <c r="R19" s="4" t="s">
        <v>92</v>
      </c>
      <c r="S19" s="6">
        <v>2021</v>
      </c>
      <c r="X19" s="3" t="s">
        <v>35</v>
      </c>
      <c r="Y19" s="14">
        <v>23650.589999999982</v>
      </c>
      <c r="AA19" t="str">
        <f t="shared" si="2"/>
        <v>Kentucky</v>
      </c>
      <c r="AB19" s="13">
        <f t="shared" si="3"/>
        <v>23650.589999999982</v>
      </c>
      <c r="AG19" s="3" t="s">
        <v>2713</v>
      </c>
      <c r="AH19" s="12">
        <v>1928887.860000001</v>
      </c>
    </row>
    <row r="20" spans="1:34">
      <c r="J20" s="3" t="s">
        <v>18</v>
      </c>
      <c r="K20" s="14">
        <v>11045.550000000012</v>
      </c>
      <c r="M20" t="str">
        <f t="shared" si="0"/>
        <v>Fasteners</v>
      </c>
      <c r="N20" s="13">
        <f t="shared" si="1"/>
        <v>2484.9300000000003</v>
      </c>
      <c r="R20" s="5" t="s">
        <v>96</v>
      </c>
      <c r="S20" s="7">
        <v>2021</v>
      </c>
      <c r="X20" s="3" t="s">
        <v>64</v>
      </c>
      <c r="Y20" s="14">
        <v>5297.05</v>
      </c>
      <c r="AA20" t="str">
        <f t="shared" si="2"/>
        <v>Louisiana</v>
      </c>
      <c r="AB20" s="13">
        <f t="shared" si="3"/>
        <v>5297.05</v>
      </c>
    </row>
    <row r="21" spans="1:34">
      <c r="J21" s="3" t="s">
        <v>45</v>
      </c>
      <c r="K21" s="14">
        <v>2484.9300000000003</v>
      </c>
      <c r="M21" t="str">
        <f t="shared" si="0"/>
        <v>Grand Total</v>
      </c>
      <c r="N21" s="13">
        <f t="shared" si="1"/>
        <v>1928887.8600000008</v>
      </c>
      <c r="R21" s="5" t="s">
        <v>102</v>
      </c>
      <c r="S21" s="7">
        <v>2021</v>
      </c>
      <c r="X21" s="3" t="s">
        <v>1063</v>
      </c>
      <c r="Y21" s="14">
        <v>1270.5300000000002</v>
      </c>
      <c r="AA21" t="str">
        <f t="shared" si="2"/>
        <v>Maine</v>
      </c>
      <c r="AB21" s="13">
        <f t="shared" si="3"/>
        <v>1270.5300000000002</v>
      </c>
    </row>
    <row r="22" spans="1:34">
      <c r="A22" s="13">
        <f>GETPIVOTDATA("Profit",$A$10)</f>
        <v>247961.07000000036</v>
      </c>
      <c r="J22" s="3" t="s">
        <v>2713</v>
      </c>
      <c r="K22" s="14">
        <v>1928887.8600000008</v>
      </c>
      <c r="R22" s="5" t="s">
        <v>109</v>
      </c>
      <c r="S22" s="7">
        <v>2021</v>
      </c>
      <c r="X22" s="3" t="s">
        <v>533</v>
      </c>
      <c r="Y22" s="14">
        <v>18580.899999999998</v>
      </c>
      <c r="AA22" t="str">
        <f t="shared" si="2"/>
        <v>Maryland</v>
      </c>
      <c r="AB22" s="13">
        <f t="shared" si="3"/>
        <v>18580.899999999998</v>
      </c>
    </row>
    <row r="23" spans="1:34">
      <c r="R23" s="5" t="s">
        <v>111</v>
      </c>
      <c r="S23" s="7">
        <v>2021</v>
      </c>
      <c r="X23" s="3" t="s">
        <v>436</v>
      </c>
      <c r="Y23" s="14">
        <v>23040.059999999998</v>
      </c>
      <c r="AA23" t="str">
        <f t="shared" si="2"/>
        <v>Massachusetts</v>
      </c>
      <c r="AB23" s="13">
        <f t="shared" si="3"/>
        <v>23040.059999999998</v>
      </c>
    </row>
    <row r="24" spans="1:34">
      <c r="R24" s="5" t="s">
        <v>121</v>
      </c>
      <c r="S24" s="7">
        <v>2021</v>
      </c>
      <c r="X24" s="3" t="s">
        <v>112</v>
      </c>
      <c r="Y24" s="14">
        <v>66559.090000000011</v>
      </c>
      <c r="AA24" t="str">
        <f t="shared" si="2"/>
        <v>Michigan</v>
      </c>
      <c r="AB24" s="13">
        <f t="shared" si="3"/>
        <v>66559.090000000011</v>
      </c>
    </row>
    <row r="25" spans="1:34">
      <c r="R25" s="4" t="s">
        <v>124</v>
      </c>
      <c r="S25" s="6">
        <v>2021</v>
      </c>
      <c r="X25" s="3" t="s">
        <v>317</v>
      </c>
      <c r="Y25" s="14">
        <v>25069.119999999992</v>
      </c>
      <c r="AA25" t="str">
        <f t="shared" ref="AA25:AA52" si="4">X25</f>
        <v>Minnesota</v>
      </c>
      <c r="AB25" s="13">
        <f t="shared" si="3"/>
        <v>25069.119999999992</v>
      </c>
    </row>
    <row r="26" spans="1:34">
      <c r="R26" s="5" t="s">
        <v>127</v>
      </c>
      <c r="S26" s="7">
        <v>2021</v>
      </c>
      <c r="X26" s="3" t="s">
        <v>331</v>
      </c>
      <c r="Y26" s="14">
        <v>9528.4400000000023</v>
      </c>
      <c r="AA26" t="str">
        <f t="shared" si="4"/>
        <v>Mississippi</v>
      </c>
      <c r="AB26" s="13">
        <f t="shared" si="3"/>
        <v>9528.4400000000023</v>
      </c>
    </row>
    <row r="27" spans="1:34">
      <c r="R27" s="4" t="s">
        <v>130</v>
      </c>
      <c r="S27" s="6">
        <v>2021</v>
      </c>
      <c r="X27" s="3" t="s">
        <v>188</v>
      </c>
      <c r="Y27" s="14">
        <v>18470.039999999997</v>
      </c>
      <c r="AA27" t="str">
        <f t="shared" si="4"/>
        <v>Missouri</v>
      </c>
      <c r="AB27" s="13">
        <f t="shared" si="3"/>
        <v>18470.039999999997</v>
      </c>
    </row>
    <row r="28" spans="1:34">
      <c r="R28" s="5" t="s">
        <v>133</v>
      </c>
      <c r="S28" s="7">
        <v>2021</v>
      </c>
      <c r="X28" s="3" t="s">
        <v>517</v>
      </c>
      <c r="Y28" s="14">
        <v>5549.4500000000007</v>
      </c>
      <c r="AA28" t="str">
        <f t="shared" si="4"/>
        <v>Montana</v>
      </c>
      <c r="AB28" s="13">
        <f t="shared" si="3"/>
        <v>5549.4500000000007</v>
      </c>
    </row>
    <row r="29" spans="1:34">
      <c r="R29" s="4" t="s">
        <v>141</v>
      </c>
      <c r="S29" s="6">
        <v>2021</v>
      </c>
      <c r="X29" s="3" t="s">
        <v>998</v>
      </c>
      <c r="Y29" s="14">
        <v>4063.0600000000004</v>
      </c>
      <c r="AA29" t="str">
        <f t="shared" si="4"/>
        <v>Nebraska</v>
      </c>
      <c r="AB29" s="13">
        <f t="shared" si="3"/>
        <v>4063.0600000000004</v>
      </c>
    </row>
    <row r="30" spans="1:34">
      <c r="R30" s="4" t="s">
        <v>145</v>
      </c>
      <c r="S30" s="6">
        <v>2021</v>
      </c>
      <c r="X30" s="3" t="s">
        <v>128</v>
      </c>
      <c r="Y30" s="14">
        <v>15059.500000000002</v>
      </c>
      <c r="AA30" t="str">
        <f t="shared" si="4"/>
        <v>Nevada</v>
      </c>
      <c r="AB30" s="13">
        <f t="shared" si="3"/>
        <v>15059.500000000002</v>
      </c>
    </row>
    <row r="31" spans="1:34">
      <c r="R31" s="5" t="s">
        <v>150</v>
      </c>
      <c r="S31" s="7">
        <v>2021</v>
      </c>
      <c r="X31" s="3" t="s">
        <v>687</v>
      </c>
      <c r="Y31" s="14">
        <v>7210.3</v>
      </c>
      <c r="AA31" t="str">
        <f t="shared" si="4"/>
        <v>New Hampshire</v>
      </c>
      <c r="AB31" s="13">
        <f t="shared" si="3"/>
        <v>7210.3</v>
      </c>
    </row>
    <row r="32" spans="1:34">
      <c r="R32" s="4" t="s">
        <v>153</v>
      </c>
      <c r="S32" s="6">
        <v>2021</v>
      </c>
      <c r="X32" s="3" t="s">
        <v>179</v>
      </c>
      <c r="Y32" s="14">
        <v>29833.009999999995</v>
      </c>
      <c r="AA32" t="str">
        <f t="shared" si="4"/>
        <v>New Jersey</v>
      </c>
      <c r="AB32" s="13">
        <f t="shared" si="3"/>
        <v>29833.009999999995</v>
      </c>
    </row>
    <row r="33" spans="18:28">
      <c r="R33" s="4" t="s">
        <v>156</v>
      </c>
      <c r="S33" s="6">
        <v>2021</v>
      </c>
      <c r="X33" s="3" t="s">
        <v>401</v>
      </c>
      <c r="Y33" s="14">
        <v>3519.2000000000003</v>
      </c>
      <c r="AA33" t="str">
        <f t="shared" si="4"/>
        <v>New Mexico</v>
      </c>
      <c r="AB33" s="13">
        <f t="shared" si="3"/>
        <v>3519.2000000000003</v>
      </c>
    </row>
    <row r="34" spans="18:28">
      <c r="R34" s="5" t="s">
        <v>158</v>
      </c>
      <c r="S34" s="7">
        <v>2021</v>
      </c>
      <c r="X34" s="3" t="s">
        <v>151</v>
      </c>
      <c r="Y34" s="14">
        <v>246517.74000000046</v>
      </c>
      <c r="AA34" t="str">
        <f t="shared" si="4"/>
        <v>New York</v>
      </c>
      <c r="AB34" s="13">
        <f t="shared" si="3"/>
        <v>246517.74000000046</v>
      </c>
    </row>
    <row r="35" spans="18:28">
      <c r="R35" s="4" t="s">
        <v>161</v>
      </c>
      <c r="S35" s="6">
        <v>2021</v>
      </c>
      <c r="X35" s="3" t="s">
        <v>247</v>
      </c>
      <c r="Y35" s="14">
        <v>37450.26999999999</v>
      </c>
      <c r="AA35" t="str">
        <f t="shared" si="4"/>
        <v>North Carolina</v>
      </c>
      <c r="AB35" s="13">
        <f t="shared" si="3"/>
        <v>37450.26999999999</v>
      </c>
    </row>
    <row r="36" spans="18:28">
      <c r="R36" s="5" t="s">
        <v>163</v>
      </c>
      <c r="S36" s="7">
        <v>2021</v>
      </c>
      <c r="X36" s="3" t="s">
        <v>2677</v>
      </c>
      <c r="Y36" s="14">
        <v>891.53</v>
      </c>
      <c r="AA36" t="str">
        <f t="shared" si="4"/>
        <v>North Dakota</v>
      </c>
      <c r="AB36" s="13">
        <f t="shared" si="3"/>
        <v>891.53</v>
      </c>
    </row>
    <row r="37" spans="18:28">
      <c r="R37" s="5" t="s">
        <v>169</v>
      </c>
      <c r="S37" s="7">
        <v>2021</v>
      </c>
      <c r="X37" s="3" t="s">
        <v>80</v>
      </c>
      <c r="Y37" s="14">
        <v>66407.170000000027</v>
      </c>
      <c r="AA37" t="str">
        <f t="shared" si="4"/>
        <v>Ohio</v>
      </c>
      <c r="AB37" s="13">
        <f t="shared" si="3"/>
        <v>66407.170000000027</v>
      </c>
    </row>
    <row r="38" spans="18:28">
      <c r="R38" s="5" t="s">
        <v>172</v>
      </c>
      <c r="S38" s="7">
        <v>2021</v>
      </c>
      <c r="X38" s="3" t="s">
        <v>842</v>
      </c>
      <c r="Y38" s="14">
        <v>17021.929999999997</v>
      </c>
      <c r="AA38" t="str">
        <f t="shared" si="4"/>
        <v>Oklahoma</v>
      </c>
      <c r="AB38" s="13">
        <f t="shared" si="3"/>
        <v>17021.929999999997</v>
      </c>
    </row>
    <row r="39" spans="18:28">
      <c r="R39" s="4" t="s">
        <v>173</v>
      </c>
      <c r="S39" s="6">
        <v>2021</v>
      </c>
      <c r="X39" s="3" t="s">
        <v>93</v>
      </c>
      <c r="Y39" s="14">
        <v>15189.980000000009</v>
      </c>
      <c r="AA39" t="str">
        <f t="shared" si="4"/>
        <v>Oregon</v>
      </c>
      <c r="AB39" s="13">
        <f t="shared" si="3"/>
        <v>15189.980000000009</v>
      </c>
    </row>
    <row r="40" spans="18:28">
      <c r="R40" s="4" t="s">
        <v>178</v>
      </c>
      <c r="S40" s="6">
        <v>2021</v>
      </c>
      <c r="X40" s="3" t="s">
        <v>25</v>
      </c>
      <c r="Y40" s="14">
        <v>95494.859999999986</v>
      </c>
      <c r="AA40" t="str">
        <f t="shared" si="4"/>
        <v>Pennsylvania</v>
      </c>
      <c r="AB40" s="13">
        <f t="shared" si="3"/>
        <v>95494.859999999986</v>
      </c>
    </row>
    <row r="41" spans="18:28">
      <c r="R41" s="4" t="s">
        <v>182</v>
      </c>
      <c r="S41" s="6">
        <v>2021</v>
      </c>
      <c r="X41" s="3" t="s">
        <v>1531</v>
      </c>
      <c r="Y41" s="14">
        <v>19695.419999999998</v>
      </c>
      <c r="AA41" t="str">
        <f t="shared" si="4"/>
        <v>Rhode Island</v>
      </c>
      <c r="AB41" s="13">
        <f t="shared" si="3"/>
        <v>19695.419999999998</v>
      </c>
    </row>
    <row r="42" spans="18:28">
      <c r="R42" s="5" t="s">
        <v>184</v>
      </c>
      <c r="S42" s="7">
        <v>2021</v>
      </c>
      <c r="X42" s="3" t="s">
        <v>72</v>
      </c>
      <c r="Y42" s="14">
        <v>7350.869999999999</v>
      </c>
      <c r="AA42" t="str">
        <f t="shared" si="4"/>
        <v>South Carolina</v>
      </c>
      <c r="AB42" s="13">
        <f t="shared" si="3"/>
        <v>7350.869999999999</v>
      </c>
    </row>
    <row r="43" spans="18:28">
      <c r="R43" s="4" t="s">
        <v>187</v>
      </c>
      <c r="S43" s="6">
        <v>2021</v>
      </c>
      <c r="X43" s="3" t="s">
        <v>142</v>
      </c>
      <c r="Y43" s="14">
        <v>1290.06</v>
      </c>
      <c r="AA43" t="str">
        <f t="shared" si="4"/>
        <v>South Dakota</v>
      </c>
      <c r="AB43" s="13">
        <f t="shared" si="3"/>
        <v>1290.06</v>
      </c>
    </row>
    <row r="44" spans="18:28">
      <c r="R44" s="4" t="s">
        <v>195</v>
      </c>
      <c r="S44" s="6">
        <v>2021</v>
      </c>
      <c r="X44" s="3" t="s">
        <v>122</v>
      </c>
      <c r="Y44" s="14">
        <v>21227.569999999996</v>
      </c>
      <c r="AA44" t="str">
        <f t="shared" si="4"/>
        <v>Tennessee</v>
      </c>
      <c r="AB44" s="13">
        <f t="shared" si="3"/>
        <v>21227.569999999996</v>
      </c>
    </row>
    <row r="45" spans="18:28">
      <c r="R45" s="5" t="s">
        <v>197</v>
      </c>
      <c r="S45" s="7">
        <v>2021</v>
      </c>
      <c r="X45" s="3" t="s">
        <v>12</v>
      </c>
      <c r="Y45" s="14">
        <v>151436.59999999998</v>
      </c>
      <c r="AA45" t="str">
        <f t="shared" si="4"/>
        <v>Texas</v>
      </c>
      <c r="AB45" s="13">
        <f t="shared" si="3"/>
        <v>151436.59999999998</v>
      </c>
    </row>
    <row r="46" spans="18:28">
      <c r="R46" s="4" t="s">
        <v>199</v>
      </c>
      <c r="S46" s="6">
        <v>2021</v>
      </c>
      <c r="X46" s="3" t="s">
        <v>298</v>
      </c>
      <c r="Y46" s="14">
        <v>8960.06</v>
      </c>
      <c r="AA46" t="str">
        <f t="shared" si="4"/>
        <v>Utah</v>
      </c>
      <c r="AB46" s="13">
        <f t="shared" si="3"/>
        <v>8960.06</v>
      </c>
    </row>
    <row r="47" spans="18:28">
      <c r="R47" s="5" t="s">
        <v>204</v>
      </c>
      <c r="S47" s="7">
        <v>2021</v>
      </c>
      <c r="X47" s="3" t="s">
        <v>2324</v>
      </c>
      <c r="Y47" s="14">
        <v>8724.34</v>
      </c>
      <c r="AA47" t="str">
        <f t="shared" si="4"/>
        <v>Vermont</v>
      </c>
      <c r="AB47" s="13">
        <f t="shared" si="3"/>
        <v>8724.34</v>
      </c>
    </row>
    <row r="48" spans="18:28">
      <c r="R48" s="4" t="s">
        <v>206</v>
      </c>
      <c r="S48" s="6">
        <v>2021</v>
      </c>
      <c r="X48" s="3" t="s">
        <v>57</v>
      </c>
      <c r="Y48" s="14">
        <v>67825.950000000026</v>
      </c>
      <c r="AA48" t="str">
        <f t="shared" si="4"/>
        <v>Virginia</v>
      </c>
      <c r="AB48" s="13">
        <f t="shared" si="3"/>
        <v>67825.950000000026</v>
      </c>
    </row>
    <row r="49" spans="18:28">
      <c r="R49" s="5" t="s">
        <v>210</v>
      </c>
      <c r="S49" s="7">
        <v>2021</v>
      </c>
      <c r="X49" s="3" t="s">
        <v>166</v>
      </c>
      <c r="Y49" s="14">
        <v>117661.47000000002</v>
      </c>
      <c r="AA49" t="str">
        <f t="shared" si="4"/>
        <v>Washington</v>
      </c>
      <c r="AB49" s="13">
        <f t="shared" si="3"/>
        <v>117661.47000000002</v>
      </c>
    </row>
    <row r="50" spans="18:28">
      <c r="R50" s="4" t="s">
        <v>212</v>
      </c>
      <c r="S50" s="6">
        <v>2021</v>
      </c>
      <c r="X50" s="3" t="s">
        <v>2689</v>
      </c>
      <c r="Y50" s="14">
        <v>536.48</v>
      </c>
      <c r="AA50" t="str">
        <f t="shared" si="4"/>
        <v>West Virginia</v>
      </c>
      <c r="AB50" s="13">
        <f t="shared" si="3"/>
        <v>536.48</v>
      </c>
    </row>
    <row r="51" spans="18:28">
      <c r="R51" s="5" t="s">
        <v>214</v>
      </c>
      <c r="S51" s="7">
        <v>2021</v>
      </c>
      <c r="X51" s="3" t="s">
        <v>159</v>
      </c>
      <c r="Y51" s="14">
        <v>29249.080000000009</v>
      </c>
      <c r="AA51" t="str">
        <f t="shared" si="4"/>
        <v>Wisconsin</v>
      </c>
      <c r="AB51" s="13">
        <f t="shared" si="3"/>
        <v>29249.080000000009</v>
      </c>
    </row>
    <row r="52" spans="18:28">
      <c r="R52" s="5" t="s">
        <v>217</v>
      </c>
      <c r="S52" s="7">
        <v>2021</v>
      </c>
      <c r="X52" s="3" t="s">
        <v>2622</v>
      </c>
      <c r="Y52" s="14">
        <v>1603.14</v>
      </c>
      <c r="AA52" t="str">
        <f t="shared" si="4"/>
        <v>Wyoming</v>
      </c>
      <c r="AB52" s="13">
        <f t="shared" si="3"/>
        <v>1603.14</v>
      </c>
    </row>
    <row r="53" spans="18:28">
      <c r="R53" s="4" t="s">
        <v>219</v>
      </c>
      <c r="S53" s="6">
        <v>2021</v>
      </c>
      <c r="X53" s="3" t="s">
        <v>2713</v>
      </c>
      <c r="Y53" s="14">
        <v>1928887.8600000013</v>
      </c>
    </row>
    <row r="54" spans="18:28">
      <c r="R54" s="5" t="s">
        <v>220</v>
      </c>
      <c r="S54" s="7">
        <v>2021</v>
      </c>
    </row>
    <row r="55" spans="18:28">
      <c r="R55" s="4" t="s">
        <v>222</v>
      </c>
      <c r="S55" s="6">
        <v>2021</v>
      </c>
    </row>
    <row r="56" spans="18:28">
      <c r="R56" s="4" t="s">
        <v>225</v>
      </c>
      <c r="S56" s="6">
        <v>2021</v>
      </c>
    </row>
    <row r="57" spans="18:28">
      <c r="R57" s="4" t="s">
        <v>227</v>
      </c>
      <c r="S57" s="6">
        <v>2021</v>
      </c>
    </row>
    <row r="58" spans="18:28">
      <c r="R58" s="5" t="s">
        <v>229</v>
      </c>
      <c r="S58" s="7">
        <v>2021</v>
      </c>
    </row>
    <row r="59" spans="18:28">
      <c r="R59" s="4" t="s">
        <v>230</v>
      </c>
      <c r="S59" s="6">
        <v>2021</v>
      </c>
    </row>
    <row r="60" spans="18:28">
      <c r="R60" s="5" t="s">
        <v>232</v>
      </c>
      <c r="S60" s="7">
        <v>2021</v>
      </c>
    </row>
    <row r="61" spans="18:28">
      <c r="R61" s="5" t="s">
        <v>235</v>
      </c>
      <c r="S61" s="7">
        <v>2021</v>
      </c>
    </row>
    <row r="62" spans="18:28">
      <c r="R62" s="5" t="s">
        <v>239</v>
      </c>
      <c r="S62" s="7">
        <v>2021</v>
      </c>
    </row>
    <row r="63" spans="18:28">
      <c r="R63" s="5" t="s">
        <v>241</v>
      </c>
      <c r="S63" s="7">
        <v>2021</v>
      </c>
    </row>
    <row r="64" spans="18:28">
      <c r="R64" s="5" t="s">
        <v>243</v>
      </c>
      <c r="S64" s="7">
        <v>2021</v>
      </c>
    </row>
    <row r="65" spans="18:19">
      <c r="R65" s="5" t="s">
        <v>246</v>
      </c>
      <c r="S65" s="7">
        <v>2021</v>
      </c>
    </row>
    <row r="66" spans="18:19">
      <c r="R66" s="4" t="s">
        <v>248</v>
      </c>
      <c r="S66" s="6">
        <v>2021</v>
      </c>
    </row>
    <row r="67" spans="18:19">
      <c r="R67" s="5" t="s">
        <v>251</v>
      </c>
      <c r="S67" s="7">
        <v>2021</v>
      </c>
    </row>
    <row r="68" spans="18:19">
      <c r="R68" s="4" t="s">
        <v>254</v>
      </c>
      <c r="S68" s="6">
        <v>2021</v>
      </c>
    </row>
    <row r="69" spans="18:19">
      <c r="R69" s="5" t="s">
        <v>256</v>
      </c>
      <c r="S69" s="7">
        <v>2021</v>
      </c>
    </row>
    <row r="70" spans="18:19">
      <c r="R70" s="4" t="s">
        <v>258</v>
      </c>
      <c r="S70" s="6">
        <v>2021</v>
      </c>
    </row>
    <row r="71" spans="18:19">
      <c r="R71" s="4" t="s">
        <v>261</v>
      </c>
      <c r="S71" s="6">
        <v>2021</v>
      </c>
    </row>
    <row r="72" spans="18:19">
      <c r="R72" s="4" t="s">
        <v>270</v>
      </c>
      <c r="S72" s="6">
        <v>2021</v>
      </c>
    </row>
    <row r="73" spans="18:19">
      <c r="R73" s="5" t="s">
        <v>272</v>
      </c>
      <c r="S73" s="7">
        <v>2021</v>
      </c>
    </row>
    <row r="74" spans="18:19">
      <c r="R74" s="5" t="s">
        <v>277</v>
      </c>
      <c r="S74" s="7">
        <v>2021</v>
      </c>
    </row>
    <row r="75" spans="18:19">
      <c r="R75" s="4" t="s">
        <v>279</v>
      </c>
      <c r="S75" s="6">
        <v>2021</v>
      </c>
    </row>
    <row r="76" spans="18:19">
      <c r="R76" s="4" t="s">
        <v>282</v>
      </c>
      <c r="S76" s="6">
        <v>2021</v>
      </c>
    </row>
    <row r="77" spans="18:19">
      <c r="R77" s="4" t="s">
        <v>285</v>
      </c>
      <c r="S77" s="6">
        <v>2021</v>
      </c>
    </row>
    <row r="78" spans="18:19">
      <c r="R78" s="5" t="s">
        <v>287</v>
      </c>
      <c r="S78" s="7">
        <v>2021</v>
      </c>
    </row>
    <row r="79" spans="18:19">
      <c r="R79" s="5" t="s">
        <v>291</v>
      </c>
      <c r="S79" s="7">
        <v>2021</v>
      </c>
    </row>
    <row r="80" spans="18:19">
      <c r="R80" s="4" t="s">
        <v>293</v>
      </c>
      <c r="S80" s="6">
        <v>2021</v>
      </c>
    </row>
    <row r="81" spans="18:19">
      <c r="R81" s="4" t="s">
        <v>295</v>
      </c>
      <c r="S81" s="6">
        <v>2021</v>
      </c>
    </row>
    <row r="82" spans="18:19">
      <c r="R82" s="5" t="s">
        <v>297</v>
      </c>
      <c r="S82" s="7">
        <v>2021</v>
      </c>
    </row>
    <row r="83" spans="18:19">
      <c r="R83" s="4" t="s">
        <v>303</v>
      </c>
      <c r="S83" s="6">
        <v>2021</v>
      </c>
    </row>
    <row r="84" spans="18:19">
      <c r="R84" s="4" t="s">
        <v>307</v>
      </c>
      <c r="S84" s="6">
        <v>2021</v>
      </c>
    </row>
    <row r="85" spans="18:19">
      <c r="R85" s="5" t="s">
        <v>309</v>
      </c>
      <c r="S85" s="7">
        <v>2021</v>
      </c>
    </row>
    <row r="86" spans="18:19">
      <c r="R86" s="5" t="s">
        <v>316</v>
      </c>
      <c r="S86" s="7">
        <v>2021</v>
      </c>
    </row>
    <row r="87" spans="18:19">
      <c r="R87" s="4" t="s">
        <v>321</v>
      </c>
      <c r="S87" s="6">
        <v>2021</v>
      </c>
    </row>
    <row r="88" spans="18:19">
      <c r="R88" s="5" t="s">
        <v>327</v>
      </c>
      <c r="S88" s="7">
        <v>2021</v>
      </c>
    </row>
    <row r="89" spans="18:19">
      <c r="R89" s="5" t="s">
        <v>336</v>
      </c>
      <c r="S89" s="7">
        <v>2021</v>
      </c>
    </row>
    <row r="90" spans="18:19">
      <c r="R90" s="4" t="s">
        <v>338</v>
      </c>
      <c r="S90" s="6">
        <v>2021</v>
      </c>
    </row>
    <row r="91" spans="18:19">
      <c r="R91" s="5" t="s">
        <v>343</v>
      </c>
      <c r="S91" s="7">
        <v>2021</v>
      </c>
    </row>
    <row r="92" spans="18:19">
      <c r="R92" s="4" t="s">
        <v>345</v>
      </c>
      <c r="S92" s="6">
        <v>2021</v>
      </c>
    </row>
    <row r="93" spans="18:19">
      <c r="R93" s="5" t="s">
        <v>348</v>
      </c>
      <c r="S93" s="7">
        <v>2021</v>
      </c>
    </row>
    <row r="94" spans="18:19">
      <c r="R94" s="4" t="s">
        <v>354</v>
      </c>
      <c r="S94" s="6">
        <v>2021</v>
      </c>
    </row>
    <row r="95" spans="18:19">
      <c r="R95" s="4" t="s">
        <v>357</v>
      </c>
      <c r="S95" s="6">
        <v>2021</v>
      </c>
    </row>
    <row r="96" spans="18:19">
      <c r="R96" s="5" t="s">
        <v>359</v>
      </c>
      <c r="S96" s="7">
        <v>2021</v>
      </c>
    </row>
    <row r="97" spans="18:19">
      <c r="R97" s="4" t="s">
        <v>365</v>
      </c>
      <c r="S97" s="6">
        <v>2021</v>
      </c>
    </row>
    <row r="98" spans="18:19">
      <c r="R98" s="5" t="s">
        <v>368</v>
      </c>
      <c r="S98" s="7">
        <v>2021</v>
      </c>
    </row>
    <row r="99" spans="18:19">
      <c r="R99" s="5" t="s">
        <v>371</v>
      </c>
      <c r="S99" s="7">
        <v>2021</v>
      </c>
    </row>
    <row r="100" spans="18:19">
      <c r="R100" s="5" t="s">
        <v>374</v>
      </c>
      <c r="S100" s="7">
        <v>2021</v>
      </c>
    </row>
    <row r="101" spans="18:19">
      <c r="R101" s="4" t="s">
        <v>375</v>
      </c>
      <c r="S101" s="6">
        <v>2021</v>
      </c>
    </row>
    <row r="102" spans="18:19">
      <c r="R102" s="4" t="s">
        <v>378</v>
      </c>
      <c r="S102" s="6">
        <v>2021</v>
      </c>
    </row>
    <row r="103" spans="18:19">
      <c r="R103" s="5" t="s">
        <v>380</v>
      </c>
      <c r="S103" s="7">
        <v>2021</v>
      </c>
    </row>
    <row r="104" spans="18:19">
      <c r="R104" s="4" t="s">
        <v>382</v>
      </c>
      <c r="S104" s="6">
        <v>2021</v>
      </c>
    </row>
    <row r="105" spans="18:19">
      <c r="R105" s="4" t="s">
        <v>385</v>
      </c>
      <c r="S105" s="6">
        <v>2021</v>
      </c>
    </row>
    <row r="106" spans="18:19">
      <c r="R106" s="4" t="s">
        <v>389</v>
      </c>
      <c r="S106" s="6">
        <v>2021</v>
      </c>
    </row>
    <row r="107" spans="18:19">
      <c r="R107" s="5" t="s">
        <v>391</v>
      </c>
      <c r="S107" s="7">
        <v>2021</v>
      </c>
    </row>
    <row r="108" spans="18:19">
      <c r="R108" s="4" t="s">
        <v>394</v>
      </c>
      <c r="S108" s="6">
        <v>2021</v>
      </c>
    </row>
    <row r="109" spans="18:19">
      <c r="R109" s="5" t="s">
        <v>396</v>
      </c>
      <c r="S109" s="7">
        <v>2021</v>
      </c>
    </row>
    <row r="110" spans="18:19">
      <c r="R110" s="5" t="s">
        <v>400</v>
      </c>
      <c r="S110" s="7">
        <v>2021</v>
      </c>
    </row>
    <row r="111" spans="18:19">
      <c r="R111" s="4" t="s">
        <v>403</v>
      </c>
      <c r="S111" s="6">
        <v>2021</v>
      </c>
    </row>
    <row r="112" spans="18:19">
      <c r="R112" s="5" t="s">
        <v>405</v>
      </c>
      <c r="S112" s="7">
        <v>2021</v>
      </c>
    </row>
    <row r="113" spans="18:19">
      <c r="R113" s="4" t="s">
        <v>407</v>
      </c>
      <c r="S113" s="6">
        <v>2021</v>
      </c>
    </row>
    <row r="114" spans="18:19">
      <c r="R114" s="5" t="s">
        <v>409</v>
      </c>
      <c r="S114" s="7">
        <v>2021</v>
      </c>
    </row>
    <row r="115" spans="18:19">
      <c r="R115" s="5" t="s">
        <v>412</v>
      </c>
      <c r="S115" s="7">
        <v>2021</v>
      </c>
    </row>
    <row r="116" spans="18:19">
      <c r="R116" s="5" t="s">
        <v>415</v>
      </c>
      <c r="S116" s="7">
        <v>2021</v>
      </c>
    </row>
    <row r="117" spans="18:19">
      <c r="R117" s="4" t="s">
        <v>419</v>
      </c>
      <c r="S117" s="6">
        <v>2021</v>
      </c>
    </row>
    <row r="118" spans="18:19">
      <c r="R118" s="5" t="s">
        <v>421</v>
      </c>
      <c r="S118" s="7">
        <v>2021</v>
      </c>
    </row>
    <row r="119" spans="18:19">
      <c r="R119" s="5" t="s">
        <v>424</v>
      </c>
      <c r="S119" s="7">
        <v>2021</v>
      </c>
    </row>
    <row r="120" spans="18:19">
      <c r="R120" s="4" t="s">
        <v>426</v>
      </c>
      <c r="S120" s="6">
        <v>2021</v>
      </c>
    </row>
    <row r="121" spans="18:19">
      <c r="R121" s="4" t="s">
        <v>429</v>
      </c>
      <c r="S121" s="6">
        <v>2021</v>
      </c>
    </row>
    <row r="122" spans="18:19">
      <c r="R122" s="5" t="s">
        <v>431</v>
      </c>
      <c r="S122" s="7">
        <v>2021</v>
      </c>
    </row>
    <row r="123" spans="18:19">
      <c r="R123" s="4" t="s">
        <v>435</v>
      </c>
      <c r="S123" s="6">
        <v>2021</v>
      </c>
    </row>
    <row r="124" spans="18:19">
      <c r="R124" s="4" t="s">
        <v>439</v>
      </c>
      <c r="S124" s="6">
        <v>2021</v>
      </c>
    </row>
    <row r="125" spans="18:19">
      <c r="R125" s="5" t="s">
        <v>445</v>
      </c>
      <c r="S125" s="7">
        <v>2021</v>
      </c>
    </row>
    <row r="126" spans="18:19">
      <c r="R126" s="4" t="s">
        <v>447</v>
      </c>
      <c r="S126" s="6">
        <v>2021</v>
      </c>
    </row>
    <row r="127" spans="18:19">
      <c r="R127" s="5" t="s">
        <v>448</v>
      </c>
      <c r="S127" s="7">
        <v>2021</v>
      </c>
    </row>
    <row r="128" spans="18:19">
      <c r="R128" s="4" t="s">
        <v>452</v>
      </c>
      <c r="S128" s="6">
        <v>2021</v>
      </c>
    </row>
    <row r="129" spans="18:19">
      <c r="R129" s="5" t="s">
        <v>454</v>
      </c>
      <c r="S129" s="7">
        <v>2021</v>
      </c>
    </row>
    <row r="130" spans="18:19">
      <c r="R130" s="5" t="s">
        <v>458</v>
      </c>
      <c r="S130" s="7">
        <v>2021</v>
      </c>
    </row>
    <row r="131" spans="18:19">
      <c r="R131" s="4" t="s">
        <v>460</v>
      </c>
      <c r="S131" s="6">
        <v>2021</v>
      </c>
    </row>
    <row r="132" spans="18:19">
      <c r="R132" s="5" t="s">
        <v>464</v>
      </c>
      <c r="S132" s="7">
        <v>2021</v>
      </c>
    </row>
    <row r="133" spans="18:19">
      <c r="R133" s="5" t="s">
        <v>467</v>
      </c>
      <c r="S133" s="7">
        <v>2021</v>
      </c>
    </row>
    <row r="134" spans="18:19">
      <c r="R134" s="5" t="s">
        <v>470</v>
      </c>
      <c r="S134" s="7">
        <v>2021</v>
      </c>
    </row>
    <row r="135" spans="18:19">
      <c r="R135" s="4" t="s">
        <v>472</v>
      </c>
      <c r="S135" s="6">
        <v>2021</v>
      </c>
    </row>
    <row r="136" spans="18:19">
      <c r="R136" s="4" t="s">
        <v>477</v>
      </c>
      <c r="S136" s="6">
        <v>2021</v>
      </c>
    </row>
    <row r="137" spans="18:19">
      <c r="R137" s="4" t="s">
        <v>480</v>
      </c>
      <c r="S137" s="6">
        <v>2021</v>
      </c>
    </row>
    <row r="138" spans="18:19">
      <c r="R138" s="4" t="s">
        <v>485</v>
      </c>
      <c r="S138" s="6">
        <v>2021</v>
      </c>
    </row>
    <row r="139" spans="18:19">
      <c r="R139" s="5" t="s">
        <v>489</v>
      </c>
      <c r="S139" s="7">
        <v>2021</v>
      </c>
    </row>
    <row r="140" spans="18:19">
      <c r="R140" s="4" t="s">
        <v>492</v>
      </c>
      <c r="S140" s="6">
        <v>2021</v>
      </c>
    </row>
    <row r="141" spans="18:19">
      <c r="R141" s="4" t="s">
        <v>494</v>
      </c>
      <c r="S141" s="6">
        <v>2021</v>
      </c>
    </row>
    <row r="142" spans="18:19">
      <c r="R142" s="4" t="s">
        <v>497</v>
      </c>
      <c r="S142" s="6">
        <v>2021</v>
      </c>
    </row>
    <row r="143" spans="18:19">
      <c r="R143" s="4" t="s">
        <v>500</v>
      </c>
      <c r="S143" s="6">
        <v>2021</v>
      </c>
    </row>
    <row r="144" spans="18:19">
      <c r="R144" s="5" t="s">
        <v>502</v>
      </c>
      <c r="S144" s="7">
        <v>2021</v>
      </c>
    </row>
    <row r="145" spans="18:19">
      <c r="R145" s="4" t="s">
        <v>505</v>
      </c>
      <c r="S145" s="6">
        <v>2021</v>
      </c>
    </row>
    <row r="146" spans="18:19">
      <c r="R146" s="5" t="s">
        <v>507</v>
      </c>
      <c r="S146" s="7">
        <v>2021</v>
      </c>
    </row>
    <row r="147" spans="18:19">
      <c r="R147" s="5" t="s">
        <v>511</v>
      </c>
      <c r="S147" s="7">
        <v>2021</v>
      </c>
    </row>
    <row r="148" spans="18:19">
      <c r="R148" s="4" t="s">
        <v>514</v>
      </c>
      <c r="S148" s="6">
        <v>2021</v>
      </c>
    </row>
    <row r="149" spans="18:19">
      <c r="R149" s="5" t="s">
        <v>516</v>
      </c>
      <c r="S149" s="7">
        <v>2021</v>
      </c>
    </row>
    <row r="150" spans="18:19">
      <c r="R150" s="4" t="s">
        <v>521</v>
      </c>
      <c r="S150" s="6">
        <v>2021</v>
      </c>
    </row>
    <row r="151" spans="18:19">
      <c r="R151" s="4" t="s">
        <v>525</v>
      </c>
      <c r="S151" s="6">
        <v>2021</v>
      </c>
    </row>
    <row r="152" spans="18:19">
      <c r="R152" s="5" t="s">
        <v>527</v>
      </c>
      <c r="S152" s="7">
        <v>2021</v>
      </c>
    </row>
    <row r="153" spans="18:19">
      <c r="R153" s="4" t="s">
        <v>532</v>
      </c>
      <c r="S153" s="6">
        <v>2021</v>
      </c>
    </row>
    <row r="154" spans="18:19">
      <c r="R154" s="5" t="s">
        <v>535</v>
      </c>
      <c r="S154" s="7">
        <v>2021</v>
      </c>
    </row>
    <row r="155" spans="18:19">
      <c r="R155" s="5" t="s">
        <v>538</v>
      </c>
      <c r="S155" s="7">
        <v>2021</v>
      </c>
    </row>
    <row r="156" spans="18:19">
      <c r="R156" s="4" t="s">
        <v>539</v>
      </c>
      <c r="S156" s="6">
        <v>2021</v>
      </c>
    </row>
    <row r="157" spans="18:19">
      <c r="R157" s="4" t="s">
        <v>547</v>
      </c>
      <c r="S157" s="6">
        <v>2021</v>
      </c>
    </row>
    <row r="158" spans="18:19">
      <c r="R158" s="5" t="s">
        <v>549</v>
      </c>
      <c r="S158" s="7">
        <v>2021</v>
      </c>
    </row>
    <row r="159" spans="18:19">
      <c r="R159" s="4" t="s">
        <v>554</v>
      </c>
      <c r="S159" s="6">
        <v>2021</v>
      </c>
    </row>
    <row r="160" spans="18:19">
      <c r="R160" s="5" t="s">
        <v>556</v>
      </c>
      <c r="S160" s="7">
        <v>2021</v>
      </c>
    </row>
    <row r="161" spans="18:19">
      <c r="R161" s="4" t="s">
        <v>558</v>
      </c>
      <c r="S161" s="6">
        <v>2021</v>
      </c>
    </row>
    <row r="162" spans="18:19">
      <c r="R162" s="5" t="s">
        <v>560</v>
      </c>
      <c r="S162" s="7">
        <v>2021</v>
      </c>
    </row>
    <row r="163" spans="18:19">
      <c r="R163" s="5" t="s">
        <v>562</v>
      </c>
      <c r="S163" s="7">
        <v>2021</v>
      </c>
    </row>
    <row r="164" spans="18:19">
      <c r="R164" s="4" t="s">
        <v>564</v>
      </c>
      <c r="S164" s="6">
        <v>2021</v>
      </c>
    </row>
    <row r="165" spans="18:19">
      <c r="R165" s="4" t="s">
        <v>566</v>
      </c>
      <c r="S165" s="6">
        <v>2021</v>
      </c>
    </row>
    <row r="166" spans="18:19">
      <c r="R166" s="4" t="s">
        <v>569</v>
      </c>
      <c r="S166" s="6">
        <v>2021</v>
      </c>
    </row>
    <row r="167" spans="18:19">
      <c r="R167" s="5" t="s">
        <v>571</v>
      </c>
      <c r="S167" s="7">
        <v>2021</v>
      </c>
    </row>
    <row r="168" spans="18:19">
      <c r="R168" s="4" t="s">
        <v>575</v>
      </c>
      <c r="S168" s="6">
        <v>2021</v>
      </c>
    </row>
    <row r="169" spans="18:19">
      <c r="R169" s="4" t="s">
        <v>578</v>
      </c>
      <c r="S169" s="6">
        <v>2021</v>
      </c>
    </row>
    <row r="170" spans="18:19">
      <c r="R170" s="4" t="s">
        <v>580</v>
      </c>
      <c r="S170" s="6">
        <v>2021</v>
      </c>
    </row>
    <row r="171" spans="18:19">
      <c r="R171" s="4" t="s">
        <v>585</v>
      </c>
      <c r="S171" s="6">
        <v>2021</v>
      </c>
    </row>
    <row r="172" spans="18:19">
      <c r="R172" s="5" t="s">
        <v>589</v>
      </c>
      <c r="S172" s="7">
        <v>2021</v>
      </c>
    </row>
    <row r="173" spans="18:19">
      <c r="R173" s="4" t="s">
        <v>591</v>
      </c>
      <c r="S173" s="6">
        <v>2021</v>
      </c>
    </row>
    <row r="174" spans="18:19">
      <c r="R174" s="5" t="s">
        <v>592</v>
      </c>
      <c r="S174" s="7">
        <v>2021</v>
      </c>
    </row>
    <row r="175" spans="18:19">
      <c r="R175" s="4" t="s">
        <v>594</v>
      </c>
      <c r="S175" s="6">
        <v>2021</v>
      </c>
    </row>
    <row r="176" spans="18:19">
      <c r="R176" s="4" t="s">
        <v>595</v>
      </c>
      <c r="S176" s="6">
        <v>2021</v>
      </c>
    </row>
    <row r="177" spans="18:19">
      <c r="R177" s="4" t="s">
        <v>598</v>
      </c>
      <c r="S177" s="6">
        <v>2021</v>
      </c>
    </row>
    <row r="178" spans="18:19">
      <c r="R178" s="4" t="s">
        <v>601</v>
      </c>
      <c r="S178" s="6">
        <v>2021</v>
      </c>
    </row>
    <row r="179" spans="18:19">
      <c r="R179" s="4" t="s">
        <v>603</v>
      </c>
      <c r="S179" s="6">
        <v>2021</v>
      </c>
    </row>
    <row r="180" spans="18:19">
      <c r="R180" s="5" t="s">
        <v>604</v>
      </c>
      <c r="S180" s="7">
        <v>2021</v>
      </c>
    </row>
    <row r="181" spans="18:19">
      <c r="R181" s="4" t="s">
        <v>607</v>
      </c>
      <c r="S181" s="6">
        <v>2021</v>
      </c>
    </row>
    <row r="182" spans="18:19">
      <c r="R182" s="5" t="s">
        <v>609</v>
      </c>
      <c r="S182" s="7">
        <v>2021</v>
      </c>
    </row>
    <row r="183" spans="18:19">
      <c r="R183" s="5" t="s">
        <v>612</v>
      </c>
      <c r="S183" s="7">
        <v>2021</v>
      </c>
    </row>
    <row r="184" spans="18:19">
      <c r="R184" s="4" t="s">
        <v>614</v>
      </c>
      <c r="S184" s="6">
        <v>2021</v>
      </c>
    </row>
    <row r="185" spans="18:19">
      <c r="R185" s="5" t="s">
        <v>617</v>
      </c>
      <c r="S185" s="7">
        <v>2021</v>
      </c>
    </row>
    <row r="186" spans="18:19">
      <c r="R186" s="5" t="s">
        <v>620</v>
      </c>
      <c r="S186" s="7">
        <v>2021</v>
      </c>
    </row>
    <row r="187" spans="18:19">
      <c r="R187" s="4" t="s">
        <v>624</v>
      </c>
      <c r="S187" s="6">
        <v>2021</v>
      </c>
    </row>
    <row r="188" spans="18:19">
      <c r="R188" s="4" t="s">
        <v>626</v>
      </c>
      <c r="S188" s="6">
        <v>2021</v>
      </c>
    </row>
    <row r="189" spans="18:19">
      <c r="R189" s="4" t="s">
        <v>628</v>
      </c>
      <c r="S189" s="6">
        <v>2021</v>
      </c>
    </row>
    <row r="190" spans="18:19">
      <c r="R190" s="5" t="s">
        <v>630</v>
      </c>
      <c r="S190" s="7">
        <v>2021</v>
      </c>
    </row>
    <row r="191" spans="18:19">
      <c r="R191" s="5" t="s">
        <v>632</v>
      </c>
      <c r="S191" s="7">
        <v>2021</v>
      </c>
    </row>
    <row r="192" spans="18:19">
      <c r="R192" s="4" t="s">
        <v>637</v>
      </c>
      <c r="S192" s="6">
        <v>2021</v>
      </c>
    </row>
    <row r="193" spans="18:19">
      <c r="R193" s="4" t="s">
        <v>639</v>
      </c>
      <c r="S193" s="6">
        <v>2021</v>
      </c>
    </row>
    <row r="194" spans="18:19">
      <c r="R194" s="4" t="s">
        <v>645</v>
      </c>
      <c r="S194" s="6">
        <v>2021</v>
      </c>
    </row>
    <row r="195" spans="18:19">
      <c r="R195" s="4" t="s">
        <v>648</v>
      </c>
      <c r="S195" s="6">
        <v>2021</v>
      </c>
    </row>
    <row r="196" spans="18:19">
      <c r="R196" s="4" t="s">
        <v>653</v>
      </c>
      <c r="S196" s="6">
        <v>2021</v>
      </c>
    </row>
    <row r="197" spans="18:19">
      <c r="R197" s="5" t="s">
        <v>657</v>
      </c>
      <c r="S197" s="7">
        <v>2021</v>
      </c>
    </row>
    <row r="198" spans="18:19">
      <c r="R198" s="4" t="s">
        <v>659</v>
      </c>
      <c r="S198" s="6">
        <v>2021</v>
      </c>
    </row>
    <row r="199" spans="18:19">
      <c r="R199" s="5" t="s">
        <v>661</v>
      </c>
      <c r="S199" s="7">
        <v>2021</v>
      </c>
    </row>
    <row r="200" spans="18:19">
      <c r="R200" s="4" t="s">
        <v>663</v>
      </c>
      <c r="S200" s="6">
        <v>2021</v>
      </c>
    </row>
    <row r="201" spans="18:19">
      <c r="R201" s="4" t="s">
        <v>666</v>
      </c>
      <c r="S201" s="6">
        <v>2021</v>
      </c>
    </row>
    <row r="202" spans="18:19">
      <c r="R202" s="5" t="s">
        <v>667</v>
      </c>
      <c r="S202" s="7">
        <v>2021</v>
      </c>
    </row>
    <row r="203" spans="18:19">
      <c r="R203" s="5" t="s">
        <v>669</v>
      </c>
      <c r="S203" s="7">
        <v>2021</v>
      </c>
    </row>
    <row r="204" spans="18:19">
      <c r="R204" s="4" t="s">
        <v>671</v>
      </c>
      <c r="S204" s="6">
        <v>2021</v>
      </c>
    </row>
    <row r="205" spans="18:19">
      <c r="R205" s="5" t="s">
        <v>673</v>
      </c>
      <c r="S205" s="7">
        <v>2021</v>
      </c>
    </row>
    <row r="206" spans="18:19">
      <c r="R206" s="4" t="s">
        <v>674</v>
      </c>
      <c r="S206" s="6">
        <v>2021</v>
      </c>
    </row>
    <row r="207" spans="18:19">
      <c r="R207" s="5" t="s">
        <v>676</v>
      </c>
      <c r="S207" s="7">
        <v>2021</v>
      </c>
    </row>
    <row r="208" spans="18:19">
      <c r="R208" s="4" t="s">
        <v>677</v>
      </c>
      <c r="S208" s="6">
        <v>2021</v>
      </c>
    </row>
    <row r="209" spans="18:19">
      <c r="R209" s="5" t="s">
        <v>679</v>
      </c>
      <c r="S209" s="7">
        <v>2021</v>
      </c>
    </row>
    <row r="210" spans="18:19">
      <c r="R210" s="5" t="s">
        <v>682</v>
      </c>
      <c r="S210" s="7">
        <v>2021</v>
      </c>
    </row>
    <row r="211" spans="18:19">
      <c r="R211" s="4" t="s">
        <v>683</v>
      </c>
      <c r="S211" s="6">
        <v>2021</v>
      </c>
    </row>
    <row r="212" spans="18:19">
      <c r="R212" s="5" t="s">
        <v>685</v>
      </c>
      <c r="S212" s="7">
        <v>2021</v>
      </c>
    </row>
    <row r="213" spans="18:19">
      <c r="R213" s="4" t="s">
        <v>686</v>
      </c>
      <c r="S213" s="6">
        <v>2021</v>
      </c>
    </row>
    <row r="214" spans="18:19">
      <c r="R214" s="5" t="s">
        <v>691</v>
      </c>
      <c r="S214" s="7">
        <v>2021</v>
      </c>
    </row>
    <row r="215" spans="18:19">
      <c r="R215" s="5" t="s">
        <v>694</v>
      </c>
      <c r="S215" s="7">
        <v>2021</v>
      </c>
    </row>
    <row r="216" spans="18:19">
      <c r="R216" s="5" t="s">
        <v>697</v>
      </c>
      <c r="S216" s="7">
        <v>2021</v>
      </c>
    </row>
    <row r="217" spans="18:19">
      <c r="R217" s="4" t="s">
        <v>698</v>
      </c>
      <c r="S217" s="6">
        <v>2021</v>
      </c>
    </row>
    <row r="218" spans="18:19">
      <c r="R218" s="5" t="s">
        <v>704</v>
      </c>
      <c r="S218" s="7">
        <v>2021</v>
      </c>
    </row>
    <row r="219" spans="18:19">
      <c r="R219" s="5" t="s">
        <v>711</v>
      </c>
      <c r="S219" s="7">
        <v>2021</v>
      </c>
    </row>
    <row r="220" spans="18:19">
      <c r="R220" s="4" t="s">
        <v>714</v>
      </c>
      <c r="S220" s="6">
        <v>2021</v>
      </c>
    </row>
    <row r="221" spans="18:19">
      <c r="R221" s="5" t="s">
        <v>716</v>
      </c>
      <c r="S221" s="7">
        <v>2021</v>
      </c>
    </row>
    <row r="222" spans="18:19">
      <c r="R222" s="5" t="s">
        <v>719</v>
      </c>
      <c r="S222" s="7">
        <v>2021</v>
      </c>
    </row>
    <row r="223" spans="18:19">
      <c r="R223" s="5" t="s">
        <v>724</v>
      </c>
      <c r="S223" s="7">
        <v>2021</v>
      </c>
    </row>
    <row r="224" spans="18:19">
      <c r="R224" s="4" t="s">
        <v>726</v>
      </c>
      <c r="S224" s="6">
        <v>2021</v>
      </c>
    </row>
    <row r="225" spans="18:19">
      <c r="R225" s="4" t="s">
        <v>729</v>
      </c>
      <c r="S225" s="6">
        <v>2021</v>
      </c>
    </row>
    <row r="226" spans="18:19">
      <c r="R226" s="4" t="s">
        <v>734</v>
      </c>
      <c r="S226" s="6">
        <v>2021</v>
      </c>
    </row>
    <row r="227" spans="18:19">
      <c r="R227" s="5" t="s">
        <v>736</v>
      </c>
      <c r="S227" s="7">
        <v>2021</v>
      </c>
    </row>
    <row r="228" spans="18:19">
      <c r="R228" s="5" t="s">
        <v>738</v>
      </c>
      <c r="S228" s="7">
        <v>2021</v>
      </c>
    </row>
    <row r="229" spans="18:19">
      <c r="R229" s="4" t="s">
        <v>740</v>
      </c>
      <c r="S229" s="6">
        <v>2021</v>
      </c>
    </row>
    <row r="230" spans="18:19">
      <c r="R230" s="5" t="s">
        <v>742</v>
      </c>
      <c r="S230" s="7">
        <v>2021</v>
      </c>
    </row>
    <row r="231" spans="18:19">
      <c r="R231" s="4" t="s">
        <v>744</v>
      </c>
      <c r="S231" s="6">
        <v>2021</v>
      </c>
    </row>
    <row r="232" spans="18:19">
      <c r="R232" s="5" t="s">
        <v>745</v>
      </c>
      <c r="S232" s="7">
        <v>2021</v>
      </c>
    </row>
    <row r="233" spans="18:19">
      <c r="R233" s="5" t="s">
        <v>750</v>
      </c>
      <c r="S233" s="7">
        <v>2021</v>
      </c>
    </row>
    <row r="234" spans="18:19">
      <c r="R234" s="4" t="s">
        <v>751</v>
      </c>
      <c r="S234" s="6">
        <v>2021</v>
      </c>
    </row>
    <row r="235" spans="18:19">
      <c r="R235" s="4" t="s">
        <v>754</v>
      </c>
      <c r="S235" s="6">
        <v>2021</v>
      </c>
    </row>
    <row r="236" spans="18:19">
      <c r="R236" s="5" t="s">
        <v>759</v>
      </c>
      <c r="S236" s="7">
        <v>2021</v>
      </c>
    </row>
    <row r="237" spans="18:19">
      <c r="R237" s="5" t="s">
        <v>762</v>
      </c>
      <c r="S237" s="7">
        <v>2021</v>
      </c>
    </row>
    <row r="238" spans="18:19">
      <c r="R238" s="4" t="s">
        <v>770</v>
      </c>
      <c r="S238" s="6">
        <v>2021</v>
      </c>
    </row>
    <row r="239" spans="18:19">
      <c r="R239" s="5" t="s">
        <v>771</v>
      </c>
      <c r="S239" s="7">
        <v>2021</v>
      </c>
    </row>
    <row r="240" spans="18:19">
      <c r="R240" s="4" t="s">
        <v>773</v>
      </c>
      <c r="S240" s="6">
        <v>2021</v>
      </c>
    </row>
    <row r="241" spans="18:19">
      <c r="R241" s="4" t="s">
        <v>776</v>
      </c>
      <c r="S241" s="6">
        <v>2021</v>
      </c>
    </row>
    <row r="242" spans="18:19">
      <c r="R242" s="4" t="s">
        <v>780</v>
      </c>
      <c r="S242" s="6">
        <v>2021</v>
      </c>
    </row>
    <row r="243" spans="18:19">
      <c r="R243" s="5" t="s">
        <v>782</v>
      </c>
      <c r="S243" s="7">
        <v>2021</v>
      </c>
    </row>
    <row r="244" spans="18:19">
      <c r="R244" s="4" t="s">
        <v>786</v>
      </c>
      <c r="S244" s="6">
        <v>2021</v>
      </c>
    </row>
    <row r="245" spans="18:19">
      <c r="R245" s="4" t="s">
        <v>788</v>
      </c>
      <c r="S245" s="6">
        <v>2021</v>
      </c>
    </row>
    <row r="246" spans="18:19">
      <c r="R246" s="5" t="s">
        <v>790</v>
      </c>
      <c r="S246" s="7">
        <v>2021</v>
      </c>
    </row>
    <row r="247" spans="18:19">
      <c r="R247" s="4" t="s">
        <v>791</v>
      </c>
      <c r="S247" s="6">
        <v>2021</v>
      </c>
    </row>
    <row r="248" spans="18:19">
      <c r="R248" s="5" t="s">
        <v>793</v>
      </c>
      <c r="S248" s="7">
        <v>2021</v>
      </c>
    </row>
    <row r="249" spans="18:19">
      <c r="R249" s="5" t="s">
        <v>796</v>
      </c>
      <c r="S249" s="7">
        <v>2021</v>
      </c>
    </row>
    <row r="250" spans="18:19">
      <c r="R250" s="5" t="s">
        <v>798</v>
      </c>
      <c r="S250" s="7">
        <v>2021</v>
      </c>
    </row>
    <row r="251" spans="18:19">
      <c r="R251" s="4" t="s">
        <v>805</v>
      </c>
      <c r="S251" s="6">
        <v>2021</v>
      </c>
    </row>
    <row r="252" spans="18:19">
      <c r="R252" s="5" t="s">
        <v>808</v>
      </c>
      <c r="S252" s="7">
        <v>2021</v>
      </c>
    </row>
    <row r="253" spans="18:19">
      <c r="R253" s="5" t="s">
        <v>811</v>
      </c>
      <c r="S253" s="7">
        <v>2021</v>
      </c>
    </row>
    <row r="254" spans="18:19">
      <c r="R254" s="5" t="s">
        <v>815</v>
      </c>
      <c r="S254" s="7">
        <v>2021</v>
      </c>
    </row>
    <row r="255" spans="18:19">
      <c r="R255" s="5" t="s">
        <v>817</v>
      </c>
      <c r="S255" s="7">
        <v>2021</v>
      </c>
    </row>
    <row r="256" spans="18:19">
      <c r="R256" s="4" t="s">
        <v>819</v>
      </c>
      <c r="S256" s="6">
        <v>2021</v>
      </c>
    </row>
    <row r="257" spans="18:19">
      <c r="R257" s="5" t="s">
        <v>822</v>
      </c>
      <c r="S257" s="7">
        <v>2021</v>
      </c>
    </row>
    <row r="258" spans="18:19">
      <c r="R258" s="4" t="s">
        <v>824</v>
      </c>
      <c r="S258" s="6">
        <v>2021</v>
      </c>
    </row>
    <row r="259" spans="18:19">
      <c r="R259" s="4" t="s">
        <v>826</v>
      </c>
      <c r="S259" s="6">
        <v>2021</v>
      </c>
    </row>
    <row r="260" spans="18:19">
      <c r="R260" s="5" t="s">
        <v>828</v>
      </c>
      <c r="S260" s="7">
        <v>2021</v>
      </c>
    </row>
    <row r="261" spans="18:19">
      <c r="R261" s="4" t="s">
        <v>831</v>
      </c>
      <c r="S261" s="6">
        <v>2021</v>
      </c>
    </row>
    <row r="262" spans="18:19">
      <c r="R262" s="5" t="s">
        <v>833</v>
      </c>
      <c r="S262" s="7">
        <v>2021</v>
      </c>
    </row>
    <row r="263" spans="18:19">
      <c r="R263" s="5" t="s">
        <v>841</v>
      </c>
      <c r="S263" s="7">
        <v>2021</v>
      </c>
    </row>
    <row r="264" spans="18:19">
      <c r="R264" s="5" t="s">
        <v>850</v>
      </c>
      <c r="S264" s="7">
        <v>2021</v>
      </c>
    </row>
    <row r="265" spans="18:19">
      <c r="R265" s="5" t="s">
        <v>855</v>
      </c>
      <c r="S265" s="7">
        <v>2021</v>
      </c>
    </row>
    <row r="266" spans="18:19">
      <c r="R266" s="5" t="s">
        <v>859</v>
      </c>
      <c r="S266" s="7">
        <v>2021</v>
      </c>
    </row>
    <row r="267" spans="18:19">
      <c r="R267" s="4" t="s">
        <v>861</v>
      </c>
      <c r="S267" s="6">
        <v>2021</v>
      </c>
    </row>
    <row r="268" spans="18:19">
      <c r="R268" s="4" t="s">
        <v>863</v>
      </c>
      <c r="S268" s="6">
        <v>2021</v>
      </c>
    </row>
    <row r="269" spans="18:19">
      <c r="R269" s="4" t="s">
        <v>868</v>
      </c>
      <c r="S269" s="6">
        <v>2021</v>
      </c>
    </row>
    <row r="270" spans="18:19">
      <c r="R270" s="5" t="s">
        <v>870</v>
      </c>
      <c r="S270" s="7">
        <v>2021</v>
      </c>
    </row>
    <row r="271" spans="18:19">
      <c r="R271" s="5" t="s">
        <v>873</v>
      </c>
      <c r="S271" s="7">
        <v>2021</v>
      </c>
    </row>
    <row r="272" spans="18:19">
      <c r="R272" s="4" t="s">
        <v>875</v>
      </c>
      <c r="S272" s="6">
        <v>2021</v>
      </c>
    </row>
    <row r="273" spans="18:19">
      <c r="R273" s="5" t="s">
        <v>877</v>
      </c>
      <c r="S273" s="7">
        <v>2021</v>
      </c>
    </row>
    <row r="274" spans="18:19">
      <c r="R274" s="4" t="s">
        <v>880</v>
      </c>
      <c r="S274" s="6">
        <v>2021</v>
      </c>
    </row>
    <row r="275" spans="18:19">
      <c r="R275" s="5" t="s">
        <v>881</v>
      </c>
      <c r="S275" s="7">
        <v>2021</v>
      </c>
    </row>
    <row r="276" spans="18:19">
      <c r="R276" s="4" t="s">
        <v>885</v>
      </c>
      <c r="S276" s="6">
        <v>2021</v>
      </c>
    </row>
    <row r="277" spans="18:19">
      <c r="R277" s="5" t="s">
        <v>886</v>
      </c>
      <c r="S277" s="7">
        <v>2021</v>
      </c>
    </row>
    <row r="278" spans="18:19">
      <c r="R278" s="5" t="s">
        <v>889</v>
      </c>
      <c r="S278" s="7">
        <v>2021</v>
      </c>
    </row>
    <row r="279" spans="18:19">
      <c r="R279" s="4" t="s">
        <v>891</v>
      </c>
      <c r="S279" s="6">
        <v>2021</v>
      </c>
    </row>
    <row r="280" spans="18:19">
      <c r="R280" s="5" t="s">
        <v>893</v>
      </c>
      <c r="S280" s="7">
        <v>2021</v>
      </c>
    </row>
    <row r="281" spans="18:19">
      <c r="R281" s="4" t="s">
        <v>894</v>
      </c>
      <c r="S281" s="6">
        <v>2021</v>
      </c>
    </row>
    <row r="282" spans="18:19">
      <c r="R282" s="4" t="s">
        <v>897</v>
      </c>
      <c r="S282" s="6">
        <v>2021</v>
      </c>
    </row>
    <row r="283" spans="18:19">
      <c r="R283" s="4" t="s">
        <v>902</v>
      </c>
      <c r="S283" s="6">
        <v>2021</v>
      </c>
    </row>
    <row r="284" spans="18:19">
      <c r="R284" s="4" t="s">
        <v>904</v>
      </c>
      <c r="S284" s="6">
        <v>2021</v>
      </c>
    </row>
    <row r="285" spans="18:19">
      <c r="R285" s="4" t="s">
        <v>906</v>
      </c>
      <c r="S285" s="6">
        <v>2021</v>
      </c>
    </row>
    <row r="286" spans="18:19">
      <c r="R286" s="5" t="s">
        <v>909</v>
      </c>
      <c r="S286" s="7">
        <v>2021</v>
      </c>
    </row>
    <row r="287" spans="18:19">
      <c r="R287" s="5" t="s">
        <v>912</v>
      </c>
      <c r="S287" s="7">
        <v>2021</v>
      </c>
    </row>
    <row r="288" spans="18:19">
      <c r="R288" s="5" t="s">
        <v>914</v>
      </c>
      <c r="S288" s="7">
        <v>2021</v>
      </c>
    </row>
    <row r="289" spans="18:19">
      <c r="R289" s="4" t="s">
        <v>917</v>
      </c>
      <c r="S289" s="6">
        <v>2021</v>
      </c>
    </row>
    <row r="290" spans="18:19">
      <c r="R290" s="5" t="s">
        <v>919</v>
      </c>
      <c r="S290" s="7">
        <v>2021</v>
      </c>
    </row>
    <row r="291" spans="18:19">
      <c r="R291" s="4" t="s">
        <v>923</v>
      </c>
      <c r="S291" s="6">
        <v>2021</v>
      </c>
    </row>
    <row r="292" spans="18:19">
      <c r="R292" s="5" t="s">
        <v>924</v>
      </c>
      <c r="S292" s="7">
        <v>2021</v>
      </c>
    </row>
    <row r="293" spans="18:19">
      <c r="R293" s="5" t="s">
        <v>925</v>
      </c>
      <c r="S293" s="7">
        <v>2021</v>
      </c>
    </row>
    <row r="294" spans="18:19">
      <c r="R294" s="5" t="s">
        <v>927</v>
      </c>
      <c r="S294" s="7">
        <v>2021</v>
      </c>
    </row>
    <row r="295" spans="18:19">
      <c r="R295" s="4" t="s">
        <v>930</v>
      </c>
      <c r="S295" s="6">
        <v>2021</v>
      </c>
    </row>
    <row r="296" spans="18:19">
      <c r="R296" s="5" t="s">
        <v>937</v>
      </c>
      <c r="S296" s="7">
        <v>2021</v>
      </c>
    </row>
    <row r="297" spans="18:19">
      <c r="R297" s="5" t="s">
        <v>940</v>
      </c>
      <c r="S297" s="7">
        <v>2021</v>
      </c>
    </row>
    <row r="298" spans="18:19">
      <c r="R298" s="4" t="s">
        <v>942</v>
      </c>
      <c r="S298" s="6">
        <v>2021</v>
      </c>
    </row>
    <row r="299" spans="18:19">
      <c r="R299" s="4" t="s">
        <v>947</v>
      </c>
      <c r="S299" s="6">
        <v>2021</v>
      </c>
    </row>
    <row r="300" spans="18:19">
      <c r="R300" s="4" t="s">
        <v>949</v>
      </c>
      <c r="S300" s="6">
        <v>2021</v>
      </c>
    </row>
    <row r="301" spans="18:19">
      <c r="R301" s="5" t="s">
        <v>953</v>
      </c>
      <c r="S301" s="7">
        <v>2021</v>
      </c>
    </row>
    <row r="302" spans="18:19">
      <c r="R302" s="5" t="s">
        <v>955</v>
      </c>
      <c r="S302" s="7">
        <v>2021</v>
      </c>
    </row>
    <row r="303" spans="18:19">
      <c r="R303" s="4" t="s">
        <v>959</v>
      </c>
      <c r="S303" s="6">
        <v>2021</v>
      </c>
    </row>
    <row r="304" spans="18:19">
      <c r="R304" s="5" t="s">
        <v>961</v>
      </c>
      <c r="S304" s="7">
        <v>2021</v>
      </c>
    </row>
    <row r="305" spans="18:19">
      <c r="R305" s="4" t="s">
        <v>965</v>
      </c>
      <c r="S305" s="6">
        <v>2021</v>
      </c>
    </row>
    <row r="306" spans="18:19">
      <c r="R306" s="5" t="s">
        <v>967</v>
      </c>
      <c r="S306" s="7">
        <v>2021</v>
      </c>
    </row>
    <row r="307" spans="18:19">
      <c r="R307" s="4" t="s">
        <v>969</v>
      </c>
      <c r="S307" s="6">
        <v>2021</v>
      </c>
    </row>
    <row r="308" spans="18:19">
      <c r="R308" s="4" t="s">
        <v>973</v>
      </c>
      <c r="S308" s="6">
        <v>2021</v>
      </c>
    </row>
    <row r="309" spans="18:19">
      <c r="R309" s="5" t="s">
        <v>975</v>
      </c>
      <c r="S309" s="7">
        <v>2021</v>
      </c>
    </row>
    <row r="310" spans="18:19">
      <c r="R310" s="4" t="s">
        <v>979</v>
      </c>
      <c r="S310" s="6">
        <v>2021</v>
      </c>
    </row>
    <row r="311" spans="18:19">
      <c r="R311" s="4" t="s">
        <v>980</v>
      </c>
      <c r="S311" s="6">
        <v>2021</v>
      </c>
    </row>
    <row r="312" spans="18:19">
      <c r="R312" s="4" t="s">
        <v>985</v>
      </c>
      <c r="S312" s="6">
        <v>2021</v>
      </c>
    </row>
    <row r="313" spans="18:19">
      <c r="R313" s="4" t="s">
        <v>991</v>
      </c>
      <c r="S313" s="6">
        <v>2021</v>
      </c>
    </row>
    <row r="314" spans="18:19">
      <c r="R314" s="5" t="s">
        <v>994</v>
      </c>
      <c r="S314" s="7">
        <v>2021</v>
      </c>
    </row>
    <row r="315" spans="18:19">
      <c r="R315" s="4" t="s">
        <v>999</v>
      </c>
      <c r="S315" s="6">
        <v>2021</v>
      </c>
    </row>
    <row r="316" spans="18:19">
      <c r="R316" s="4" t="s">
        <v>1005</v>
      </c>
      <c r="S316" s="6">
        <v>2021</v>
      </c>
    </row>
    <row r="317" spans="18:19">
      <c r="R317" s="5" t="s">
        <v>1006</v>
      </c>
      <c r="S317" s="7">
        <v>2021</v>
      </c>
    </row>
    <row r="318" spans="18:19">
      <c r="R318" s="4" t="s">
        <v>1007</v>
      </c>
      <c r="S318" s="6">
        <v>2021</v>
      </c>
    </row>
    <row r="319" spans="18:19">
      <c r="R319" s="5" t="s">
        <v>1011</v>
      </c>
      <c r="S319" s="7">
        <v>2021</v>
      </c>
    </row>
    <row r="320" spans="18:19">
      <c r="R320" s="5" t="s">
        <v>1014</v>
      </c>
      <c r="S320" s="7">
        <v>2021</v>
      </c>
    </row>
    <row r="321" spans="18:19">
      <c r="R321" s="4" t="s">
        <v>1018</v>
      </c>
      <c r="S321" s="6">
        <v>2021</v>
      </c>
    </row>
    <row r="322" spans="18:19">
      <c r="R322" s="4" t="s">
        <v>1025</v>
      </c>
      <c r="S322" s="6">
        <v>2021</v>
      </c>
    </row>
    <row r="323" spans="18:19">
      <c r="R323" s="5" t="s">
        <v>1029</v>
      </c>
      <c r="S323" s="7">
        <v>2021</v>
      </c>
    </row>
    <row r="324" spans="18:19">
      <c r="R324" s="4" t="s">
        <v>1035</v>
      </c>
      <c r="S324" s="6">
        <v>2021</v>
      </c>
    </row>
    <row r="325" spans="18:19">
      <c r="R325" s="5" t="s">
        <v>1037</v>
      </c>
      <c r="S325" s="7">
        <v>2021</v>
      </c>
    </row>
    <row r="326" spans="18:19">
      <c r="R326" s="5" t="s">
        <v>1040</v>
      </c>
      <c r="S326" s="7">
        <v>2021</v>
      </c>
    </row>
    <row r="327" spans="18:19">
      <c r="R327" s="4" t="s">
        <v>1044</v>
      </c>
      <c r="S327" s="6">
        <v>2021</v>
      </c>
    </row>
    <row r="328" spans="18:19">
      <c r="R328" s="5" t="s">
        <v>1046</v>
      </c>
      <c r="S328" s="7">
        <v>2021</v>
      </c>
    </row>
    <row r="329" spans="18:19">
      <c r="R329" s="4" t="s">
        <v>1048</v>
      </c>
      <c r="S329" s="6">
        <v>2021</v>
      </c>
    </row>
    <row r="330" spans="18:19">
      <c r="R330" s="5" t="s">
        <v>1053</v>
      </c>
      <c r="S330" s="7">
        <v>2021</v>
      </c>
    </row>
    <row r="331" spans="18:19">
      <c r="R331" s="5" t="s">
        <v>1057</v>
      </c>
      <c r="S331" s="7">
        <v>2021</v>
      </c>
    </row>
    <row r="332" spans="18:19">
      <c r="R332" s="4" t="s">
        <v>1066</v>
      </c>
      <c r="S332" s="6">
        <v>2021</v>
      </c>
    </row>
    <row r="333" spans="18:19">
      <c r="R333" s="5" t="s">
        <v>1069</v>
      </c>
      <c r="S333" s="7">
        <v>2021</v>
      </c>
    </row>
    <row r="334" spans="18:19">
      <c r="R334" s="4" t="s">
        <v>1072</v>
      </c>
      <c r="S334" s="6">
        <v>2021</v>
      </c>
    </row>
    <row r="335" spans="18:19">
      <c r="R335" s="5" t="s">
        <v>1076</v>
      </c>
      <c r="S335" s="7">
        <v>2021</v>
      </c>
    </row>
    <row r="336" spans="18:19">
      <c r="R336" s="4" t="s">
        <v>1078</v>
      </c>
      <c r="S336" s="6">
        <v>2021</v>
      </c>
    </row>
    <row r="337" spans="18:19">
      <c r="R337" s="5" t="s">
        <v>1079</v>
      </c>
      <c r="S337" s="7">
        <v>2021</v>
      </c>
    </row>
    <row r="338" spans="18:19">
      <c r="R338" s="4" t="s">
        <v>1081</v>
      </c>
      <c r="S338" s="6">
        <v>2021</v>
      </c>
    </row>
    <row r="339" spans="18:19">
      <c r="R339" s="4" t="s">
        <v>1086</v>
      </c>
      <c r="S339" s="6">
        <v>2021</v>
      </c>
    </row>
    <row r="340" spans="18:19">
      <c r="R340" s="5" t="s">
        <v>1090</v>
      </c>
      <c r="S340" s="7">
        <v>2021</v>
      </c>
    </row>
    <row r="341" spans="18:19">
      <c r="R341" s="4" t="s">
        <v>1095</v>
      </c>
      <c r="S341" s="6">
        <v>2021</v>
      </c>
    </row>
    <row r="342" spans="18:19">
      <c r="R342" s="5" t="s">
        <v>1097</v>
      </c>
      <c r="S342" s="7">
        <v>2021</v>
      </c>
    </row>
    <row r="343" spans="18:19">
      <c r="R343" s="5" t="s">
        <v>1099</v>
      </c>
      <c r="S343" s="7">
        <v>2021</v>
      </c>
    </row>
    <row r="344" spans="18:19">
      <c r="R344" s="4" t="s">
        <v>1101</v>
      </c>
      <c r="S344" s="6">
        <v>2021</v>
      </c>
    </row>
    <row r="345" spans="18:19">
      <c r="R345" s="4" t="s">
        <v>1104</v>
      </c>
      <c r="S345" s="6">
        <v>2021</v>
      </c>
    </row>
    <row r="346" spans="18:19">
      <c r="R346" s="5" t="s">
        <v>1106</v>
      </c>
      <c r="S346" s="7">
        <v>2021</v>
      </c>
    </row>
    <row r="347" spans="18:19">
      <c r="R347" s="4" t="s">
        <v>1113</v>
      </c>
      <c r="S347" s="6">
        <v>2021</v>
      </c>
    </row>
    <row r="348" spans="18:19">
      <c r="R348" s="5" t="s">
        <v>1115</v>
      </c>
      <c r="S348" s="7">
        <v>2021</v>
      </c>
    </row>
    <row r="349" spans="18:19">
      <c r="R349" s="5" t="s">
        <v>1117</v>
      </c>
      <c r="S349" s="7">
        <v>2021</v>
      </c>
    </row>
    <row r="350" spans="18:19">
      <c r="R350" s="5" t="s">
        <v>1123</v>
      </c>
      <c r="S350" s="7">
        <v>2021</v>
      </c>
    </row>
    <row r="351" spans="18:19">
      <c r="R351" s="4" t="s">
        <v>1124</v>
      </c>
      <c r="S351" s="6">
        <v>2021</v>
      </c>
    </row>
    <row r="352" spans="18:19">
      <c r="R352" s="4" t="s">
        <v>1131</v>
      </c>
      <c r="S352" s="6">
        <v>2021</v>
      </c>
    </row>
    <row r="353" spans="18:19">
      <c r="R353" s="4" t="s">
        <v>1133</v>
      </c>
      <c r="S353" s="6">
        <v>2021</v>
      </c>
    </row>
    <row r="354" spans="18:19">
      <c r="R354" s="5" t="s">
        <v>1140</v>
      </c>
      <c r="S354" s="7">
        <v>2021</v>
      </c>
    </row>
    <row r="355" spans="18:19">
      <c r="R355" s="5" t="s">
        <v>1142</v>
      </c>
      <c r="S355" s="7">
        <v>2021</v>
      </c>
    </row>
    <row r="356" spans="18:19">
      <c r="R356" s="5" t="s">
        <v>1145</v>
      </c>
      <c r="S356" s="7">
        <v>2021</v>
      </c>
    </row>
    <row r="357" spans="18:19">
      <c r="R357" s="4" t="s">
        <v>1147</v>
      </c>
      <c r="S357" s="6">
        <v>2021</v>
      </c>
    </row>
    <row r="358" spans="18:19">
      <c r="R358" s="4" t="s">
        <v>1150</v>
      </c>
      <c r="S358" s="6">
        <v>2021</v>
      </c>
    </row>
    <row r="359" spans="18:19">
      <c r="R359" s="4" t="s">
        <v>1153</v>
      </c>
      <c r="S359" s="6">
        <v>2021</v>
      </c>
    </row>
    <row r="360" spans="18:19">
      <c r="R360" s="5" t="s">
        <v>1154</v>
      </c>
      <c r="S360" s="7">
        <v>2021</v>
      </c>
    </row>
    <row r="361" spans="18:19">
      <c r="R361" s="5" t="s">
        <v>1163</v>
      </c>
      <c r="S361" s="7">
        <v>2021</v>
      </c>
    </row>
    <row r="362" spans="18:19">
      <c r="R362" s="5" t="s">
        <v>1165</v>
      </c>
      <c r="S362" s="7">
        <v>2021</v>
      </c>
    </row>
    <row r="363" spans="18:19">
      <c r="R363" s="4" t="s">
        <v>1166</v>
      </c>
      <c r="S363" s="6">
        <v>2021</v>
      </c>
    </row>
    <row r="364" spans="18:19">
      <c r="R364" s="4" t="s">
        <v>1169</v>
      </c>
      <c r="S364" s="6">
        <v>2021</v>
      </c>
    </row>
    <row r="365" spans="18:19">
      <c r="R365" s="4" t="s">
        <v>1174</v>
      </c>
      <c r="S365" s="6">
        <v>2021</v>
      </c>
    </row>
    <row r="366" spans="18:19">
      <c r="R366" s="5" t="s">
        <v>1175</v>
      </c>
      <c r="S366" s="7">
        <v>2021</v>
      </c>
    </row>
    <row r="367" spans="18:19">
      <c r="R367" s="4" t="s">
        <v>1179</v>
      </c>
      <c r="S367" s="6">
        <v>2021</v>
      </c>
    </row>
    <row r="368" spans="18:19">
      <c r="R368" s="5" t="s">
        <v>1180</v>
      </c>
      <c r="S368" s="7">
        <v>2021</v>
      </c>
    </row>
    <row r="369" spans="18:19">
      <c r="R369" s="4" t="s">
        <v>1183</v>
      </c>
      <c r="S369" s="6">
        <v>2021</v>
      </c>
    </row>
    <row r="370" spans="18:19">
      <c r="R370" s="4" t="s">
        <v>1185</v>
      </c>
      <c r="S370" s="6">
        <v>2021</v>
      </c>
    </row>
    <row r="371" spans="18:19">
      <c r="R371" s="5" t="s">
        <v>1188</v>
      </c>
      <c r="S371" s="7">
        <v>2021</v>
      </c>
    </row>
    <row r="372" spans="18:19">
      <c r="R372" s="5" t="s">
        <v>1192</v>
      </c>
      <c r="S372" s="7">
        <v>2021</v>
      </c>
    </row>
    <row r="373" spans="18:19">
      <c r="R373" s="5" t="s">
        <v>1195</v>
      </c>
      <c r="S373" s="7">
        <v>2021</v>
      </c>
    </row>
    <row r="374" spans="18:19">
      <c r="R374" s="4" t="s">
        <v>1198</v>
      </c>
      <c r="S374" s="6">
        <v>2021</v>
      </c>
    </row>
    <row r="375" spans="18:19">
      <c r="R375" s="4" t="s">
        <v>1200</v>
      </c>
      <c r="S375" s="6">
        <v>2021</v>
      </c>
    </row>
    <row r="376" spans="18:19">
      <c r="R376" s="5" t="s">
        <v>1202</v>
      </c>
      <c r="S376" s="7">
        <v>2021</v>
      </c>
    </row>
    <row r="377" spans="18:19">
      <c r="R377" s="5" t="s">
        <v>1209</v>
      </c>
      <c r="S377" s="7">
        <v>2021</v>
      </c>
    </row>
    <row r="378" spans="18:19">
      <c r="R378" s="4" t="s">
        <v>1211</v>
      </c>
      <c r="S378" s="6">
        <v>2021</v>
      </c>
    </row>
    <row r="379" spans="18:19">
      <c r="R379" s="5" t="s">
        <v>1213</v>
      </c>
      <c r="S379" s="7">
        <v>2021</v>
      </c>
    </row>
    <row r="380" spans="18:19">
      <c r="R380" s="4" t="s">
        <v>1214</v>
      </c>
      <c r="S380" s="6">
        <v>2021</v>
      </c>
    </row>
    <row r="381" spans="18:19">
      <c r="R381" s="5" t="s">
        <v>1216</v>
      </c>
      <c r="S381" s="7">
        <v>2021</v>
      </c>
    </row>
    <row r="382" spans="18:19">
      <c r="R382" s="4" t="s">
        <v>1223</v>
      </c>
      <c r="S382" s="6">
        <v>2021</v>
      </c>
    </row>
    <row r="383" spans="18:19">
      <c r="R383" s="5" t="s">
        <v>1225</v>
      </c>
      <c r="S383" s="7">
        <v>2021</v>
      </c>
    </row>
    <row r="384" spans="18:19">
      <c r="R384" s="4" t="s">
        <v>1232</v>
      </c>
      <c r="S384" s="6">
        <v>2021</v>
      </c>
    </row>
    <row r="385" spans="18:19">
      <c r="R385" s="4" t="s">
        <v>1236</v>
      </c>
      <c r="S385" s="6">
        <v>2021</v>
      </c>
    </row>
    <row r="386" spans="18:19">
      <c r="R386" s="4" t="s">
        <v>1243</v>
      </c>
      <c r="S386" s="6">
        <v>2021</v>
      </c>
    </row>
    <row r="387" spans="18:19">
      <c r="R387" s="5" t="s">
        <v>1244</v>
      </c>
      <c r="S387" s="7">
        <v>2021</v>
      </c>
    </row>
    <row r="388" spans="18:19">
      <c r="R388" s="4" t="s">
        <v>1251</v>
      </c>
      <c r="S388" s="6">
        <v>2021</v>
      </c>
    </row>
    <row r="389" spans="18:19">
      <c r="R389" s="5" t="s">
        <v>1253</v>
      </c>
      <c r="S389" s="7">
        <v>2021</v>
      </c>
    </row>
    <row r="390" spans="18:19">
      <c r="R390" s="5" t="s">
        <v>1256</v>
      </c>
      <c r="S390" s="7">
        <v>2021</v>
      </c>
    </row>
    <row r="391" spans="18:19">
      <c r="R391" s="5" t="s">
        <v>1260</v>
      </c>
      <c r="S391" s="7">
        <v>2021</v>
      </c>
    </row>
    <row r="392" spans="18:19">
      <c r="R392" s="4" t="s">
        <v>1262</v>
      </c>
      <c r="S392" s="6">
        <v>2021</v>
      </c>
    </row>
    <row r="393" spans="18:19">
      <c r="R393" s="4" t="s">
        <v>1265</v>
      </c>
      <c r="S393" s="6">
        <v>2021</v>
      </c>
    </row>
    <row r="394" spans="18:19">
      <c r="R394" s="4" t="s">
        <v>1269</v>
      </c>
      <c r="S394" s="6">
        <v>2021</v>
      </c>
    </row>
    <row r="395" spans="18:19">
      <c r="R395" s="5" t="s">
        <v>1273</v>
      </c>
      <c r="S395" s="7">
        <v>2021</v>
      </c>
    </row>
    <row r="396" spans="18:19">
      <c r="R396" s="5" t="s">
        <v>1275</v>
      </c>
      <c r="S396" s="7">
        <v>2021</v>
      </c>
    </row>
    <row r="397" spans="18:19">
      <c r="R397" s="5" t="s">
        <v>1277</v>
      </c>
      <c r="S397" s="7">
        <v>2021</v>
      </c>
    </row>
    <row r="398" spans="18:19">
      <c r="R398" s="5" t="s">
        <v>1279</v>
      </c>
      <c r="S398" s="7">
        <v>2021</v>
      </c>
    </row>
    <row r="399" spans="18:19">
      <c r="R399" s="4" t="s">
        <v>1281</v>
      </c>
      <c r="S399" s="6">
        <v>2021</v>
      </c>
    </row>
    <row r="400" spans="18:19">
      <c r="R400" s="4" t="s">
        <v>1284</v>
      </c>
      <c r="S400" s="6">
        <v>2021</v>
      </c>
    </row>
    <row r="401" spans="18:19">
      <c r="R401" s="4" t="s">
        <v>1288</v>
      </c>
      <c r="S401" s="6">
        <v>2021</v>
      </c>
    </row>
    <row r="402" spans="18:19">
      <c r="R402" s="5" t="s">
        <v>1289</v>
      </c>
      <c r="S402" s="7">
        <v>2021</v>
      </c>
    </row>
    <row r="403" spans="18:19">
      <c r="R403" s="4" t="s">
        <v>1290</v>
      </c>
      <c r="S403" s="6">
        <v>2021</v>
      </c>
    </row>
    <row r="404" spans="18:19">
      <c r="R404" s="5" t="s">
        <v>1291</v>
      </c>
      <c r="S404" s="7">
        <v>2021</v>
      </c>
    </row>
    <row r="405" spans="18:19">
      <c r="R405" s="4" t="s">
        <v>1297</v>
      </c>
      <c r="S405" s="6">
        <v>2021</v>
      </c>
    </row>
    <row r="406" spans="18:19">
      <c r="R406" s="4" t="s">
        <v>1300</v>
      </c>
      <c r="S406" s="6">
        <v>2021</v>
      </c>
    </row>
    <row r="407" spans="18:19">
      <c r="R407" s="4" t="s">
        <v>1303</v>
      </c>
      <c r="S407" s="6">
        <v>2021</v>
      </c>
    </row>
    <row r="408" spans="18:19">
      <c r="R408" s="4" t="s">
        <v>1305</v>
      </c>
      <c r="S408" s="6">
        <v>2021</v>
      </c>
    </row>
    <row r="409" spans="18:19">
      <c r="R409" s="5" t="s">
        <v>1312</v>
      </c>
      <c r="S409" s="7">
        <v>2021</v>
      </c>
    </row>
    <row r="410" spans="18:19">
      <c r="R410" s="5" t="s">
        <v>1314</v>
      </c>
      <c r="S410" s="7">
        <v>2021</v>
      </c>
    </row>
    <row r="411" spans="18:19">
      <c r="R411" s="5" t="s">
        <v>1322</v>
      </c>
      <c r="S411" s="7">
        <v>2021</v>
      </c>
    </row>
    <row r="412" spans="18:19">
      <c r="R412" s="5" t="s">
        <v>1329</v>
      </c>
      <c r="S412" s="7">
        <v>2021</v>
      </c>
    </row>
    <row r="413" spans="18:19">
      <c r="R413" s="5" t="s">
        <v>1332</v>
      </c>
      <c r="S413" s="7">
        <v>2021</v>
      </c>
    </row>
    <row r="414" spans="18:19">
      <c r="R414" s="4" t="s">
        <v>1334</v>
      </c>
      <c r="S414" s="6">
        <v>2021</v>
      </c>
    </row>
    <row r="415" spans="18:19">
      <c r="R415" s="4" t="s">
        <v>1336</v>
      </c>
      <c r="S415" s="6">
        <v>2021</v>
      </c>
    </row>
    <row r="416" spans="18:19">
      <c r="R416" s="5" t="s">
        <v>1337</v>
      </c>
      <c r="S416" s="7">
        <v>2021</v>
      </c>
    </row>
    <row r="417" spans="18:19">
      <c r="R417" s="4" t="s">
        <v>1340</v>
      </c>
      <c r="S417" s="6">
        <v>2021</v>
      </c>
    </row>
    <row r="418" spans="18:19">
      <c r="R418" s="4" t="s">
        <v>1341</v>
      </c>
      <c r="S418" s="6">
        <v>2021</v>
      </c>
    </row>
    <row r="419" spans="18:19">
      <c r="R419" s="5" t="s">
        <v>1343</v>
      </c>
      <c r="S419" s="7">
        <v>2021</v>
      </c>
    </row>
    <row r="420" spans="18:19">
      <c r="R420" s="5" t="s">
        <v>1345</v>
      </c>
      <c r="S420" s="7">
        <v>2021</v>
      </c>
    </row>
    <row r="421" spans="18:19">
      <c r="R421" s="4" t="s">
        <v>1348</v>
      </c>
      <c r="S421" s="6">
        <v>2021</v>
      </c>
    </row>
    <row r="422" spans="18:19">
      <c r="R422" s="4" t="s">
        <v>1358</v>
      </c>
      <c r="S422" s="6">
        <v>2021</v>
      </c>
    </row>
    <row r="423" spans="18:19">
      <c r="R423" s="5" t="s">
        <v>1359</v>
      </c>
      <c r="S423" s="7">
        <v>2021</v>
      </c>
    </row>
    <row r="424" spans="18:19">
      <c r="R424" s="5" t="s">
        <v>1361</v>
      </c>
      <c r="S424" s="7">
        <v>2021</v>
      </c>
    </row>
    <row r="425" spans="18:19">
      <c r="R425" s="4" t="s">
        <v>1363</v>
      </c>
      <c r="S425" s="6">
        <v>2021</v>
      </c>
    </row>
    <row r="426" spans="18:19">
      <c r="R426" s="4" t="s">
        <v>1370</v>
      </c>
      <c r="S426" s="6">
        <v>2021</v>
      </c>
    </row>
    <row r="427" spans="18:19">
      <c r="R427" s="5" t="s">
        <v>1371</v>
      </c>
      <c r="S427" s="7">
        <v>2021</v>
      </c>
    </row>
    <row r="428" spans="18:19">
      <c r="R428" s="4" t="s">
        <v>1373</v>
      </c>
      <c r="S428" s="6">
        <v>2021</v>
      </c>
    </row>
    <row r="429" spans="18:19">
      <c r="R429" s="4" t="s">
        <v>1375</v>
      </c>
      <c r="S429" s="6">
        <v>2021</v>
      </c>
    </row>
    <row r="430" spans="18:19">
      <c r="R430" s="5" t="s">
        <v>1377</v>
      </c>
      <c r="S430" s="7">
        <v>2021</v>
      </c>
    </row>
    <row r="431" spans="18:19">
      <c r="R431" s="5" t="s">
        <v>1380</v>
      </c>
      <c r="S431" s="7">
        <v>2021</v>
      </c>
    </row>
    <row r="432" spans="18:19">
      <c r="R432" s="4" t="s">
        <v>1383</v>
      </c>
      <c r="S432" s="6">
        <v>2021</v>
      </c>
    </row>
    <row r="433" spans="18:19">
      <c r="R433" s="5" t="s">
        <v>1385</v>
      </c>
      <c r="S433" s="7">
        <v>2021</v>
      </c>
    </row>
    <row r="434" spans="18:19">
      <c r="R434" s="4" t="s">
        <v>1387</v>
      </c>
      <c r="S434" s="6">
        <v>2021</v>
      </c>
    </row>
    <row r="435" spans="18:19">
      <c r="R435" s="4" t="s">
        <v>1394</v>
      </c>
      <c r="S435" s="6">
        <v>2021</v>
      </c>
    </row>
    <row r="436" spans="18:19">
      <c r="R436" s="4" t="s">
        <v>1395</v>
      </c>
      <c r="S436" s="6">
        <v>2021</v>
      </c>
    </row>
    <row r="437" spans="18:19">
      <c r="R437" s="5" t="s">
        <v>1396</v>
      </c>
      <c r="S437" s="7">
        <v>2021</v>
      </c>
    </row>
    <row r="438" spans="18:19">
      <c r="R438" s="5" t="s">
        <v>1403</v>
      </c>
      <c r="S438" s="7">
        <v>2021</v>
      </c>
    </row>
    <row r="439" spans="18:19">
      <c r="R439" s="5" t="s">
        <v>1407</v>
      </c>
      <c r="S439" s="7">
        <v>2021</v>
      </c>
    </row>
    <row r="440" spans="18:19">
      <c r="R440" s="5" t="s">
        <v>1410</v>
      </c>
      <c r="S440" s="7">
        <v>2021</v>
      </c>
    </row>
    <row r="441" spans="18:19">
      <c r="R441" s="5" t="s">
        <v>1414</v>
      </c>
      <c r="S441" s="7">
        <v>2021</v>
      </c>
    </row>
    <row r="442" spans="18:19">
      <c r="R442" s="4" t="s">
        <v>1415</v>
      </c>
      <c r="S442" s="6">
        <v>2021</v>
      </c>
    </row>
    <row r="443" spans="18:19">
      <c r="R443" s="4" t="s">
        <v>1416</v>
      </c>
      <c r="S443" s="6">
        <v>2021</v>
      </c>
    </row>
    <row r="444" spans="18:19">
      <c r="R444" s="4" t="s">
        <v>1419</v>
      </c>
      <c r="S444" s="6">
        <v>2021</v>
      </c>
    </row>
    <row r="445" spans="18:19">
      <c r="R445" s="5" t="s">
        <v>1425</v>
      </c>
      <c r="S445" s="7">
        <v>2021</v>
      </c>
    </row>
    <row r="446" spans="18:19">
      <c r="R446" s="4" t="s">
        <v>1426</v>
      </c>
      <c r="S446" s="6">
        <v>2021</v>
      </c>
    </row>
    <row r="447" spans="18:19">
      <c r="R447" s="4" t="s">
        <v>1428</v>
      </c>
      <c r="S447" s="6">
        <v>2021</v>
      </c>
    </row>
    <row r="448" spans="18:19">
      <c r="R448" s="5" t="s">
        <v>1431</v>
      </c>
      <c r="S448" s="7">
        <v>2021</v>
      </c>
    </row>
    <row r="449" spans="18:19">
      <c r="R449" s="4" t="s">
        <v>1433</v>
      </c>
      <c r="S449" s="6">
        <v>2021</v>
      </c>
    </row>
    <row r="450" spans="18:19">
      <c r="R450" s="4" t="s">
        <v>1435</v>
      </c>
      <c r="S450" s="6">
        <v>2021</v>
      </c>
    </row>
    <row r="451" spans="18:19">
      <c r="R451" s="4" t="s">
        <v>1438</v>
      </c>
      <c r="S451" s="6">
        <v>2021</v>
      </c>
    </row>
    <row r="452" spans="18:19">
      <c r="R452" s="5" t="s">
        <v>1440</v>
      </c>
      <c r="S452" s="7">
        <v>2021</v>
      </c>
    </row>
    <row r="453" spans="18:19">
      <c r="R453" s="5" t="s">
        <v>1445</v>
      </c>
      <c r="S453" s="7">
        <v>2021</v>
      </c>
    </row>
    <row r="454" spans="18:19">
      <c r="R454" s="4" t="s">
        <v>1448</v>
      </c>
      <c r="S454" s="6">
        <v>2021</v>
      </c>
    </row>
    <row r="455" spans="18:19">
      <c r="R455" s="5" t="s">
        <v>1450</v>
      </c>
      <c r="S455" s="7">
        <v>2021</v>
      </c>
    </row>
    <row r="456" spans="18:19">
      <c r="R456" s="5" t="s">
        <v>1454</v>
      </c>
      <c r="S456" s="7">
        <v>2021</v>
      </c>
    </row>
    <row r="457" spans="18:19">
      <c r="R457" s="4" t="s">
        <v>1459</v>
      </c>
      <c r="S457" s="6">
        <v>2021</v>
      </c>
    </row>
    <row r="458" spans="18:19">
      <c r="R458" s="5" t="s">
        <v>1461</v>
      </c>
      <c r="S458" s="7">
        <v>2021</v>
      </c>
    </row>
    <row r="459" spans="18:19">
      <c r="R459" s="5" t="s">
        <v>1465</v>
      </c>
      <c r="S459" s="7">
        <v>2021</v>
      </c>
    </row>
    <row r="460" spans="18:19">
      <c r="R460" s="4" t="s">
        <v>1468</v>
      </c>
      <c r="S460" s="6">
        <v>2021</v>
      </c>
    </row>
    <row r="461" spans="18:19">
      <c r="R461" s="4" t="s">
        <v>1469</v>
      </c>
      <c r="S461" s="6">
        <v>2021</v>
      </c>
    </row>
    <row r="462" spans="18:19">
      <c r="R462" s="5" t="s">
        <v>1473</v>
      </c>
      <c r="S462" s="7">
        <v>2021</v>
      </c>
    </row>
    <row r="463" spans="18:19">
      <c r="R463" s="5" t="s">
        <v>1476</v>
      </c>
      <c r="S463" s="7">
        <v>2021</v>
      </c>
    </row>
    <row r="464" spans="18:19">
      <c r="R464" s="5" t="s">
        <v>1477</v>
      </c>
      <c r="S464" s="7">
        <v>2021</v>
      </c>
    </row>
    <row r="465" spans="18:19">
      <c r="R465" s="5" t="s">
        <v>1479</v>
      </c>
      <c r="S465" s="7">
        <v>2021</v>
      </c>
    </row>
    <row r="466" spans="18:19">
      <c r="R466" s="4" t="s">
        <v>1480</v>
      </c>
      <c r="S466" s="6">
        <v>2021</v>
      </c>
    </row>
    <row r="467" spans="18:19">
      <c r="R467" s="4" t="s">
        <v>1485</v>
      </c>
      <c r="S467" s="6">
        <v>2021</v>
      </c>
    </row>
    <row r="468" spans="18:19">
      <c r="R468" s="5" t="s">
        <v>1487</v>
      </c>
      <c r="S468" s="7">
        <v>2021</v>
      </c>
    </row>
    <row r="469" spans="18:19">
      <c r="R469" s="5" t="s">
        <v>1489</v>
      </c>
      <c r="S469" s="7">
        <v>2021</v>
      </c>
    </row>
    <row r="470" spans="18:19">
      <c r="R470" s="4" t="s">
        <v>1491</v>
      </c>
      <c r="S470" s="6">
        <v>2021</v>
      </c>
    </row>
    <row r="471" spans="18:19">
      <c r="R471" s="5" t="s">
        <v>1496</v>
      </c>
      <c r="S471" s="7">
        <v>2021</v>
      </c>
    </row>
    <row r="472" spans="18:19">
      <c r="R472" s="5" t="s">
        <v>1497</v>
      </c>
      <c r="S472" s="7">
        <v>2021</v>
      </c>
    </row>
    <row r="473" spans="18:19">
      <c r="R473" s="5" t="s">
        <v>1499</v>
      </c>
      <c r="S473" s="7">
        <v>2021</v>
      </c>
    </row>
    <row r="474" spans="18:19">
      <c r="R474" s="4" t="s">
        <v>1504</v>
      </c>
      <c r="S474" s="6">
        <v>2021</v>
      </c>
    </row>
    <row r="475" spans="18:19">
      <c r="R475" s="4" t="s">
        <v>1507</v>
      </c>
      <c r="S475" s="6">
        <v>2021</v>
      </c>
    </row>
    <row r="476" spans="18:19">
      <c r="R476" s="4" t="s">
        <v>1509</v>
      </c>
      <c r="S476" s="6">
        <v>2021</v>
      </c>
    </row>
    <row r="477" spans="18:19">
      <c r="R477" s="4" t="s">
        <v>1513</v>
      </c>
      <c r="S477" s="6">
        <v>2021</v>
      </c>
    </row>
    <row r="478" spans="18:19">
      <c r="R478" s="4" t="s">
        <v>1515</v>
      </c>
      <c r="S478" s="6">
        <v>2021</v>
      </c>
    </row>
    <row r="479" spans="18:19">
      <c r="R479" s="4" t="s">
        <v>1516</v>
      </c>
      <c r="S479" s="6">
        <v>2021</v>
      </c>
    </row>
    <row r="480" spans="18:19">
      <c r="R480" s="5" t="s">
        <v>1519</v>
      </c>
      <c r="S480" s="7">
        <v>2021</v>
      </c>
    </row>
    <row r="481" spans="18:19">
      <c r="R481" s="5" t="s">
        <v>1521</v>
      </c>
      <c r="S481" s="7">
        <v>2021</v>
      </c>
    </row>
    <row r="482" spans="18:19">
      <c r="R482" s="5" t="s">
        <v>1523</v>
      </c>
      <c r="S482" s="7">
        <v>2021</v>
      </c>
    </row>
    <row r="483" spans="18:19">
      <c r="R483" s="4" t="s">
        <v>1530</v>
      </c>
      <c r="S483" s="6">
        <v>2021</v>
      </c>
    </row>
    <row r="484" spans="18:19">
      <c r="R484" s="5" t="s">
        <v>1536</v>
      </c>
      <c r="S484" s="7">
        <v>2021</v>
      </c>
    </row>
    <row r="485" spans="18:19">
      <c r="R485" s="5" t="s">
        <v>1537</v>
      </c>
      <c r="S485" s="7">
        <v>2021</v>
      </c>
    </row>
    <row r="486" spans="18:19">
      <c r="R486" s="4" t="s">
        <v>1540</v>
      </c>
      <c r="S486" s="6">
        <v>2021</v>
      </c>
    </row>
    <row r="487" spans="18:19">
      <c r="R487" s="5" t="s">
        <v>1543</v>
      </c>
      <c r="S487" s="7">
        <v>2021</v>
      </c>
    </row>
    <row r="488" spans="18:19">
      <c r="R488" s="4" t="s">
        <v>1546</v>
      </c>
      <c r="S488" s="6">
        <v>2021</v>
      </c>
    </row>
    <row r="489" spans="18:19">
      <c r="R489" s="4" t="s">
        <v>1548</v>
      </c>
      <c r="S489" s="6">
        <v>2021</v>
      </c>
    </row>
    <row r="490" spans="18:19">
      <c r="R490" s="4" t="s">
        <v>1549</v>
      </c>
      <c r="S490" s="6">
        <v>2021</v>
      </c>
    </row>
    <row r="491" spans="18:19">
      <c r="R491" s="5" t="s">
        <v>1550</v>
      </c>
      <c r="S491" s="7">
        <v>2021</v>
      </c>
    </row>
    <row r="492" spans="18:19">
      <c r="R492" s="5" t="s">
        <v>1552</v>
      </c>
      <c r="S492" s="7">
        <v>2021</v>
      </c>
    </row>
    <row r="493" spans="18:19">
      <c r="R493" s="4" t="s">
        <v>1557</v>
      </c>
      <c r="S493" s="6">
        <v>2021</v>
      </c>
    </row>
    <row r="494" spans="18:19">
      <c r="R494" s="4" t="s">
        <v>1559</v>
      </c>
      <c r="S494" s="6">
        <v>2021</v>
      </c>
    </row>
    <row r="495" spans="18:19">
      <c r="R495" s="4" t="s">
        <v>1564</v>
      </c>
      <c r="S495" s="6">
        <v>2021</v>
      </c>
    </row>
    <row r="496" spans="18:19">
      <c r="R496" s="5" t="s">
        <v>1565</v>
      </c>
      <c r="S496" s="7">
        <v>2021</v>
      </c>
    </row>
    <row r="497" spans="18:19">
      <c r="R497" s="5" t="s">
        <v>1570</v>
      </c>
      <c r="S497" s="7">
        <v>2021</v>
      </c>
    </row>
    <row r="498" spans="18:19">
      <c r="R498" s="4" t="s">
        <v>1573</v>
      </c>
      <c r="S498" s="6">
        <v>2021</v>
      </c>
    </row>
    <row r="499" spans="18:19">
      <c r="R499" s="5" t="s">
        <v>1576</v>
      </c>
      <c r="S499" s="7">
        <v>2021</v>
      </c>
    </row>
    <row r="500" spans="18:19">
      <c r="R500" s="5" t="s">
        <v>1578</v>
      </c>
      <c r="S500" s="7">
        <v>2021</v>
      </c>
    </row>
    <row r="501" spans="18:19">
      <c r="R501" s="4" t="s">
        <v>1586</v>
      </c>
      <c r="S501" s="6">
        <v>2021</v>
      </c>
    </row>
    <row r="502" spans="18:19">
      <c r="R502" s="5" t="s">
        <v>1595</v>
      </c>
      <c r="S502" s="7">
        <v>2021</v>
      </c>
    </row>
    <row r="503" spans="18:19">
      <c r="R503" s="4" t="s">
        <v>1597</v>
      </c>
      <c r="S503" s="6">
        <v>2021</v>
      </c>
    </row>
    <row r="504" spans="18:19">
      <c r="R504" s="5" t="s">
        <v>1600</v>
      </c>
      <c r="S504" s="7">
        <v>2021</v>
      </c>
    </row>
    <row r="505" spans="18:19">
      <c r="R505" s="5" t="s">
        <v>1612</v>
      </c>
      <c r="S505" s="7">
        <v>2021</v>
      </c>
    </row>
    <row r="506" spans="18:19">
      <c r="R506" s="5" t="s">
        <v>1616</v>
      </c>
      <c r="S506" s="7">
        <v>2021</v>
      </c>
    </row>
    <row r="507" spans="18:19">
      <c r="R507" s="4" t="s">
        <v>1618</v>
      </c>
      <c r="S507" s="6">
        <v>2021</v>
      </c>
    </row>
    <row r="508" spans="18:19">
      <c r="R508" s="4" t="s">
        <v>1619</v>
      </c>
      <c r="S508" s="6">
        <v>2021</v>
      </c>
    </row>
    <row r="509" spans="18:19">
      <c r="R509" s="4" t="s">
        <v>1620</v>
      </c>
      <c r="S509" s="6">
        <v>2021</v>
      </c>
    </row>
    <row r="510" spans="18:19">
      <c r="R510" s="5" t="s">
        <v>1622</v>
      </c>
      <c r="S510" s="7">
        <v>2021</v>
      </c>
    </row>
    <row r="511" spans="18:19">
      <c r="R511" s="4" t="s">
        <v>1625</v>
      </c>
      <c r="S511" s="6">
        <v>2021</v>
      </c>
    </row>
    <row r="512" spans="18:19">
      <c r="R512" s="5" t="s">
        <v>1627</v>
      </c>
      <c r="S512" s="7">
        <v>2021</v>
      </c>
    </row>
    <row r="513" spans="18:19">
      <c r="R513" s="4" t="s">
        <v>1631</v>
      </c>
      <c r="S513" s="6">
        <v>2021</v>
      </c>
    </row>
    <row r="514" spans="18:19">
      <c r="R514" s="5" t="s">
        <v>1633</v>
      </c>
      <c r="S514" s="7">
        <v>2021</v>
      </c>
    </row>
    <row r="515" spans="18:19">
      <c r="R515" s="4" t="s">
        <v>1635</v>
      </c>
      <c r="S515" s="6">
        <v>2021</v>
      </c>
    </row>
    <row r="516" spans="18:19">
      <c r="R516" s="5" t="s">
        <v>1637</v>
      </c>
      <c r="S516" s="7">
        <v>2021</v>
      </c>
    </row>
    <row r="517" spans="18:19">
      <c r="R517" s="5" t="s">
        <v>1640</v>
      </c>
      <c r="S517" s="7">
        <v>2021</v>
      </c>
    </row>
    <row r="518" spans="18:19">
      <c r="R518" s="5" t="s">
        <v>1643</v>
      </c>
      <c r="S518" s="7">
        <v>2021</v>
      </c>
    </row>
    <row r="519" spans="18:19">
      <c r="R519" s="5" t="s">
        <v>1645</v>
      </c>
      <c r="S519" s="7">
        <v>2021</v>
      </c>
    </row>
    <row r="520" spans="18:19">
      <c r="R520" s="4" t="s">
        <v>1650</v>
      </c>
      <c r="S520" s="6">
        <v>2021</v>
      </c>
    </row>
    <row r="521" spans="18:19">
      <c r="R521" s="4" t="s">
        <v>1654</v>
      </c>
      <c r="S521" s="6">
        <v>2021</v>
      </c>
    </row>
    <row r="522" spans="18:19">
      <c r="R522" s="5" t="s">
        <v>1657</v>
      </c>
      <c r="S522" s="7">
        <v>2021</v>
      </c>
    </row>
    <row r="523" spans="18:19">
      <c r="R523" s="4" t="s">
        <v>1659</v>
      </c>
      <c r="S523" s="6">
        <v>2021</v>
      </c>
    </row>
    <row r="524" spans="18:19">
      <c r="R524" s="4" t="s">
        <v>1663</v>
      </c>
      <c r="S524" s="6">
        <v>2021</v>
      </c>
    </row>
    <row r="525" spans="18:19">
      <c r="R525" s="5" t="s">
        <v>1664</v>
      </c>
      <c r="S525" s="7">
        <v>2021</v>
      </c>
    </row>
    <row r="526" spans="18:19">
      <c r="R526" s="5" t="s">
        <v>1665</v>
      </c>
      <c r="S526" s="7">
        <v>2021</v>
      </c>
    </row>
    <row r="527" spans="18:19">
      <c r="R527" s="5" t="s">
        <v>1667</v>
      </c>
      <c r="S527" s="7">
        <v>2021</v>
      </c>
    </row>
    <row r="528" spans="18:19">
      <c r="R528" s="4" t="s">
        <v>1671</v>
      </c>
      <c r="S528" s="6">
        <v>2021</v>
      </c>
    </row>
    <row r="529" spans="18:19">
      <c r="R529" s="5" t="s">
        <v>1673</v>
      </c>
      <c r="S529" s="7">
        <v>2021</v>
      </c>
    </row>
    <row r="530" spans="18:19">
      <c r="R530" s="5" t="s">
        <v>1674</v>
      </c>
      <c r="S530" s="7">
        <v>2021</v>
      </c>
    </row>
    <row r="531" spans="18:19">
      <c r="R531" s="4" t="s">
        <v>1678</v>
      </c>
      <c r="S531" s="6">
        <v>2021</v>
      </c>
    </row>
    <row r="532" spans="18:19">
      <c r="R532" s="5" t="s">
        <v>1679</v>
      </c>
      <c r="S532" s="7">
        <v>2021</v>
      </c>
    </row>
    <row r="533" spans="18:19">
      <c r="R533" s="4" t="s">
        <v>1682</v>
      </c>
      <c r="S533" s="6">
        <v>2021</v>
      </c>
    </row>
    <row r="534" spans="18:19">
      <c r="R534" s="5" t="s">
        <v>1684</v>
      </c>
      <c r="S534" s="7">
        <v>2021</v>
      </c>
    </row>
    <row r="535" spans="18:19">
      <c r="R535" s="4" t="s">
        <v>1686</v>
      </c>
      <c r="S535" s="6">
        <v>2021</v>
      </c>
    </row>
    <row r="536" spans="18:19">
      <c r="R536" s="5" t="s">
        <v>1689</v>
      </c>
      <c r="S536" s="7">
        <v>2021</v>
      </c>
    </row>
    <row r="537" spans="18:19">
      <c r="R537" s="5" t="s">
        <v>1690</v>
      </c>
      <c r="S537" s="7">
        <v>2021</v>
      </c>
    </row>
    <row r="538" spans="18:19">
      <c r="R538" s="5" t="s">
        <v>1695</v>
      </c>
      <c r="S538" s="7">
        <v>2021</v>
      </c>
    </row>
    <row r="539" spans="18:19">
      <c r="R539" s="4" t="s">
        <v>1698</v>
      </c>
      <c r="S539" s="6">
        <v>2021</v>
      </c>
    </row>
    <row r="540" spans="18:19">
      <c r="R540" s="5" t="s">
        <v>1701</v>
      </c>
      <c r="S540" s="7">
        <v>2021</v>
      </c>
    </row>
    <row r="541" spans="18:19">
      <c r="R541" s="5" t="s">
        <v>1707</v>
      </c>
      <c r="S541" s="7">
        <v>2021</v>
      </c>
    </row>
    <row r="542" spans="18:19">
      <c r="R542" s="4" t="s">
        <v>1714</v>
      </c>
      <c r="S542" s="6">
        <v>2021</v>
      </c>
    </row>
    <row r="543" spans="18:19">
      <c r="R543" s="5" t="s">
        <v>1716</v>
      </c>
      <c r="S543" s="7">
        <v>2021</v>
      </c>
    </row>
    <row r="544" spans="18:19">
      <c r="R544" s="5" t="s">
        <v>1721</v>
      </c>
      <c r="S544" s="7">
        <v>2021</v>
      </c>
    </row>
    <row r="545" spans="18:19">
      <c r="R545" s="4" t="s">
        <v>1722</v>
      </c>
      <c r="S545" s="6">
        <v>2021</v>
      </c>
    </row>
    <row r="546" spans="18:19">
      <c r="R546" s="4" t="s">
        <v>1724</v>
      </c>
      <c r="S546" s="6">
        <v>2021</v>
      </c>
    </row>
    <row r="547" spans="18:19">
      <c r="R547" s="5" t="s">
        <v>1725</v>
      </c>
      <c r="S547" s="7">
        <v>2021</v>
      </c>
    </row>
    <row r="548" spans="18:19">
      <c r="R548" s="4" t="s">
        <v>1729</v>
      </c>
      <c r="S548" s="6">
        <v>2021</v>
      </c>
    </row>
    <row r="549" spans="18:19">
      <c r="R549" s="4" t="s">
        <v>1735</v>
      </c>
      <c r="S549" s="6">
        <v>2021</v>
      </c>
    </row>
    <row r="550" spans="18:19">
      <c r="R550" s="5" t="s">
        <v>1736</v>
      </c>
      <c r="S550" s="7">
        <v>2021</v>
      </c>
    </row>
    <row r="551" spans="18:19">
      <c r="R551" s="4" t="s">
        <v>1738</v>
      </c>
      <c r="S551" s="6">
        <v>2021</v>
      </c>
    </row>
    <row r="552" spans="18:19">
      <c r="R552" s="5" t="s">
        <v>1740</v>
      </c>
      <c r="S552" s="7">
        <v>2021</v>
      </c>
    </row>
    <row r="553" spans="18:19">
      <c r="R553" s="4" t="s">
        <v>1743</v>
      </c>
      <c r="S553" s="6">
        <v>2021</v>
      </c>
    </row>
    <row r="554" spans="18:19">
      <c r="R554" s="4" t="s">
        <v>1746</v>
      </c>
      <c r="S554" s="6">
        <v>2021</v>
      </c>
    </row>
    <row r="555" spans="18:19">
      <c r="R555" s="5" t="s">
        <v>1748</v>
      </c>
      <c r="S555" s="7">
        <v>2021</v>
      </c>
    </row>
    <row r="556" spans="18:19">
      <c r="R556" s="5" t="s">
        <v>1749</v>
      </c>
      <c r="S556" s="7">
        <v>2021</v>
      </c>
    </row>
    <row r="557" spans="18:19">
      <c r="R557" s="4" t="s">
        <v>1750</v>
      </c>
      <c r="S557" s="6">
        <v>2021</v>
      </c>
    </row>
    <row r="558" spans="18:19">
      <c r="R558" s="5" t="s">
        <v>1753</v>
      </c>
      <c r="S558" s="7">
        <v>2021</v>
      </c>
    </row>
    <row r="559" spans="18:19">
      <c r="R559" s="4" t="s">
        <v>1754</v>
      </c>
      <c r="S559" s="6">
        <v>2021</v>
      </c>
    </row>
    <row r="560" spans="18:19">
      <c r="R560" s="5" t="s">
        <v>1760</v>
      </c>
      <c r="S560" s="7">
        <v>2021</v>
      </c>
    </row>
    <row r="561" spans="18:19">
      <c r="R561" s="4" t="s">
        <v>1762</v>
      </c>
      <c r="S561" s="6">
        <v>2021</v>
      </c>
    </row>
    <row r="562" spans="18:19">
      <c r="R562" s="5" t="s">
        <v>1764</v>
      </c>
      <c r="S562" s="7">
        <v>2021</v>
      </c>
    </row>
    <row r="563" spans="18:19">
      <c r="R563" s="5" t="s">
        <v>1768</v>
      </c>
      <c r="S563" s="7">
        <v>2021</v>
      </c>
    </row>
    <row r="564" spans="18:19">
      <c r="R564" s="5" t="s">
        <v>1773</v>
      </c>
      <c r="S564" s="7">
        <v>2021</v>
      </c>
    </row>
    <row r="565" spans="18:19">
      <c r="R565" s="4" t="s">
        <v>1778</v>
      </c>
      <c r="S565" s="6">
        <v>2021</v>
      </c>
    </row>
    <row r="566" spans="18:19">
      <c r="R566" s="5" t="s">
        <v>1780</v>
      </c>
      <c r="S566" s="7">
        <v>2021</v>
      </c>
    </row>
    <row r="567" spans="18:19">
      <c r="R567" s="4" t="s">
        <v>1783</v>
      </c>
      <c r="S567" s="6">
        <v>2021</v>
      </c>
    </row>
    <row r="568" spans="18:19">
      <c r="R568" s="4" t="s">
        <v>1785</v>
      </c>
      <c r="S568" s="6">
        <v>2021</v>
      </c>
    </row>
    <row r="569" spans="18:19">
      <c r="R569" s="5" t="s">
        <v>1787</v>
      </c>
      <c r="S569" s="7">
        <v>2021</v>
      </c>
    </row>
    <row r="570" spans="18:19">
      <c r="R570" s="5" t="s">
        <v>1790</v>
      </c>
      <c r="S570" s="7">
        <v>2021</v>
      </c>
    </row>
    <row r="571" spans="18:19">
      <c r="R571" s="5" t="s">
        <v>1793</v>
      </c>
      <c r="S571" s="7">
        <v>2021</v>
      </c>
    </row>
    <row r="572" spans="18:19">
      <c r="R572" s="4" t="s">
        <v>1795</v>
      </c>
      <c r="S572" s="6">
        <v>2021</v>
      </c>
    </row>
    <row r="573" spans="18:19">
      <c r="R573" s="4" t="s">
        <v>1799</v>
      </c>
      <c r="S573" s="6">
        <v>2021</v>
      </c>
    </row>
    <row r="574" spans="18:19">
      <c r="R574" s="5" t="s">
        <v>1800</v>
      </c>
      <c r="S574" s="7">
        <v>2021</v>
      </c>
    </row>
    <row r="575" spans="18:19">
      <c r="R575" s="4" t="s">
        <v>1801</v>
      </c>
      <c r="S575" s="6">
        <v>2021</v>
      </c>
    </row>
    <row r="576" spans="18:19">
      <c r="R576" s="5" t="s">
        <v>1802</v>
      </c>
      <c r="S576" s="7">
        <v>2021</v>
      </c>
    </row>
    <row r="577" spans="18:19">
      <c r="R577" s="4" t="s">
        <v>1803</v>
      </c>
      <c r="S577" s="6">
        <v>2021</v>
      </c>
    </row>
    <row r="578" spans="18:19">
      <c r="R578" s="4" t="s">
        <v>1805</v>
      </c>
      <c r="S578" s="6">
        <v>2021</v>
      </c>
    </row>
    <row r="579" spans="18:19">
      <c r="R579" s="4" t="s">
        <v>1813</v>
      </c>
      <c r="S579" s="6">
        <v>2021</v>
      </c>
    </row>
    <row r="580" spans="18:19">
      <c r="R580" s="5" t="s">
        <v>1815</v>
      </c>
      <c r="S580" s="7">
        <v>2021</v>
      </c>
    </row>
    <row r="581" spans="18:19">
      <c r="R581" s="5" t="s">
        <v>1819</v>
      </c>
      <c r="S581" s="7">
        <v>2021</v>
      </c>
    </row>
    <row r="582" spans="18:19">
      <c r="R582" s="4" t="s">
        <v>1824</v>
      </c>
      <c r="S582" s="6">
        <v>2021</v>
      </c>
    </row>
    <row r="583" spans="18:19">
      <c r="R583" s="5" t="s">
        <v>1828</v>
      </c>
      <c r="S583" s="7">
        <v>2021</v>
      </c>
    </row>
    <row r="584" spans="18:19">
      <c r="R584" s="4" t="s">
        <v>1830</v>
      </c>
      <c r="S584" s="6">
        <v>2021</v>
      </c>
    </row>
    <row r="585" spans="18:19">
      <c r="R585" s="4" t="s">
        <v>1833</v>
      </c>
      <c r="S585" s="6">
        <v>2021</v>
      </c>
    </row>
    <row r="586" spans="18:19">
      <c r="R586" s="5" t="s">
        <v>1842</v>
      </c>
      <c r="S586" s="7">
        <v>2021</v>
      </c>
    </row>
    <row r="587" spans="18:19">
      <c r="R587" s="5" t="s">
        <v>1844</v>
      </c>
      <c r="S587" s="7">
        <v>2021</v>
      </c>
    </row>
    <row r="588" spans="18:19">
      <c r="R588" s="4" t="s">
        <v>1848</v>
      </c>
      <c r="S588" s="6">
        <v>2021</v>
      </c>
    </row>
    <row r="589" spans="18:19">
      <c r="R589" s="5" t="s">
        <v>1858</v>
      </c>
      <c r="S589" s="7">
        <v>2021</v>
      </c>
    </row>
    <row r="590" spans="18:19">
      <c r="R590" s="5" t="s">
        <v>1865</v>
      </c>
      <c r="S590" s="7">
        <v>2021</v>
      </c>
    </row>
    <row r="591" spans="18:19">
      <c r="R591" s="4" t="s">
        <v>1867</v>
      </c>
      <c r="S591" s="6">
        <v>2021</v>
      </c>
    </row>
    <row r="592" spans="18:19">
      <c r="R592" s="5" t="s">
        <v>1868</v>
      </c>
      <c r="S592" s="7">
        <v>2021</v>
      </c>
    </row>
    <row r="593" spans="18:19">
      <c r="R593" s="5" t="s">
        <v>1869</v>
      </c>
      <c r="S593" s="7">
        <v>2021</v>
      </c>
    </row>
    <row r="594" spans="18:19">
      <c r="R594" s="5" t="s">
        <v>1870</v>
      </c>
      <c r="S594" s="7">
        <v>2021</v>
      </c>
    </row>
    <row r="595" spans="18:19">
      <c r="R595" s="4" t="s">
        <v>1873</v>
      </c>
      <c r="S595" s="6">
        <v>2021</v>
      </c>
    </row>
    <row r="596" spans="18:19">
      <c r="R596" s="5" t="s">
        <v>1879</v>
      </c>
      <c r="S596" s="7">
        <v>2021</v>
      </c>
    </row>
    <row r="597" spans="18:19">
      <c r="R597" s="4" t="s">
        <v>661</v>
      </c>
      <c r="S597" s="6">
        <v>2022</v>
      </c>
    </row>
    <row r="598" spans="18:19">
      <c r="R598" s="5" t="s">
        <v>1885</v>
      </c>
      <c r="S598" s="7">
        <v>2022</v>
      </c>
    </row>
    <row r="599" spans="18:19">
      <c r="R599" s="4" t="s">
        <v>1504</v>
      </c>
      <c r="S599" s="6">
        <v>2022</v>
      </c>
    </row>
    <row r="600" spans="18:19">
      <c r="R600" s="5" t="s">
        <v>1887</v>
      </c>
      <c r="S600" s="7">
        <v>2022</v>
      </c>
    </row>
    <row r="601" spans="18:19">
      <c r="R601" s="4" t="s">
        <v>63</v>
      </c>
      <c r="S601" s="6">
        <v>2022</v>
      </c>
    </row>
    <row r="602" spans="18:19">
      <c r="R602" s="4" t="s">
        <v>1888</v>
      </c>
      <c r="S602" s="6">
        <v>2022</v>
      </c>
    </row>
    <row r="603" spans="18:19">
      <c r="R603" s="5" t="s">
        <v>217</v>
      </c>
      <c r="S603" s="7">
        <v>2022</v>
      </c>
    </row>
    <row r="604" spans="18:19">
      <c r="R604" s="4" t="s">
        <v>659</v>
      </c>
      <c r="S604" s="6">
        <v>2022</v>
      </c>
    </row>
    <row r="605" spans="18:19">
      <c r="R605" s="5" t="s">
        <v>1879</v>
      </c>
      <c r="S605" s="7">
        <v>2022</v>
      </c>
    </row>
    <row r="606" spans="18:19">
      <c r="R606" s="5" t="s">
        <v>1251</v>
      </c>
      <c r="S606" s="7">
        <v>2022</v>
      </c>
    </row>
    <row r="607" spans="18:19">
      <c r="R607" s="5" t="s">
        <v>368</v>
      </c>
      <c r="S607" s="7">
        <v>2022</v>
      </c>
    </row>
    <row r="608" spans="18:19">
      <c r="R608" s="5" t="s">
        <v>79</v>
      </c>
      <c r="S608" s="7">
        <v>2022</v>
      </c>
    </row>
    <row r="609" spans="18:19">
      <c r="R609" s="4" t="s">
        <v>1893</v>
      </c>
      <c r="S609" s="6">
        <v>2022</v>
      </c>
    </row>
    <row r="610" spans="18:19">
      <c r="R610" s="5" t="s">
        <v>1894</v>
      </c>
      <c r="S610" s="7">
        <v>2022</v>
      </c>
    </row>
    <row r="611" spans="18:19">
      <c r="R611" s="4" t="s">
        <v>955</v>
      </c>
      <c r="S611" s="6">
        <v>2022</v>
      </c>
    </row>
    <row r="612" spans="18:19">
      <c r="R612" s="5" t="s">
        <v>1900</v>
      </c>
      <c r="S612" s="7">
        <v>2022</v>
      </c>
    </row>
    <row r="613" spans="18:19">
      <c r="R613" s="4" t="s">
        <v>607</v>
      </c>
      <c r="S613" s="6">
        <v>2022</v>
      </c>
    </row>
    <row r="614" spans="18:19">
      <c r="R614" s="5" t="s">
        <v>477</v>
      </c>
      <c r="S614" s="7">
        <v>2022</v>
      </c>
    </row>
    <row r="615" spans="18:19">
      <c r="R615" s="5" t="s">
        <v>612</v>
      </c>
      <c r="S615" s="7">
        <v>2022</v>
      </c>
    </row>
    <row r="616" spans="18:19">
      <c r="R616" s="5" t="s">
        <v>805</v>
      </c>
      <c r="S616" s="7">
        <v>2022</v>
      </c>
    </row>
    <row r="617" spans="18:19">
      <c r="R617" s="5" t="s">
        <v>1902</v>
      </c>
      <c r="S617" s="7">
        <v>2022</v>
      </c>
    </row>
    <row r="618" spans="18:19">
      <c r="R618" s="4" t="s">
        <v>1743</v>
      </c>
      <c r="S618" s="6">
        <v>2022</v>
      </c>
    </row>
    <row r="619" spans="18:19">
      <c r="R619" s="5" t="s">
        <v>60</v>
      </c>
      <c r="S619" s="7">
        <v>2022</v>
      </c>
    </row>
    <row r="620" spans="18:19">
      <c r="R620" s="4" t="s">
        <v>1801</v>
      </c>
      <c r="S620" s="6">
        <v>2022</v>
      </c>
    </row>
    <row r="621" spans="18:19">
      <c r="R621" s="5" t="s">
        <v>1104</v>
      </c>
      <c r="S621" s="7">
        <v>2022</v>
      </c>
    </row>
    <row r="622" spans="18:19">
      <c r="R622" s="4" t="s">
        <v>1147</v>
      </c>
      <c r="S622" s="6">
        <v>2022</v>
      </c>
    </row>
    <row r="623" spans="18:19">
      <c r="R623" s="5" t="s">
        <v>980</v>
      </c>
      <c r="S623" s="7">
        <v>2022</v>
      </c>
    </row>
    <row r="624" spans="18:19">
      <c r="R624" s="5" t="s">
        <v>1180</v>
      </c>
      <c r="S624" s="7">
        <v>2022</v>
      </c>
    </row>
    <row r="625" spans="18:19">
      <c r="R625" s="4" t="s">
        <v>556</v>
      </c>
      <c r="S625" s="6">
        <v>2022</v>
      </c>
    </row>
    <row r="626" spans="18:19">
      <c r="R626" s="4" t="s">
        <v>1909</v>
      </c>
      <c r="S626" s="6">
        <v>2022</v>
      </c>
    </row>
    <row r="627" spans="18:19">
      <c r="R627" s="5" t="s">
        <v>1540</v>
      </c>
      <c r="S627" s="7">
        <v>2022</v>
      </c>
    </row>
    <row r="628" spans="18:19">
      <c r="R628" s="4" t="s">
        <v>811</v>
      </c>
      <c r="S628" s="6">
        <v>2022</v>
      </c>
    </row>
    <row r="629" spans="18:19">
      <c r="R629" s="5" t="s">
        <v>673</v>
      </c>
      <c r="S629" s="7">
        <v>2022</v>
      </c>
    </row>
    <row r="630" spans="18:19">
      <c r="R630" s="5" t="s">
        <v>1044</v>
      </c>
      <c r="S630" s="7">
        <v>2022</v>
      </c>
    </row>
    <row r="631" spans="18:19">
      <c r="R631" s="4" t="s">
        <v>1912</v>
      </c>
      <c r="S631" s="6">
        <v>2022</v>
      </c>
    </row>
    <row r="632" spans="18:19">
      <c r="R632" s="5" t="s">
        <v>1914</v>
      </c>
      <c r="S632" s="7">
        <v>2022</v>
      </c>
    </row>
    <row r="633" spans="18:19">
      <c r="R633" s="5" t="s">
        <v>391</v>
      </c>
      <c r="S633" s="7">
        <v>2022</v>
      </c>
    </row>
    <row r="634" spans="18:19">
      <c r="R634" s="5" t="s">
        <v>1243</v>
      </c>
      <c r="S634" s="7">
        <v>2022</v>
      </c>
    </row>
    <row r="635" spans="18:19">
      <c r="R635" s="4" t="s">
        <v>798</v>
      </c>
      <c r="S635" s="6">
        <v>2022</v>
      </c>
    </row>
    <row r="636" spans="18:19">
      <c r="R636" s="5" t="s">
        <v>894</v>
      </c>
      <c r="S636" s="7">
        <v>2022</v>
      </c>
    </row>
    <row r="637" spans="18:19">
      <c r="R637" s="4" t="s">
        <v>1329</v>
      </c>
      <c r="S637" s="6">
        <v>2022</v>
      </c>
    </row>
    <row r="638" spans="18:19">
      <c r="R638" s="4" t="s">
        <v>1918</v>
      </c>
      <c r="S638" s="6">
        <v>2022</v>
      </c>
    </row>
    <row r="639" spans="18:19">
      <c r="R639" s="5" t="s">
        <v>1450</v>
      </c>
      <c r="S639" s="7">
        <v>2022</v>
      </c>
    </row>
    <row r="640" spans="18:19">
      <c r="R640" s="4" t="s">
        <v>1750</v>
      </c>
      <c r="S640" s="6">
        <v>2022</v>
      </c>
    </row>
    <row r="641" spans="18:19">
      <c r="R641" s="4" t="s">
        <v>679</v>
      </c>
      <c r="S641" s="6">
        <v>2022</v>
      </c>
    </row>
    <row r="642" spans="18:19">
      <c r="R642" s="4" t="s">
        <v>470</v>
      </c>
      <c r="S642" s="6">
        <v>2022</v>
      </c>
    </row>
    <row r="643" spans="18:19">
      <c r="R643" s="5" t="s">
        <v>601</v>
      </c>
      <c r="S643" s="7">
        <v>2022</v>
      </c>
    </row>
    <row r="644" spans="18:19">
      <c r="R644" s="4" t="s">
        <v>1793</v>
      </c>
      <c r="S644" s="6">
        <v>2022</v>
      </c>
    </row>
    <row r="645" spans="18:19">
      <c r="R645" s="5" t="s">
        <v>439</v>
      </c>
      <c r="S645" s="7">
        <v>2022</v>
      </c>
    </row>
    <row r="646" spans="18:19">
      <c r="R646" s="5" t="s">
        <v>1650</v>
      </c>
      <c r="S646" s="7">
        <v>2022</v>
      </c>
    </row>
    <row r="647" spans="18:19">
      <c r="R647" s="4" t="s">
        <v>1922</v>
      </c>
      <c r="S647" s="6">
        <v>2022</v>
      </c>
    </row>
    <row r="648" spans="18:19">
      <c r="R648" s="4" t="s">
        <v>880</v>
      </c>
      <c r="S648" s="6">
        <v>2022</v>
      </c>
    </row>
    <row r="649" spans="18:19">
      <c r="R649" s="5" t="s">
        <v>285</v>
      </c>
      <c r="S649" s="7">
        <v>2022</v>
      </c>
    </row>
    <row r="650" spans="18:19">
      <c r="R650" s="4" t="s">
        <v>1175</v>
      </c>
      <c r="S650" s="6">
        <v>2022</v>
      </c>
    </row>
    <row r="651" spans="18:19">
      <c r="R651" s="5" t="s">
        <v>1645</v>
      </c>
      <c r="S651" s="7">
        <v>2022</v>
      </c>
    </row>
    <row r="652" spans="18:19">
      <c r="R652" s="4" t="s">
        <v>1813</v>
      </c>
      <c r="S652" s="6">
        <v>2022</v>
      </c>
    </row>
    <row r="653" spans="18:19">
      <c r="R653" s="5" t="s">
        <v>1924</v>
      </c>
      <c r="S653" s="7">
        <v>2022</v>
      </c>
    </row>
    <row r="654" spans="18:19">
      <c r="R654" s="5" t="s">
        <v>1787</v>
      </c>
      <c r="S654" s="7">
        <v>2022</v>
      </c>
    </row>
    <row r="655" spans="18:19">
      <c r="R655" s="5" t="s">
        <v>1519</v>
      </c>
      <c r="S655" s="7">
        <v>2022</v>
      </c>
    </row>
    <row r="656" spans="18:19">
      <c r="R656" s="5" t="s">
        <v>1419</v>
      </c>
      <c r="S656" s="7">
        <v>2022</v>
      </c>
    </row>
    <row r="657" spans="18:19">
      <c r="R657" s="5" t="s">
        <v>1928</v>
      </c>
      <c r="S657" s="7">
        <v>2022</v>
      </c>
    </row>
    <row r="658" spans="18:19">
      <c r="R658" s="4" t="s">
        <v>1057</v>
      </c>
      <c r="S658" s="6">
        <v>2022</v>
      </c>
    </row>
    <row r="659" spans="18:19">
      <c r="R659" s="4" t="s">
        <v>197</v>
      </c>
      <c r="S659" s="6">
        <v>2022</v>
      </c>
    </row>
    <row r="660" spans="18:19">
      <c r="R660" s="5" t="s">
        <v>1671</v>
      </c>
      <c r="S660" s="7">
        <v>2022</v>
      </c>
    </row>
    <row r="661" spans="18:19">
      <c r="R661" s="5" t="s">
        <v>714</v>
      </c>
      <c r="S661" s="7">
        <v>2022</v>
      </c>
    </row>
    <row r="662" spans="18:19">
      <c r="R662" s="4" t="s">
        <v>272</v>
      </c>
      <c r="S662" s="6">
        <v>2022</v>
      </c>
    </row>
    <row r="663" spans="18:19">
      <c r="R663" s="4" t="s">
        <v>1933</v>
      </c>
      <c r="S663" s="6">
        <v>2022</v>
      </c>
    </row>
    <row r="664" spans="18:19">
      <c r="R664" s="5" t="s">
        <v>1935</v>
      </c>
      <c r="S664" s="7">
        <v>2022</v>
      </c>
    </row>
    <row r="665" spans="18:19">
      <c r="R665" s="4" t="s">
        <v>676</v>
      </c>
      <c r="S665" s="6">
        <v>2022</v>
      </c>
    </row>
    <row r="666" spans="18:19">
      <c r="R666" s="4" t="s">
        <v>1029</v>
      </c>
      <c r="S666" s="6">
        <v>2022</v>
      </c>
    </row>
    <row r="667" spans="18:19">
      <c r="R667" s="5" t="s">
        <v>1830</v>
      </c>
      <c r="S667" s="7">
        <v>2022</v>
      </c>
    </row>
    <row r="668" spans="18:19">
      <c r="R668" s="5" t="s">
        <v>1738</v>
      </c>
      <c r="S668" s="7">
        <v>2022</v>
      </c>
    </row>
    <row r="669" spans="18:19">
      <c r="R669" s="4" t="s">
        <v>1937</v>
      </c>
      <c r="S669" s="6">
        <v>2022</v>
      </c>
    </row>
    <row r="670" spans="18:19">
      <c r="R670" s="4" t="s">
        <v>153</v>
      </c>
      <c r="S670" s="6">
        <v>2022</v>
      </c>
    </row>
    <row r="671" spans="18:19">
      <c r="R671" s="5" t="s">
        <v>1939</v>
      </c>
      <c r="S671" s="7">
        <v>2022</v>
      </c>
    </row>
    <row r="672" spans="18:19">
      <c r="R672" s="4" t="s">
        <v>1260</v>
      </c>
      <c r="S672" s="6">
        <v>2022</v>
      </c>
    </row>
    <row r="673" spans="18:19">
      <c r="R673" s="4" t="s">
        <v>1006</v>
      </c>
      <c r="S673" s="6">
        <v>2022</v>
      </c>
    </row>
    <row r="674" spans="18:19">
      <c r="R674" s="4" t="s">
        <v>973</v>
      </c>
      <c r="S674" s="6">
        <v>2022</v>
      </c>
    </row>
    <row r="675" spans="18:19">
      <c r="R675" s="4" t="s">
        <v>1943</v>
      </c>
      <c r="S675" s="6">
        <v>2022</v>
      </c>
    </row>
    <row r="676" spans="18:19">
      <c r="R676" s="5" t="s">
        <v>893</v>
      </c>
      <c r="S676" s="7">
        <v>2022</v>
      </c>
    </row>
    <row r="677" spans="18:19">
      <c r="R677" s="4" t="s">
        <v>1448</v>
      </c>
      <c r="S677" s="6">
        <v>2022</v>
      </c>
    </row>
    <row r="678" spans="18:19">
      <c r="R678" s="4" t="s">
        <v>875</v>
      </c>
      <c r="S678" s="6">
        <v>2022</v>
      </c>
    </row>
    <row r="679" spans="18:19">
      <c r="R679" s="4" t="s">
        <v>1947</v>
      </c>
      <c r="S679" s="6">
        <v>2022</v>
      </c>
    </row>
    <row r="680" spans="18:19">
      <c r="R680" s="5" t="s">
        <v>96</v>
      </c>
      <c r="S680" s="7">
        <v>2022</v>
      </c>
    </row>
    <row r="681" spans="18:19">
      <c r="R681" s="4" t="s">
        <v>454</v>
      </c>
      <c r="S681" s="6">
        <v>2022</v>
      </c>
    </row>
    <row r="682" spans="18:19">
      <c r="R682" s="5" t="s">
        <v>1948</v>
      </c>
      <c r="S682" s="7">
        <v>2022</v>
      </c>
    </row>
    <row r="683" spans="18:19">
      <c r="R683" s="4" t="s">
        <v>1410</v>
      </c>
      <c r="S683" s="6">
        <v>2022</v>
      </c>
    </row>
    <row r="684" spans="18:19">
      <c r="R684" s="5" t="s">
        <v>1253</v>
      </c>
      <c r="S684" s="7">
        <v>2022</v>
      </c>
    </row>
    <row r="685" spans="18:19">
      <c r="R685" s="4" t="s">
        <v>547</v>
      </c>
      <c r="S685" s="6">
        <v>2022</v>
      </c>
    </row>
    <row r="686" spans="18:19">
      <c r="R686" s="4" t="s">
        <v>917</v>
      </c>
      <c r="S686" s="6">
        <v>2022</v>
      </c>
    </row>
    <row r="687" spans="18:19">
      <c r="R687" s="4" t="s">
        <v>589</v>
      </c>
      <c r="S687" s="6">
        <v>2022</v>
      </c>
    </row>
    <row r="688" spans="18:19">
      <c r="R688" s="4" t="s">
        <v>1950</v>
      </c>
      <c r="S688" s="6">
        <v>2022</v>
      </c>
    </row>
    <row r="689" spans="18:19">
      <c r="R689" s="4" t="s">
        <v>1953</v>
      </c>
      <c r="S689" s="6">
        <v>2022</v>
      </c>
    </row>
    <row r="690" spans="18:19">
      <c r="R690" s="5" t="s">
        <v>1312</v>
      </c>
      <c r="S690" s="7">
        <v>2022</v>
      </c>
    </row>
    <row r="691" spans="18:19">
      <c r="R691" s="5" t="s">
        <v>382</v>
      </c>
      <c r="S691" s="7">
        <v>2022</v>
      </c>
    </row>
    <row r="692" spans="18:19">
      <c r="R692" s="5" t="s">
        <v>1334</v>
      </c>
      <c r="S692" s="7">
        <v>2022</v>
      </c>
    </row>
    <row r="693" spans="18:19">
      <c r="R693" s="4" t="s">
        <v>1690</v>
      </c>
      <c r="S693" s="6">
        <v>2022</v>
      </c>
    </row>
    <row r="694" spans="18:19">
      <c r="R694" s="4" t="s">
        <v>1959</v>
      </c>
      <c r="S694" s="6">
        <v>2022</v>
      </c>
    </row>
    <row r="695" spans="18:19">
      <c r="R695" s="5" t="s">
        <v>1497</v>
      </c>
      <c r="S695" s="7">
        <v>2022</v>
      </c>
    </row>
    <row r="696" spans="18:19">
      <c r="R696" s="4" t="s">
        <v>1053</v>
      </c>
      <c r="S696" s="6">
        <v>2022</v>
      </c>
    </row>
    <row r="697" spans="18:19">
      <c r="R697" s="4" t="s">
        <v>909</v>
      </c>
      <c r="S697" s="6">
        <v>2022</v>
      </c>
    </row>
    <row r="698" spans="18:19">
      <c r="R698" s="5" t="s">
        <v>1332</v>
      </c>
      <c r="S698" s="7">
        <v>2022</v>
      </c>
    </row>
    <row r="699" spans="18:19">
      <c r="R699" s="4" t="s">
        <v>187</v>
      </c>
      <c r="S699" s="6">
        <v>2022</v>
      </c>
    </row>
    <row r="700" spans="18:19">
      <c r="R700" s="5" t="s">
        <v>1964</v>
      </c>
      <c r="S700" s="7">
        <v>2022</v>
      </c>
    </row>
    <row r="701" spans="18:19">
      <c r="R701" s="5" t="s">
        <v>1965</v>
      </c>
      <c r="S701" s="7">
        <v>2022</v>
      </c>
    </row>
    <row r="702" spans="18:19">
      <c r="R702" s="4" t="s">
        <v>1654</v>
      </c>
      <c r="S702" s="6">
        <v>2022</v>
      </c>
    </row>
    <row r="703" spans="18:19">
      <c r="R703" s="4" t="s">
        <v>780</v>
      </c>
      <c r="S703" s="6">
        <v>2022</v>
      </c>
    </row>
    <row r="704" spans="18:19">
      <c r="R704" s="4" t="s">
        <v>1968</v>
      </c>
      <c r="S704" s="6">
        <v>2022</v>
      </c>
    </row>
    <row r="705" spans="18:19">
      <c r="R705" s="5" t="s">
        <v>1970</v>
      </c>
      <c r="S705" s="7">
        <v>2022</v>
      </c>
    </row>
    <row r="706" spans="18:19">
      <c r="R706" s="4" t="s">
        <v>467</v>
      </c>
      <c r="S706" s="6">
        <v>2022</v>
      </c>
    </row>
    <row r="707" spans="18:19">
      <c r="R707" s="5" t="s">
        <v>1637</v>
      </c>
      <c r="S707" s="7">
        <v>2022</v>
      </c>
    </row>
    <row r="708" spans="18:19">
      <c r="R708" s="4" t="s">
        <v>1973</v>
      </c>
      <c r="S708" s="6">
        <v>2022</v>
      </c>
    </row>
    <row r="709" spans="18:19">
      <c r="R709" s="5" t="s">
        <v>1858</v>
      </c>
      <c r="S709" s="7">
        <v>2022</v>
      </c>
    </row>
    <row r="710" spans="18:19">
      <c r="R710" s="5" t="s">
        <v>1375</v>
      </c>
      <c r="S710" s="7">
        <v>2022</v>
      </c>
    </row>
    <row r="711" spans="18:19">
      <c r="R711" s="4" t="s">
        <v>1025</v>
      </c>
      <c r="S711" s="6">
        <v>2022</v>
      </c>
    </row>
    <row r="712" spans="18:19">
      <c r="R712" s="4" t="s">
        <v>790</v>
      </c>
      <c r="S712" s="6">
        <v>2022</v>
      </c>
    </row>
    <row r="713" spans="18:19">
      <c r="R713" s="5" t="s">
        <v>1440</v>
      </c>
      <c r="S713" s="7">
        <v>2022</v>
      </c>
    </row>
    <row r="714" spans="18:19">
      <c r="R714" s="5" t="s">
        <v>912</v>
      </c>
      <c r="S714" s="7">
        <v>2022</v>
      </c>
    </row>
    <row r="715" spans="18:19">
      <c r="R715" s="4" t="s">
        <v>1976</v>
      </c>
      <c r="S715" s="6">
        <v>2022</v>
      </c>
    </row>
    <row r="716" spans="18:19">
      <c r="R716" s="5" t="s">
        <v>1746</v>
      </c>
      <c r="S716" s="7">
        <v>2022</v>
      </c>
    </row>
    <row r="717" spans="18:19">
      <c r="R717" s="4" t="s">
        <v>1979</v>
      </c>
      <c r="S717" s="6">
        <v>2022</v>
      </c>
    </row>
    <row r="718" spans="18:19">
      <c r="R718" s="5" t="s">
        <v>1106</v>
      </c>
      <c r="S718" s="7">
        <v>2022</v>
      </c>
    </row>
    <row r="719" spans="18:19">
      <c r="R719" s="5" t="s">
        <v>740</v>
      </c>
      <c r="S719" s="7">
        <v>2022</v>
      </c>
    </row>
    <row r="720" spans="18:19">
      <c r="R720" s="4" t="s">
        <v>1403</v>
      </c>
      <c r="S720" s="6">
        <v>2022</v>
      </c>
    </row>
    <row r="721" spans="18:19">
      <c r="R721" s="4" t="s">
        <v>109</v>
      </c>
      <c r="S721" s="6">
        <v>2022</v>
      </c>
    </row>
    <row r="722" spans="18:19">
      <c r="R722" s="5" t="s">
        <v>1635</v>
      </c>
      <c r="S722" s="7">
        <v>2022</v>
      </c>
    </row>
    <row r="723" spans="18:19">
      <c r="R723" s="5" t="s">
        <v>282</v>
      </c>
      <c r="S723" s="7">
        <v>2022</v>
      </c>
    </row>
    <row r="724" spans="18:19">
      <c r="R724" s="5" t="s">
        <v>683</v>
      </c>
      <c r="S724" s="7">
        <v>2022</v>
      </c>
    </row>
    <row r="725" spans="18:19">
      <c r="R725" s="4" t="s">
        <v>1359</v>
      </c>
      <c r="S725" s="6">
        <v>2022</v>
      </c>
    </row>
    <row r="726" spans="18:19">
      <c r="R726" s="5" t="s">
        <v>1428</v>
      </c>
      <c r="S726" s="7">
        <v>2022</v>
      </c>
    </row>
    <row r="727" spans="18:19">
      <c r="R727" s="4" t="s">
        <v>291</v>
      </c>
      <c r="S727" s="6">
        <v>2022</v>
      </c>
    </row>
    <row r="728" spans="18:19">
      <c r="R728" s="4" t="s">
        <v>309</v>
      </c>
      <c r="S728" s="6">
        <v>2022</v>
      </c>
    </row>
    <row r="729" spans="18:19">
      <c r="R729" s="5" t="s">
        <v>1988</v>
      </c>
      <c r="S729" s="7">
        <v>2022</v>
      </c>
    </row>
    <row r="730" spans="18:19">
      <c r="R730" s="4" t="s">
        <v>400</v>
      </c>
      <c r="S730" s="6">
        <v>2022</v>
      </c>
    </row>
    <row r="731" spans="18:19">
      <c r="R731" s="4" t="s">
        <v>924</v>
      </c>
      <c r="S731" s="6">
        <v>2022</v>
      </c>
    </row>
    <row r="732" spans="18:19">
      <c r="R732" s="4" t="s">
        <v>1993</v>
      </c>
      <c r="S732" s="6">
        <v>2022</v>
      </c>
    </row>
    <row r="733" spans="18:19">
      <c r="R733" s="5" t="s">
        <v>1790</v>
      </c>
      <c r="S733" s="7">
        <v>2022</v>
      </c>
    </row>
    <row r="734" spans="18:19">
      <c r="R734" s="4" t="s">
        <v>1996</v>
      </c>
      <c r="S734" s="6">
        <v>2022</v>
      </c>
    </row>
    <row r="735" spans="18:19">
      <c r="R735" s="4" t="s">
        <v>419</v>
      </c>
      <c r="S735" s="6">
        <v>2022</v>
      </c>
    </row>
    <row r="736" spans="18:19">
      <c r="R736" s="5" t="s">
        <v>1523</v>
      </c>
      <c r="S736" s="7">
        <v>2022</v>
      </c>
    </row>
    <row r="737" spans="18:19">
      <c r="R737" s="4" t="s">
        <v>788</v>
      </c>
      <c r="S737" s="6">
        <v>2022</v>
      </c>
    </row>
    <row r="738" spans="18:19">
      <c r="R738" s="5" t="s">
        <v>141</v>
      </c>
      <c r="S738" s="7">
        <v>2022</v>
      </c>
    </row>
    <row r="739" spans="18:19">
      <c r="R739" s="4" t="s">
        <v>831</v>
      </c>
      <c r="S739" s="6">
        <v>2022</v>
      </c>
    </row>
    <row r="740" spans="18:19">
      <c r="R740" s="4" t="s">
        <v>1373</v>
      </c>
      <c r="S740" s="6">
        <v>2022</v>
      </c>
    </row>
    <row r="741" spans="18:19">
      <c r="R741" s="5" t="s">
        <v>937</v>
      </c>
      <c r="S741" s="7">
        <v>2022</v>
      </c>
    </row>
    <row r="742" spans="18:19">
      <c r="R742" s="4" t="s">
        <v>620</v>
      </c>
      <c r="S742" s="6">
        <v>2022</v>
      </c>
    </row>
    <row r="743" spans="18:19">
      <c r="R743" s="4" t="s">
        <v>1179</v>
      </c>
      <c r="S743" s="6">
        <v>2022</v>
      </c>
    </row>
    <row r="744" spans="18:19">
      <c r="R744" s="5" t="s">
        <v>507</v>
      </c>
      <c r="S744" s="7">
        <v>2022</v>
      </c>
    </row>
    <row r="745" spans="18:19">
      <c r="R745" s="4" t="s">
        <v>833</v>
      </c>
      <c r="S745" s="6">
        <v>2022</v>
      </c>
    </row>
    <row r="746" spans="18:19">
      <c r="R746" s="5" t="s">
        <v>1487</v>
      </c>
      <c r="S746" s="7">
        <v>2022</v>
      </c>
    </row>
    <row r="747" spans="18:19">
      <c r="R747" s="4" t="s">
        <v>1416</v>
      </c>
      <c r="S747" s="6">
        <v>2022</v>
      </c>
    </row>
    <row r="748" spans="18:19">
      <c r="R748" s="5" t="s">
        <v>1496</v>
      </c>
      <c r="S748" s="7">
        <v>2022</v>
      </c>
    </row>
    <row r="749" spans="18:19">
      <c r="R749" s="5" t="s">
        <v>511</v>
      </c>
      <c r="S749" s="7">
        <v>2022</v>
      </c>
    </row>
    <row r="750" spans="18:19">
      <c r="R750" s="4" t="s">
        <v>1214</v>
      </c>
      <c r="S750" s="6">
        <v>2022</v>
      </c>
    </row>
    <row r="751" spans="18:19">
      <c r="R751" s="4" t="s">
        <v>1707</v>
      </c>
      <c r="S751" s="6">
        <v>2022</v>
      </c>
    </row>
    <row r="752" spans="18:19">
      <c r="R752" s="4" t="s">
        <v>2013</v>
      </c>
      <c r="S752" s="6">
        <v>2022</v>
      </c>
    </row>
    <row r="753" spans="18:19">
      <c r="R753" s="5" t="s">
        <v>1461</v>
      </c>
      <c r="S753" s="7">
        <v>2022</v>
      </c>
    </row>
    <row r="754" spans="18:19">
      <c r="R754" s="5" t="s">
        <v>2014</v>
      </c>
      <c r="S754" s="7">
        <v>2022</v>
      </c>
    </row>
    <row r="755" spans="18:19">
      <c r="R755" s="4" t="s">
        <v>2015</v>
      </c>
      <c r="S755" s="6">
        <v>2022</v>
      </c>
    </row>
    <row r="756" spans="18:19">
      <c r="R756" s="5" t="s">
        <v>1069</v>
      </c>
      <c r="S756" s="7">
        <v>2022</v>
      </c>
    </row>
    <row r="757" spans="18:19">
      <c r="R757" s="4" t="s">
        <v>2019</v>
      </c>
      <c r="S757" s="6">
        <v>2022</v>
      </c>
    </row>
    <row r="758" spans="18:19">
      <c r="R758" s="4" t="s">
        <v>1394</v>
      </c>
      <c r="S758" s="6">
        <v>2022</v>
      </c>
    </row>
    <row r="759" spans="18:19">
      <c r="R759" s="5" t="s">
        <v>1760</v>
      </c>
      <c r="S759" s="7">
        <v>2022</v>
      </c>
    </row>
    <row r="760" spans="18:19">
      <c r="R760" s="4" t="s">
        <v>2023</v>
      </c>
      <c r="S760" s="6">
        <v>2022</v>
      </c>
    </row>
    <row r="761" spans="18:19">
      <c r="R761" s="5" t="s">
        <v>562</v>
      </c>
      <c r="S761" s="7">
        <v>2022</v>
      </c>
    </row>
    <row r="762" spans="18:19">
      <c r="R762" s="5" t="s">
        <v>1279</v>
      </c>
      <c r="S762" s="7">
        <v>2022</v>
      </c>
    </row>
    <row r="763" spans="18:19">
      <c r="R763" s="4" t="s">
        <v>1343</v>
      </c>
      <c r="S763" s="6">
        <v>2022</v>
      </c>
    </row>
    <row r="764" spans="18:19">
      <c r="R764" s="4" t="s">
        <v>592</v>
      </c>
      <c r="S764" s="6">
        <v>2022</v>
      </c>
    </row>
    <row r="765" spans="18:19">
      <c r="R765" s="4" t="s">
        <v>1557</v>
      </c>
      <c r="S765" s="6">
        <v>2022</v>
      </c>
    </row>
    <row r="766" spans="18:19">
      <c r="R766" s="5" t="s">
        <v>682</v>
      </c>
      <c r="S766" s="7">
        <v>2022</v>
      </c>
    </row>
    <row r="767" spans="18:19">
      <c r="R767" s="4" t="s">
        <v>1290</v>
      </c>
      <c r="S767" s="6">
        <v>2022</v>
      </c>
    </row>
    <row r="768" spans="18:19">
      <c r="R768" s="5" t="s">
        <v>11</v>
      </c>
      <c r="S768" s="7">
        <v>2022</v>
      </c>
    </row>
    <row r="769" spans="18:19">
      <c r="R769" s="5" t="s">
        <v>1414</v>
      </c>
      <c r="S769" s="7">
        <v>2022</v>
      </c>
    </row>
    <row r="770" spans="18:19">
      <c r="R770" s="4" t="s">
        <v>1078</v>
      </c>
      <c r="S770" s="6">
        <v>2022</v>
      </c>
    </row>
    <row r="771" spans="18:19">
      <c r="R771" s="5" t="s">
        <v>1145</v>
      </c>
      <c r="S771" s="7">
        <v>2022</v>
      </c>
    </row>
    <row r="772" spans="18:19">
      <c r="R772" s="5" t="s">
        <v>609</v>
      </c>
      <c r="S772" s="7">
        <v>2022</v>
      </c>
    </row>
    <row r="773" spans="18:19">
      <c r="R773" s="4" t="s">
        <v>2035</v>
      </c>
      <c r="S773" s="6">
        <v>2022</v>
      </c>
    </row>
    <row r="774" spans="18:19">
      <c r="R774" s="5" t="s">
        <v>637</v>
      </c>
      <c r="S774" s="7">
        <v>2022</v>
      </c>
    </row>
    <row r="775" spans="18:19">
      <c r="R775" s="4" t="s">
        <v>1337</v>
      </c>
      <c r="S775" s="6">
        <v>2022</v>
      </c>
    </row>
    <row r="776" spans="18:19">
      <c r="R776" s="5" t="s">
        <v>2039</v>
      </c>
      <c r="S776" s="7">
        <v>2022</v>
      </c>
    </row>
    <row r="777" spans="18:19">
      <c r="R777" s="4" t="s">
        <v>2041</v>
      </c>
      <c r="S777" s="6">
        <v>2022</v>
      </c>
    </row>
    <row r="778" spans="18:19">
      <c r="R778" s="4" t="s">
        <v>327</v>
      </c>
      <c r="S778" s="6">
        <v>2022</v>
      </c>
    </row>
    <row r="779" spans="18:19">
      <c r="R779" s="4" t="s">
        <v>169</v>
      </c>
      <c r="S779" s="6">
        <v>2022</v>
      </c>
    </row>
    <row r="780" spans="18:19">
      <c r="R780" s="5" t="s">
        <v>251</v>
      </c>
      <c r="S780" s="7">
        <v>2022</v>
      </c>
    </row>
    <row r="781" spans="18:19">
      <c r="R781" s="5" t="s">
        <v>2044</v>
      </c>
      <c r="S781" s="7">
        <v>2022</v>
      </c>
    </row>
    <row r="782" spans="18:19">
      <c r="R782" s="4" t="s">
        <v>859</v>
      </c>
      <c r="S782" s="6">
        <v>2022</v>
      </c>
    </row>
    <row r="783" spans="18:19">
      <c r="R783" s="4" t="s">
        <v>220</v>
      </c>
      <c r="S783" s="6">
        <v>2022</v>
      </c>
    </row>
    <row r="784" spans="18:19">
      <c r="R784" s="4" t="s">
        <v>711</v>
      </c>
      <c r="S784" s="6">
        <v>2022</v>
      </c>
    </row>
    <row r="785" spans="18:19">
      <c r="R785" s="5" t="s">
        <v>1678</v>
      </c>
      <c r="S785" s="7">
        <v>2022</v>
      </c>
    </row>
    <row r="786" spans="18:19">
      <c r="R786" s="5" t="s">
        <v>891</v>
      </c>
      <c r="S786" s="7">
        <v>2022</v>
      </c>
    </row>
    <row r="787" spans="18:19">
      <c r="R787" s="4" t="s">
        <v>133</v>
      </c>
      <c r="S787" s="6">
        <v>2022</v>
      </c>
    </row>
    <row r="788" spans="18:19">
      <c r="R788" s="5" t="s">
        <v>535</v>
      </c>
      <c r="S788" s="7">
        <v>2022</v>
      </c>
    </row>
    <row r="789" spans="18:19">
      <c r="R789" s="4" t="s">
        <v>554</v>
      </c>
      <c r="S789" s="6">
        <v>2022</v>
      </c>
    </row>
    <row r="790" spans="18:19">
      <c r="R790" s="5" t="s">
        <v>2050</v>
      </c>
      <c r="S790" s="7">
        <v>2022</v>
      </c>
    </row>
    <row r="791" spans="18:19">
      <c r="R791" s="4" t="s">
        <v>1297</v>
      </c>
      <c r="S791" s="6">
        <v>2022</v>
      </c>
    </row>
    <row r="792" spans="18:19">
      <c r="R792" s="5" t="s">
        <v>2055</v>
      </c>
      <c r="S792" s="7">
        <v>2022</v>
      </c>
    </row>
    <row r="793" spans="18:19">
      <c r="R793" s="4" t="s">
        <v>1548</v>
      </c>
      <c r="S793" s="6">
        <v>2022</v>
      </c>
    </row>
    <row r="794" spans="18:19">
      <c r="R794" s="5" t="s">
        <v>1521</v>
      </c>
      <c r="S794" s="7">
        <v>2022</v>
      </c>
    </row>
    <row r="795" spans="18:19">
      <c r="R795" s="5" t="s">
        <v>2059</v>
      </c>
      <c r="S795" s="7">
        <v>2022</v>
      </c>
    </row>
    <row r="796" spans="18:19">
      <c r="R796" s="4" t="s">
        <v>525</v>
      </c>
      <c r="S796" s="6">
        <v>2022</v>
      </c>
    </row>
    <row r="797" spans="18:19">
      <c r="R797" s="5" t="s">
        <v>2062</v>
      </c>
      <c r="S797" s="7">
        <v>2022</v>
      </c>
    </row>
    <row r="798" spans="18:19">
      <c r="R798" s="4" t="s">
        <v>1480</v>
      </c>
      <c r="S798" s="6">
        <v>2022</v>
      </c>
    </row>
    <row r="799" spans="18:19">
      <c r="R799" s="5" t="s">
        <v>595</v>
      </c>
      <c r="S799" s="7">
        <v>2022</v>
      </c>
    </row>
    <row r="800" spans="18:19">
      <c r="R800" s="4" t="s">
        <v>445</v>
      </c>
      <c r="S800" s="6">
        <v>2022</v>
      </c>
    </row>
    <row r="801" spans="18:19">
      <c r="R801" s="5" t="s">
        <v>2066</v>
      </c>
      <c r="S801" s="7">
        <v>2022</v>
      </c>
    </row>
    <row r="802" spans="18:19">
      <c r="R802" s="4" t="s">
        <v>2067</v>
      </c>
      <c r="S802" s="6">
        <v>2022</v>
      </c>
    </row>
    <row r="803" spans="18:19">
      <c r="R803" s="4" t="s">
        <v>1273</v>
      </c>
      <c r="S803" s="6">
        <v>2022</v>
      </c>
    </row>
    <row r="804" spans="18:19">
      <c r="R804" s="5" t="s">
        <v>1269</v>
      </c>
      <c r="S804" s="7">
        <v>2022</v>
      </c>
    </row>
    <row r="805" spans="18:19">
      <c r="R805" s="4" t="s">
        <v>1005</v>
      </c>
      <c r="S805" s="6">
        <v>2022</v>
      </c>
    </row>
    <row r="806" spans="18:19">
      <c r="R806" s="5" t="s">
        <v>850</v>
      </c>
      <c r="S806" s="7">
        <v>2022</v>
      </c>
    </row>
    <row r="807" spans="18:19">
      <c r="R807" s="4" t="s">
        <v>947</v>
      </c>
      <c r="S807" s="6">
        <v>2022</v>
      </c>
    </row>
    <row r="808" spans="18:19">
      <c r="R808" s="5" t="s">
        <v>394</v>
      </c>
      <c r="S808" s="7">
        <v>2022</v>
      </c>
    </row>
    <row r="809" spans="18:19">
      <c r="R809" s="5" t="s">
        <v>1202</v>
      </c>
      <c r="S809" s="7">
        <v>2022</v>
      </c>
    </row>
    <row r="810" spans="18:19">
      <c r="R810" s="5" t="s">
        <v>2073</v>
      </c>
      <c r="S810" s="7">
        <v>2022</v>
      </c>
    </row>
    <row r="811" spans="18:19">
      <c r="R811" s="4" t="s">
        <v>744</v>
      </c>
      <c r="S811" s="6">
        <v>2022</v>
      </c>
    </row>
    <row r="812" spans="18:19">
      <c r="R812" s="5" t="s">
        <v>532</v>
      </c>
      <c r="S812" s="7">
        <v>2022</v>
      </c>
    </row>
    <row r="813" spans="18:19">
      <c r="R813" s="4" t="s">
        <v>1469</v>
      </c>
      <c r="S813" s="6">
        <v>2022</v>
      </c>
    </row>
    <row r="814" spans="18:19">
      <c r="R814" s="5" t="s">
        <v>458</v>
      </c>
      <c r="S814" s="7">
        <v>2022</v>
      </c>
    </row>
    <row r="815" spans="18:19">
      <c r="R815" s="4" t="s">
        <v>1291</v>
      </c>
      <c r="S815" s="6">
        <v>2022</v>
      </c>
    </row>
    <row r="816" spans="18:19">
      <c r="R816" s="4" t="s">
        <v>861</v>
      </c>
      <c r="S816" s="6">
        <v>2022</v>
      </c>
    </row>
    <row r="817" spans="18:19">
      <c r="R817" s="4" t="s">
        <v>56</v>
      </c>
      <c r="S817" s="6">
        <v>2022</v>
      </c>
    </row>
    <row r="818" spans="18:19">
      <c r="R818" s="4" t="s">
        <v>991</v>
      </c>
      <c r="S818" s="6">
        <v>2022</v>
      </c>
    </row>
    <row r="819" spans="18:19">
      <c r="R819" s="5" t="s">
        <v>1345</v>
      </c>
      <c r="S819" s="7">
        <v>2022</v>
      </c>
    </row>
    <row r="820" spans="18:19">
      <c r="R820" s="4" t="s">
        <v>1289</v>
      </c>
      <c r="S820" s="6">
        <v>2022</v>
      </c>
    </row>
    <row r="821" spans="18:19">
      <c r="R821" s="5" t="s">
        <v>624</v>
      </c>
      <c r="S821" s="7">
        <v>2022</v>
      </c>
    </row>
    <row r="822" spans="18:19">
      <c r="R822" s="5" t="s">
        <v>359</v>
      </c>
      <c r="S822" s="7">
        <v>2022</v>
      </c>
    </row>
    <row r="823" spans="18:19">
      <c r="R823" s="4" t="s">
        <v>182</v>
      </c>
      <c r="S823" s="6">
        <v>2022</v>
      </c>
    </row>
    <row r="824" spans="18:19">
      <c r="R824" s="4" t="s">
        <v>48</v>
      </c>
      <c r="S824" s="6">
        <v>2022</v>
      </c>
    </row>
    <row r="825" spans="18:19">
      <c r="R825" s="4" t="s">
        <v>2081</v>
      </c>
      <c r="S825" s="6">
        <v>2022</v>
      </c>
    </row>
    <row r="826" spans="18:19">
      <c r="R826" s="5" t="s">
        <v>270</v>
      </c>
      <c r="S826" s="7">
        <v>2022</v>
      </c>
    </row>
    <row r="827" spans="18:19">
      <c r="R827" s="4" t="s">
        <v>1778</v>
      </c>
      <c r="S827" s="6">
        <v>2022</v>
      </c>
    </row>
    <row r="828" spans="18:19">
      <c r="R828" s="5" t="s">
        <v>121</v>
      </c>
      <c r="S828" s="7">
        <v>2022</v>
      </c>
    </row>
    <row r="829" spans="18:19">
      <c r="R829" s="5" t="s">
        <v>822</v>
      </c>
      <c r="S829" s="7">
        <v>2022</v>
      </c>
    </row>
    <row r="830" spans="18:19">
      <c r="R830" s="4" t="s">
        <v>2085</v>
      </c>
      <c r="S830" s="6">
        <v>2022</v>
      </c>
    </row>
    <row r="831" spans="18:19">
      <c r="R831" s="5" t="s">
        <v>904</v>
      </c>
      <c r="S831" s="7">
        <v>2022</v>
      </c>
    </row>
    <row r="832" spans="18:19">
      <c r="R832" s="5" t="s">
        <v>1079</v>
      </c>
      <c r="S832" s="7">
        <v>2022</v>
      </c>
    </row>
    <row r="833" spans="18:19">
      <c r="R833" s="4" t="s">
        <v>1216</v>
      </c>
      <c r="S833" s="6">
        <v>2022</v>
      </c>
    </row>
    <row r="834" spans="18:19">
      <c r="R834" s="4" t="s">
        <v>1795</v>
      </c>
      <c r="S834" s="6">
        <v>2022</v>
      </c>
    </row>
    <row r="835" spans="18:19">
      <c r="R835" s="5" t="s">
        <v>2090</v>
      </c>
      <c r="S835" s="7">
        <v>2022</v>
      </c>
    </row>
    <row r="836" spans="18:19">
      <c r="R836" s="4" t="s">
        <v>2093</v>
      </c>
      <c r="S836" s="6">
        <v>2022</v>
      </c>
    </row>
    <row r="837" spans="18:19">
      <c r="R837" s="5" t="s">
        <v>538</v>
      </c>
      <c r="S837" s="7">
        <v>2022</v>
      </c>
    </row>
    <row r="838" spans="18:19">
      <c r="R838" s="4" t="s">
        <v>345</v>
      </c>
      <c r="S838" s="6">
        <v>2022</v>
      </c>
    </row>
    <row r="839" spans="18:19">
      <c r="R839" s="5" t="s">
        <v>219</v>
      </c>
      <c r="S839" s="7">
        <v>2022</v>
      </c>
    </row>
    <row r="840" spans="18:19">
      <c r="R840" s="4" t="s">
        <v>2096</v>
      </c>
      <c r="S840" s="6">
        <v>2022</v>
      </c>
    </row>
    <row r="841" spans="18:19">
      <c r="R841" s="5" t="s">
        <v>2097</v>
      </c>
      <c r="S841" s="7">
        <v>2022</v>
      </c>
    </row>
    <row r="842" spans="18:19">
      <c r="R842" s="5" t="s">
        <v>1169</v>
      </c>
      <c r="S842" s="7">
        <v>2022</v>
      </c>
    </row>
    <row r="843" spans="18:19">
      <c r="R843" s="4" t="s">
        <v>447</v>
      </c>
      <c r="S843" s="6">
        <v>2022</v>
      </c>
    </row>
    <row r="844" spans="18:19">
      <c r="R844" s="4" t="s">
        <v>246</v>
      </c>
      <c r="S844" s="6">
        <v>2022</v>
      </c>
    </row>
    <row r="845" spans="18:19">
      <c r="R845" s="4" t="s">
        <v>2102</v>
      </c>
      <c r="S845" s="6">
        <v>2022</v>
      </c>
    </row>
    <row r="846" spans="18:19">
      <c r="R846" s="5" t="s">
        <v>1559</v>
      </c>
      <c r="S846" s="7">
        <v>2022</v>
      </c>
    </row>
    <row r="847" spans="18:19">
      <c r="R847" s="5" t="s">
        <v>2103</v>
      </c>
      <c r="S847" s="7">
        <v>2022</v>
      </c>
    </row>
    <row r="848" spans="18:19">
      <c r="R848" s="4" t="s">
        <v>2105</v>
      </c>
      <c r="S848" s="6">
        <v>2022</v>
      </c>
    </row>
    <row r="849" spans="18:19">
      <c r="R849" s="5" t="s">
        <v>2106</v>
      </c>
      <c r="S849" s="7">
        <v>2022</v>
      </c>
    </row>
    <row r="850" spans="18:19">
      <c r="R850" s="4" t="s">
        <v>663</v>
      </c>
      <c r="S850" s="6">
        <v>2022</v>
      </c>
    </row>
    <row r="851" spans="18:19">
      <c r="R851" s="5" t="s">
        <v>1844</v>
      </c>
      <c r="S851" s="7">
        <v>2022</v>
      </c>
    </row>
    <row r="852" spans="18:19">
      <c r="R852" s="4" t="s">
        <v>1314</v>
      </c>
      <c r="S852" s="6">
        <v>2022</v>
      </c>
    </row>
    <row r="853" spans="18:19">
      <c r="R853" s="4" t="s">
        <v>431</v>
      </c>
      <c r="S853" s="6">
        <v>2022</v>
      </c>
    </row>
    <row r="854" spans="18:19">
      <c r="R854" s="4" t="s">
        <v>2109</v>
      </c>
      <c r="S854" s="6">
        <v>2022</v>
      </c>
    </row>
    <row r="855" spans="18:19">
      <c r="R855" s="5" t="s">
        <v>74</v>
      </c>
      <c r="S855" s="7">
        <v>2022</v>
      </c>
    </row>
    <row r="856" spans="18:19">
      <c r="R856" s="4" t="s">
        <v>1468</v>
      </c>
      <c r="S856" s="6">
        <v>2022</v>
      </c>
    </row>
    <row r="857" spans="18:19">
      <c r="R857" s="4" t="s">
        <v>2113</v>
      </c>
      <c r="S857" s="6">
        <v>2022</v>
      </c>
    </row>
    <row r="858" spans="18:19">
      <c r="R858" s="4" t="s">
        <v>734</v>
      </c>
      <c r="S858" s="6">
        <v>2022</v>
      </c>
    </row>
    <row r="859" spans="18:19">
      <c r="R859" s="5" t="s">
        <v>2114</v>
      </c>
      <c r="S859" s="7">
        <v>2022</v>
      </c>
    </row>
    <row r="860" spans="18:19">
      <c r="R860" s="4" t="s">
        <v>1225</v>
      </c>
      <c r="S860" s="6">
        <v>2022</v>
      </c>
    </row>
    <row r="861" spans="18:19">
      <c r="R861" s="5" t="s">
        <v>961</v>
      </c>
      <c r="S861" s="7">
        <v>2022</v>
      </c>
    </row>
    <row r="862" spans="18:19">
      <c r="R862" s="4" t="s">
        <v>2117</v>
      </c>
      <c r="S862" s="6">
        <v>2022</v>
      </c>
    </row>
    <row r="863" spans="18:19">
      <c r="R863" s="5" t="s">
        <v>1667</v>
      </c>
      <c r="S863" s="7">
        <v>2022</v>
      </c>
    </row>
    <row r="864" spans="18:19">
      <c r="R864" s="4" t="s">
        <v>1536</v>
      </c>
      <c r="S864" s="6">
        <v>2022</v>
      </c>
    </row>
    <row r="865" spans="18:19">
      <c r="R865" s="5" t="s">
        <v>877</v>
      </c>
      <c r="S865" s="7">
        <v>2022</v>
      </c>
    </row>
    <row r="866" spans="18:19">
      <c r="R866" s="5" t="s">
        <v>28</v>
      </c>
      <c r="S866" s="7">
        <v>2022</v>
      </c>
    </row>
    <row r="867" spans="18:19">
      <c r="R867" s="4" t="s">
        <v>569</v>
      </c>
      <c r="S867" s="6">
        <v>2022</v>
      </c>
    </row>
    <row r="868" spans="18:19">
      <c r="R868" s="4" t="s">
        <v>2119</v>
      </c>
      <c r="S868" s="6">
        <v>2022</v>
      </c>
    </row>
    <row r="869" spans="18:19">
      <c r="R869" s="4" t="s">
        <v>378</v>
      </c>
      <c r="S869" s="6">
        <v>2022</v>
      </c>
    </row>
    <row r="870" spans="18:19">
      <c r="R870" s="5" t="s">
        <v>1123</v>
      </c>
      <c r="S870" s="7">
        <v>2022</v>
      </c>
    </row>
    <row r="871" spans="18:19">
      <c r="R871" s="4" t="s">
        <v>1780</v>
      </c>
      <c r="S871" s="6">
        <v>2022</v>
      </c>
    </row>
    <row r="872" spans="18:19">
      <c r="R872" s="5" t="s">
        <v>34</v>
      </c>
      <c r="S872" s="7">
        <v>2022</v>
      </c>
    </row>
    <row r="873" spans="18:19">
      <c r="R873" s="4" t="s">
        <v>975</v>
      </c>
      <c r="S873" s="6">
        <v>2022</v>
      </c>
    </row>
    <row r="874" spans="18:19">
      <c r="R874" s="5" t="s">
        <v>1183</v>
      </c>
      <c r="S874" s="7">
        <v>2022</v>
      </c>
    </row>
    <row r="875" spans="18:19">
      <c r="R875" s="4" t="s">
        <v>2126</v>
      </c>
      <c r="S875" s="6">
        <v>2022</v>
      </c>
    </row>
    <row r="876" spans="18:19">
      <c r="R876" s="5" t="s">
        <v>919</v>
      </c>
      <c r="S876" s="7">
        <v>2022</v>
      </c>
    </row>
    <row r="877" spans="18:19">
      <c r="R877" s="5" t="s">
        <v>1014</v>
      </c>
      <c r="S877" s="7">
        <v>2022</v>
      </c>
    </row>
    <row r="878" spans="18:19">
      <c r="R878" s="4" t="s">
        <v>222</v>
      </c>
      <c r="S878" s="6">
        <v>2022</v>
      </c>
    </row>
    <row r="879" spans="18:19">
      <c r="R879" s="5" t="s">
        <v>2128</v>
      </c>
      <c r="S879" s="7">
        <v>2022</v>
      </c>
    </row>
    <row r="880" spans="18:19">
      <c r="R880" s="4" t="s">
        <v>796</v>
      </c>
      <c r="S880" s="6">
        <v>2022</v>
      </c>
    </row>
    <row r="881" spans="18:19">
      <c r="R881" s="5" t="s">
        <v>1124</v>
      </c>
      <c r="S881" s="7">
        <v>2022</v>
      </c>
    </row>
    <row r="882" spans="18:19">
      <c r="R882" s="4" t="s">
        <v>686</v>
      </c>
      <c r="S882" s="6">
        <v>2022</v>
      </c>
    </row>
    <row r="883" spans="18:19">
      <c r="R883" s="5" t="s">
        <v>2133</v>
      </c>
      <c r="S883" s="7">
        <v>2022</v>
      </c>
    </row>
    <row r="884" spans="18:19">
      <c r="R884" s="5" t="s">
        <v>1665</v>
      </c>
      <c r="S884" s="7">
        <v>2022</v>
      </c>
    </row>
    <row r="885" spans="18:19">
      <c r="R885" s="4" t="s">
        <v>1165</v>
      </c>
      <c r="S885" s="6">
        <v>2022</v>
      </c>
    </row>
    <row r="886" spans="18:19">
      <c r="R886" s="4" t="s">
        <v>415</v>
      </c>
      <c r="S886" s="6">
        <v>2022</v>
      </c>
    </row>
    <row r="887" spans="18:19">
      <c r="R887" s="4" t="s">
        <v>770</v>
      </c>
      <c r="S887" s="6">
        <v>2022</v>
      </c>
    </row>
    <row r="888" spans="18:19">
      <c r="R888" s="5" t="s">
        <v>516</v>
      </c>
      <c r="S888" s="7">
        <v>2022</v>
      </c>
    </row>
    <row r="889" spans="18:19">
      <c r="R889" s="5" t="s">
        <v>307</v>
      </c>
      <c r="S889" s="7">
        <v>2022</v>
      </c>
    </row>
    <row r="890" spans="18:19">
      <c r="R890" s="5" t="s">
        <v>2139</v>
      </c>
      <c r="S890" s="7">
        <v>2022</v>
      </c>
    </row>
    <row r="891" spans="18:19">
      <c r="R891" s="5" t="s">
        <v>2140</v>
      </c>
      <c r="S891" s="7">
        <v>2022</v>
      </c>
    </row>
    <row r="892" spans="18:19">
      <c r="R892" s="5" t="s">
        <v>1546</v>
      </c>
      <c r="S892" s="7">
        <v>2022</v>
      </c>
    </row>
    <row r="893" spans="18:19">
      <c r="R893" s="4" t="s">
        <v>1805</v>
      </c>
      <c r="S893" s="6">
        <v>2022</v>
      </c>
    </row>
    <row r="894" spans="18:19">
      <c r="R894" s="4" t="s">
        <v>1371</v>
      </c>
      <c r="S894" s="6">
        <v>2022</v>
      </c>
    </row>
    <row r="895" spans="18:19">
      <c r="R895" s="5" t="s">
        <v>2147</v>
      </c>
      <c r="S895" s="7">
        <v>2022</v>
      </c>
    </row>
    <row r="896" spans="18:19">
      <c r="R896" s="4" t="s">
        <v>1174</v>
      </c>
      <c r="S896" s="6">
        <v>2022</v>
      </c>
    </row>
    <row r="897" spans="18:19">
      <c r="R897" s="4" t="s">
        <v>492</v>
      </c>
      <c r="S897" s="6">
        <v>2022</v>
      </c>
    </row>
    <row r="898" spans="18:19">
      <c r="R898" s="4" t="s">
        <v>2149</v>
      </c>
      <c r="S898" s="6">
        <v>2022</v>
      </c>
    </row>
    <row r="899" spans="18:19">
      <c r="R899" s="5" t="s">
        <v>1305</v>
      </c>
      <c r="S899" s="7">
        <v>2022</v>
      </c>
    </row>
    <row r="900" spans="18:19">
      <c r="R900" s="5" t="s">
        <v>1721</v>
      </c>
      <c r="S900" s="7">
        <v>2022</v>
      </c>
    </row>
    <row r="901" spans="18:19">
      <c r="R901" s="4" t="s">
        <v>1740</v>
      </c>
      <c r="S901" s="6">
        <v>2022</v>
      </c>
    </row>
    <row r="902" spans="18:19">
      <c r="R902" s="5" t="s">
        <v>521</v>
      </c>
      <c r="S902" s="7">
        <v>2022</v>
      </c>
    </row>
    <row r="903" spans="18:19">
      <c r="R903" s="4" t="s">
        <v>902</v>
      </c>
      <c r="S903" s="6">
        <v>2022</v>
      </c>
    </row>
    <row r="904" spans="18:19">
      <c r="R904" s="4" t="s">
        <v>1842</v>
      </c>
      <c r="S904" s="6">
        <v>2022</v>
      </c>
    </row>
    <row r="905" spans="18:19">
      <c r="R905" s="4" t="s">
        <v>235</v>
      </c>
      <c r="S905" s="6">
        <v>2022</v>
      </c>
    </row>
    <row r="906" spans="18:19">
      <c r="R906" s="4" t="s">
        <v>1516</v>
      </c>
      <c r="S906" s="6">
        <v>2022</v>
      </c>
    </row>
    <row r="907" spans="18:19">
      <c r="R907" s="5" t="s">
        <v>1753</v>
      </c>
      <c r="S907" s="7">
        <v>2022</v>
      </c>
    </row>
    <row r="908" spans="18:19">
      <c r="R908" s="4" t="s">
        <v>2158</v>
      </c>
      <c r="S908" s="6">
        <v>2022</v>
      </c>
    </row>
    <row r="909" spans="18:19">
      <c r="R909" s="5" t="s">
        <v>71</v>
      </c>
      <c r="S909" s="7">
        <v>2022</v>
      </c>
    </row>
    <row r="910" spans="18:19">
      <c r="R910" s="5" t="s">
        <v>173</v>
      </c>
      <c r="S910" s="7">
        <v>2022</v>
      </c>
    </row>
    <row r="911" spans="18:19">
      <c r="R911" s="4" t="s">
        <v>1865</v>
      </c>
      <c r="S911" s="6">
        <v>2022</v>
      </c>
    </row>
    <row r="912" spans="18:19">
      <c r="R912" s="5" t="s">
        <v>2164</v>
      </c>
      <c r="S912" s="7">
        <v>2022</v>
      </c>
    </row>
    <row r="913" spans="18:19">
      <c r="R913" s="4" t="s">
        <v>1244</v>
      </c>
      <c r="S913" s="6">
        <v>2022</v>
      </c>
    </row>
    <row r="914" spans="18:19">
      <c r="R914" s="5" t="s">
        <v>489</v>
      </c>
      <c r="S914" s="7">
        <v>2022</v>
      </c>
    </row>
    <row r="915" spans="18:19">
      <c r="R915" s="4" t="s">
        <v>2166</v>
      </c>
      <c r="S915" s="6">
        <v>2022</v>
      </c>
    </row>
    <row r="916" spans="18:19">
      <c r="R916" s="5" t="s">
        <v>2168</v>
      </c>
      <c r="S916" s="7">
        <v>2022</v>
      </c>
    </row>
    <row r="917" spans="18:19">
      <c r="R917" s="5" t="s">
        <v>52</v>
      </c>
      <c r="S917" s="7">
        <v>2022</v>
      </c>
    </row>
    <row r="918" spans="18:19">
      <c r="R918" s="4" t="s">
        <v>959</v>
      </c>
      <c r="S918" s="6">
        <v>2022</v>
      </c>
    </row>
    <row r="919" spans="18:19">
      <c r="R919" s="4" t="s">
        <v>771</v>
      </c>
      <c r="S919" s="6">
        <v>2022</v>
      </c>
    </row>
    <row r="920" spans="18:19">
      <c r="R920" s="5" t="s">
        <v>923</v>
      </c>
      <c r="S920" s="7">
        <v>2022</v>
      </c>
    </row>
    <row r="921" spans="18:19">
      <c r="R921" s="5" t="s">
        <v>1431</v>
      </c>
      <c r="S921" s="7">
        <v>2022</v>
      </c>
    </row>
    <row r="922" spans="18:19">
      <c r="R922" s="4" t="s">
        <v>881</v>
      </c>
      <c r="S922" s="6">
        <v>2022</v>
      </c>
    </row>
    <row r="923" spans="18:19">
      <c r="R923" s="5" t="s">
        <v>1454</v>
      </c>
      <c r="S923" s="7">
        <v>2022</v>
      </c>
    </row>
    <row r="924" spans="18:19">
      <c r="R924" s="5" t="s">
        <v>178</v>
      </c>
      <c r="S924" s="7">
        <v>2022</v>
      </c>
    </row>
    <row r="925" spans="18:19">
      <c r="R925" s="5" t="s">
        <v>1188</v>
      </c>
      <c r="S925" s="7">
        <v>2022</v>
      </c>
    </row>
    <row r="926" spans="18:19">
      <c r="R926" s="4" t="s">
        <v>927</v>
      </c>
      <c r="S926" s="6">
        <v>2022</v>
      </c>
    </row>
    <row r="927" spans="18:19">
      <c r="R927" s="5" t="s">
        <v>1150</v>
      </c>
      <c r="S927" s="7">
        <v>2022</v>
      </c>
    </row>
    <row r="928" spans="18:19">
      <c r="R928" s="4" t="s">
        <v>1426</v>
      </c>
      <c r="S928" s="6">
        <v>2022</v>
      </c>
    </row>
    <row r="929" spans="18:19">
      <c r="R929" s="5" t="s">
        <v>1799</v>
      </c>
      <c r="S929" s="7">
        <v>2022</v>
      </c>
    </row>
    <row r="930" spans="18:19">
      <c r="R930" s="4" t="s">
        <v>502</v>
      </c>
      <c r="S930" s="6">
        <v>2022</v>
      </c>
    </row>
    <row r="931" spans="18:19">
      <c r="R931" s="4" t="s">
        <v>841</v>
      </c>
      <c r="S931" s="6">
        <v>2022</v>
      </c>
    </row>
    <row r="932" spans="18:19">
      <c r="R932" s="4" t="s">
        <v>2176</v>
      </c>
      <c r="S932" s="6">
        <v>2022</v>
      </c>
    </row>
    <row r="933" spans="18:19">
      <c r="R933" s="4" t="s">
        <v>1695</v>
      </c>
      <c r="S933" s="6">
        <v>2022</v>
      </c>
    </row>
    <row r="934" spans="18:19">
      <c r="R934" s="4" t="s">
        <v>1491</v>
      </c>
      <c r="S934" s="6">
        <v>2022</v>
      </c>
    </row>
    <row r="935" spans="18:19">
      <c r="R935" s="5" t="s">
        <v>2178</v>
      </c>
      <c r="S935" s="7">
        <v>2022</v>
      </c>
    </row>
    <row r="936" spans="18:19">
      <c r="R936" s="4" t="s">
        <v>751</v>
      </c>
      <c r="S936" s="6">
        <v>2022</v>
      </c>
    </row>
    <row r="937" spans="18:19">
      <c r="R937" s="4" t="s">
        <v>2181</v>
      </c>
      <c r="S937" s="6">
        <v>2022</v>
      </c>
    </row>
    <row r="938" spans="18:19">
      <c r="R938" s="5" t="s">
        <v>2185</v>
      </c>
      <c r="S938" s="7">
        <v>2022</v>
      </c>
    </row>
    <row r="939" spans="18:19">
      <c r="R939" s="5" t="s">
        <v>591</v>
      </c>
      <c r="S939" s="7">
        <v>2022</v>
      </c>
    </row>
    <row r="940" spans="18:19">
      <c r="R940" s="4" t="s">
        <v>669</v>
      </c>
      <c r="S940" s="6">
        <v>2022</v>
      </c>
    </row>
    <row r="941" spans="18:19">
      <c r="R941" s="4" t="s">
        <v>500</v>
      </c>
      <c r="S941" s="6">
        <v>2022</v>
      </c>
    </row>
    <row r="942" spans="18:19">
      <c r="R942" s="5" t="s">
        <v>230</v>
      </c>
      <c r="S942" s="7">
        <v>2022</v>
      </c>
    </row>
    <row r="943" spans="18:19">
      <c r="R943" s="4" t="s">
        <v>1549</v>
      </c>
      <c r="S943" s="6">
        <v>2022</v>
      </c>
    </row>
    <row r="944" spans="18:19">
      <c r="R944" s="5" t="s">
        <v>1565</v>
      </c>
      <c r="S944" s="7">
        <v>2022</v>
      </c>
    </row>
    <row r="945" spans="18:19">
      <c r="R945" s="5" t="s">
        <v>719</v>
      </c>
      <c r="S945" s="7">
        <v>2022</v>
      </c>
    </row>
    <row r="946" spans="18:19">
      <c r="R946" s="4" t="s">
        <v>2190</v>
      </c>
      <c r="S946" s="6">
        <v>2022</v>
      </c>
    </row>
    <row r="947" spans="18:19">
      <c r="R947" s="4" t="s">
        <v>1783</v>
      </c>
      <c r="S947" s="6">
        <v>2022</v>
      </c>
    </row>
    <row r="948" spans="18:19">
      <c r="R948" s="5" t="s">
        <v>145</v>
      </c>
      <c r="S948" s="7">
        <v>2022</v>
      </c>
    </row>
    <row r="949" spans="18:19">
      <c r="R949" s="4" t="s">
        <v>1275</v>
      </c>
      <c r="S949" s="6">
        <v>2022</v>
      </c>
    </row>
    <row r="950" spans="18:19">
      <c r="R950" s="4" t="s">
        <v>2192</v>
      </c>
      <c r="S950" s="6">
        <v>2022</v>
      </c>
    </row>
    <row r="951" spans="18:19">
      <c r="R951" s="5" t="s">
        <v>773</v>
      </c>
      <c r="S951" s="7">
        <v>2022</v>
      </c>
    </row>
    <row r="952" spans="18:19">
      <c r="R952" s="5" t="s">
        <v>1663</v>
      </c>
      <c r="S952" s="7">
        <v>2022</v>
      </c>
    </row>
    <row r="953" spans="18:19">
      <c r="R953" s="4" t="s">
        <v>2199</v>
      </c>
      <c r="S953" s="6">
        <v>2022</v>
      </c>
    </row>
    <row r="954" spans="18:19">
      <c r="R954" s="4" t="s">
        <v>2201</v>
      </c>
      <c r="S954" s="6">
        <v>2022</v>
      </c>
    </row>
    <row r="955" spans="18:19">
      <c r="R955" s="5" t="s">
        <v>1048</v>
      </c>
      <c r="S955" s="7">
        <v>2022</v>
      </c>
    </row>
    <row r="956" spans="18:19">
      <c r="R956" s="4" t="s">
        <v>338</v>
      </c>
      <c r="S956" s="6">
        <v>2022</v>
      </c>
    </row>
    <row r="957" spans="18:19">
      <c r="R957" s="5" t="s">
        <v>2207</v>
      </c>
      <c r="S957" s="7">
        <v>2022</v>
      </c>
    </row>
    <row r="958" spans="18:19">
      <c r="R958" s="4" t="s">
        <v>2208</v>
      </c>
      <c r="S958" s="6">
        <v>2022</v>
      </c>
    </row>
    <row r="959" spans="18:19">
      <c r="R959" s="5" t="s">
        <v>685</v>
      </c>
      <c r="S959" s="7">
        <v>2022</v>
      </c>
    </row>
    <row r="960" spans="18:19">
      <c r="R960" s="5" t="s">
        <v>2211</v>
      </c>
      <c r="S960" s="7">
        <v>2022</v>
      </c>
    </row>
    <row r="961" spans="18:19">
      <c r="R961" s="4" t="s">
        <v>354</v>
      </c>
      <c r="S961" s="6">
        <v>2022</v>
      </c>
    </row>
    <row r="962" spans="18:19">
      <c r="R962" s="4" t="s">
        <v>2214</v>
      </c>
      <c r="S962" s="6">
        <v>2022</v>
      </c>
    </row>
    <row r="963" spans="18:19">
      <c r="R963" s="4" t="s">
        <v>1537</v>
      </c>
      <c r="S963" s="6">
        <v>2022</v>
      </c>
    </row>
    <row r="964" spans="18:19">
      <c r="R964" s="5" t="s">
        <v>1195</v>
      </c>
      <c r="S964" s="7">
        <v>2022</v>
      </c>
    </row>
    <row r="965" spans="18:19">
      <c r="R965" s="4" t="s">
        <v>1336</v>
      </c>
      <c r="S965" s="6">
        <v>2022</v>
      </c>
    </row>
    <row r="966" spans="18:19">
      <c r="R966" s="4" t="s">
        <v>603</v>
      </c>
      <c r="S966" s="6">
        <v>2022</v>
      </c>
    </row>
    <row r="967" spans="18:19">
      <c r="R967" s="4" t="s">
        <v>1631</v>
      </c>
      <c r="S967" s="6">
        <v>2022</v>
      </c>
    </row>
    <row r="968" spans="18:19">
      <c r="R968" s="5" t="s">
        <v>1415</v>
      </c>
      <c r="S968" s="7">
        <v>2022</v>
      </c>
    </row>
    <row r="969" spans="18:19">
      <c r="R969" s="4" t="s">
        <v>1657</v>
      </c>
      <c r="S969" s="6">
        <v>2022</v>
      </c>
    </row>
    <row r="970" spans="18:19">
      <c r="R970" s="5" t="s">
        <v>405</v>
      </c>
      <c r="S970" s="7">
        <v>2022</v>
      </c>
    </row>
    <row r="971" spans="18:19">
      <c r="R971" s="4" t="s">
        <v>1046</v>
      </c>
      <c r="S971" s="6">
        <v>2022</v>
      </c>
    </row>
    <row r="972" spans="18:19">
      <c r="R972" s="5" t="s">
        <v>1007</v>
      </c>
      <c r="S972" s="7">
        <v>2022</v>
      </c>
    </row>
    <row r="973" spans="18:19">
      <c r="R973" s="4" t="s">
        <v>2224</v>
      </c>
      <c r="S973" s="6">
        <v>2022</v>
      </c>
    </row>
    <row r="974" spans="18:19">
      <c r="R974" s="5" t="s">
        <v>1828</v>
      </c>
      <c r="S974" s="7">
        <v>2022</v>
      </c>
    </row>
    <row r="975" spans="18:19">
      <c r="R975" s="4" t="s">
        <v>571</v>
      </c>
      <c r="S975" s="6">
        <v>2022</v>
      </c>
    </row>
    <row r="976" spans="18:19">
      <c r="R976" s="5" t="s">
        <v>2227</v>
      </c>
      <c r="S976" s="7">
        <v>2022</v>
      </c>
    </row>
    <row r="977" spans="18:19">
      <c r="R977" s="5" t="s">
        <v>1701</v>
      </c>
      <c r="S977" s="7">
        <v>2022</v>
      </c>
    </row>
    <row r="978" spans="18:19">
      <c r="R978" s="4" t="s">
        <v>83</v>
      </c>
      <c r="S978" s="6">
        <v>2022</v>
      </c>
    </row>
    <row r="979" spans="18:19">
      <c r="R979" s="4" t="s">
        <v>1097</v>
      </c>
      <c r="S979" s="6">
        <v>2022</v>
      </c>
    </row>
    <row r="980" spans="18:19">
      <c r="R980" s="4" t="s">
        <v>1232</v>
      </c>
      <c r="S980" s="6">
        <v>2022</v>
      </c>
    </row>
    <row r="981" spans="18:19">
      <c r="R981" s="4" t="s">
        <v>1445</v>
      </c>
      <c r="S981" s="6">
        <v>2022</v>
      </c>
    </row>
    <row r="982" spans="18:19">
      <c r="R982" s="4" t="s">
        <v>2232</v>
      </c>
      <c r="S982" s="6">
        <v>2022</v>
      </c>
    </row>
    <row r="983" spans="18:19">
      <c r="R983" s="4" t="s">
        <v>261</v>
      </c>
      <c r="S983" s="6">
        <v>2022</v>
      </c>
    </row>
    <row r="984" spans="18:19">
      <c r="R984" s="5" t="s">
        <v>527</v>
      </c>
      <c r="S984" s="7">
        <v>2022</v>
      </c>
    </row>
    <row r="985" spans="18:19">
      <c r="R985" s="5" t="s">
        <v>2234</v>
      </c>
      <c r="S985" s="7">
        <v>2022</v>
      </c>
    </row>
    <row r="986" spans="18:19">
      <c r="R986" s="5" t="s">
        <v>1870</v>
      </c>
      <c r="S986" s="7">
        <v>2022</v>
      </c>
    </row>
    <row r="987" spans="18:19">
      <c r="R987" s="4" t="s">
        <v>639</v>
      </c>
      <c r="S987" s="6">
        <v>2022</v>
      </c>
    </row>
    <row r="988" spans="18:19">
      <c r="R988" s="5" t="s">
        <v>914</v>
      </c>
      <c r="S988" s="7">
        <v>2022</v>
      </c>
    </row>
    <row r="989" spans="18:19">
      <c r="R989" s="5" t="s">
        <v>585</v>
      </c>
      <c r="S989" s="7">
        <v>2022</v>
      </c>
    </row>
    <row r="990" spans="18:19">
      <c r="R990" s="5" t="s">
        <v>653</v>
      </c>
      <c r="S990" s="7">
        <v>2022</v>
      </c>
    </row>
    <row r="991" spans="18:19">
      <c r="R991" s="5" t="s">
        <v>1833</v>
      </c>
      <c r="S991" s="7">
        <v>2022</v>
      </c>
    </row>
    <row r="992" spans="18:19">
      <c r="R992" s="4" t="s">
        <v>594</v>
      </c>
      <c r="S992" s="6">
        <v>2022</v>
      </c>
    </row>
    <row r="993" spans="18:19">
      <c r="R993" s="5" t="s">
        <v>1530</v>
      </c>
      <c r="S993" s="7">
        <v>2022</v>
      </c>
    </row>
    <row r="994" spans="18:19">
      <c r="R994" s="4" t="s">
        <v>2244</v>
      </c>
      <c r="S994" s="6">
        <v>2022</v>
      </c>
    </row>
    <row r="995" spans="18:19">
      <c r="R995" s="4" t="s">
        <v>385</v>
      </c>
      <c r="S995" s="6">
        <v>2022</v>
      </c>
    </row>
    <row r="996" spans="18:19">
      <c r="R996" s="5" t="s">
        <v>1698</v>
      </c>
      <c r="S996" s="7">
        <v>2022</v>
      </c>
    </row>
    <row r="997" spans="18:19">
      <c r="R997" s="5" t="s">
        <v>632</v>
      </c>
      <c r="S997" s="7">
        <v>2022</v>
      </c>
    </row>
    <row r="998" spans="18:19">
      <c r="R998" s="5" t="s">
        <v>2246</v>
      </c>
      <c r="S998" s="7">
        <v>2022</v>
      </c>
    </row>
    <row r="999" spans="18:19">
      <c r="R999" s="5" t="s">
        <v>2248</v>
      </c>
      <c r="S999" s="7">
        <v>2022</v>
      </c>
    </row>
    <row r="1000" spans="18:19">
      <c r="R1000" s="5" t="s">
        <v>158</v>
      </c>
      <c r="S1000" s="7">
        <v>2022</v>
      </c>
    </row>
    <row r="1001" spans="18:19">
      <c r="R1001" s="4" t="s">
        <v>1479</v>
      </c>
      <c r="S1001" s="6">
        <v>2022</v>
      </c>
    </row>
    <row r="1002" spans="18:19">
      <c r="R1002" s="5" t="s">
        <v>2250</v>
      </c>
      <c r="S1002" s="7">
        <v>2022</v>
      </c>
    </row>
    <row r="1003" spans="18:19">
      <c r="R1003" s="4" t="s">
        <v>1499</v>
      </c>
      <c r="S1003" s="6">
        <v>2022</v>
      </c>
    </row>
    <row r="1004" spans="18:19">
      <c r="R1004" s="4" t="s">
        <v>2254</v>
      </c>
      <c r="S1004" s="6">
        <v>2022</v>
      </c>
    </row>
    <row r="1005" spans="18:19">
      <c r="R1005" s="5" t="s">
        <v>2255</v>
      </c>
      <c r="S1005" s="7">
        <v>2022</v>
      </c>
    </row>
    <row r="1006" spans="18:19">
      <c r="R1006" s="4" t="s">
        <v>2256</v>
      </c>
      <c r="S1006" s="6">
        <v>2022</v>
      </c>
    </row>
    <row r="1007" spans="18:19">
      <c r="R1007" s="4" t="s">
        <v>243</v>
      </c>
      <c r="S1007" s="6">
        <v>2022</v>
      </c>
    </row>
    <row r="1008" spans="18:19">
      <c r="R1008" s="4" t="s">
        <v>239</v>
      </c>
      <c r="S1008" s="6">
        <v>2022</v>
      </c>
    </row>
    <row r="1009" spans="18:19">
      <c r="R1009" s="5" t="s">
        <v>578</v>
      </c>
      <c r="S1009" s="7">
        <v>2022</v>
      </c>
    </row>
    <row r="1010" spans="18:19">
      <c r="R1010" s="5" t="s">
        <v>666</v>
      </c>
      <c r="S1010" s="7">
        <v>2022</v>
      </c>
    </row>
    <row r="1011" spans="18:19">
      <c r="R1011" s="4" t="s">
        <v>1578</v>
      </c>
      <c r="S1011" s="6">
        <v>2022</v>
      </c>
    </row>
    <row r="1012" spans="18:19">
      <c r="R1012" s="4" t="s">
        <v>1576</v>
      </c>
      <c r="S1012" s="6">
        <v>2022</v>
      </c>
    </row>
    <row r="1013" spans="18:19">
      <c r="R1013" s="5" t="s">
        <v>1066</v>
      </c>
      <c r="S1013" s="7">
        <v>2022</v>
      </c>
    </row>
    <row r="1014" spans="18:19">
      <c r="R1014" s="4" t="s">
        <v>161</v>
      </c>
      <c r="S1014" s="6">
        <v>2022</v>
      </c>
    </row>
    <row r="1015" spans="18:19">
      <c r="R1015" s="4" t="s">
        <v>1117</v>
      </c>
      <c r="S1015" s="6">
        <v>2022</v>
      </c>
    </row>
    <row r="1016" spans="18:19">
      <c r="R1016" s="5" t="s">
        <v>2261</v>
      </c>
      <c r="S1016" s="7">
        <v>2022</v>
      </c>
    </row>
    <row r="1017" spans="18:19">
      <c r="R1017" s="5" t="s">
        <v>1674</v>
      </c>
      <c r="S1017" s="7">
        <v>2022</v>
      </c>
    </row>
    <row r="1018" spans="18:19">
      <c r="R1018" s="4" t="s">
        <v>2264</v>
      </c>
      <c r="S1018" s="6">
        <v>2022</v>
      </c>
    </row>
    <row r="1019" spans="18:19">
      <c r="R1019" s="5" t="s">
        <v>407</v>
      </c>
      <c r="S1019" s="7">
        <v>2022</v>
      </c>
    </row>
    <row r="1020" spans="18:19">
      <c r="R1020" s="4" t="s">
        <v>1086</v>
      </c>
      <c r="S1020" s="6">
        <v>2022</v>
      </c>
    </row>
    <row r="1021" spans="18:19">
      <c r="R1021" s="5" t="s">
        <v>1625</v>
      </c>
      <c r="S1021" s="7">
        <v>2022</v>
      </c>
    </row>
    <row r="1022" spans="18:19">
      <c r="R1022" s="5" t="s">
        <v>16</v>
      </c>
      <c r="S1022" s="7">
        <v>2022</v>
      </c>
    </row>
    <row r="1023" spans="18:19">
      <c r="R1023" s="4" t="s">
        <v>2267</v>
      </c>
      <c r="S1023" s="6">
        <v>2022</v>
      </c>
    </row>
    <row r="1024" spans="18:19">
      <c r="R1024" s="5" t="s">
        <v>85</v>
      </c>
      <c r="S1024" s="7">
        <v>2022</v>
      </c>
    </row>
    <row r="1025" spans="18:19">
      <c r="R1025" s="5" t="s">
        <v>1773</v>
      </c>
      <c r="S1025" s="7">
        <v>2022</v>
      </c>
    </row>
    <row r="1026" spans="18:19">
      <c r="R1026" s="4" t="s">
        <v>199</v>
      </c>
      <c r="S1026" s="6">
        <v>2022</v>
      </c>
    </row>
    <row r="1027" spans="18:19">
      <c r="R1027" s="4" t="s">
        <v>793</v>
      </c>
      <c r="S1027" s="6">
        <v>2022</v>
      </c>
    </row>
    <row r="1028" spans="18:19">
      <c r="R1028" s="5" t="s">
        <v>2272</v>
      </c>
      <c r="S1028" s="7">
        <v>2022</v>
      </c>
    </row>
    <row r="1029" spans="18:19">
      <c r="R1029" s="4" t="s">
        <v>2273</v>
      </c>
      <c r="S1029" s="6">
        <v>2022</v>
      </c>
    </row>
    <row r="1030" spans="18:19">
      <c r="R1030" s="4" t="s">
        <v>940</v>
      </c>
      <c r="S1030" s="6">
        <v>2022</v>
      </c>
    </row>
    <row r="1031" spans="18:19">
      <c r="R1031" s="4" t="s">
        <v>1682</v>
      </c>
      <c r="S1031" s="6">
        <v>2022</v>
      </c>
    </row>
    <row r="1032" spans="18:19">
      <c r="R1032" s="5" t="s">
        <v>1622</v>
      </c>
      <c r="S1032" s="7">
        <v>2022</v>
      </c>
    </row>
    <row r="1033" spans="18:19">
      <c r="R1033" s="5" t="s">
        <v>2278</v>
      </c>
      <c r="S1033" s="7">
        <v>2022</v>
      </c>
    </row>
    <row r="1034" spans="18:19">
      <c r="R1034" s="5" t="s">
        <v>1163</v>
      </c>
      <c r="S1034" s="7">
        <v>2022</v>
      </c>
    </row>
    <row r="1035" spans="18:19">
      <c r="R1035" s="4" t="s">
        <v>1385</v>
      </c>
      <c r="S1035" s="6">
        <v>2022</v>
      </c>
    </row>
    <row r="1036" spans="18:19">
      <c r="R1036" s="4" t="s">
        <v>2279</v>
      </c>
      <c r="S1036" s="6">
        <v>2022</v>
      </c>
    </row>
    <row r="1037" spans="18:19">
      <c r="R1037" s="5" t="s">
        <v>452</v>
      </c>
      <c r="S1037" s="7">
        <v>2022</v>
      </c>
    </row>
    <row r="1038" spans="18:19">
      <c r="R1038" s="4" t="s">
        <v>677</v>
      </c>
      <c r="S1038" s="6">
        <v>2022</v>
      </c>
    </row>
    <row r="1039" spans="18:19">
      <c r="R1039" s="5" t="s">
        <v>1768</v>
      </c>
      <c r="S1039" s="7">
        <v>2022</v>
      </c>
    </row>
    <row r="1040" spans="18:19">
      <c r="R1040" s="4" t="s">
        <v>421</v>
      </c>
      <c r="S1040" s="6">
        <v>2022</v>
      </c>
    </row>
    <row r="1041" spans="18:19">
      <c r="R1041" s="5" t="s">
        <v>2282</v>
      </c>
      <c r="S1041" s="7">
        <v>2022</v>
      </c>
    </row>
    <row r="1042" spans="18:19">
      <c r="R1042" s="5" t="s">
        <v>1489</v>
      </c>
      <c r="S1042" s="7">
        <v>2022</v>
      </c>
    </row>
    <row r="1043" spans="18:19">
      <c r="R1043" s="4" t="s">
        <v>2284</v>
      </c>
      <c r="S1043" s="6">
        <v>2022</v>
      </c>
    </row>
    <row r="1044" spans="18:19">
      <c r="R1044" s="4" t="s">
        <v>1764</v>
      </c>
      <c r="S1044" s="6">
        <v>2022</v>
      </c>
    </row>
    <row r="1045" spans="18:19">
      <c r="R1045" s="4" t="s">
        <v>925</v>
      </c>
      <c r="S1045" s="6">
        <v>2022</v>
      </c>
    </row>
    <row r="1046" spans="18:19">
      <c r="R1046" s="4" t="s">
        <v>824</v>
      </c>
      <c r="S1046" s="6">
        <v>2022</v>
      </c>
    </row>
    <row r="1047" spans="18:19">
      <c r="R1047" s="5" t="s">
        <v>1735</v>
      </c>
      <c r="S1047" s="7">
        <v>2022</v>
      </c>
    </row>
    <row r="1048" spans="18:19">
      <c r="R1048" s="4" t="s">
        <v>2286</v>
      </c>
      <c r="S1048" s="6">
        <v>2022</v>
      </c>
    </row>
    <row r="1049" spans="18:19">
      <c r="R1049" s="4" t="s">
        <v>1550</v>
      </c>
      <c r="S1049" s="6">
        <v>2022</v>
      </c>
    </row>
    <row r="1050" spans="18:19">
      <c r="R1050" s="4" t="s">
        <v>645</v>
      </c>
      <c r="S1050" s="6">
        <v>2022</v>
      </c>
    </row>
    <row r="1051" spans="18:19">
      <c r="R1051" s="4" t="s">
        <v>2288</v>
      </c>
      <c r="S1051" s="6">
        <v>2022</v>
      </c>
    </row>
    <row r="1052" spans="18:19">
      <c r="R1052" s="4" t="s">
        <v>241</v>
      </c>
      <c r="S1052" s="6">
        <v>2022</v>
      </c>
    </row>
    <row r="1053" spans="18:19">
      <c r="R1053" s="4" t="s">
        <v>1303</v>
      </c>
      <c r="S1053" s="6">
        <v>2022</v>
      </c>
    </row>
    <row r="1054" spans="18:19">
      <c r="R1054" s="4" t="s">
        <v>604</v>
      </c>
      <c r="S1054" s="6">
        <v>2022</v>
      </c>
    </row>
    <row r="1055" spans="18:19">
      <c r="R1055" s="4" t="s">
        <v>762</v>
      </c>
      <c r="S1055" s="6">
        <v>2022</v>
      </c>
    </row>
    <row r="1056" spans="18:19">
      <c r="R1056" s="4" t="s">
        <v>2296</v>
      </c>
      <c r="S1056" s="6">
        <v>2022</v>
      </c>
    </row>
    <row r="1057" spans="18:19">
      <c r="R1057" s="4" t="s">
        <v>1377</v>
      </c>
      <c r="S1057" s="6">
        <v>2022</v>
      </c>
    </row>
    <row r="1058" spans="18:19">
      <c r="R1058" s="4" t="s">
        <v>815</v>
      </c>
      <c r="S1058" s="6">
        <v>2022</v>
      </c>
    </row>
    <row r="1059" spans="18:19">
      <c r="R1059" s="4" t="s">
        <v>2300</v>
      </c>
      <c r="S1059" s="6">
        <v>2022</v>
      </c>
    </row>
    <row r="1060" spans="18:19">
      <c r="R1060" s="4" t="s">
        <v>204</v>
      </c>
      <c r="S1060" s="6">
        <v>2022</v>
      </c>
    </row>
    <row r="1061" spans="18:19">
      <c r="R1061" s="4" t="s">
        <v>628</v>
      </c>
      <c r="S1061" s="6">
        <v>2022</v>
      </c>
    </row>
    <row r="1062" spans="18:19">
      <c r="R1062" s="5" t="s">
        <v>279</v>
      </c>
      <c r="S1062" s="7">
        <v>2022</v>
      </c>
    </row>
    <row r="1063" spans="18:19">
      <c r="R1063" s="5" t="s">
        <v>2308</v>
      </c>
      <c r="S1063" s="7">
        <v>2022</v>
      </c>
    </row>
    <row r="1064" spans="18:19">
      <c r="R1064" s="4" t="s">
        <v>494</v>
      </c>
      <c r="S1064" s="6">
        <v>2022</v>
      </c>
    </row>
    <row r="1065" spans="18:19">
      <c r="R1065" s="4" t="s">
        <v>336</v>
      </c>
      <c r="S1065" s="6">
        <v>2022</v>
      </c>
    </row>
    <row r="1066" spans="18:19">
      <c r="R1066" s="5" t="s">
        <v>1564</v>
      </c>
      <c r="S1066" s="7">
        <v>2022</v>
      </c>
    </row>
    <row r="1067" spans="18:19">
      <c r="R1067" s="4" t="s">
        <v>424</v>
      </c>
      <c r="S1067" s="6">
        <v>2022</v>
      </c>
    </row>
    <row r="1068" spans="18:19">
      <c r="R1068" s="5" t="s">
        <v>2310</v>
      </c>
      <c r="S1068" s="7">
        <v>2022</v>
      </c>
    </row>
    <row r="1069" spans="18:19">
      <c r="R1069" s="4" t="s">
        <v>979</v>
      </c>
      <c r="S1069" s="6">
        <v>2022</v>
      </c>
    </row>
    <row r="1070" spans="18:19">
      <c r="R1070" s="5" t="s">
        <v>1099</v>
      </c>
      <c r="S1070" s="7">
        <v>2022</v>
      </c>
    </row>
    <row r="1071" spans="18:19">
      <c r="R1071" s="4" t="s">
        <v>1037</v>
      </c>
      <c r="S1071" s="6">
        <v>2022</v>
      </c>
    </row>
    <row r="1072" spans="18:19">
      <c r="R1072" s="4" t="s">
        <v>2315</v>
      </c>
      <c r="S1072" s="6">
        <v>2022</v>
      </c>
    </row>
    <row r="1073" spans="18:19">
      <c r="R1073" s="4" t="s">
        <v>782</v>
      </c>
      <c r="S1073" s="6">
        <v>2022</v>
      </c>
    </row>
    <row r="1074" spans="18:19">
      <c r="R1074" s="5" t="s">
        <v>1689</v>
      </c>
      <c r="S1074" s="7">
        <v>2022</v>
      </c>
    </row>
    <row r="1075" spans="18:19">
      <c r="R1075" s="4" t="s">
        <v>2320</v>
      </c>
      <c r="S1075" s="6">
        <v>2022</v>
      </c>
    </row>
    <row r="1076" spans="18:19">
      <c r="R1076" s="4" t="s">
        <v>2321</v>
      </c>
      <c r="S1076" s="6">
        <v>2022</v>
      </c>
    </row>
    <row r="1077" spans="18:19">
      <c r="R1077" s="4" t="s">
        <v>429</v>
      </c>
      <c r="S1077" s="6">
        <v>2022</v>
      </c>
    </row>
    <row r="1078" spans="18:19">
      <c r="R1078" s="5" t="s">
        <v>321</v>
      </c>
      <c r="S1078" s="7">
        <v>2022</v>
      </c>
    </row>
    <row r="1079" spans="18:19">
      <c r="R1079" s="5" t="s">
        <v>2325</v>
      </c>
      <c r="S1079" s="7">
        <v>2022</v>
      </c>
    </row>
    <row r="1080" spans="18:19">
      <c r="R1080" s="4" t="s">
        <v>1819</v>
      </c>
      <c r="S1080" s="6">
        <v>2022</v>
      </c>
    </row>
    <row r="1081" spans="18:19">
      <c r="R1081" s="4" t="s">
        <v>889</v>
      </c>
      <c r="S1081" s="6">
        <v>2022</v>
      </c>
    </row>
    <row r="1082" spans="18:19">
      <c r="R1082" s="5" t="s">
        <v>2328</v>
      </c>
      <c r="S1082" s="7">
        <v>2022</v>
      </c>
    </row>
    <row r="1083" spans="18:19">
      <c r="R1083" s="5" t="s">
        <v>195</v>
      </c>
      <c r="S1083" s="7">
        <v>2022</v>
      </c>
    </row>
    <row r="1084" spans="18:19">
      <c r="R1084" s="5" t="s">
        <v>826</v>
      </c>
      <c r="S1084" s="7">
        <v>2022</v>
      </c>
    </row>
    <row r="1085" spans="18:19">
      <c r="R1085" s="5" t="s">
        <v>1396</v>
      </c>
      <c r="S1085" s="7">
        <v>2022</v>
      </c>
    </row>
    <row r="1086" spans="18:19">
      <c r="R1086" s="4" t="s">
        <v>1363</v>
      </c>
      <c r="S1086" s="6">
        <v>2022</v>
      </c>
    </row>
    <row r="1087" spans="18:19">
      <c r="R1087" s="4" t="s">
        <v>726</v>
      </c>
      <c r="S1087" s="6">
        <v>2022</v>
      </c>
    </row>
    <row r="1088" spans="18:19">
      <c r="R1088" s="4" t="s">
        <v>1725</v>
      </c>
      <c r="S1088" s="6">
        <v>2022</v>
      </c>
    </row>
    <row r="1089" spans="18:19">
      <c r="R1089" s="5" t="s">
        <v>254</v>
      </c>
      <c r="S1089" s="7">
        <v>2022</v>
      </c>
    </row>
    <row r="1090" spans="18:19">
      <c r="R1090" s="4" t="s">
        <v>1640</v>
      </c>
      <c r="S1090" s="6">
        <v>2022</v>
      </c>
    </row>
    <row r="1091" spans="18:19">
      <c r="R1091" s="4" t="s">
        <v>953</v>
      </c>
      <c r="S1091" s="6">
        <v>2022</v>
      </c>
    </row>
    <row r="1092" spans="18:19">
      <c r="R1092" s="4" t="s">
        <v>736</v>
      </c>
      <c r="S1092" s="6">
        <v>2022</v>
      </c>
    </row>
    <row r="1093" spans="18:19">
      <c r="R1093" s="5" t="s">
        <v>1507</v>
      </c>
      <c r="S1093" s="7">
        <v>2022</v>
      </c>
    </row>
    <row r="1094" spans="18:19">
      <c r="R1094" s="5" t="s">
        <v>1076</v>
      </c>
      <c r="S1094" s="7">
        <v>2022</v>
      </c>
    </row>
    <row r="1095" spans="18:19">
      <c r="R1095" s="5" t="s">
        <v>293</v>
      </c>
      <c r="S1095" s="7">
        <v>2022</v>
      </c>
    </row>
    <row r="1096" spans="18:19">
      <c r="R1096" s="4" t="s">
        <v>729</v>
      </c>
      <c r="S1096" s="6">
        <v>2022</v>
      </c>
    </row>
    <row r="1097" spans="18:19">
      <c r="R1097" s="4" t="s">
        <v>403</v>
      </c>
      <c r="S1097" s="6">
        <v>2022</v>
      </c>
    </row>
    <row r="1098" spans="18:19">
      <c r="R1098" s="5" t="s">
        <v>348</v>
      </c>
      <c r="S1098" s="7">
        <v>2022</v>
      </c>
    </row>
    <row r="1099" spans="18:19">
      <c r="R1099" s="4" t="s">
        <v>464</v>
      </c>
      <c r="S1099" s="6">
        <v>2022</v>
      </c>
    </row>
    <row r="1100" spans="18:19">
      <c r="R1100" s="5" t="s">
        <v>2345</v>
      </c>
      <c r="S1100" s="7">
        <v>2022</v>
      </c>
    </row>
    <row r="1101" spans="18:19">
      <c r="R1101" s="4" t="s">
        <v>868</v>
      </c>
      <c r="S1101" s="6">
        <v>2022</v>
      </c>
    </row>
    <row r="1102" spans="18:19">
      <c r="R1102" s="5" t="s">
        <v>863</v>
      </c>
      <c r="S1102" s="7">
        <v>2022</v>
      </c>
    </row>
    <row r="1103" spans="18:19">
      <c r="R1103" s="5" t="s">
        <v>575</v>
      </c>
      <c r="S1103" s="7">
        <v>2022</v>
      </c>
    </row>
    <row r="1104" spans="18:19">
      <c r="R1104" s="4" t="s">
        <v>1209</v>
      </c>
      <c r="S1104" s="6">
        <v>2022</v>
      </c>
    </row>
    <row r="1105" spans="18:19">
      <c r="R1105" s="4" t="s">
        <v>886</v>
      </c>
      <c r="S1105" s="6">
        <v>2022</v>
      </c>
    </row>
    <row r="1106" spans="18:19">
      <c r="R1106" s="5" t="s">
        <v>2348</v>
      </c>
      <c r="S1106" s="7">
        <v>2022</v>
      </c>
    </row>
    <row r="1107" spans="18:19">
      <c r="R1107" s="4" t="s">
        <v>2349</v>
      </c>
      <c r="S1107" s="6">
        <v>2022</v>
      </c>
    </row>
    <row r="1108" spans="18:19">
      <c r="R1108" s="4" t="s">
        <v>870</v>
      </c>
      <c r="S1108" s="6">
        <v>2022</v>
      </c>
    </row>
    <row r="1109" spans="18:19">
      <c r="R1109" s="5" t="s">
        <v>742</v>
      </c>
      <c r="S1109" s="7">
        <v>2022</v>
      </c>
    </row>
    <row r="1110" spans="18:19">
      <c r="R1110" s="5" t="s">
        <v>248</v>
      </c>
      <c r="S1110" s="7">
        <v>2022</v>
      </c>
    </row>
    <row r="1111" spans="18:19">
      <c r="R1111" s="5" t="s">
        <v>1198</v>
      </c>
      <c r="S1111" s="7">
        <v>2022</v>
      </c>
    </row>
    <row r="1112" spans="18:19">
      <c r="R1112" s="5" t="s">
        <v>472</v>
      </c>
      <c r="S1112" s="7">
        <v>2022</v>
      </c>
    </row>
    <row r="1113" spans="18:19">
      <c r="R1113" s="5" t="s">
        <v>1800</v>
      </c>
      <c r="S1113" s="7">
        <v>2022</v>
      </c>
    </row>
    <row r="1114" spans="18:19">
      <c r="R1114" s="5" t="s">
        <v>380</v>
      </c>
      <c r="S1114" s="7">
        <v>2022</v>
      </c>
    </row>
    <row r="1115" spans="18:19">
      <c r="R1115" s="4" t="s">
        <v>1848</v>
      </c>
      <c r="S1115" s="6">
        <v>2022</v>
      </c>
    </row>
    <row r="1116" spans="18:19">
      <c r="R1116" s="4" t="s">
        <v>630</v>
      </c>
      <c r="S1116" s="6">
        <v>2022</v>
      </c>
    </row>
    <row r="1117" spans="18:19">
      <c r="R1117" s="5" t="s">
        <v>1090</v>
      </c>
      <c r="S1117" s="7">
        <v>2022</v>
      </c>
    </row>
    <row r="1118" spans="18:19">
      <c r="R1118" s="5" t="s">
        <v>2367</v>
      </c>
      <c r="S1118" s="7">
        <v>2022</v>
      </c>
    </row>
    <row r="1119" spans="18:19">
      <c r="R1119" s="4" t="s">
        <v>750</v>
      </c>
      <c r="S1119" s="6">
        <v>2022</v>
      </c>
    </row>
    <row r="1120" spans="18:19">
      <c r="R1120" s="5" t="s">
        <v>1340</v>
      </c>
      <c r="S1120" s="7">
        <v>2022</v>
      </c>
    </row>
    <row r="1121" spans="18:19">
      <c r="R1121" s="4" t="s">
        <v>343</v>
      </c>
      <c r="S1121" s="6">
        <v>2022</v>
      </c>
    </row>
    <row r="1122" spans="18:19">
      <c r="R1122" s="5" t="s">
        <v>657</v>
      </c>
      <c r="S1122" s="7">
        <v>2022</v>
      </c>
    </row>
    <row r="1123" spans="18:19">
      <c r="R1123" s="4" t="s">
        <v>716</v>
      </c>
      <c r="S1123" s="6">
        <v>2022</v>
      </c>
    </row>
    <row r="1124" spans="18:19">
      <c r="R1124" s="5" t="s">
        <v>1081</v>
      </c>
      <c r="S1124" s="7">
        <v>2022</v>
      </c>
    </row>
    <row r="1125" spans="18:19">
      <c r="R1125" s="4" t="s">
        <v>1265</v>
      </c>
      <c r="S1125" s="6">
        <v>2022</v>
      </c>
    </row>
    <row r="1126" spans="18:19">
      <c r="R1126" s="5" t="s">
        <v>1724</v>
      </c>
      <c r="S1126" s="7">
        <v>2022</v>
      </c>
    </row>
    <row r="1127" spans="18:19">
      <c r="R1127" s="5" t="s">
        <v>1348</v>
      </c>
      <c r="S1127" s="7">
        <v>2022</v>
      </c>
    </row>
    <row r="1128" spans="18:19">
      <c r="R1128" s="4" t="s">
        <v>2380</v>
      </c>
      <c r="S1128" s="6">
        <v>2022</v>
      </c>
    </row>
    <row r="1129" spans="18:19">
      <c r="R1129" s="5" t="s">
        <v>994</v>
      </c>
      <c r="S1129" s="7">
        <v>2022</v>
      </c>
    </row>
    <row r="1130" spans="18:19">
      <c r="R1130" s="4" t="s">
        <v>1597</v>
      </c>
      <c r="S1130" s="6">
        <v>2022</v>
      </c>
    </row>
    <row r="1131" spans="18:19">
      <c r="R1131" s="4" t="s">
        <v>2382</v>
      </c>
      <c r="S1131" s="6">
        <v>2022</v>
      </c>
    </row>
    <row r="1132" spans="18:19">
      <c r="R1132" s="5" t="s">
        <v>2383</v>
      </c>
      <c r="S1132" s="7">
        <v>2022</v>
      </c>
    </row>
    <row r="1133" spans="18:19">
      <c r="R1133" s="5" t="s">
        <v>1438</v>
      </c>
      <c r="S1133" s="7">
        <v>2022</v>
      </c>
    </row>
    <row r="1134" spans="18:19">
      <c r="R1134" s="4" t="s">
        <v>1262</v>
      </c>
      <c r="S1134" s="6">
        <v>2022</v>
      </c>
    </row>
    <row r="1135" spans="18:19">
      <c r="R1135" s="5" t="s">
        <v>828</v>
      </c>
      <c r="S1135" s="7">
        <v>2022</v>
      </c>
    </row>
    <row r="1136" spans="18:19">
      <c r="R1136" s="4" t="s">
        <v>1223</v>
      </c>
      <c r="S1136" s="6">
        <v>2022</v>
      </c>
    </row>
    <row r="1137" spans="18:19">
      <c r="R1137" s="4" t="s">
        <v>130</v>
      </c>
      <c r="S1137" s="6">
        <v>2022</v>
      </c>
    </row>
    <row r="1138" spans="18:19">
      <c r="R1138" s="4" t="s">
        <v>2385</v>
      </c>
      <c r="S1138" s="6">
        <v>2022</v>
      </c>
    </row>
    <row r="1139" spans="18:19">
      <c r="R1139" s="5" t="s">
        <v>2387</v>
      </c>
      <c r="S1139" s="7">
        <v>2022</v>
      </c>
    </row>
    <row r="1140" spans="18:19">
      <c r="R1140" s="5" t="s">
        <v>1868</v>
      </c>
      <c r="S1140" s="7">
        <v>2022</v>
      </c>
    </row>
    <row r="1141" spans="18:19">
      <c r="R1141" s="4" t="s">
        <v>1824</v>
      </c>
      <c r="S1141" s="6">
        <v>2022</v>
      </c>
    </row>
    <row r="1142" spans="18:19">
      <c r="R1142" s="5" t="s">
        <v>2390</v>
      </c>
      <c r="S1142" s="7">
        <v>2022</v>
      </c>
    </row>
    <row r="1143" spans="18:19">
      <c r="R1143" s="4" t="s">
        <v>1754</v>
      </c>
      <c r="S1143" s="6">
        <v>2022</v>
      </c>
    </row>
    <row r="1144" spans="18:19">
      <c r="R1144" s="5" t="s">
        <v>111</v>
      </c>
      <c r="S1144" s="7">
        <v>2022</v>
      </c>
    </row>
    <row r="1145" spans="18:19">
      <c r="R1145" s="4" t="s">
        <v>389</v>
      </c>
      <c r="S1145" s="6">
        <v>2022</v>
      </c>
    </row>
    <row r="1146" spans="18:19">
      <c r="R1146" s="4" t="s">
        <v>1600</v>
      </c>
      <c r="S1146" s="6">
        <v>2022</v>
      </c>
    </row>
    <row r="1147" spans="18:19">
      <c r="R1147" s="4" t="s">
        <v>2398</v>
      </c>
      <c r="S1147" s="6">
        <v>2022</v>
      </c>
    </row>
    <row r="1148" spans="18:19">
      <c r="R1148" s="5" t="s">
        <v>1616</v>
      </c>
      <c r="S1148" s="7">
        <v>2022</v>
      </c>
    </row>
    <row r="1149" spans="18:19">
      <c r="R1149" s="5" t="s">
        <v>184</v>
      </c>
      <c r="S1149" s="7">
        <v>2022</v>
      </c>
    </row>
    <row r="1150" spans="18:19">
      <c r="R1150" s="5" t="s">
        <v>539</v>
      </c>
      <c r="S1150" s="7">
        <v>2022</v>
      </c>
    </row>
    <row r="1151" spans="18:19">
      <c r="R1151" s="5" t="s">
        <v>1659</v>
      </c>
      <c r="S1151" s="7">
        <v>2022</v>
      </c>
    </row>
    <row r="1152" spans="18:19">
      <c r="R1152" s="4" t="s">
        <v>1153</v>
      </c>
      <c r="S1152" s="6">
        <v>2022</v>
      </c>
    </row>
    <row r="1153" spans="18:19">
      <c r="R1153" s="5" t="s">
        <v>2407</v>
      </c>
      <c r="S1153" s="7">
        <v>2022</v>
      </c>
    </row>
    <row r="1154" spans="18:19">
      <c r="R1154" s="5" t="s">
        <v>2408</v>
      </c>
      <c r="S1154" s="7">
        <v>2022</v>
      </c>
    </row>
    <row r="1155" spans="18:19">
      <c r="R1155" s="5" t="s">
        <v>505</v>
      </c>
      <c r="S1155" s="7">
        <v>2022</v>
      </c>
    </row>
    <row r="1156" spans="18:19">
      <c r="R1156" s="5" t="s">
        <v>2409</v>
      </c>
      <c r="S1156" s="7">
        <v>2022</v>
      </c>
    </row>
    <row r="1157" spans="18:19">
      <c r="R1157" s="4" t="s">
        <v>1477</v>
      </c>
      <c r="S1157" s="6">
        <v>2022</v>
      </c>
    </row>
    <row r="1158" spans="18:19">
      <c r="R1158" s="5" t="s">
        <v>985</v>
      </c>
      <c r="S1158" s="7">
        <v>2022</v>
      </c>
    </row>
    <row r="1159" spans="18:19">
      <c r="R1159" s="5" t="s">
        <v>1633</v>
      </c>
      <c r="S1159" s="7">
        <v>2022</v>
      </c>
    </row>
    <row r="1160" spans="18:19">
      <c r="R1160" s="5" t="s">
        <v>2413</v>
      </c>
      <c r="S1160" s="7">
        <v>2022</v>
      </c>
    </row>
    <row r="1161" spans="18:19">
      <c r="R1161" s="5" t="s">
        <v>1256</v>
      </c>
      <c r="S1161" s="7">
        <v>2022</v>
      </c>
    </row>
    <row r="1162" spans="18:19">
      <c r="R1162" s="4" t="s">
        <v>2414</v>
      </c>
      <c r="S1162" s="6">
        <v>2022</v>
      </c>
    </row>
    <row r="1163" spans="18:19">
      <c r="R1163" s="4" t="s">
        <v>1140</v>
      </c>
      <c r="S1163" s="6">
        <v>2022</v>
      </c>
    </row>
    <row r="1164" spans="18:19">
      <c r="R1164" s="4" t="s">
        <v>1433</v>
      </c>
      <c r="S1164" s="6">
        <v>2022</v>
      </c>
    </row>
    <row r="1165" spans="18:19">
      <c r="R1165" s="5" t="s">
        <v>1573</v>
      </c>
      <c r="S1165" s="7">
        <v>2022</v>
      </c>
    </row>
    <row r="1166" spans="18:19">
      <c r="R1166" s="4" t="s">
        <v>2418</v>
      </c>
      <c r="S1166" s="6">
        <v>2022</v>
      </c>
    </row>
    <row r="1167" spans="18:19">
      <c r="R1167" s="5" t="s">
        <v>560</v>
      </c>
      <c r="S1167" s="7">
        <v>2022</v>
      </c>
    </row>
    <row r="1168" spans="18:19">
      <c r="R1168" s="5" t="s">
        <v>1612</v>
      </c>
      <c r="S1168" s="7">
        <v>2022</v>
      </c>
    </row>
    <row r="1169" spans="18:19">
      <c r="R1169" s="4" t="s">
        <v>258</v>
      </c>
      <c r="S1169" s="6">
        <v>2022</v>
      </c>
    </row>
    <row r="1170" spans="18:19">
      <c r="R1170" s="4" t="s">
        <v>2246</v>
      </c>
      <c r="S1170" s="6">
        <v>2023</v>
      </c>
    </row>
    <row r="1171" spans="18:19">
      <c r="R1171" s="4" t="s">
        <v>1081</v>
      </c>
      <c r="S1171" s="6">
        <v>2023</v>
      </c>
    </row>
    <row r="1172" spans="18:19">
      <c r="R1172" s="5" t="s">
        <v>969</v>
      </c>
      <c r="S1172" s="7">
        <v>2023</v>
      </c>
    </row>
    <row r="1173" spans="18:19">
      <c r="R1173" s="4" t="s">
        <v>2425</v>
      </c>
      <c r="S1173" s="6">
        <v>2023</v>
      </c>
    </row>
    <row r="1174" spans="18:19">
      <c r="R1174" s="4" t="s">
        <v>2426</v>
      </c>
      <c r="S1174" s="6">
        <v>2023</v>
      </c>
    </row>
    <row r="1175" spans="18:19">
      <c r="R1175" s="5" t="s">
        <v>1976</v>
      </c>
      <c r="S1175" s="7">
        <v>2023</v>
      </c>
    </row>
    <row r="1176" spans="18:19">
      <c r="R1176" s="5" t="s">
        <v>671</v>
      </c>
      <c r="S1176" s="7">
        <v>2023</v>
      </c>
    </row>
    <row r="1177" spans="18:19">
      <c r="R1177" s="4" t="s">
        <v>754</v>
      </c>
      <c r="S1177" s="6">
        <v>2023</v>
      </c>
    </row>
    <row r="1178" spans="18:19">
      <c r="R1178" s="5" t="s">
        <v>2232</v>
      </c>
      <c r="S1178" s="7">
        <v>2023</v>
      </c>
    </row>
    <row r="1179" spans="18:19">
      <c r="R1179" s="5" t="s">
        <v>31</v>
      </c>
      <c r="S1179" s="7">
        <v>2023</v>
      </c>
    </row>
    <row r="1180" spans="18:19">
      <c r="R1180" s="5" t="s">
        <v>48</v>
      </c>
      <c r="S1180" s="7">
        <v>2023</v>
      </c>
    </row>
    <row r="1181" spans="18:19">
      <c r="R1181" s="4" t="s">
        <v>595</v>
      </c>
      <c r="S1181" s="6">
        <v>2023</v>
      </c>
    </row>
    <row r="1182" spans="18:19">
      <c r="R1182" s="4" t="s">
        <v>1869</v>
      </c>
      <c r="S1182" s="6">
        <v>2023</v>
      </c>
    </row>
    <row r="1183" spans="18:19">
      <c r="R1183" s="5" t="s">
        <v>454</v>
      </c>
      <c r="S1183" s="7">
        <v>2023</v>
      </c>
    </row>
    <row r="1184" spans="18:19">
      <c r="R1184" s="5" t="s">
        <v>2431</v>
      </c>
      <c r="S1184" s="7">
        <v>2023</v>
      </c>
    </row>
    <row r="1185" spans="18:19">
      <c r="R1185" s="4" t="s">
        <v>1145</v>
      </c>
      <c r="S1185" s="6">
        <v>2023</v>
      </c>
    </row>
    <row r="1186" spans="18:19">
      <c r="R1186" s="5" t="s">
        <v>415</v>
      </c>
      <c r="S1186" s="7">
        <v>2023</v>
      </c>
    </row>
    <row r="1187" spans="18:19">
      <c r="R1187" s="4" t="s">
        <v>2067</v>
      </c>
      <c r="S1187" s="6">
        <v>2023</v>
      </c>
    </row>
    <row r="1188" spans="18:19">
      <c r="R1188" s="4" t="s">
        <v>726</v>
      </c>
      <c r="S1188" s="6">
        <v>2023</v>
      </c>
    </row>
    <row r="1189" spans="18:19">
      <c r="R1189" s="5" t="s">
        <v>1749</v>
      </c>
      <c r="S1189" s="7">
        <v>2023</v>
      </c>
    </row>
    <row r="1190" spans="18:19">
      <c r="R1190" s="4" t="s">
        <v>1565</v>
      </c>
      <c r="S1190" s="6">
        <v>2023</v>
      </c>
    </row>
    <row r="1191" spans="18:19">
      <c r="R1191" s="5" t="s">
        <v>2434</v>
      </c>
      <c r="S1191" s="7">
        <v>2023</v>
      </c>
    </row>
    <row r="1192" spans="18:19">
      <c r="R1192" s="4" t="s">
        <v>902</v>
      </c>
      <c r="S1192" s="6">
        <v>2023</v>
      </c>
    </row>
    <row r="1193" spans="18:19">
      <c r="R1193" s="4" t="s">
        <v>2227</v>
      </c>
      <c r="S1193" s="6">
        <v>2023</v>
      </c>
    </row>
    <row r="1194" spans="18:19">
      <c r="R1194" s="5" t="s">
        <v>2414</v>
      </c>
      <c r="S1194" s="7">
        <v>2023</v>
      </c>
    </row>
    <row r="1195" spans="18:19">
      <c r="R1195" s="4" t="s">
        <v>685</v>
      </c>
      <c r="S1195" s="6">
        <v>2023</v>
      </c>
    </row>
    <row r="1196" spans="18:19">
      <c r="R1196" s="4" t="s">
        <v>653</v>
      </c>
      <c r="S1196" s="6">
        <v>2023</v>
      </c>
    </row>
    <row r="1197" spans="18:19">
      <c r="R1197" s="5" t="s">
        <v>2264</v>
      </c>
      <c r="S1197" s="7">
        <v>2023</v>
      </c>
    </row>
    <row r="1198" spans="18:19">
      <c r="R1198" s="5" t="s">
        <v>1253</v>
      </c>
      <c r="S1198" s="7">
        <v>2023</v>
      </c>
    </row>
    <row r="1199" spans="18:19">
      <c r="R1199" s="4" t="s">
        <v>1760</v>
      </c>
      <c r="S1199" s="6">
        <v>2023</v>
      </c>
    </row>
    <row r="1200" spans="18:19">
      <c r="R1200" s="4" t="s">
        <v>697</v>
      </c>
      <c r="S1200" s="6">
        <v>2023</v>
      </c>
    </row>
    <row r="1201" spans="18:19">
      <c r="R1201" s="4" t="s">
        <v>855</v>
      </c>
      <c r="S1201" s="6">
        <v>2023</v>
      </c>
    </row>
    <row r="1202" spans="18:19">
      <c r="R1202" s="5" t="s">
        <v>2320</v>
      </c>
      <c r="S1202" s="7">
        <v>2023</v>
      </c>
    </row>
    <row r="1203" spans="18:19">
      <c r="R1203" s="4" t="s">
        <v>1885</v>
      </c>
      <c r="S1203" s="6">
        <v>2023</v>
      </c>
    </row>
    <row r="1204" spans="18:19">
      <c r="R1204" s="5" t="s">
        <v>1345</v>
      </c>
      <c r="S1204" s="7">
        <v>2023</v>
      </c>
    </row>
    <row r="1205" spans="18:19">
      <c r="R1205" s="4" t="s">
        <v>2437</v>
      </c>
      <c r="S1205" s="6">
        <v>2023</v>
      </c>
    </row>
    <row r="1206" spans="18:19">
      <c r="R1206" s="4" t="s">
        <v>389</v>
      </c>
      <c r="S1206" s="6">
        <v>2023</v>
      </c>
    </row>
    <row r="1207" spans="18:19">
      <c r="R1207" s="5" t="s">
        <v>1489</v>
      </c>
      <c r="S1207" s="7">
        <v>2023</v>
      </c>
    </row>
    <row r="1208" spans="18:19">
      <c r="R1208" s="4" t="s">
        <v>770</v>
      </c>
      <c r="S1208" s="6">
        <v>2023</v>
      </c>
    </row>
    <row r="1209" spans="18:19">
      <c r="R1209" s="5" t="s">
        <v>1764</v>
      </c>
      <c r="S1209" s="7">
        <v>2023</v>
      </c>
    </row>
    <row r="1210" spans="18:19">
      <c r="R1210" s="5" t="s">
        <v>2441</v>
      </c>
      <c r="S1210" s="7">
        <v>2023</v>
      </c>
    </row>
    <row r="1211" spans="18:19">
      <c r="R1211" s="4" t="s">
        <v>1433</v>
      </c>
      <c r="S1211" s="6">
        <v>2023</v>
      </c>
    </row>
    <row r="1212" spans="18:19">
      <c r="R1212" s="5" t="s">
        <v>345</v>
      </c>
      <c r="S1212" s="7">
        <v>2023</v>
      </c>
    </row>
    <row r="1213" spans="18:19">
      <c r="R1213" s="5" t="s">
        <v>261</v>
      </c>
      <c r="S1213" s="7">
        <v>2023</v>
      </c>
    </row>
    <row r="1214" spans="18:19">
      <c r="R1214" s="4" t="s">
        <v>1673</v>
      </c>
      <c r="S1214" s="6">
        <v>2023</v>
      </c>
    </row>
    <row r="1215" spans="18:19">
      <c r="R1215" s="5" t="s">
        <v>532</v>
      </c>
      <c r="S1215" s="7">
        <v>2023</v>
      </c>
    </row>
    <row r="1216" spans="18:19">
      <c r="R1216" s="5" t="s">
        <v>178</v>
      </c>
      <c r="S1216" s="7">
        <v>2023</v>
      </c>
    </row>
    <row r="1217" spans="18:19">
      <c r="R1217" s="4" t="s">
        <v>1403</v>
      </c>
      <c r="S1217" s="6">
        <v>2023</v>
      </c>
    </row>
    <row r="1218" spans="18:19">
      <c r="R1218" s="5" t="s">
        <v>1819</v>
      </c>
      <c r="S1218" s="7">
        <v>2023</v>
      </c>
    </row>
    <row r="1219" spans="18:19">
      <c r="R1219" s="4" t="s">
        <v>511</v>
      </c>
      <c r="S1219" s="6">
        <v>2023</v>
      </c>
    </row>
    <row r="1220" spans="18:19">
      <c r="R1220" s="5" t="s">
        <v>875</v>
      </c>
      <c r="S1220" s="7">
        <v>2023</v>
      </c>
    </row>
    <row r="1221" spans="18:19">
      <c r="R1221" s="4" t="s">
        <v>156</v>
      </c>
      <c r="S1221" s="6">
        <v>2023</v>
      </c>
    </row>
    <row r="1222" spans="18:19">
      <c r="R1222" s="5" t="s">
        <v>1479</v>
      </c>
      <c r="S1222" s="7">
        <v>2023</v>
      </c>
    </row>
    <row r="1223" spans="18:19">
      <c r="R1223" s="4" t="s">
        <v>1260</v>
      </c>
      <c r="S1223" s="6">
        <v>2023</v>
      </c>
    </row>
    <row r="1224" spans="18:19">
      <c r="R1224" s="5" t="s">
        <v>1297</v>
      </c>
      <c r="S1224" s="7">
        <v>2023</v>
      </c>
    </row>
    <row r="1225" spans="18:19">
      <c r="R1225" s="4" t="s">
        <v>1183</v>
      </c>
      <c r="S1225" s="6">
        <v>2023</v>
      </c>
    </row>
    <row r="1226" spans="18:19">
      <c r="R1226" s="5" t="s">
        <v>327</v>
      </c>
      <c r="S1226" s="7">
        <v>2023</v>
      </c>
    </row>
    <row r="1227" spans="18:19">
      <c r="R1227" s="5" t="s">
        <v>429</v>
      </c>
      <c r="S1227" s="7">
        <v>2023</v>
      </c>
    </row>
    <row r="1228" spans="18:19">
      <c r="R1228" s="4" t="s">
        <v>385</v>
      </c>
      <c r="S1228" s="6">
        <v>2023</v>
      </c>
    </row>
    <row r="1229" spans="18:19">
      <c r="R1229" s="4" t="s">
        <v>2446</v>
      </c>
      <c r="S1229" s="6">
        <v>2023</v>
      </c>
    </row>
    <row r="1230" spans="18:19">
      <c r="R1230" s="4" t="s">
        <v>2133</v>
      </c>
      <c r="S1230" s="6">
        <v>2023</v>
      </c>
    </row>
    <row r="1231" spans="18:19">
      <c r="R1231" s="5" t="s">
        <v>172</v>
      </c>
      <c r="S1231" s="7">
        <v>2023</v>
      </c>
    </row>
    <row r="1232" spans="18:19">
      <c r="R1232" s="4" t="s">
        <v>2254</v>
      </c>
      <c r="S1232" s="6">
        <v>2023</v>
      </c>
    </row>
    <row r="1233" spans="18:19">
      <c r="R1233" s="4" t="s">
        <v>1684</v>
      </c>
      <c r="S1233" s="6">
        <v>2023</v>
      </c>
    </row>
    <row r="1234" spans="18:19">
      <c r="R1234" s="5" t="s">
        <v>505</v>
      </c>
      <c r="S1234" s="7">
        <v>2023</v>
      </c>
    </row>
    <row r="1235" spans="18:19">
      <c r="R1235" s="5" t="s">
        <v>1515</v>
      </c>
      <c r="S1235" s="7">
        <v>2023</v>
      </c>
    </row>
    <row r="1236" spans="18:19">
      <c r="R1236" s="4" t="s">
        <v>1935</v>
      </c>
      <c r="S1236" s="6">
        <v>2023</v>
      </c>
    </row>
    <row r="1237" spans="18:19">
      <c r="R1237" s="4" t="s">
        <v>2158</v>
      </c>
      <c r="S1237" s="6">
        <v>2023</v>
      </c>
    </row>
    <row r="1238" spans="18:19">
      <c r="R1238" s="5" t="s">
        <v>637</v>
      </c>
      <c r="S1238" s="7">
        <v>2023</v>
      </c>
    </row>
    <row r="1239" spans="18:19">
      <c r="R1239" s="5" t="s">
        <v>1289</v>
      </c>
      <c r="S1239" s="7">
        <v>2023</v>
      </c>
    </row>
    <row r="1240" spans="18:19">
      <c r="R1240" s="5" t="s">
        <v>1996</v>
      </c>
      <c r="S1240" s="7">
        <v>2023</v>
      </c>
    </row>
    <row r="1241" spans="18:19">
      <c r="R1241" s="4" t="s">
        <v>239</v>
      </c>
      <c r="S1241" s="6">
        <v>2023</v>
      </c>
    </row>
    <row r="1242" spans="18:19">
      <c r="R1242" s="4" t="s">
        <v>1450</v>
      </c>
      <c r="S1242" s="6">
        <v>2023</v>
      </c>
    </row>
    <row r="1243" spans="18:19">
      <c r="R1243" s="4" t="s">
        <v>711</v>
      </c>
      <c r="S1243" s="6">
        <v>2023</v>
      </c>
    </row>
    <row r="1244" spans="18:19">
      <c r="R1244" s="5" t="s">
        <v>1725</v>
      </c>
      <c r="S1244" s="7">
        <v>2023</v>
      </c>
    </row>
    <row r="1245" spans="18:19">
      <c r="R1245" s="4" t="s">
        <v>1722</v>
      </c>
      <c r="S1245" s="6">
        <v>2023</v>
      </c>
    </row>
    <row r="1246" spans="18:19">
      <c r="R1246" s="4" t="s">
        <v>1979</v>
      </c>
      <c r="S1246" s="6">
        <v>2023</v>
      </c>
    </row>
    <row r="1247" spans="18:19">
      <c r="R1247" s="5" t="s">
        <v>1924</v>
      </c>
      <c r="S1247" s="7">
        <v>2023</v>
      </c>
    </row>
    <row r="1248" spans="18:19">
      <c r="R1248" s="5" t="s">
        <v>949</v>
      </c>
      <c r="S1248" s="7">
        <v>2023</v>
      </c>
    </row>
    <row r="1249" spans="18:19">
      <c r="R1249" s="4" t="s">
        <v>1597</v>
      </c>
      <c r="S1249" s="6">
        <v>2023</v>
      </c>
    </row>
    <row r="1250" spans="18:19">
      <c r="R1250" s="5" t="s">
        <v>942</v>
      </c>
      <c r="S1250" s="7">
        <v>2023</v>
      </c>
    </row>
    <row r="1251" spans="18:19">
      <c r="R1251" s="4" t="s">
        <v>2140</v>
      </c>
      <c r="S1251" s="6">
        <v>2023</v>
      </c>
    </row>
    <row r="1252" spans="18:19">
      <c r="R1252" s="5" t="s">
        <v>886</v>
      </c>
      <c r="S1252" s="7">
        <v>2023</v>
      </c>
    </row>
    <row r="1253" spans="18:19">
      <c r="R1253" s="4" t="s">
        <v>163</v>
      </c>
      <c r="S1253" s="6">
        <v>2023</v>
      </c>
    </row>
    <row r="1254" spans="18:19">
      <c r="R1254" s="5" t="s">
        <v>2449</v>
      </c>
      <c r="S1254" s="7">
        <v>2023</v>
      </c>
    </row>
    <row r="1255" spans="18:19">
      <c r="R1255" s="4" t="s">
        <v>1262</v>
      </c>
      <c r="S1255" s="6">
        <v>2023</v>
      </c>
    </row>
    <row r="1256" spans="18:19">
      <c r="R1256" s="5" t="s">
        <v>1600</v>
      </c>
      <c r="S1256" s="7">
        <v>2023</v>
      </c>
    </row>
    <row r="1257" spans="18:19">
      <c r="R1257" s="5" t="s">
        <v>1291</v>
      </c>
      <c r="S1257" s="7">
        <v>2023</v>
      </c>
    </row>
    <row r="1258" spans="18:19">
      <c r="R1258" s="4" t="s">
        <v>798</v>
      </c>
      <c r="S1258" s="6">
        <v>2023</v>
      </c>
    </row>
    <row r="1259" spans="18:19">
      <c r="R1259" s="5" t="s">
        <v>2452</v>
      </c>
      <c r="S1259" s="7">
        <v>2023</v>
      </c>
    </row>
    <row r="1260" spans="18:19">
      <c r="R1260" s="5" t="s">
        <v>1833</v>
      </c>
      <c r="S1260" s="7">
        <v>2023</v>
      </c>
    </row>
    <row r="1261" spans="18:19">
      <c r="R1261" s="4" t="s">
        <v>1273</v>
      </c>
      <c r="S1261" s="6">
        <v>2023</v>
      </c>
    </row>
    <row r="1262" spans="18:19">
      <c r="R1262" s="5" t="s">
        <v>562</v>
      </c>
      <c r="S1262" s="7">
        <v>2023</v>
      </c>
    </row>
    <row r="1263" spans="18:19">
      <c r="R1263" s="5" t="s">
        <v>421</v>
      </c>
      <c r="S1263" s="7">
        <v>2023</v>
      </c>
    </row>
    <row r="1264" spans="18:19">
      <c r="R1264" s="5" t="s">
        <v>1865</v>
      </c>
      <c r="S1264" s="7">
        <v>2023</v>
      </c>
    </row>
    <row r="1265" spans="18:19">
      <c r="R1265" s="4" t="s">
        <v>686</v>
      </c>
      <c r="S1265" s="6">
        <v>2023</v>
      </c>
    </row>
    <row r="1266" spans="18:19">
      <c r="R1266" s="5" t="s">
        <v>796</v>
      </c>
      <c r="S1266" s="7">
        <v>2023</v>
      </c>
    </row>
    <row r="1267" spans="18:19">
      <c r="R1267" s="4" t="s">
        <v>2106</v>
      </c>
      <c r="S1267" s="6">
        <v>2023</v>
      </c>
    </row>
    <row r="1268" spans="18:19">
      <c r="R1268" s="5" t="s">
        <v>885</v>
      </c>
      <c r="S1268" s="7">
        <v>2023</v>
      </c>
    </row>
    <row r="1269" spans="18:19">
      <c r="R1269" s="5" t="s">
        <v>2059</v>
      </c>
      <c r="S1269" s="7">
        <v>2023</v>
      </c>
    </row>
    <row r="1270" spans="18:19">
      <c r="R1270" s="4" t="s">
        <v>2062</v>
      </c>
      <c r="S1270" s="6">
        <v>2023</v>
      </c>
    </row>
    <row r="1271" spans="18:19">
      <c r="R1271" s="4" t="s">
        <v>924</v>
      </c>
      <c r="S1271" s="6">
        <v>2023</v>
      </c>
    </row>
    <row r="1272" spans="18:19">
      <c r="R1272" s="5" t="s">
        <v>1461</v>
      </c>
      <c r="S1272" s="7">
        <v>2023</v>
      </c>
    </row>
    <row r="1273" spans="18:19">
      <c r="R1273" s="4" t="s">
        <v>897</v>
      </c>
      <c r="S1273" s="6">
        <v>2023</v>
      </c>
    </row>
    <row r="1274" spans="18:19">
      <c r="R1274" s="4" t="s">
        <v>2113</v>
      </c>
      <c r="S1274" s="6">
        <v>2023</v>
      </c>
    </row>
    <row r="1275" spans="18:19">
      <c r="R1275" s="5" t="s">
        <v>2261</v>
      </c>
      <c r="S1275" s="7">
        <v>2023</v>
      </c>
    </row>
    <row r="1276" spans="18:19">
      <c r="R1276" s="4" t="s">
        <v>538</v>
      </c>
      <c r="S1276" s="6">
        <v>2023</v>
      </c>
    </row>
    <row r="1277" spans="18:19">
      <c r="R1277" s="4" t="s">
        <v>303</v>
      </c>
      <c r="S1277" s="6">
        <v>2023</v>
      </c>
    </row>
    <row r="1278" spans="18:19">
      <c r="R1278" s="5" t="s">
        <v>822</v>
      </c>
      <c r="S1278" s="7">
        <v>2023</v>
      </c>
    </row>
    <row r="1279" spans="18:19">
      <c r="R1279" s="5" t="s">
        <v>2457</v>
      </c>
      <c r="S1279" s="7">
        <v>2023</v>
      </c>
    </row>
    <row r="1280" spans="18:19">
      <c r="R1280" s="4" t="s">
        <v>2458</v>
      </c>
      <c r="S1280" s="6">
        <v>2023</v>
      </c>
    </row>
    <row r="1281" spans="18:19">
      <c r="R1281" s="5" t="s">
        <v>1387</v>
      </c>
      <c r="S1281" s="7">
        <v>2023</v>
      </c>
    </row>
    <row r="1282" spans="18:19">
      <c r="R1282" s="5" t="s">
        <v>1631</v>
      </c>
      <c r="S1282" s="7">
        <v>2023</v>
      </c>
    </row>
    <row r="1283" spans="18:19">
      <c r="R1283" s="5" t="s">
        <v>729</v>
      </c>
      <c r="S1283" s="7">
        <v>2023</v>
      </c>
    </row>
    <row r="1284" spans="18:19">
      <c r="R1284" s="4" t="s">
        <v>24</v>
      </c>
      <c r="S1284" s="6">
        <v>2023</v>
      </c>
    </row>
    <row r="1285" spans="18:19">
      <c r="R1285" s="5" t="s">
        <v>1371</v>
      </c>
      <c r="S1285" s="7">
        <v>2023</v>
      </c>
    </row>
    <row r="1286" spans="18:19">
      <c r="R1286" s="5" t="s">
        <v>2418</v>
      </c>
      <c r="S1286" s="7">
        <v>2023</v>
      </c>
    </row>
    <row r="1287" spans="18:19">
      <c r="R1287" s="4" t="s">
        <v>1332</v>
      </c>
      <c r="S1287" s="6">
        <v>2023</v>
      </c>
    </row>
    <row r="1288" spans="18:19">
      <c r="R1288" s="5" t="s">
        <v>1842</v>
      </c>
      <c r="S1288" s="7">
        <v>2023</v>
      </c>
    </row>
    <row r="1289" spans="18:19">
      <c r="R1289" s="4" t="s">
        <v>293</v>
      </c>
      <c r="S1289" s="6">
        <v>2023</v>
      </c>
    </row>
    <row r="1290" spans="18:19">
      <c r="R1290" s="4" t="s">
        <v>979</v>
      </c>
      <c r="S1290" s="6">
        <v>2023</v>
      </c>
    </row>
    <row r="1291" spans="18:19">
      <c r="R1291" s="5" t="s">
        <v>1828</v>
      </c>
      <c r="S1291" s="7">
        <v>2023</v>
      </c>
    </row>
    <row r="1292" spans="18:19">
      <c r="R1292" s="5" t="s">
        <v>762</v>
      </c>
      <c r="S1292" s="7">
        <v>2023</v>
      </c>
    </row>
    <row r="1293" spans="18:19">
      <c r="R1293" s="4" t="s">
        <v>2255</v>
      </c>
      <c r="S1293" s="6">
        <v>2023</v>
      </c>
    </row>
    <row r="1294" spans="18:19">
      <c r="R1294" s="5" t="s">
        <v>527</v>
      </c>
      <c r="S1294" s="7">
        <v>2023</v>
      </c>
    </row>
    <row r="1295" spans="18:19">
      <c r="R1295" s="5" t="s">
        <v>2126</v>
      </c>
      <c r="S1295" s="7">
        <v>2023</v>
      </c>
    </row>
    <row r="1296" spans="18:19">
      <c r="R1296" s="4" t="s">
        <v>1665</v>
      </c>
      <c r="S1296" s="6">
        <v>2023</v>
      </c>
    </row>
    <row r="1297" spans="18:19">
      <c r="R1297" s="5" t="s">
        <v>2465</v>
      </c>
      <c r="S1297" s="7">
        <v>2023</v>
      </c>
    </row>
    <row r="1298" spans="18:19">
      <c r="R1298" s="5" t="s">
        <v>121</v>
      </c>
      <c r="S1298" s="7">
        <v>2023</v>
      </c>
    </row>
    <row r="1299" spans="18:19">
      <c r="R1299" s="5" t="s">
        <v>1465</v>
      </c>
      <c r="S1299" s="7">
        <v>2023</v>
      </c>
    </row>
    <row r="1300" spans="18:19">
      <c r="R1300" s="4" t="s">
        <v>1543</v>
      </c>
      <c r="S1300" s="6">
        <v>2023</v>
      </c>
    </row>
    <row r="1301" spans="18:19">
      <c r="R1301" s="5" t="s">
        <v>1448</v>
      </c>
      <c r="S1301" s="7">
        <v>2023</v>
      </c>
    </row>
    <row r="1302" spans="18:19">
      <c r="R1302" s="5" t="s">
        <v>580</v>
      </c>
      <c r="S1302" s="7">
        <v>2023</v>
      </c>
    </row>
    <row r="1303" spans="18:19">
      <c r="R1303" s="5" t="s">
        <v>1124</v>
      </c>
      <c r="S1303" s="7">
        <v>2023</v>
      </c>
    </row>
    <row r="1304" spans="18:19">
      <c r="R1304" s="4" t="s">
        <v>374</v>
      </c>
      <c r="S1304" s="6">
        <v>2023</v>
      </c>
    </row>
    <row r="1305" spans="18:19">
      <c r="R1305" s="4" t="s">
        <v>1076</v>
      </c>
      <c r="S1305" s="6">
        <v>2023</v>
      </c>
    </row>
    <row r="1306" spans="18:19">
      <c r="R1306" s="5" t="s">
        <v>1476</v>
      </c>
      <c r="S1306" s="7">
        <v>2023</v>
      </c>
    </row>
    <row r="1307" spans="18:19">
      <c r="R1307" s="4" t="s">
        <v>2073</v>
      </c>
      <c r="S1307" s="6">
        <v>2023</v>
      </c>
    </row>
    <row r="1308" spans="18:19">
      <c r="R1308" s="5" t="s">
        <v>229</v>
      </c>
      <c r="S1308" s="7">
        <v>2023</v>
      </c>
    </row>
    <row r="1309" spans="18:19">
      <c r="R1309" s="4" t="s">
        <v>776</v>
      </c>
      <c r="S1309" s="6">
        <v>2023</v>
      </c>
    </row>
    <row r="1310" spans="18:19">
      <c r="R1310" s="5" t="s">
        <v>2468</v>
      </c>
      <c r="S1310" s="7">
        <v>2023</v>
      </c>
    </row>
    <row r="1311" spans="18:19">
      <c r="R1311" s="5" t="s">
        <v>1188</v>
      </c>
      <c r="S1311" s="7">
        <v>2023</v>
      </c>
    </row>
    <row r="1312" spans="18:19">
      <c r="R1312" s="4" t="s">
        <v>1627</v>
      </c>
      <c r="S1312" s="6">
        <v>2023</v>
      </c>
    </row>
    <row r="1313" spans="18:19">
      <c r="R1313" s="5" t="s">
        <v>2013</v>
      </c>
      <c r="S1313" s="7">
        <v>2023</v>
      </c>
    </row>
    <row r="1314" spans="18:19">
      <c r="R1314" s="4" t="s">
        <v>560</v>
      </c>
      <c r="S1314" s="6">
        <v>2023</v>
      </c>
    </row>
    <row r="1315" spans="18:19">
      <c r="R1315" s="5" t="s">
        <v>1256</v>
      </c>
      <c r="S1315" s="7">
        <v>2023</v>
      </c>
    </row>
    <row r="1316" spans="18:19">
      <c r="R1316" s="4" t="s">
        <v>1416</v>
      </c>
      <c r="S1316" s="6">
        <v>2023</v>
      </c>
    </row>
    <row r="1317" spans="18:19">
      <c r="R1317" s="4" t="s">
        <v>1153</v>
      </c>
      <c r="S1317" s="6">
        <v>2023</v>
      </c>
    </row>
    <row r="1318" spans="18:19">
      <c r="R1318" s="4" t="s">
        <v>2267</v>
      </c>
      <c r="S1318" s="6">
        <v>2023</v>
      </c>
    </row>
    <row r="1319" spans="18:19">
      <c r="R1319" s="5" t="s">
        <v>1361</v>
      </c>
      <c r="S1319" s="7">
        <v>2023</v>
      </c>
    </row>
    <row r="1320" spans="18:19">
      <c r="R1320" s="4" t="s">
        <v>909</v>
      </c>
      <c r="S1320" s="6">
        <v>2023</v>
      </c>
    </row>
    <row r="1321" spans="18:19">
      <c r="R1321" s="5" t="s">
        <v>391</v>
      </c>
      <c r="S1321" s="7">
        <v>2023</v>
      </c>
    </row>
    <row r="1322" spans="18:19">
      <c r="R1322" s="5" t="s">
        <v>1970</v>
      </c>
      <c r="S1322" s="7">
        <v>2023</v>
      </c>
    </row>
    <row r="1323" spans="18:19">
      <c r="R1323" s="5" t="s">
        <v>109</v>
      </c>
      <c r="S1323" s="7">
        <v>2023</v>
      </c>
    </row>
    <row r="1324" spans="18:19">
      <c r="R1324" s="5" t="s">
        <v>591</v>
      </c>
      <c r="S1324" s="7">
        <v>2023</v>
      </c>
    </row>
    <row r="1325" spans="18:19">
      <c r="R1325" s="4" t="s">
        <v>1035</v>
      </c>
      <c r="S1325" s="6">
        <v>2023</v>
      </c>
    </row>
    <row r="1326" spans="18:19">
      <c r="R1326" s="5" t="s">
        <v>34</v>
      </c>
      <c r="S1326" s="7">
        <v>2023</v>
      </c>
    </row>
    <row r="1327" spans="18:19">
      <c r="R1327" s="4" t="s">
        <v>2474</v>
      </c>
      <c r="S1327" s="6">
        <v>2023</v>
      </c>
    </row>
    <row r="1328" spans="18:19">
      <c r="R1328" s="4" t="s">
        <v>210</v>
      </c>
      <c r="S1328" s="6">
        <v>2023</v>
      </c>
    </row>
    <row r="1329" spans="18:19">
      <c r="R1329" s="4" t="s">
        <v>1746</v>
      </c>
      <c r="S1329" s="6">
        <v>2023</v>
      </c>
    </row>
    <row r="1330" spans="18:19">
      <c r="R1330" s="5" t="s">
        <v>793</v>
      </c>
      <c r="S1330" s="7">
        <v>2023</v>
      </c>
    </row>
    <row r="1331" spans="18:19">
      <c r="R1331" s="5" t="s">
        <v>85</v>
      </c>
      <c r="S1331" s="7">
        <v>2023</v>
      </c>
    </row>
    <row r="1332" spans="18:19">
      <c r="R1332" s="4" t="s">
        <v>2476</v>
      </c>
      <c r="S1332" s="6">
        <v>2023</v>
      </c>
    </row>
    <row r="1333" spans="18:19">
      <c r="R1333" s="4" t="s">
        <v>1037</v>
      </c>
      <c r="S1333" s="6">
        <v>2023</v>
      </c>
    </row>
    <row r="1334" spans="18:19">
      <c r="R1334" s="5" t="s">
        <v>1762</v>
      </c>
      <c r="S1334" s="7">
        <v>2023</v>
      </c>
    </row>
    <row r="1335" spans="18:19">
      <c r="R1335" s="5" t="s">
        <v>1509</v>
      </c>
      <c r="S1335" s="7">
        <v>2023</v>
      </c>
    </row>
    <row r="1336" spans="18:19">
      <c r="R1336" s="5" t="s">
        <v>1768</v>
      </c>
      <c r="S1336" s="7">
        <v>2023</v>
      </c>
    </row>
    <row r="1337" spans="18:19">
      <c r="R1337" s="5" t="s">
        <v>1185</v>
      </c>
      <c r="S1337" s="7">
        <v>2023</v>
      </c>
    </row>
    <row r="1338" spans="18:19">
      <c r="R1338" s="5" t="s">
        <v>217</v>
      </c>
      <c r="S1338" s="7">
        <v>2023</v>
      </c>
    </row>
    <row r="1339" spans="18:19">
      <c r="R1339" s="4" t="s">
        <v>704</v>
      </c>
      <c r="S1339" s="6">
        <v>2023</v>
      </c>
    </row>
    <row r="1340" spans="18:19">
      <c r="R1340" s="5" t="s">
        <v>919</v>
      </c>
      <c r="S1340" s="7">
        <v>2023</v>
      </c>
    </row>
    <row r="1341" spans="18:19">
      <c r="R1341" s="4" t="s">
        <v>514</v>
      </c>
      <c r="S1341" s="6">
        <v>2023</v>
      </c>
    </row>
    <row r="1342" spans="18:19">
      <c r="R1342" s="5" t="s">
        <v>2081</v>
      </c>
      <c r="S1342" s="7">
        <v>2023</v>
      </c>
    </row>
    <row r="1343" spans="18:19">
      <c r="R1343" s="5" t="s">
        <v>494</v>
      </c>
      <c r="S1343" s="7">
        <v>2023</v>
      </c>
    </row>
    <row r="1344" spans="18:19">
      <c r="R1344" s="4" t="s">
        <v>1640</v>
      </c>
      <c r="S1344" s="6">
        <v>2023</v>
      </c>
    </row>
    <row r="1345" spans="18:19">
      <c r="R1345" s="5" t="s">
        <v>409</v>
      </c>
      <c r="S1345" s="7">
        <v>2023</v>
      </c>
    </row>
    <row r="1346" spans="18:19">
      <c r="R1346" s="4" t="s">
        <v>1830</v>
      </c>
      <c r="S1346" s="6">
        <v>2023</v>
      </c>
    </row>
    <row r="1347" spans="18:19">
      <c r="R1347" s="5" t="s">
        <v>1419</v>
      </c>
      <c r="S1347" s="7">
        <v>2023</v>
      </c>
    </row>
    <row r="1348" spans="18:19">
      <c r="R1348" s="4" t="s">
        <v>309</v>
      </c>
      <c r="S1348" s="6">
        <v>2023</v>
      </c>
    </row>
    <row r="1349" spans="18:19">
      <c r="R1349" s="4" t="s">
        <v>1619</v>
      </c>
      <c r="S1349" s="6">
        <v>2023</v>
      </c>
    </row>
    <row r="1350" spans="18:19">
      <c r="R1350" s="4" t="s">
        <v>1265</v>
      </c>
      <c r="S1350" s="6">
        <v>2023</v>
      </c>
    </row>
    <row r="1351" spans="18:19">
      <c r="R1351" s="4" t="s">
        <v>1496</v>
      </c>
      <c r="S1351" s="6">
        <v>2023</v>
      </c>
    </row>
    <row r="1352" spans="18:19">
      <c r="R1352" s="4" t="s">
        <v>657</v>
      </c>
      <c r="S1352" s="6">
        <v>2023</v>
      </c>
    </row>
    <row r="1353" spans="18:19">
      <c r="R1353" s="5" t="s">
        <v>295</v>
      </c>
      <c r="S1353" s="7">
        <v>2023</v>
      </c>
    </row>
    <row r="1354" spans="18:19">
      <c r="R1354" s="4" t="s">
        <v>1948</v>
      </c>
      <c r="S1354" s="6">
        <v>2023</v>
      </c>
    </row>
    <row r="1355" spans="18:19">
      <c r="R1355" s="5" t="s">
        <v>2484</v>
      </c>
      <c r="S1355" s="7">
        <v>2023</v>
      </c>
    </row>
    <row r="1356" spans="18:19">
      <c r="R1356" s="5" t="s">
        <v>724</v>
      </c>
      <c r="S1356" s="7">
        <v>2023</v>
      </c>
    </row>
    <row r="1357" spans="18:19">
      <c r="R1357" s="5" t="s">
        <v>287</v>
      </c>
      <c r="S1357" s="7">
        <v>2023</v>
      </c>
    </row>
    <row r="1358" spans="18:19">
      <c r="R1358" s="5" t="s">
        <v>1721</v>
      </c>
      <c r="S1358" s="7">
        <v>2023</v>
      </c>
    </row>
    <row r="1359" spans="18:19">
      <c r="R1359" s="5" t="s">
        <v>336</v>
      </c>
      <c r="S1359" s="7">
        <v>2023</v>
      </c>
    </row>
    <row r="1360" spans="18:19">
      <c r="R1360" s="4" t="s">
        <v>74</v>
      </c>
      <c r="S1360" s="6">
        <v>2023</v>
      </c>
    </row>
    <row r="1361" spans="18:19">
      <c r="R1361" s="5" t="s">
        <v>1425</v>
      </c>
      <c r="S1361" s="7">
        <v>2023</v>
      </c>
    </row>
    <row r="1362" spans="18:19">
      <c r="R1362" s="5" t="s">
        <v>297</v>
      </c>
      <c r="S1362" s="7">
        <v>2023</v>
      </c>
    </row>
    <row r="1363" spans="18:19">
      <c r="R1363" s="5" t="s">
        <v>1679</v>
      </c>
      <c r="S1363" s="7">
        <v>2023</v>
      </c>
    </row>
    <row r="1364" spans="18:19">
      <c r="R1364" s="4" t="s">
        <v>955</v>
      </c>
      <c r="S1364" s="6">
        <v>2023</v>
      </c>
    </row>
    <row r="1365" spans="18:19">
      <c r="R1365" s="5" t="s">
        <v>124</v>
      </c>
      <c r="S1365" s="7">
        <v>2023</v>
      </c>
    </row>
    <row r="1366" spans="18:19">
      <c r="R1366" s="4" t="s">
        <v>2488</v>
      </c>
      <c r="S1366" s="6">
        <v>2023</v>
      </c>
    </row>
    <row r="1367" spans="18:19">
      <c r="R1367" s="5" t="s">
        <v>771</v>
      </c>
      <c r="S1367" s="7">
        <v>2023</v>
      </c>
    </row>
    <row r="1368" spans="18:19">
      <c r="R1368" s="5" t="s">
        <v>2096</v>
      </c>
      <c r="S1368" s="7">
        <v>2023</v>
      </c>
    </row>
    <row r="1369" spans="18:19">
      <c r="R1369" s="4" t="s">
        <v>1549</v>
      </c>
      <c r="S1369" s="6">
        <v>2023</v>
      </c>
    </row>
    <row r="1370" spans="18:19">
      <c r="R1370" s="5" t="s">
        <v>1154</v>
      </c>
      <c r="S1370" s="7">
        <v>2023</v>
      </c>
    </row>
    <row r="1371" spans="18:19">
      <c r="R1371" s="4" t="s">
        <v>617</v>
      </c>
      <c r="S1371" s="6">
        <v>2023</v>
      </c>
    </row>
    <row r="1372" spans="18:19">
      <c r="R1372" s="5" t="s">
        <v>780</v>
      </c>
      <c r="S1372" s="7">
        <v>2023</v>
      </c>
    </row>
    <row r="1373" spans="18:19">
      <c r="R1373" s="4" t="s">
        <v>1595</v>
      </c>
      <c r="S1373" s="6">
        <v>2023</v>
      </c>
    </row>
    <row r="1374" spans="18:19">
      <c r="R1374" s="5" t="s">
        <v>1290</v>
      </c>
      <c r="S1374" s="7">
        <v>2023</v>
      </c>
    </row>
    <row r="1375" spans="18:19">
      <c r="R1375" s="4" t="s">
        <v>1113</v>
      </c>
      <c r="S1375" s="6">
        <v>2023</v>
      </c>
    </row>
    <row r="1376" spans="18:19">
      <c r="R1376" s="5" t="s">
        <v>2498</v>
      </c>
      <c r="S1376" s="7">
        <v>2023</v>
      </c>
    </row>
    <row r="1377" spans="18:19">
      <c r="R1377" s="5" t="s">
        <v>1612</v>
      </c>
      <c r="S1377" s="7">
        <v>2023</v>
      </c>
    </row>
    <row r="1378" spans="18:19">
      <c r="R1378" s="5" t="s">
        <v>1370</v>
      </c>
      <c r="S1378" s="7">
        <v>2023</v>
      </c>
    </row>
    <row r="1379" spans="18:19">
      <c r="R1379" s="4" t="s">
        <v>1894</v>
      </c>
      <c r="S1379" s="6">
        <v>2023</v>
      </c>
    </row>
    <row r="1380" spans="18:19">
      <c r="R1380" s="4" t="s">
        <v>424</v>
      </c>
      <c r="S1380" s="6">
        <v>2023</v>
      </c>
    </row>
    <row r="1381" spans="18:19">
      <c r="R1381" s="4" t="s">
        <v>407</v>
      </c>
      <c r="S1381" s="6">
        <v>2023</v>
      </c>
    </row>
    <row r="1382" spans="18:19">
      <c r="R1382" s="4" t="s">
        <v>1341</v>
      </c>
      <c r="S1382" s="6">
        <v>2023</v>
      </c>
    </row>
    <row r="1383" spans="18:19">
      <c r="R1383" s="5" t="s">
        <v>1445</v>
      </c>
      <c r="S1383" s="7">
        <v>2023</v>
      </c>
    </row>
    <row r="1384" spans="18:19">
      <c r="R1384" s="4" t="s">
        <v>2500</v>
      </c>
      <c r="S1384" s="6">
        <v>2023</v>
      </c>
    </row>
    <row r="1385" spans="18:19">
      <c r="R1385" s="5" t="s">
        <v>2387</v>
      </c>
      <c r="S1385" s="7">
        <v>2023</v>
      </c>
    </row>
    <row r="1386" spans="18:19">
      <c r="R1386" s="5" t="s">
        <v>79</v>
      </c>
      <c r="S1386" s="7">
        <v>2023</v>
      </c>
    </row>
    <row r="1387" spans="18:19">
      <c r="R1387" s="5" t="s">
        <v>877</v>
      </c>
      <c r="S1387" s="7">
        <v>2023</v>
      </c>
    </row>
    <row r="1388" spans="18:19">
      <c r="R1388" s="5" t="s">
        <v>815</v>
      </c>
      <c r="S1388" s="7">
        <v>2023</v>
      </c>
    </row>
    <row r="1389" spans="18:19">
      <c r="R1389" s="4" t="s">
        <v>2109</v>
      </c>
      <c r="S1389" s="6">
        <v>2023</v>
      </c>
    </row>
    <row r="1390" spans="18:19">
      <c r="R1390" s="5" t="s">
        <v>2385</v>
      </c>
      <c r="S1390" s="7">
        <v>2023</v>
      </c>
    </row>
    <row r="1391" spans="18:19">
      <c r="R1391" s="5" t="s">
        <v>2224</v>
      </c>
      <c r="S1391" s="7">
        <v>2023</v>
      </c>
    </row>
    <row r="1392" spans="18:19">
      <c r="R1392" s="4" t="s">
        <v>967</v>
      </c>
      <c r="S1392" s="6">
        <v>2023</v>
      </c>
    </row>
    <row r="1393" spans="18:19">
      <c r="R1393" s="5" t="s">
        <v>2503</v>
      </c>
      <c r="S1393" s="7">
        <v>2023</v>
      </c>
    </row>
    <row r="1394" spans="18:19">
      <c r="R1394" s="4" t="s">
        <v>1006</v>
      </c>
      <c r="S1394" s="6">
        <v>2023</v>
      </c>
    </row>
    <row r="1395" spans="18:19">
      <c r="R1395" s="4" t="s">
        <v>1750</v>
      </c>
      <c r="S1395" s="6">
        <v>2023</v>
      </c>
    </row>
    <row r="1396" spans="18:19">
      <c r="R1396" s="4" t="s">
        <v>667</v>
      </c>
      <c r="S1396" s="6">
        <v>2023</v>
      </c>
    </row>
    <row r="1397" spans="18:19">
      <c r="R1397" s="4" t="s">
        <v>2505</v>
      </c>
      <c r="S1397" s="6">
        <v>2023</v>
      </c>
    </row>
    <row r="1398" spans="18:19">
      <c r="R1398" s="5" t="s">
        <v>539</v>
      </c>
      <c r="S1398" s="7">
        <v>2023</v>
      </c>
    </row>
    <row r="1399" spans="18:19">
      <c r="R1399" s="5" t="s">
        <v>2244</v>
      </c>
      <c r="S1399" s="7">
        <v>2023</v>
      </c>
    </row>
    <row r="1400" spans="18:19">
      <c r="R1400" s="5" t="s">
        <v>2506</v>
      </c>
      <c r="S1400" s="7">
        <v>2023</v>
      </c>
    </row>
    <row r="1401" spans="18:19">
      <c r="R1401" s="5" t="s">
        <v>674</v>
      </c>
      <c r="S1401" s="7">
        <v>2023</v>
      </c>
    </row>
    <row r="1402" spans="18:19">
      <c r="R1402" s="4" t="s">
        <v>1363</v>
      </c>
      <c r="S1402" s="6">
        <v>2023</v>
      </c>
    </row>
    <row r="1403" spans="18:19">
      <c r="R1403" s="5" t="s">
        <v>791</v>
      </c>
      <c r="S1403" s="7">
        <v>2023</v>
      </c>
    </row>
    <row r="1404" spans="18:19">
      <c r="R1404" s="5" t="s">
        <v>2509</v>
      </c>
      <c r="S1404" s="7">
        <v>2023</v>
      </c>
    </row>
    <row r="1405" spans="18:19">
      <c r="R1405" s="5" t="s">
        <v>71</v>
      </c>
      <c r="S1405" s="7">
        <v>2023</v>
      </c>
    </row>
    <row r="1406" spans="18:19">
      <c r="R1406" s="4" t="s">
        <v>736</v>
      </c>
      <c r="S1406" s="6">
        <v>2023</v>
      </c>
    </row>
    <row r="1407" spans="18:19">
      <c r="R1407" s="5" t="s">
        <v>1380</v>
      </c>
      <c r="S1407" s="7">
        <v>2023</v>
      </c>
    </row>
    <row r="1408" spans="18:19">
      <c r="R1408" s="5" t="s">
        <v>1305</v>
      </c>
      <c r="S1408" s="7">
        <v>2023</v>
      </c>
    </row>
    <row r="1409" spans="18:19">
      <c r="R1409" s="4" t="s">
        <v>1887</v>
      </c>
      <c r="S1409" s="6">
        <v>2023</v>
      </c>
    </row>
    <row r="1410" spans="18:19">
      <c r="R1410" s="5" t="s">
        <v>2512</v>
      </c>
      <c r="S1410" s="7">
        <v>2023</v>
      </c>
    </row>
    <row r="1411" spans="18:19">
      <c r="R1411" s="5" t="s">
        <v>2176</v>
      </c>
      <c r="S1411" s="7">
        <v>2023</v>
      </c>
    </row>
    <row r="1412" spans="18:19">
      <c r="R1412" s="5" t="s">
        <v>1106</v>
      </c>
      <c r="S1412" s="7">
        <v>2023</v>
      </c>
    </row>
    <row r="1413" spans="18:19">
      <c r="R1413" s="4" t="s">
        <v>585</v>
      </c>
      <c r="S1413" s="6">
        <v>2023</v>
      </c>
    </row>
    <row r="1414" spans="18:19">
      <c r="R1414" s="5" t="s">
        <v>258</v>
      </c>
      <c r="S1414" s="7">
        <v>2023</v>
      </c>
    </row>
    <row r="1415" spans="18:19">
      <c r="R1415" s="4" t="s">
        <v>1079</v>
      </c>
      <c r="S1415" s="6">
        <v>2023</v>
      </c>
    </row>
    <row r="1416" spans="18:19">
      <c r="R1416" s="5" t="s">
        <v>1069</v>
      </c>
      <c r="S1416" s="7">
        <v>2023</v>
      </c>
    </row>
    <row r="1417" spans="18:19">
      <c r="R1417" s="4" t="s">
        <v>1968</v>
      </c>
      <c r="S1417" s="6">
        <v>2023</v>
      </c>
    </row>
    <row r="1418" spans="18:19">
      <c r="R1418" s="4" t="s">
        <v>535</v>
      </c>
      <c r="S1418" s="6">
        <v>2023</v>
      </c>
    </row>
    <row r="1419" spans="18:19">
      <c r="R1419" s="5" t="s">
        <v>1072</v>
      </c>
      <c r="S1419" s="7">
        <v>2023</v>
      </c>
    </row>
    <row r="1420" spans="18:19">
      <c r="R1420" s="5" t="s">
        <v>1394</v>
      </c>
      <c r="S1420" s="7">
        <v>2023</v>
      </c>
    </row>
    <row r="1421" spans="18:19">
      <c r="R1421" s="4" t="s">
        <v>2520</v>
      </c>
      <c r="S1421" s="6">
        <v>2023</v>
      </c>
    </row>
    <row r="1422" spans="18:19">
      <c r="R1422" s="5" t="s">
        <v>985</v>
      </c>
      <c r="S1422" s="7">
        <v>2023</v>
      </c>
    </row>
    <row r="1423" spans="18:19">
      <c r="R1423" s="4" t="s">
        <v>1385</v>
      </c>
      <c r="S1423" s="6">
        <v>2023</v>
      </c>
    </row>
    <row r="1424" spans="18:19">
      <c r="R1424" s="4" t="s">
        <v>679</v>
      </c>
      <c r="S1424" s="6">
        <v>2023</v>
      </c>
    </row>
    <row r="1425" spans="18:19">
      <c r="R1425" s="4" t="s">
        <v>994</v>
      </c>
      <c r="S1425" s="6">
        <v>2023</v>
      </c>
    </row>
    <row r="1426" spans="18:19">
      <c r="R1426" s="4" t="s">
        <v>1780</v>
      </c>
      <c r="S1426" s="6">
        <v>2023</v>
      </c>
    </row>
    <row r="1427" spans="18:19">
      <c r="R1427" s="5" t="s">
        <v>1659</v>
      </c>
      <c r="S1427" s="7">
        <v>2023</v>
      </c>
    </row>
    <row r="1428" spans="18:19">
      <c r="R1428" s="4" t="s">
        <v>1570</v>
      </c>
      <c r="S1428" s="6">
        <v>2023</v>
      </c>
    </row>
    <row r="1429" spans="18:19">
      <c r="R1429" s="5" t="s">
        <v>630</v>
      </c>
      <c r="S1429" s="7">
        <v>2023</v>
      </c>
    </row>
    <row r="1430" spans="18:19">
      <c r="R1430" s="4" t="s">
        <v>1373</v>
      </c>
      <c r="S1430" s="6">
        <v>2023</v>
      </c>
    </row>
    <row r="1431" spans="18:19">
      <c r="R1431" s="5" t="s">
        <v>11</v>
      </c>
      <c r="S1431" s="7">
        <v>2023</v>
      </c>
    </row>
    <row r="1432" spans="18:19">
      <c r="R1432" s="4" t="s">
        <v>206</v>
      </c>
      <c r="S1432" s="6">
        <v>2023</v>
      </c>
    </row>
    <row r="1433" spans="18:19">
      <c r="R1433" s="5" t="s">
        <v>2413</v>
      </c>
      <c r="S1433" s="7">
        <v>2023</v>
      </c>
    </row>
    <row r="1434" spans="18:19">
      <c r="R1434" s="4" t="s">
        <v>1428</v>
      </c>
      <c r="S1434" s="6">
        <v>2023</v>
      </c>
    </row>
    <row r="1435" spans="18:19">
      <c r="R1435" s="5" t="s">
        <v>195</v>
      </c>
      <c r="S1435" s="7">
        <v>2023</v>
      </c>
    </row>
    <row r="1436" spans="18:19">
      <c r="R1436" s="5" t="s">
        <v>470</v>
      </c>
      <c r="S1436" s="7">
        <v>2023</v>
      </c>
    </row>
    <row r="1437" spans="18:19">
      <c r="R1437" s="5" t="s">
        <v>1007</v>
      </c>
      <c r="S1437" s="7">
        <v>2023</v>
      </c>
    </row>
    <row r="1438" spans="18:19">
      <c r="R1438" s="4" t="s">
        <v>1288</v>
      </c>
      <c r="S1438" s="6">
        <v>2023</v>
      </c>
    </row>
    <row r="1439" spans="18:19">
      <c r="R1439" s="4" t="s">
        <v>734</v>
      </c>
      <c r="S1439" s="6">
        <v>2023</v>
      </c>
    </row>
    <row r="1440" spans="18:19">
      <c r="R1440" s="5" t="s">
        <v>316</v>
      </c>
      <c r="S1440" s="7">
        <v>2023</v>
      </c>
    </row>
    <row r="1441" spans="18:19">
      <c r="R1441" s="4" t="s">
        <v>1519</v>
      </c>
      <c r="S1441" s="6">
        <v>2023</v>
      </c>
    </row>
    <row r="1442" spans="18:19">
      <c r="R1442" s="4" t="s">
        <v>445</v>
      </c>
      <c r="S1442" s="6">
        <v>2023</v>
      </c>
    </row>
    <row r="1443" spans="18:19">
      <c r="R1443" s="5" t="s">
        <v>1654</v>
      </c>
      <c r="S1443" s="7">
        <v>2023</v>
      </c>
    </row>
    <row r="1444" spans="18:19">
      <c r="R1444" s="4" t="s">
        <v>214</v>
      </c>
      <c r="S1444" s="6">
        <v>2023</v>
      </c>
    </row>
    <row r="1445" spans="18:19">
      <c r="R1445" s="5" t="s">
        <v>321</v>
      </c>
      <c r="S1445" s="7">
        <v>2023</v>
      </c>
    </row>
    <row r="1446" spans="18:19">
      <c r="R1446" s="4" t="s">
        <v>2528</v>
      </c>
      <c r="S1446" s="6">
        <v>2023</v>
      </c>
    </row>
    <row r="1447" spans="18:19">
      <c r="R1447" s="4" t="s">
        <v>1773</v>
      </c>
      <c r="S1447" s="6">
        <v>2023</v>
      </c>
    </row>
    <row r="1448" spans="18:19">
      <c r="R1448" s="4" t="s">
        <v>1468</v>
      </c>
      <c r="S1448" s="6">
        <v>2023</v>
      </c>
    </row>
    <row r="1449" spans="18:19">
      <c r="R1449" s="5" t="s">
        <v>1407</v>
      </c>
      <c r="S1449" s="7">
        <v>2023</v>
      </c>
    </row>
    <row r="1450" spans="18:19">
      <c r="R1450" s="4" t="s">
        <v>1014</v>
      </c>
      <c r="S1450" s="6">
        <v>2023</v>
      </c>
    </row>
    <row r="1451" spans="18:19">
      <c r="R1451" s="5" t="s">
        <v>248</v>
      </c>
      <c r="S1451" s="7">
        <v>2023</v>
      </c>
    </row>
    <row r="1452" spans="18:19">
      <c r="R1452" s="4" t="s">
        <v>2530</v>
      </c>
      <c r="S1452" s="6">
        <v>2023</v>
      </c>
    </row>
    <row r="1453" spans="18:19">
      <c r="R1453" s="4" t="s">
        <v>912</v>
      </c>
      <c r="S1453" s="6">
        <v>2023</v>
      </c>
    </row>
    <row r="1454" spans="18:19">
      <c r="R1454" s="4" t="s">
        <v>382</v>
      </c>
      <c r="S1454" s="6">
        <v>2023</v>
      </c>
    </row>
    <row r="1455" spans="18:19">
      <c r="R1455" s="4" t="s">
        <v>525</v>
      </c>
      <c r="S1455" s="6">
        <v>2023</v>
      </c>
    </row>
    <row r="1456" spans="18:19">
      <c r="R1456" s="5" t="s">
        <v>868</v>
      </c>
      <c r="S1456" s="7">
        <v>2023</v>
      </c>
    </row>
    <row r="1457" spans="18:19">
      <c r="R1457" s="4" t="s">
        <v>1477</v>
      </c>
      <c r="S1457" s="6">
        <v>2023</v>
      </c>
    </row>
    <row r="1458" spans="18:19">
      <c r="R1458" s="5" t="s">
        <v>1057</v>
      </c>
      <c r="S1458" s="7">
        <v>2023</v>
      </c>
    </row>
    <row r="1459" spans="18:19">
      <c r="R1459" s="4" t="s">
        <v>1785</v>
      </c>
      <c r="S1459" s="6">
        <v>2023</v>
      </c>
    </row>
    <row r="1460" spans="18:19">
      <c r="R1460" s="5" t="s">
        <v>1753</v>
      </c>
      <c r="S1460" s="7">
        <v>2023</v>
      </c>
    </row>
    <row r="1461" spans="18:19">
      <c r="R1461" s="4" t="s">
        <v>2300</v>
      </c>
      <c r="S1461" s="6">
        <v>2023</v>
      </c>
    </row>
    <row r="1462" spans="18:19">
      <c r="R1462" s="5" t="s">
        <v>2536</v>
      </c>
      <c r="S1462" s="7">
        <v>2023</v>
      </c>
    </row>
    <row r="1463" spans="18:19">
      <c r="R1463" s="4" t="s">
        <v>659</v>
      </c>
      <c r="S1463" s="6">
        <v>2023</v>
      </c>
    </row>
    <row r="1464" spans="18:19">
      <c r="R1464" s="4" t="s">
        <v>601</v>
      </c>
      <c r="S1464" s="6">
        <v>2023</v>
      </c>
    </row>
    <row r="1465" spans="18:19">
      <c r="R1465" s="5" t="s">
        <v>1537</v>
      </c>
      <c r="S1465" s="7">
        <v>2023</v>
      </c>
    </row>
    <row r="1466" spans="18:19">
      <c r="R1466" s="4" t="s">
        <v>973</v>
      </c>
      <c r="S1466" s="6">
        <v>2023</v>
      </c>
    </row>
    <row r="1467" spans="18:19">
      <c r="R1467" s="5" t="s">
        <v>1198</v>
      </c>
      <c r="S1467" s="7">
        <v>2023</v>
      </c>
    </row>
    <row r="1468" spans="18:19">
      <c r="R1468" s="5" t="s">
        <v>1244</v>
      </c>
      <c r="S1468" s="7">
        <v>2023</v>
      </c>
    </row>
    <row r="1469" spans="18:19">
      <c r="R1469" s="4" t="s">
        <v>2090</v>
      </c>
      <c r="S1469" s="6">
        <v>2023</v>
      </c>
    </row>
    <row r="1470" spans="18:19">
      <c r="R1470" s="4" t="s">
        <v>607</v>
      </c>
      <c r="S1470" s="6">
        <v>2023</v>
      </c>
    </row>
    <row r="1471" spans="18:19">
      <c r="R1471" s="4" t="s">
        <v>716</v>
      </c>
      <c r="S1471" s="6">
        <v>2023</v>
      </c>
    </row>
    <row r="1472" spans="18:19">
      <c r="R1472" s="5" t="s">
        <v>282</v>
      </c>
      <c r="S1472" s="7">
        <v>2023</v>
      </c>
    </row>
    <row r="1473" spans="18:19">
      <c r="R1473" s="5" t="s">
        <v>1868</v>
      </c>
      <c r="S1473" s="7">
        <v>2023</v>
      </c>
    </row>
    <row r="1474" spans="18:19">
      <c r="R1474" s="4" t="s">
        <v>2539</v>
      </c>
      <c r="S1474" s="6">
        <v>2023</v>
      </c>
    </row>
    <row r="1475" spans="18:19">
      <c r="R1475" s="5" t="s">
        <v>2542</v>
      </c>
      <c r="S1475" s="7">
        <v>2023</v>
      </c>
    </row>
    <row r="1476" spans="18:19">
      <c r="R1476" s="4" t="s">
        <v>1179</v>
      </c>
      <c r="S1476" s="6">
        <v>2023</v>
      </c>
    </row>
    <row r="1477" spans="18:19">
      <c r="R1477" s="4" t="s">
        <v>2543</v>
      </c>
      <c r="S1477" s="6">
        <v>2023</v>
      </c>
    </row>
    <row r="1478" spans="18:19">
      <c r="R1478" s="5" t="s">
        <v>648</v>
      </c>
      <c r="S1478" s="7">
        <v>2023</v>
      </c>
    </row>
    <row r="1479" spans="18:19">
      <c r="R1479" s="4" t="s">
        <v>1473</v>
      </c>
      <c r="S1479" s="6">
        <v>2023</v>
      </c>
    </row>
    <row r="1480" spans="18:19">
      <c r="R1480" s="4" t="s">
        <v>1586</v>
      </c>
      <c r="S1480" s="6">
        <v>2023</v>
      </c>
    </row>
    <row r="1481" spans="18:19">
      <c r="R1481" s="5" t="s">
        <v>2039</v>
      </c>
      <c r="S1481" s="7">
        <v>2023</v>
      </c>
    </row>
    <row r="1482" spans="18:19">
      <c r="R1482" s="5" t="s">
        <v>452</v>
      </c>
      <c r="S1482" s="7">
        <v>2023</v>
      </c>
    </row>
    <row r="1483" spans="18:19">
      <c r="R1483" s="4" t="s">
        <v>1337</v>
      </c>
      <c r="S1483" s="6">
        <v>2023</v>
      </c>
    </row>
    <row r="1484" spans="18:19">
      <c r="R1484" s="4" t="s">
        <v>60</v>
      </c>
      <c r="S1484" s="6">
        <v>2023</v>
      </c>
    </row>
    <row r="1485" spans="18:19">
      <c r="R1485" s="5" t="s">
        <v>2546</v>
      </c>
      <c r="S1485" s="7">
        <v>2023</v>
      </c>
    </row>
    <row r="1486" spans="18:19">
      <c r="R1486" s="5" t="s">
        <v>2190</v>
      </c>
      <c r="S1486" s="7">
        <v>2023</v>
      </c>
    </row>
    <row r="1487" spans="18:19">
      <c r="R1487" s="5" t="s">
        <v>1142</v>
      </c>
      <c r="S1487" s="7">
        <v>2023</v>
      </c>
    </row>
    <row r="1488" spans="18:19">
      <c r="R1488" s="4" t="s">
        <v>953</v>
      </c>
      <c r="S1488" s="6">
        <v>2023</v>
      </c>
    </row>
    <row r="1489" spans="18:19">
      <c r="R1489" s="4" t="s">
        <v>578</v>
      </c>
      <c r="S1489" s="6">
        <v>2023</v>
      </c>
    </row>
    <row r="1490" spans="18:19">
      <c r="R1490" s="4" t="s">
        <v>2550</v>
      </c>
      <c r="S1490" s="6">
        <v>2023</v>
      </c>
    </row>
    <row r="1491" spans="18:19">
      <c r="R1491" s="5" t="s">
        <v>893</v>
      </c>
      <c r="S1491" s="7">
        <v>2023</v>
      </c>
    </row>
    <row r="1492" spans="18:19">
      <c r="R1492" s="4" t="s">
        <v>1879</v>
      </c>
      <c r="S1492" s="6">
        <v>2023</v>
      </c>
    </row>
    <row r="1493" spans="18:19">
      <c r="R1493" s="5" t="s">
        <v>1939</v>
      </c>
      <c r="S1493" s="7">
        <v>2023</v>
      </c>
    </row>
    <row r="1494" spans="18:19">
      <c r="R1494" s="4" t="s">
        <v>2552</v>
      </c>
      <c r="S1494" s="6">
        <v>2023</v>
      </c>
    </row>
    <row r="1495" spans="18:19">
      <c r="R1495" s="5" t="s">
        <v>1487</v>
      </c>
      <c r="S1495" s="7">
        <v>2023</v>
      </c>
    </row>
    <row r="1496" spans="18:19">
      <c r="R1496" s="5" t="s">
        <v>153</v>
      </c>
      <c r="S1496" s="7">
        <v>2023</v>
      </c>
    </row>
    <row r="1497" spans="18:19">
      <c r="R1497" s="4" t="s">
        <v>569</v>
      </c>
      <c r="S1497" s="6">
        <v>2023</v>
      </c>
    </row>
    <row r="1498" spans="18:19">
      <c r="R1498" s="5" t="s">
        <v>1557</v>
      </c>
      <c r="S1498" s="7">
        <v>2023</v>
      </c>
    </row>
    <row r="1499" spans="18:19">
      <c r="R1499" s="5" t="s">
        <v>1140</v>
      </c>
      <c r="S1499" s="7">
        <v>2023</v>
      </c>
    </row>
    <row r="1500" spans="18:19">
      <c r="R1500" s="5" t="s">
        <v>2207</v>
      </c>
      <c r="S1500" s="7">
        <v>2023</v>
      </c>
    </row>
    <row r="1501" spans="18:19">
      <c r="R1501" s="5" t="s">
        <v>2102</v>
      </c>
      <c r="S1501" s="7">
        <v>2023</v>
      </c>
    </row>
    <row r="1502" spans="18:19">
      <c r="R1502" s="4" t="s">
        <v>1805</v>
      </c>
      <c r="S1502" s="6">
        <v>2023</v>
      </c>
    </row>
    <row r="1503" spans="18:19">
      <c r="R1503" s="5" t="s">
        <v>1844</v>
      </c>
      <c r="S1503" s="7">
        <v>2023</v>
      </c>
    </row>
    <row r="1504" spans="18:19">
      <c r="R1504" s="4" t="s">
        <v>467</v>
      </c>
      <c r="S1504" s="6">
        <v>2023</v>
      </c>
    </row>
    <row r="1505" spans="18:19">
      <c r="R1505" s="4" t="s">
        <v>1686</v>
      </c>
      <c r="S1505" s="6">
        <v>2023</v>
      </c>
    </row>
    <row r="1506" spans="18:19">
      <c r="R1506" s="4" t="s">
        <v>102</v>
      </c>
      <c r="S1506" s="6">
        <v>2023</v>
      </c>
    </row>
    <row r="1507" spans="18:19">
      <c r="R1507" s="5" t="s">
        <v>1671</v>
      </c>
      <c r="S1507" s="7">
        <v>2023</v>
      </c>
    </row>
    <row r="1508" spans="18:19">
      <c r="R1508" s="5" t="s">
        <v>464</v>
      </c>
      <c r="S1508" s="7">
        <v>2023</v>
      </c>
    </row>
    <row r="1509" spans="18:19">
      <c r="R1509" s="4" t="s">
        <v>1005</v>
      </c>
      <c r="S1509" s="6">
        <v>2023</v>
      </c>
    </row>
    <row r="1510" spans="18:19">
      <c r="R1510" s="4" t="s">
        <v>2558</v>
      </c>
      <c r="S1510" s="6">
        <v>2023</v>
      </c>
    </row>
    <row r="1511" spans="18:19">
      <c r="R1511" s="5" t="s">
        <v>2119</v>
      </c>
      <c r="S1511" s="7">
        <v>2023</v>
      </c>
    </row>
    <row r="1512" spans="18:19">
      <c r="R1512" s="4" t="s">
        <v>1633</v>
      </c>
      <c r="S1512" s="6">
        <v>2023</v>
      </c>
    </row>
    <row r="1513" spans="18:19">
      <c r="R1513" s="5" t="s">
        <v>1216</v>
      </c>
      <c r="S1513" s="7">
        <v>2023</v>
      </c>
    </row>
    <row r="1514" spans="18:19">
      <c r="R1514" s="4" t="s">
        <v>2560</v>
      </c>
      <c r="S1514" s="6">
        <v>2023</v>
      </c>
    </row>
    <row r="1515" spans="18:19">
      <c r="R1515" s="5" t="s">
        <v>435</v>
      </c>
      <c r="S1515" s="7">
        <v>2023</v>
      </c>
    </row>
    <row r="1516" spans="18:19">
      <c r="R1516" s="4" t="s">
        <v>1078</v>
      </c>
      <c r="S1516" s="6">
        <v>2023</v>
      </c>
    </row>
    <row r="1517" spans="18:19">
      <c r="R1517" s="5" t="s">
        <v>63</v>
      </c>
      <c r="S1517" s="7">
        <v>2023</v>
      </c>
    </row>
    <row r="1518" spans="18:19">
      <c r="R1518" s="5" t="s">
        <v>2103</v>
      </c>
      <c r="S1518" s="7">
        <v>2023</v>
      </c>
    </row>
    <row r="1519" spans="18:19">
      <c r="R1519" s="4" t="s">
        <v>841</v>
      </c>
      <c r="S1519" s="6">
        <v>2023</v>
      </c>
    </row>
    <row r="1520" spans="18:19">
      <c r="R1520" s="5" t="s">
        <v>1336</v>
      </c>
      <c r="S1520" s="7">
        <v>2023</v>
      </c>
    </row>
    <row r="1521" spans="18:19">
      <c r="R1521" s="5" t="s">
        <v>965</v>
      </c>
      <c r="S1521" s="7">
        <v>2023</v>
      </c>
    </row>
    <row r="1522" spans="18:19">
      <c r="R1522" s="4" t="s">
        <v>2296</v>
      </c>
      <c r="S1522" s="6">
        <v>2023</v>
      </c>
    </row>
    <row r="1523" spans="18:19">
      <c r="R1523" s="4" t="s">
        <v>2383</v>
      </c>
      <c r="S1523" s="6">
        <v>2023</v>
      </c>
    </row>
    <row r="1524" spans="18:19">
      <c r="R1524" s="5" t="s">
        <v>1048</v>
      </c>
      <c r="S1524" s="7">
        <v>2023</v>
      </c>
    </row>
    <row r="1525" spans="18:19">
      <c r="R1525" s="5" t="s">
        <v>598</v>
      </c>
      <c r="S1525" s="7">
        <v>2023</v>
      </c>
    </row>
    <row r="1526" spans="18:19">
      <c r="R1526" s="4" t="s">
        <v>1922</v>
      </c>
      <c r="S1526" s="6">
        <v>2023</v>
      </c>
    </row>
    <row r="1527" spans="18:19">
      <c r="R1527" s="4" t="s">
        <v>863</v>
      </c>
      <c r="S1527" s="6">
        <v>2023</v>
      </c>
    </row>
    <row r="1528" spans="18:19">
      <c r="R1528" s="5" t="s">
        <v>1799</v>
      </c>
      <c r="S1528" s="7">
        <v>2023</v>
      </c>
    </row>
    <row r="1529" spans="18:19">
      <c r="R1529" s="5" t="s">
        <v>204</v>
      </c>
      <c r="S1529" s="7">
        <v>2023</v>
      </c>
    </row>
    <row r="1530" spans="18:19">
      <c r="R1530" s="4" t="s">
        <v>1795</v>
      </c>
      <c r="S1530" s="6">
        <v>2023</v>
      </c>
    </row>
    <row r="1531" spans="18:19">
      <c r="R1531" s="4" t="s">
        <v>1175</v>
      </c>
      <c r="S1531" s="6">
        <v>2023</v>
      </c>
    </row>
    <row r="1532" spans="18:19">
      <c r="R1532" s="5" t="s">
        <v>556</v>
      </c>
      <c r="S1532" s="7">
        <v>2023</v>
      </c>
    </row>
    <row r="1533" spans="18:19">
      <c r="R1533" s="4" t="s">
        <v>359</v>
      </c>
      <c r="S1533" s="6">
        <v>2023</v>
      </c>
    </row>
    <row r="1534" spans="18:19">
      <c r="R1534" s="4" t="s">
        <v>2023</v>
      </c>
      <c r="S1534" s="6">
        <v>2023</v>
      </c>
    </row>
    <row r="1535" spans="18:19">
      <c r="R1535" s="5" t="s">
        <v>1552</v>
      </c>
      <c r="S1535" s="7">
        <v>2023</v>
      </c>
    </row>
    <row r="1536" spans="18:19">
      <c r="R1536" s="5" t="s">
        <v>2139</v>
      </c>
      <c r="S1536" s="7">
        <v>2023</v>
      </c>
    </row>
    <row r="1537" spans="18:19">
      <c r="R1537" s="4" t="s">
        <v>773</v>
      </c>
      <c r="S1537" s="6">
        <v>2023</v>
      </c>
    </row>
    <row r="1538" spans="18:19">
      <c r="R1538" s="4" t="s">
        <v>2566</v>
      </c>
      <c r="S1538" s="6">
        <v>2023</v>
      </c>
    </row>
    <row r="1539" spans="18:19">
      <c r="R1539" s="4" t="s">
        <v>750</v>
      </c>
      <c r="S1539" s="6">
        <v>2023</v>
      </c>
    </row>
    <row r="1540" spans="18:19">
      <c r="R1540" s="4" t="s">
        <v>1440</v>
      </c>
      <c r="S1540" s="6">
        <v>2023</v>
      </c>
    </row>
    <row r="1541" spans="18:19">
      <c r="R1541" s="4" t="s">
        <v>500</v>
      </c>
      <c r="S1541" s="6">
        <v>2023</v>
      </c>
    </row>
    <row r="1542" spans="18:19">
      <c r="R1542" s="5" t="s">
        <v>691</v>
      </c>
      <c r="S1542" s="7">
        <v>2023</v>
      </c>
    </row>
    <row r="1543" spans="18:19">
      <c r="R1543" s="4" t="s">
        <v>614</v>
      </c>
      <c r="S1543" s="6">
        <v>2023</v>
      </c>
    </row>
    <row r="1544" spans="18:19">
      <c r="R1544" s="5" t="s">
        <v>1223</v>
      </c>
      <c r="S1544" s="7">
        <v>2023</v>
      </c>
    </row>
    <row r="1545" spans="18:19">
      <c r="R1545" s="5" t="s">
        <v>2044</v>
      </c>
      <c r="S1545" s="7">
        <v>2023</v>
      </c>
    </row>
    <row r="1546" spans="18:19">
      <c r="R1546" s="5" t="s">
        <v>1163</v>
      </c>
      <c r="S1546" s="7">
        <v>2023</v>
      </c>
    </row>
    <row r="1547" spans="18:19">
      <c r="R1547" s="5" t="s">
        <v>1928</v>
      </c>
      <c r="S1547" s="7">
        <v>2023</v>
      </c>
    </row>
    <row r="1548" spans="18:19">
      <c r="R1548" s="4" t="s">
        <v>2085</v>
      </c>
      <c r="S1548" s="6">
        <v>2023</v>
      </c>
    </row>
    <row r="1549" spans="18:19">
      <c r="R1549" s="5" t="s">
        <v>227</v>
      </c>
      <c r="S1549" s="7">
        <v>2023</v>
      </c>
    </row>
    <row r="1550" spans="18:19">
      <c r="R1550" s="5" t="s">
        <v>1559</v>
      </c>
      <c r="S1550" s="7">
        <v>2023</v>
      </c>
    </row>
    <row r="1551" spans="18:19">
      <c r="R1551" s="5" t="s">
        <v>489</v>
      </c>
      <c r="S1551" s="7">
        <v>2023</v>
      </c>
    </row>
    <row r="1552" spans="18:19">
      <c r="R1552" s="4" t="s">
        <v>241</v>
      </c>
      <c r="S1552" s="6">
        <v>2023</v>
      </c>
    </row>
    <row r="1553" spans="18:19">
      <c r="R1553" s="4" t="s">
        <v>307</v>
      </c>
      <c r="S1553" s="6">
        <v>2023</v>
      </c>
    </row>
    <row r="1554" spans="18:19">
      <c r="R1554" s="4" t="s">
        <v>1044</v>
      </c>
      <c r="S1554" s="6">
        <v>2023</v>
      </c>
    </row>
    <row r="1555" spans="18:19">
      <c r="R1555" s="5" t="s">
        <v>1616</v>
      </c>
      <c r="S1555" s="7">
        <v>2023</v>
      </c>
    </row>
    <row r="1556" spans="18:19">
      <c r="R1556" s="4" t="s">
        <v>744</v>
      </c>
      <c r="S1556" s="6">
        <v>2023</v>
      </c>
    </row>
    <row r="1557" spans="18:19">
      <c r="R1557" s="4" t="s">
        <v>2575</v>
      </c>
      <c r="S1557" s="6">
        <v>2023</v>
      </c>
    </row>
    <row r="1558" spans="18:19">
      <c r="R1558" s="4" t="s">
        <v>1540</v>
      </c>
      <c r="S1558" s="6">
        <v>2023</v>
      </c>
    </row>
    <row r="1559" spans="18:19">
      <c r="R1559" s="5" t="s">
        <v>2321</v>
      </c>
      <c r="S1559" s="7">
        <v>2023</v>
      </c>
    </row>
    <row r="1560" spans="18:19">
      <c r="R1560" s="4" t="s">
        <v>975</v>
      </c>
      <c r="S1560" s="6">
        <v>2023</v>
      </c>
    </row>
    <row r="1561" spans="18:19">
      <c r="R1561" s="4" t="s">
        <v>1674</v>
      </c>
      <c r="S1561" s="6">
        <v>2023</v>
      </c>
    </row>
    <row r="1562" spans="18:19">
      <c r="R1562" s="4" t="s">
        <v>1824</v>
      </c>
      <c r="S1562" s="6">
        <v>2023</v>
      </c>
    </row>
    <row r="1563" spans="18:19">
      <c r="R1563" s="5" t="s">
        <v>1645</v>
      </c>
      <c r="S1563" s="7">
        <v>2023</v>
      </c>
    </row>
    <row r="1564" spans="18:19">
      <c r="R1564" s="4" t="s">
        <v>2380</v>
      </c>
      <c r="S1564" s="6">
        <v>2023</v>
      </c>
    </row>
    <row r="1565" spans="18:19">
      <c r="R1565" s="4" t="s">
        <v>1499</v>
      </c>
      <c r="S1565" s="6">
        <v>2023</v>
      </c>
    </row>
    <row r="1566" spans="18:19">
      <c r="R1566" s="5" t="s">
        <v>412</v>
      </c>
      <c r="S1566" s="7">
        <v>2023</v>
      </c>
    </row>
    <row r="1567" spans="18:19">
      <c r="R1567" s="4" t="s">
        <v>357</v>
      </c>
      <c r="S1567" s="6">
        <v>2023</v>
      </c>
    </row>
    <row r="1568" spans="18:19">
      <c r="R1568" s="4" t="s">
        <v>2580</v>
      </c>
      <c r="S1568" s="6">
        <v>2023</v>
      </c>
    </row>
    <row r="1569" spans="18:19">
      <c r="R1569" s="4" t="s">
        <v>2582</v>
      </c>
      <c r="S1569" s="6">
        <v>2023</v>
      </c>
    </row>
    <row r="1570" spans="18:19">
      <c r="R1570" s="4" t="s">
        <v>1783</v>
      </c>
      <c r="S1570" s="6">
        <v>2023</v>
      </c>
    </row>
    <row r="1571" spans="18:19">
      <c r="R1571" s="4" t="s">
        <v>1095</v>
      </c>
      <c r="S1571" s="6">
        <v>2023</v>
      </c>
    </row>
    <row r="1572" spans="18:19">
      <c r="R1572" s="5" t="s">
        <v>880</v>
      </c>
      <c r="S1572" s="7">
        <v>2023</v>
      </c>
    </row>
    <row r="1573" spans="18:19">
      <c r="R1573" s="4" t="s">
        <v>1165</v>
      </c>
      <c r="S1573" s="6">
        <v>2023</v>
      </c>
    </row>
    <row r="1574" spans="18:19">
      <c r="R1574" s="5" t="s">
        <v>1964</v>
      </c>
      <c r="S1574" s="7">
        <v>2023</v>
      </c>
    </row>
    <row r="1575" spans="18:19">
      <c r="R1575" s="5" t="s">
        <v>980</v>
      </c>
      <c r="S1575" s="7">
        <v>2023</v>
      </c>
    </row>
    <row r="1576" spans="18:19">
      <c r="R1576" s="4" t="s">
        <v>1454</v>
      </c>
      <c r="S1576" s="6">
        <v>2023</v>
      </c>
    </row>
    <row r="1577" spans="18:19">
      <c r="R1577" s="5" t="s">
        <v>927</v>
      </c>
      <c r="S1577" s="7">
        <v>2023</v>
      </c>
    </row>
    <row r="1578" spans="18:19">
      <c r="R1578" s="5" t="s">
        <v>1377</v>
      </c>
      <c r="S1578" s="7">
        <v>2023</v>
      </c>
    </row>
    <row r="1579" spans="18:19">
      <c r="R1579" s="4" t="s">
        <v>1213</v>
      </c>
      <c r="S1579" s="6">
        <v>2023</v>
      </c>
    </row>
    <row r="1580" spans="18:19">
      <c r="R1580" s="4" t="s">
        <v>169</v>
      </c>
      <c r="S1580" s="6">
        <v>2023</v>
      </c>
    </row>
    <row r="1581" spans="18:19">
      <c r="R1581" s="5" t="s">
        <v>999</v>
      </c>
      <c r="S1581" s="7">
        <v>2023</v>
      </c>
    </row>
    <row r="1582" spans="18:19">
      <c r="R1582" s="5" t="s">
        <v>1469</v>
      </c>
      <c r="S1582" s="7">
        <v>2023</v>
      </c>
    </row>
    <row r="1583" spans="18:19">
      <c r="R1583" s="5" t="s">
        <v>632</v>
      </c>
      <c r="S1583" s="7">
        <v>2023</v>
      </c>
    </row>
    <row r="1584" spans="18:19">
      <c r="R1584" s="5" t="s">
        <v>1729</v>
      </c>
      <c r="S1584" s="7">
        <v>2023</v>
      </c>
    </row>
    <row r="1585" spans="18:19">
      <c r="R1585" s="5" t="s">
        <v>947</v>
      </c>
      <c r="S1585" s="7">
        <v>2023</v>
      </c>
    </row>
    <row r="1586" spans="18:19">
      <c r="R1586" s="5" t="s">
        <v>1778</v>
      </c>
      <c r="S1586" s="7">
        <v>2023</v>
      </c>
    </row>
    <row r="1587" spans="18:19">
      <c r="R1587" s="5" t="s">
        <v>1303</v>
      </c>
      <c r="S1587" s="7">
        <v>2023</v>
      </c>
    </row>
    <row r="1588" spans="18:19">
      <c r="R1588" s="4" t="s">
        <v>2586</v>
      </c>
      <c r="S1588" s="6">
        <v>2023</v>
      </c>
    </row>
    <row r="1589" spans="18:19">
      <c r="R1589" s="5" t="s">
        <v>1147</v>
      </c>
      <c r="S1589" s="7">
        <v>2023</v>
      </c>
    </row>
    <row r="1590" spans="18:19">
      <c r="R1590" s="5" t="s">
        <v>2273</v>
      </c>
      <c r="S1590" s="7">
        <v>2023</v>
      </c>
    </row>
    <row r="1591" spans="18:19">
      <c r="R1591" s="4" t="s">
        <v>1523</v>
      </c>
      <c r="S1591" s="6">
        <v>2023</v>
      </c>
    </row>
    <row r="1592" spans="18:19">
      <c r="R1592" s="5" t="s">
        <v>184</v>
      </c>
      <c r="S1592" s="7">
        <v>2023</v>
      </c>
    </row>
    <row r="1593" spans="18:19">
      <c r="R1593" s="5" t="s">
        <v>1090</v>
      </c>
      <c r="S1593" s="7">
        <v>2023</v>
      </c>
    </row>
    <row r="1594" spans="18:19">
      <c r="R1594" s="5" t="s">
        <v>714</v>
      </c>
      <c r="S1594" s="7">
        <v>2023</v>
      </c>
    </row>
    <row r="1595" spans="18:19">
      <c r="R1595" s="5" t="s">
        <v>1491</v>
      </c>
      <c r="S1595" s="7">
        <v>2023</v>
      </c>
    </row>
    <row r="1596" spans="18:19">
      <c r="R1596" s="4" t="s">
        <v>507</v>
      </c>
      <c r="S1596" s="6">
        <v>2023</v>
      </c>
    </row>
    <row r="1597" spans="18:19">
      <c r="R1597" s="4" t="s">
        <v>426</v>
      </c>
      <c r="S1597" s="6">
        <v>2023</v>
      </c>
    </row>
    <row r="1598" spans="18:19">
      <c r="R1598" s="5" t="s">
        <v>1025</v>
      </c>
      <c r="S1598" s="7">
        <v>2023</v>
      </c>
    </row>
    <row r="1599" spans="18:19">
      <c r="R1599" s="4" t="s">
        <v>1546</v>
      </c>
      <c r="S1599" s="6">
        <v>2023</v>
      </c>
    </row>
    <row r="1600" spans="18:19">
      <c r="R1600" s="5" t="s">
        <v>1678</v>
      </c>
      <c r="S1600" s="7">
        <v>2023</v>
      </c>
    </row>
    <row r="1601" spans="18:19">
      <c r="R1601" s="4" t="s">
        <v>673</v>
      </c>
      <c r="S1601" s="6">
        <v>2023</v>
      </c>
    </row>
    <row r="1602" spans="18:19">
      <c r="R1602" s="5" t="s">
        <v>2587</v>
      </c>
      <c r="S1602" s="7">
        <v>2023</v>
      </c>
    </row>
    <row r="1603" spans="18:19">
      <c r="R1603" s="4" t="s">
        <v>904</v>
      </c>
      <c r="S1603" s="6">
        <v>2023</v>
      </c>
    </row>
    <row r="1604" spans="18:19">
      <c r="R1604" s="4" t="s">
        <v>1133</v>
      </c>
      <c r="S1604" s="6">
        <v>2023</v>
      </c>
    </row>
    <row r="1605" spans="18:19">
      <c r="R1605" s="5" t="s">
        <v>1040</v>
      </c>
      <c r="S1605" s="7">
        <v>2023</v>
      </c>
    </row>
    <row r="1606" spans="18:19">
      <c r="R1606" s="4" t="s">
        <v>959</v>
      </c>
      <c r="S1606" s="6">
        <v>2023</v>
      </c>
    </row>
    <row r="1607" spans="18:19">
      <c r="R1607" s="4" t="s">
        <v>111</v>
      </c>
      <c r="S1607" s="6">
        <v>2023</v>
      </c>
    </row>
    <row r="1608" spans="18:19">
      <c r="R1608" s="4" t="s">
        <v>2066</v>
      </c>
      <c r="S1608" s="6">
        <v>2023</v>
      </c>
    </row>
    <row r="1609" spans="18:19">
      <c r="R1609" s="5" t="s">
        <v>1787</v>
      </c>
      <c r="S1609" s="7">
        <v>2023</v>
      </c>
    </row>
    <row r="1610" spans="18:19">
      <c r="R1610" s="5" t="s">
        <v>1743</v>
      </c>
      <c r="S1610" s="7">
        <v>2023</v>
      </c>
    </row>
    <row r="1611" spans="18:19">
      <c r="R1611" s="4" t="s">
        <v>1066</v>
      </c>
      <c r="S1611" s="6">
        <v>2023</v>
      </c>
    </row>
    <row r="1612" spans="18:19">
      <c r="R1612" s="4" t="s">
        <v>2367</v>
      </c>
      <c r="S1612" s="6">
        <v>2023</v>
      </c>
    </row>
    <row r="1613" spans="18:19">
      <c r="R1613" s="4" t="s">
        <v>2250</v>
      </c>
      <c r="S1613" s="6">
        <v>2023</v>
      </c>
    </row>
    <row r="1614" spans="18:19">
      <c r="R1614" s="5" t="s">
        <v>1548</v>
      </c>
      <c r="S1614" s="7">
        <v>2023</v>
      </c>
    </row>
    <row r="1615" spans="18:19">
      <c r="R1615" s="4" t="s">
        <v>378</v>
      </c>
      <c r="S1615" s="6">
        <v>2023</v>
      </c>
    </row>
    <row r="1616" spans="18:19">
      <c r="R1616" s="4" t="s">
        <v>1322</v>
      </c>
      <c r="S1616" s="6">
        <v>2023</v>
      </c>
    </row>
    <row r="1617" spans="18:19">
      <c r="R1617" s="4" t="s">
        <v>564</v>
      </c>
      <c r="S1617" s="6">
        <v>2023</v>
      </c>
    </row>
    <row r="1618" spans="18:19">
      <c r="R1618" s="5" t="s">
        <v>1225</v>
      </c>
      <c r="S1618" s="7">
        <v>2023</v>
      </c>
    </row>
    <row r="1619" spans="18:19">
      <c r="R1619" s="5" t="s">
        <v>1284</v>
      </c>
      <c r="S1619" s="7">
        <v>2023</v>
      </c>
    </row>
    <row r="1620" spans="18:19">
      <c r="R1620" s="4" t="s">
        <v>1947</v>
      </c>
      <c r="S1620" s="6">
        <v>2023</v>
      </c>
    </row>
    <row r="1621" spans="18:19">
      <c r="R1621" s="5" t="s">
        <v>1236</v>
      </c>
      <c r="S1621" s="7">
        <v>2023</v>
      </c>
    </row>
    <row r="1622" spans="18:19">
      <c r="R1622" s="5" t="s">
        <v>448</v>
      </c>
      <c r="S1622" s="7">
        <v>2023</v>
      </c>
    </row>
    <row r="1623" spans="18:19">
      <c r="R1623" s="5" t="s">
        <v>2382</v>
      </c>
      <c r="S1623" s="7">
        <v>2023</v>
      </c>
    </row>
    <row r="1624" spans="18:19">
      <c r="R1624" s="4" t="s">
        <v>396</v>
      </c>
      <c r="S1624" s="6">
        <v>2023</v>
      </c>
    </row>
    <row r="1625" spans="18:19">
      <c r="R1625" s="5" t="s">
        <v>87</v>
      </c>
      <c r="S1625" s="7">
        <v>2023</v>
      </c>
    </row>
    <row r="1626" spans="18:19">
      <c r="R1626" s="4" t="s">
        <v>127</v>
      </c>
      <c r="S1626" s="6">
        <v>2023</v>
      </c>
    </row>
    <row r="1627" spans="18:19">
      <c r="R1627" s="4" t="s">
        <v>199</v>
      </c>
      <c r="S1627" s="6">
        <v>2023</v>
      </c>
    </row>
    <row r="1628" spans="18:19">
      <c r="R1628" s="5" t="s">
        <v>150</v>
      </c>
      <c r="S1628" s="7">
        <v>2023</v>
      </c>
    </row>
    <row r="1629" spans="18:19">
      <c r="R1629" s="4" t="s">
        <v>1104</v>
      </c>
      <c r="S1629" s="6">
        <v>2023</v>
      </c>
    </row>
    <row r="1630" spans="18:19">
      <c r="R1630" s="5" t="s">
        <v>914</v>
      </c>
      <c r="S1630" s="7">
        <v>2023</v>
      </c>
    </row>
    <row r="1631" spans="18:19">
      <c r="R1631" s="5" t="s">
        <v>1281</v>
      </c>
      <c r="S1631" s="7">
        <v>2023</v>
      </c>
    </row>
    <row r="1632" spans="18:19">
      <c r="R1632" s="5" t="s">
        <v>1573</v>
      </c>
      <c r="S1632" s="7">
        <v>2023</v>
      </c>
    </row>
    <row r="1633" spans="18:19">
      <c r="R1633" s="5" t="s">
        <v>1973</v>
      </c>
      <c r="S1633" s="7">
        <v>2023</v>
      </c>
    </row>
    <row r="1634" spans="18:19">
      <c r="R1634" s="4" t="s">
        <v>2409</v>
      </c>
      <c r="S1634" s="6">
        <v>2023</v>
      </c>
    </row>
    <row r="1635" spans="18:19">
      <c r="R1635" s="5" t="s">
        <v>1716</v>
      </c>
      <c r="S1635" s="7">
        <v>2023</v>
      </c>
    </row>
    <row r="1636" spans="18:19">
      <c r="R1636" s="5" t="s">
        <v>1180</v>
      </c>
      <c r="S1636" s="7">
        <v>2023</v>
      </c>
    </row>
    <row r="1637" spans="18:19">
      <c r="R1637" s="4" t="s">
        <v>222</v>
      </c>
      <c r="S1637" s="6">
        <v>2023</v>
      </c>
    </row>
    <row r="1638" spans="18:19">
      <c r="R1638" s="5" t="s">
        <v>1131</v>
      </c>
      <c r="S1638" s="7">
        <v>2023</v>
      </c>
    </row>
    <row r="1639" spans="18:19">
      <c r="R1639" s="4" t="s">
        <v>2178</v>
      </c>
      <c r="S1639" s="6">
        <v>2023</v>
      </c>
    </row>
    <row r="1640" spans="18:19">
      <c r="R1640" s="5" t="s">
        <v>279</v>
      </c>
      <c r="S1640" s="7">
        <v>2023</v>
      </c>
    </row>
    <row r="1641" spans="18:19">
      <c r="R1641" s="4" t="s">
        <v>861</v>
      </c>
      <c r="S1641" s="6">
        <v>2023</v>
      </c>
    </row>
    <row r="1642" spans="18:19">
      <c r="R1642" s="5" t="s">
        <v>2310</v>
      </c>
      <c r="S1642" s="7">
        <v>2023</v>
      </c>
    </row>
    <row r="1643" spans="18:19">
      <c r="R1643" s="5" t="s">
        <v>626</v>
      </c>
      <c r="S1643" s="7">
        <v>2023</v>
      </c>
    </row>
    <row r="1644" spans="18:19">
      <c r="R1644" s="5" t="s">
        <v>2019</v>
      </c>
      <c r="S1644" s="7">
        <v>2023</v>
      </c>
    </row>
    <row r="1645" spans="18:19">
      <c r="R1645" s="5" t="s">
        <v>1166</v>
      </c>
      <c r="S1645" s="7">
        <v>2023</v>
      </c>
    </row>
    <row r="1646" spans="18:19">
      <c r="R1646" s="5" t="s">
        <v>666</v>
      </c>
      <c r="S1646" s="7">
        <v>2023</v>
      </c>
    </row>
    <row r="1647" spans="18:19">
      <c r="R1647" s="4" t="s">
        <v>1637</v>
      </c>
      <c r="S1647" s="6">
        <v>2023</v>
      </c>
    </row>
    <row r="1648" spans="18:19">
      <c r="R1648" s="4" t="s">
        <v>1513</v>
      </c>
      <c r="S1648" s="6">
        <v>2023</v>
      </c>
    </row>
    <row r="1649" spans="18:19">
      <c r="R1649" s="4" t="s">
        <v>1396</v>
      </c>
      <c r="S1649" s="6">
        <v>2023</v>
      </c>
    </row>
    <row r="1650" spans="18:19">
      <c r="R1650" s="4" t="s">
        <v>759</v>
      </c>
      <c r="S1650" s="6">
        <v>2023</v>
      </c>
    </row>
    <row r="1651" spans="18:19">
      <c r="R1651" s="4" t="s">
        <v>394</v>
      </c>
      <c r="S1651" s="6">
        <v>2023</v>
      </c>
    </row>
    <row r="1652" spans="18:19">
      <c r="R1652" s="4" t="s">
        <v>83</v>
      </c>
      <c r="S1652" s="6">
        <v>2023</v>
      </c>
    </row>
    <row r="1653" spans="18:19">
      <c r="R1653" s="5" t="s">
        <v>375</v>
      </c>
      <c r="S1653" s="7">
        <v>2023</v>
      </c>
    </row>
    <row r="1654" spans="18:19">
      <c r="R1654" s="5" t="s">
        <v>2279</v>
      </c>
      <c r="S1654" s="7">
        <v>2023</v>
      </c>
    </row>
    <row r="1655" spans="18:19">
      <c r="R1655" s="5" t="s">
        <v>1530</v>
      </c>
      <c r="S1655" s="7">
        <v>2023</v>
      </c>
    </row>
    <row r="1656" spans="18:19">
      <c r="R1656" s="5" t="s">
        <v>738</v>
      </c>
      <c r="S1656" s="7">
        <v>2023</v>
      </c>
    </row>
    <row r="1657" spans="18:19">
      <c r="R1657" s="4" t="s">
        <v>2050</v>
      </c>
      <c r="S1657" s="6">
        <v>2023</v>
      </c>
    </row>
    <row r="1658" spans="18:19">
      <c r="R1658" s="5" t="s">
        <v>133</v>
      </c>
      <c r="S1658" s="7">
        <v>2023</v>
      </c>
    </row>
    <row r="1659" spans="18:19">
      <c r="R1659" s="5" t="s">
        <v>485</v>
      </c>
      <c r="S1659" s="7">
        <v>2023</v>
      </c>
    </row>
    <row r="1660" spans="18:19">
      <c r="R1660" s="4" t="s">
        <v>460</v>
      </c>
      <c r="S1660" s="6">
        <v>2023</v>
      </c>
    </row>
    <row r="1661" spans="18:19">
      <c r="R1661" s="5" t="s">
        <v>889</v>
      </c>
      <c r="S1661" s="7">
        <v>2023</v>
      </c>
    </row>
    <row r="1662" spans="18:19">
      <c r="R1662" s="5" t="s">
        <v>2015</v>
      </c>
      <c r="S1662" s="7">
        <v>2023</v>
      </c>
    </row>
    <row r="1663" spans="18:19">
      <c r="R1663" s="5" t="s">
        <v>1536</v>
      </c>
      <c r="S1663" s="7">
        <v>2023</v>
      </c>
    </row>
    <row r="1664" spans="18:19">
      <c r="R1664" s="5" t="s">
        <v>1046</v>
      </c>
      <c r="S1664" s="7">
        <v>2023</v>
      </c>
    </row>
    <row r="1665" spans="18:19">
      <c r="R1665" s="5" t="s">
        <v>270</v>
      </c>
      <c r="S1665" s="7">
        <v>2023</v>
      </c>
    </row>
    <row r="1666" spans="18:19">
      <c r="R1666" s="4" t="s">
        <v>819</v>
      </c>
      <c r="S1666" s="6">
        <v>2023</v>
      </c>
    </row>
    <row r="1667" spans="18:19">
      <c r="R1667" s="4" t="s">
        <v>891</v>
      </c>
      <c r="S1667" s="6">
        <v>2023</v>
      </c>
    </row>
    <row r="1668" spans="18:19">
      <c r="R1668" s="4" t="s">
        <v>1620</v>
      </c>
      <c r="S1668" s="6">
        <v>2023</v>
      </c>
    </row>
    <row r="1669" spans="18:19">
      <c r="R1669" s="5" t="s">
        <v>554</v>
      </c>
      <c r="S1669" s="7">
        <v>2023</v>
      </c>
    </row>
    <row r="1670" spans="18:19">
      <c r="R1670" s="4" t="s">
        <v>243</v>
      </c>
      <c r="S1670" s="6">
        <v>2023</v>
      </c>
    </row>
    <row r="1671" spans="18:19">
      <c r="R1671" s="5" t="s">
        <v>447</v>
      </c>
      <c r="S1671" s="7">
        <v>2023</v>
      </c>
    </row>
    <row r="1672" spans="18:19">
      <c r="R1672" s="4" t="s">
        <v>1815</v>
      </c>
      <c r="S1672" s="6">
        <v>2023</v>
      </c>
    </row>
    <row r="1673" spans="18:19">
      <c r="R1673" s="4" t="s">
        <v>808</v>
      </c>
      <c r="S1673" s="6">
        <v>2023</v>
      </c>
    </row>
    <row r="1674" spans="18:19">
      <c r="R1674" s="4" t="s">
        <v>235</v>
      </c>
      <c r="S1674" s="6">
        <v>2023</v>
      </c>
    </row>
    <row r="1675" spans="18:19">
      <c r="R1675" s="5" t="s">
        <v>1232</v>
      </c>
      <c r="S1675" s="7">
        <v>2023</v>
      </c>
    </row>
    <row r="1676" spans="18:19">
      <c r="R1676" s="5" t="s">
        <v>925</v>
      </c>
      <c r="S1676" s="7">
        <v>2023</v>
      </c>
    </row>
    <row r="1677" spans="18:19">
      <c r="R1677" s="4" t="s">
        <v>2128</v>
      </c>
      <c r="S1677" s="6">
        <v>2023</v>
      </c>
    </row>
    <row r="1678" spans="18:19">
      <c r="R1678" s="4" t="s">
        <v>1707</v>
      </c>
      <c r="S1678" s="6">
        <v>2023</v>
      </c>
    </row>
    <row r="1679" spans="18:19">
      <c r="R1679" s="5" t="s">
        <v>1618</v>
      </c>
      <c r="S1679" s="7">
        <v>2023</v>
      </c>
    </row>
    <row r="1680" spans="18:19">
      <c r="R1680" s="4" t="s">
        <v>1918</v>
      </c>
      <c r="S1680" s="6">
        <v>2023</v>
      </c>
    </row>
    <row r="1681" spans="18:19">
      <c r="R1681" s="4" t="s">
        <v>940</v>
      </c>
      <c r="S1681" s="6">
        <v>2023</v>
      </c>
    </row>
    <row r="1682" spans="18:19">
      <c r="R1682" s="4" t="s">
        <v>2192</v>
      </c>
      <c r="S1682" s="6">
        <v>2023</v>
      </c>
    </row>
    <row r="1683" spans="18:19">
      <c r="R1683" s="4" t="s">
        <v>1578</v>
      </c>
      <c r="S1683" s="6">
        <v>2023</v>
      </c>
    </row>
    <row r="1684" spans="18:19">
      <c r="R1684" s="4" t="s">
        <v>624</v>
      </c>
      <c r="S1684" s="6">
        <v>2023</v>
      </c>
    </row>
    <row r="1685" spans="18:19">
      <c r="R1685" s="5" t="s">
        <v>1933</v>
      </c>
      <c r="S1685" s="7">
        <v>2023</v>
      </c>
    </row>
    <row r="1686" spans="18:19">
      <c r="R1686" s="5" t="s">
        <v>400</v>
      </c>
      <c r="S1686" s="7">
        <v>2023</v>
      </c>
    </row>
    <row r="1687" spans="18:19">
      <c r="R1687" s="4" t="s">
        <v>52</v>
      </c>
      <c r="S1687" s="6">
        <v>2023</v>
      </c>
    </row>
    <row r="1688" spans="18:19">
      <c r="R1688" s="5" t="s">
        <v>2114</v>
      </c>
      <c r="S1688" s="7">
        <v>2023</v>
      </c>
    </row>
    <row r="1689" spans="18:19">
      <c r="R1689" s="4" t="s">
        <v>833</v>
      </c>
      <c r="S1689" s="6">
        <v>2023</v>
      </c>
    </row>
    <row r="1690" spans="18:19">
      <c r="R1690" s="5" t="s">
        <v>1965</v>
      </c>
      <c r="S1690" s="7">
        <v>2023</v>
      </c>
    </row>
    <row r="1691" spans="18:19">
      <c r="R1691" s="4" t="s">
        <v>859</v>
      </c>
      <c r="S1691" s="6">
        <v>2023</v>
      </c>
    </row>
    <row r="1692" spans="18:19">
      <c r="R1692" s="5" t="s">
        <v>2407</v>
      </c>
      <c r="S1692" s="7">
        <v>2023</v>
      </c>
    </row>
    <row r="1693" spans="18:19">
      <c r="R1693" s="4" t="s">
        <v>1415</v>
      </c>
      <c r="S1693" s="6">
        <v>2023</v>
      </c>
    </row>
    <row r="1694" spans="18:19">
      <c r="R1694" s="5" t="s">
        <v>2035</v>
      </c>
      <c r="S1694" s="7">
        <v>2023</v>
      </c>
    </row>
    <row r="1695" spans="18:19">
      <c r="R1695" s="4" t="s">
        <v>2328</v>
      </c>
      <c r="S1695" s="6">
        <v>2023</v>
      </c>
    </row>
    <row r="1696" spans="18:19">
      <c r="R1696" s="5" t="s">
        <v>917</v>
      </c>
      <c r="S1696" s="7">
        <v>2023</v>
      </c>
    </row>
    <row r="1697" spans="18:19">
      <c r="R1697" s="4" t="s">
        <v>1521</v>
      </c>
      <c r="S1697" s="6">
        <v>2023</v>
      </c>
    </row>
    <row r="1698" spans="18:19">
      <c r="R1698" s="5" t="s">
        <v>609</v>
      </c>
      <c r="S1698" s="7">
        <v>2023</v>
      </c>
    </row>
    <row r="1699" spans="18:19">
      <c r="R1699" s="4" t="s">
        <v>2348</v>
      </c>
      <c r="S1699" s="6">
        <v>2023</v>
      </c>
    </row>
    <row r="1700" spans="18:19">
      <c r="R1700" s="4" t="s">
        <v>161</v>
      </c>
      <c r="S1700" s="6">
        <v>2023</v>
      </c>
    </row>
    <row r="1701" spans="18:19">
      <c r="R1701" s="4" t="s">
        <v>2117</v>
      </c>
      <c r="S1701" s="6">
        <v>2023</v>
      </c>
    </row>
    <row r="1702" spans="18:19">
      <c r="R1702" s="5" t="s">
        <v>1029</v>
      </c>
      <c r="S1702" s="7">
        <v>2023</v>
      </c>
    </row>
    <row r="1703" spans="18:19">
      <c r="R1703" s="4" t="s">
        <v>1888</v>
      </c>
      <c r="S1703" s="6">
        <v>2023</v>
      </c>
    </row>
    <row r="1704" spans="18:19">
      <c r="R1704" s="4" t="s">
        <v>2616</v>
      </c>
      <c r="S1704" s="6">
        <v>2023</v>
      </c>
    </row>
    <row r="1705" spans="18:19">
      <c r="R1705" s="4" t="s">
        <v>661</v>
      </c>
      <c r="S1705" s="6">
        <v>2023</v>
      </c>
    </row>
    <row r="1706" spans="18:19">
      <c r="R1706" s="4" t="s">
        <v>1564</v>
      </c>
      <c r="S1706" s="6">
        <v>2023</v>
      </c>
    </row>
    <row r="1707" spans="18:19">
      <c r="R1707" s="4" t="s">
        <v>1099</v>
      </c>
      <c r="S1707" s="6">
        <v>2023</v>
      </c>
    </row>
    <row r="1708" spans="18:19">
      <c r="R1708" s="5" t="s">
        <v>251</v>
      </c>
      <c r="S1708" s="7">
        <v>2023</v>
      </c>
    </row>
    <row r="1709" spans="18:19">
      <c r="R1709" s="4" t="s">
        <v>1953</v>
      </c>
      <c r="S1709" s="6">
        <v>2023</v>
      </c>
    </row>
    <row r="1710" spans="18:19">
      <c r="R1710" s="5" t="s">
        <v>790</v>
      </c>
      <c r="S1710" s="7">
        <v>2023</v>
      </c>
    </row>
    <row r="1711" spans="18:19">
      <c r="R1711" s="5" t="s">
        <v>1115</v>
      </c>
      <c r="S1711" s="7">
        <v>2023</v>
      </c>
    </row>
    <row r="1712" spans="18:19">
      <c r="R1712" s="4" t="s">
        <v>676</v>
      </c>
      <c r="S1712" s="6">
        <v>2023</v>
      </c>
    </row>
    <row r="1713" spans="18:19">
      <c r="R1713" s="4" t="s">
        <v>870</v>
      </c>
      <c r="S1713" s="6">
        <v>2023</v>
      </c>
    </row>
    <row r="1714" spans="18:19">
      <c r="R1714" s="5" t="s">
        <v>2164</v>
      </c>
      <c r="S1714" s="7">
        <v>2023</v>
      </c>
    </row>
    <row r="1715" spans="18:19">
      <c r="R1715" s="4" t="s">
        <v>497</v>
      </c>
      <c r="S1715" s="6">
        <v>2023</v>
      </c>
    </row>
    <row r="1716" spans="18:19">
      <c r="R1716" s="4" t="s">
        <v>2214</v>
      </c>
      <c r="S1716" s="6">
        <v>2023</v>
      </c>
    </row>
    <row r="1717" spans="18:19">
      <c r="R1717" s="4" t="s">
        <v>811</v>
      </c>
      <c r="S1717" s="6">
        <v>2023</v>
      </c>
    </row>
    <row r="1718" spans="18:19">
      <c r="R1718" s="5" t="s">
        <v>1504</v>
      </c>
      <c r="S1718" s="7">
        <v>2023</v>
      </c>
    </row>
    <row r="1719" spans="18:19">
      <c r="R1719" s="4" t="s">
        <v>850</v>
      </c>
      <c r="S1719" s="6">
        <v>2023</v>
      </c>
    </row>
    <row r="1720" spans="18:19">
      <c r="R1720" s="4" t="s">
        <v>1243</v>
      </c>
      <c r="S1720" s="6">
        <v>2023</v>
      </c>
    </row>
    <row r="1721" spans="18:19">
      <c r="R1721" s="5" t="s">
        <v>805</v>
      </c>
      <c r="S1721" s="7">
        <v>2023</v>
      </c>
    </row>
    <row r="1722" spans="18:19">
      <c r="R1722" s="5" t="s">
        <v>1340</v>
      </c>
      <c r="S1722" s="7">
        <v>2023</v>
      </c>
    </row>
    <row r="1723" spans="18:19">
      <c r="R1723" s="5" t="s">
        <v>1410</v>
      </c>
      <c r="S1723" s="7">
        <v>2023</v>
      </c>
    </row>
    <row r="1724" spans="18:19">
      <c r="R1724" s="4" t="s">
        <v>1277</v>
      </c>
      <c r="S1724" s="6">
        <v>2023</v>
      </c>
    </row>
    <row r="1725" spans="18:19">
      <c r="R1725" s="5" t="s">
        <v>2181</v>
      </c>
      <c r="S1725" s="7">
        <v>2023</v>
      </c>
    </row>
    <row r="1726" spans="18:19">
      <c r="R1726" s="4" t="s">
        <v>1813</v>
      </c>
      <c r="S1726" s="6">
        <v>2023</v>
      </c>
    </row>
    <row r="1727" spans="18:19">
      <c r="R1727" s="5" t="s">
        <v>906</v>
      </c>
      <c r="S1727" s="7">
        <v>2023</v>
      </c>
    </row>
    <row r="1728" spans="18:19">
      <c r="R1728" s="5" t="s">
        <v>2288</v>
      </c>
      <c r="S1728" s="7">
        <v>2023</v>
      </c>
    </row>
    <row r="1729" spans="18:19">
      <c r="R1729" s="4" t="s">
        <v>1873</v>
      </c>
      <c r="S1729" s="6">
        <v>2023</v>
      </c>
    </row>
    <row r="1730" spans="18:19">
      <c r="R1730" s="4" t="s">
        <v>1858</v>
      </c>
      <c r="S1730" s="6">
        <v>2023</v>
      </c>
    </row>
    <row r="1731" spans="18:19">
      <c r="R1731" s="5" t="s">
        <v>645</v>
      </c>
      <c r="S1731" s="7">
        <v>2023</v>
      </c>
    </row>
    <row r="1732" spans="18:19">
      <c r="R1732" s="5" t="s">
        <v>2149</v>
      </c>
      <c r="S1732" s="7">
        <v>2023</v>
      </c>
    </row>
    <row r="1733" spans="18:19">
      <c r="R1733" s="5" t="s">
        <v>589</v>
      </c>
      <c r="S1733" s="7">
        <v>2023</v>
      </c>
    </row>
    <row r="1734" spans="18:19">
      <c r="R1734" s="5" t="s">
        <v>212</v>
      </c>
      <c r="S1734" s="7">
        <v>2023</v>
      </c>
    </row>
    <row r="1735" spans="18:19">
      <c r="R1735" s="5" t="s">
        <v>277</v>
      </c>
      <c r="S1735" s="7">
        <v>2023</v>
      </c>
    </row>
    <row r="1736" spans="18:19">
      <c r="R1736" s="5" t="s">
        <v>2105</v>
      </c>
      <c r="S1736" s="7">
        <v>2023</v>
      </c>
    </row>
    <row r="1737" spans="18:19">
      <c r="R1737" s="4" t="s">
        <v>1053</v>
      </c>
      <c r="S1737" s="6">
        <v>2023</v>
      </c>
    </row>
    <row r="1738" spans="18:19">
      <c r="R1738" s="5" t="s">
        <v>873</v>
      </c>
      <c r="S1738" s="7">
        <v>2023</v>
      </c>
    </row>
    <row r="1739" spans="18:19">
      <c r="R1739" s="5" t="s">
        <v>2626</v>
      </c>
      <c r="S1739" s="7">
        <v>2023</v>
      </c>
    </row>
    <row r="1740" spans="18:19">
      <c r="R1740" s="4" t="s">
        <v>2627</v>
      </c>
      <c r="S1740" s="6">
        <v>2023</v>
      </c>
    </row>
    <row r="1741" spans="18:19">
      <c r="R1741" s="4" t="s">
        <v>2629</v>
      </c>
      <c r="S1741" s="6">
        <v>2023</v>
      </c>
    </row>
    <row r="1742" spans="18:19">
      <c r="R1742" s="4" t="s">
        <v>1086</v>
      </c>
      <c r="S1742" s="6">
        <v>2023</v>
      </c>
    </row>
    <row r="1743" spans="18:19">
      <c r="R1743" s="5" t="s">
        <v>1576</v>
      </c>
      <c r="S1743" s="7">
        <v>2023</v>
      </c>
    </row>
    <row r="1744" spans="18:19">
      <c r="R1744" s="5" t="s">
        <v>639</v>
      </c>
      <c r="S1744" s="7">
        <v>2023</v>
      </c>
    </row>
    <row r="1745" spans="18:19">
      <c r="R1745" s="4" t="s">
        <v>246</v>
      </c>
      <c r="S1745" s="6">
        <v>2023</v>
      </c>
    </row>
    <row r="1746" spans="18:19">
      <c r="R1746" s="4" t="s">
        <v>2398</v>
      </c>
      <c r="S1746" s="6">
        <v>2023</v>
      </c>
    </row>
    <row r="1747" spans="18:19">
      <c r="R1747" s="5" t="s">
        <v>1169</v>
      </c>
      <c r="S1747" s="7">
        <v>2023</v>
      </c>
    </row>
    <row r="1748" spans="18:19">
      <c r="R1748" s="4" t="s">
        <v>549</v>
      </c>
      <c r="S1748" s="6">
        <v>2023</v>
      </c>
    </row>
    <row r="1749" spans="18:19">
      <c r="R1749" s="5" t="s">
        <v>92</v>
      </c>
      <c r="S1749" s="7">
        <v>2023</v>
      </c>
    </row>
    <row r="1750" spans="18:19">
      <c r="R1750" s="4" t="s">
        <v>961</v>
      </c>
      <c r="S1750" s="6">
        <v>2023</v>
      </c>
    </row>
    <row r="1751" spans="18:19">
      <c r="R1751" s="4" t="s">
        <v>348</v>
      </c>
      <c r="S1751" s="6">
        <v>2023</v>
      </c>
    </row>
    <row r="1752" spans="18:19">
      <c r="R1752" s="5" t="s">
        <v>1200</v>
      </c>
      <c r="S1752" s="7">
        <v>2023</v>
      </c>
    </row>
    <row r="1753" spans="18:19">
      <c r="R1753" s="4" t="s">
        <v>1329</v>
      </c>
      <c r="S1753" s="6">
        <v>2023</v>
      </c>
    </row>
    <row r="1754" spans="18:19">
      <c r="R1754" s="5" t="s">
        <v>439</v>
      </c>
      <c r="S1754" s="7">
        <v>2023</v>
      </c>
    </row>
    <row r="1755" spans="18:19">
      <c r="R1755" s="4" t="s">
        <v>1485</v>
      </c>
      <c r="S1755" s="6">
        <v>2023</v>
      </c>
    </row>
    <row r="1756" spans="18:19">
      <c r="R1756" s="5" t="s">
        <v>1101</v>
      </c>
      <c r="S1756" s="7">
        <v>2023</v>
      </c>
    </row>
    <row r="1757" spans="18:19">
      <c r="R1757" s="4" t="s">
        <v>419</v>
      </c>
      <c r="S1757" s="6">
        <v>2023</v>
      </c>
    </row>
    <row r="1758" spans="18:19">
      <c r="R1758" s="4" t="s">
        <v>1701</v>
      </c>
      <c r="S1758" s="6">
        <v>2023</v>
      </c>
    </row>
    <row r="1759" spans="18:19">
      <c r="R1759" s="4" t="s">
        <v>2633</v>
      </c>
      <c r="S1759" s="6">
        <v>2023</v>
      </c>
    </row>
    <row r="1760" spans="18:19">
      <c r="R1760" s="4" t="s">
        <v>2634</v>
      </c>
      <c r="S1760" s="6">
        <v>2023</v>
      </c>
    </row>
    <row r="1761" spans="18:19">
      <c r="R1761" s="5" t="s">
        <v>682</v>
      </c>
      <c r="S1761" s="7">
        <v>2023</v>
      </c>
    </row>
    <row r="1762" spans="18:19">
      <c r="R1762" s="4" t="s">
        <v>1793</v>
      </c>
      <c r="S1762" s="6">
        <v>2023</v>
      </c>
    </row>
    <row r="1763" spans="18:19">
      <c r="R1763" s="5" t="s">
        <v>1459</v>
      </c>
      <c r="S1763" s="7">
        <v>2023</v>
      </c>
    </row>
    <row r="1764" spans="18:19">
      <c r="R1764" s="5" t="s">
        <v>937</v>
      </c>
      <c r="S1764" s="7">
        <v>2023</v>
      </c>
    </row>
    <row r="1765" spans="18:19">
      <c r="R1765" s="4" t="s">
        <v>354</v>
      </c>
      <c r="S1765" s="6">
        <v>2023</v>
      </c>
    </row>
    <row r="1766" spans="18:19">
      <c r="R1766" s="4" t="s">
        <v>2641</v>
      </c>
      <c r="S1766" s="6">
        <v>2023</v>
      </c>
    </row>
    <row r="1767" spans="18:19">
      <c r="R1767" s="5" t="s">
        <v>56</v>
      </c>
      <c r="S1767" s="7">
        <v>2023</v>
      </c>
    </row>
    <row r="1768" spans="18:19">
      <c r="R1768" s="5" t="s">
        <v>1011</v>
      </c>
      <c r="S1768" s="7">
        <v>2023</v>
      </c>
    </row>
    <row r="1769" spans="18:19">
      <c r="R1769" s="4" t="s">
        <v>677</v>
      </c>
      <c r="S1769" s="6">
        <v>2023</v>
      </c>
    </row>
    <row r="1770" spans="18:19">
      <c r="R1770" s="5" t="s">
        <v>1018</v>
      </c>
      <c r="S1770" s="7">
        <v>2023</v>
      </c>
    </row>
    <row r="1771" spans="18:19">
      <c r="R1771" s="5" t="s">
        <v>1663</v>
      </c>
      <c r="S1771" s="7">
        <v>2023</v>
      </c>
    </row>
    <row r="1772" spans="18:19">
      <c r="R1772" s="4" t="s">
        <v>256</v>
      </c>
      <c r="S1772" s="6">
        <v>2023</v>
      </c>
    </row>
    <row r="1773" spans="18:19">
      <c r="R1773" s="4" t="s">
        <v>1497</v>
      </c>
      <c r="S1773" s="6">
        <v>2023</v>
      </c>
    </row>
    <row r="1774" spans="18:19">
      <c r="R1774" s="5" t="s">
        <v>1803</v>
      </c>
      <c r="S1774" s="7">
        <v>2023</v>
      </c>
    </row>
    <row r="1775" spans="18:19">
      <c r="R1775" s="5" t="s">
        <v>1625</v>
      </c>
      <c r="S1775" s="7">
        <v>2023</v>
      </c>
    </row>
    <row r="1776" spans="18:19">
      <c r="R1776" s="4" t="s">
        <v>1480</v>
      </c>
      <c r="S1776" s="6">
        <v>2023</v>
      </c>
    </row>
    <row r="1777" spans="18:19">
      <c r="R1777" s="4" t="s">
        <v>2315</v>
      </c>
      <c r="S1777" s="6">
        <v>2023</v>
      </c>
    </row>
    <row r="1778" spans="18:19">
      <c r="R1778" s="5" t="s">
        <v>365</v>
      </c>
      <c r="S1778" s="7">
        <v>2023</v>
      </c>
    </row>
    <row r="1779" spans="18:19">
      <c r="R1779" s="4" t="s">
        <v>740</v>
      </c>
      <c r="S1779" s="6">
        <v>2023</v>
      </c>
    </row>
    <row r="1780" spans="18:19">
      <c r="R1780" s="4" t="s">
        <v>2643</v>
      </c>
      <c r="S1780" s="6">
        <v>2023</v>
      </c>
    </row>
    <row r="1781" spans="18:19">
      <c r="R1781" s="4" t="s">
        <v>575</v>
      </c>
      <c r="S1781" s="6">
        <v>2023</v>
      </c>
    </row>
    <row r="1782" spans="18:19">
      <c r="R1782" s="5" t="s">
        <v>403</v>
      </c>
      <c r="S1782" s="7">
        <v>2023</v>
      </c>
    </row>
    <row r="1783" spans="18:19">
      <c r="R1783" s="5" t="s">
        <v>2284</v>
      </c>
      <c r="S1783" s="7">
        <v>2023</v>
      </c>
    </row>
    <row r="1784" spans="18:19">
      <c r="R1784" s="5" t="s">
        <v>1251</v>
      </c>
      <c r="S1784" s="7">
        <v>2023</v>
      </c>
    </row>
    <row r="1785" spans="18:19">
      <c r="R1785" s="4" t="s">
        <v>612</v>
      </c>
      <c r="S1785" s="6">
        <v>2023</v>
      </c>
    </row>
    <row r="1786" spans="18:19">
      <c r="R1786" s="4" t="s">
        <v>1359</v>
      </c>
      <c r="S1786" s="6">
        <v>2023</v>
      </c>
    </row>
    <row r="1787" spans="18:19">
      <c r="R1787" s="4" t="s">
        <v>881</v>
      </c>
      <c r="S1787" s="6">
        <v>2023</v>
      </c>
    </row>
    <row r="1788" spans="18:19">
      <c r="R1788" s="5" t="s">
        <v>1802</v>
      </c>
      <c r="S1788" s="7">
        <v>2023</v>
      </c>
    </row>
    <row r="1789" spans="18:19">
      <c r="R1789" s="4" t="s">
        <v>1550</v>
      </c>
      <c r="S1789" s="6">
        <v>2023</v>
      </c>
    </row>
    <row r="1790" spans="18:19">
      <c r="R1790" s="5" t="s">
        <v>1275</v>
      </c>
      <c r="S1790" s="7">
        <v>2023</v>
      </c>
    </row>
    <row r="1791" spans="18:19">
      <c r="R1791" s="4" t="s">
        <v>1937</v>
      </c>
      <c r="S1791" s="6">
        <v>2023</v>
      </c>
    </row>
    <row r="1792" spans="18:19">
      <c r="R1792" s="4" t="s">
        <v>480</v>
      </c>
      <c r="S1792" s="6">
        <v>2023</v>
      </c>
    </row>
    <row r="1793" spans="18:19">
      <c r="R1793" s="4" t="s">
        <v>2390</v>
      </c>
      <c r="S1793" s="6">
        <v>2023</v>
      </c>
    </row>
    <row r="1794" spans="18:19">
      <c r="R1794" s="5" t="s">
        <v>1740</v>
      </c>
      <c r="S1794" s="7">
        <v>2023</v>
      </c>
    </row>
    <row r="1795" spans="18:19">
      <c r="R1795" s="4" t="s">
        <v>220</v>
      </c>
      <c r="S1795" s="6">
        <v>2023</v>
      </c>
    </row>
    <row r="1796" spans="18:19">
      <c r="R1796" s="4" t="s">
        <v>141</v>
      </c>
      <c r="S1796" s="6">
        <v>2023</v>
      </c>
    </row>
    <row r="1797" spans="18:19">
      <c r="R1797" s="4" t="s">
        <v>1801</v>
      </c>
      <c r="S1797" s="6">
        <v>2023</v>
      </c>
    </row>
    <row r="1798" spans="18:19">
      <c r="R1798" s="4" t="s">
        <v>1682</v>
      </c>
      <c r="S1798" s="6">
        <v>2023</v>
      </c>
    </row>
    <row r="1799" spans="18:19">
      <c r="R1799" s="5" t="s">
        <v>745</v>
      </c>
      <c r="S1799" s="7">
        <v>2023</v>
      </c>
    </row>
    <row r="1800" spans="18:19">
      <c r="R1800" s="4" t="s">
        <v>1912</v>
      </c>
      <c r="S1800" s="6">
        <v>2023</v>
      </c>
    </row>
    <row r="1801" spans="18:19">
      <c r="R1801" s="4" t="s">
        <v>603</v>
      </c>
      <c r="S1801" s="6">
        <v>2023</v>
      </c>
    </row>
    <row r="1802" spans="18:19">
      <c r="R1802" s="5" t="s">
        <v>1174</v>
      </c>
      <c r="S1802" s="7">
        <v>2023</v>
      </c>
    </row>
    <row r="1803" spans="18:19">
      <c r="R1803" s="4" t="s">
        <v>2199</v>
      </c>
      <c r="S1803" s="6">
        <v>2023</v>
      </c>
    </row>
    <row r="1804" spans="18:19">
      <c r="R1804" s="4" t="s">
        <v>285</v>
      </c>
      <c r="S1804" s="6">
        <v>2023</v>
      </c>
    </row>
    <row r="1805" spans="18:19">
      <c r="R1805" s="5" t="s">
        <v>380</v>
      </c>
      <c r="S1805" s="7">
        <v>2023</v>
      </c>
    </row>
    <row r="1806" spans="18:19">
      <c r="R1806" s="5" t="s">
        <v>2653</v>
      </c>
      <c r="S1806" s="7">
        <v>2023</v>
      </c>
    </row>
    <row r="1807" spans="18:19">
      <c r="R1807" s="5" t="s">
        <v>826</v>
      </c>
      <c r="S1807" s="7">
        <v>2023</v>
      </c>
    </row>
    <row r="1808" spans="18:19">
      <c r="R1808" s="4" t="s">
        <v>187</v>
      </c>
      <c r="S1808" s="6">
        <v>2024</v>
      </c>
    </row>
    <row r="1809" spans="18:19">
      <c r="R1809" s="5" t="s">
        <v>770</v>
      </c>
      <c r="S1809" s="7">
        <v>2024</v>
      </c>
    </row>
    <row r="1810" spans="18:19">
      <c r="R1810" s="4" t="s">
        <v>912</v>
      </c>
      <c r="S1810" s="6">
        <v>2024</v>
      </c>
    </row>
    <row r="1811" spans="18:19">
      <c r="R1811" s="5" t="s">
        <v>2474</v>
      </c>
      <c r="S1811" s="7">
        <v>2024</v>
      </c>
    </row>
    <row r="1812" spans="18:19">
      <c r="R1812" s="4" t="s">
        <v>1035</v>
      </c>
      <c r="S1812" s="6">
        <v>2024</v>
      </c>
    </row>
    <row r="1813" spans="18:19">
      <c r="R1813" s="5" t="s">
        <v>1912</v>
      </c>
      <c r="S1813" s="7">
        <v>2024</v>
      </c>
    </row>
    <row r="1814" spans="18:19">
      <c r="R1814" s="5" t="s">
        <v>1973</v>
      </c>
      <c r="S1814" s="7">
        <v>2024</v>
      </c>
    </row>
    <row r="1815" spans="18:19">
      <c r="R1815" s="4" t="s">
        <v>87</v>
      </c>
      <c r="S1815" s="6">
        <v>2024</v>
      </c>
    </row>
    <row r="1816" spans="18:19">
      <c r="R1816" s="5" t="s">
        <v>1950</v>
      </c>
      <c r="S1816" s="7">
        <v>2024</v>
      </c>
    </row>
    <row r="1817" spans="18:19">
      <c r="R1817" s="4" t="s">
        <v>1965</v>
      </c>
      <c r="S1817" s="6">
        <v>2024</v>
      </c>
    </row>
    <row r="1818" spans="18:19">
      <c r="R1818" s="5" t="s">
        <v>2166</v>
      </c>
      <c r="S1818" s="7">
        <v>2024</v>
      </c>
    </row>
    <row r="1819" spans="18:19">
      <c r="R1819" s="4" t="s">
        <v>1625</v>
      </c>
      <c r="S1819" s="6">
        <v>2024</v>
      </c>
    </row>
    <row r="1820" spans="18:19">
      <c r="R1820" s="4" t="s">
        <v>1072</v>
      </c>
      <c r="S1820" s="6">
        <v>2024</v>
      </c>
    </row>
    <row r="1821" spans="18:19">
      <c r="R1821" s="5" t="s">
        <v>1425</v>
      </c>
      <c r="S1821" s="7">
        <v>2024</v>
      </c>
    </row>
    <row r="1822" spans="18:19">
      <c r="R1822" s="4" t="s">
        <v>566</v>
      </c>
      <c r="S1822" s="6">
        <v>2024</v>
      </c>
    </row>
    <row r="1823" spans="18:19">
      <c r="R1823" s="4" t="s">
        <v>2044</v>
      </c>
      <c r="S1823" s="6">
        <v>2024</v>
      </c>
    </row>
    <row r="1824" spans="18:19">
      <c r="R1824" s="5" t="s">
        <v>2055</v>
      </c>
      <c r="S1824" s="7">
        <v>2024</v>
      </c>
    </row>
    <row r="1825" spans="18:19">
      <c r="R1825" s="4" t="s">
        <v>1746</v>
      </c>
      <c r="S1825" s="6">
        <v>2024</v>
      </c>
    </row>
    <row r="1826" spans="18:19">
      <c r="R1826" s="4" t="s">
        <v>2505</v>
      </c>
      <c r="S1826" s="6">
        <v>2024</v>
      </c>
    </row>
    <row r="1827" spans="18:19">
      <c r="R1827" s="4" t="s">
        <v>1933</v>
      </c>
      <c r="S1827" s="6">
        <v>2024</v>
      </c>
    </row>
    <row r="1828" spans="18:19">
      <c r="R1828" s="4" t="s">
        <v>798</v>
      </c>
      <c r="S1828" s="6">
        <v>2024</v>
      </c>
    </row>
    <row r="1829" spans="18:19">
      <c r="R1829" s="5" t="s">
        <v>2286</v>
      </c>
      <c r="S1829" s="7">
        <v>2024</v>
      </c>
    </row>
    <row r="1830" spans="18:19">
      <c r="R1830" s="4" t="s">
        <v>230</v>
      </c>
      <c r="S1830" s="6">
        <v>2024</v>
      </c>
    </row>
    <row r="1831" spans="18:19">
      <c r="R1831" s="4" t="s">
        <v>2536</v>
      </c>
      <c r="S1831" s="6">
        <v>2024</v>
      </c>
    </row>
    <row r="1832" spans="18:19">
      <c r="R1832" s="4" t="s">
        <v>195</v>
      </c>
      <c r="S1832" s="6">
        <v>2024</v>
      </c>
    </row>
    <row r="1833" spans="18:19">
      <c r="R1833" s="5" t="s">
        <v>2387</v>
      </c>
      <c r="S1833" s="7">
        <v>2024</v>
      </c>
    </row>
    <row r="1834" spans="18:19">
      <c r="R1834" s="4" t="s">
        <v>1764</v>
      </c>
      <c r="S1834" s="6">
        <v>2024</v>
      </c>
    </row>
    <row r="1835" spans="18:19">
      <c r="R1835" s="4" t="s">
        <v>31</v>
      </c>
      <c r="S1835" s="6">
        <v>2024</v>
      </c>
    </row>
    <row r="1836" spans="18:19">
      <c r="R1836" s="4" t="s">
        <v>1707</v>
      </c>
      <c r="S1836" s="6">
        <v>2024</v>
      </c>
    </row>
    <row r="1837" spans="18:19">
      <c r="R1837" s="5" t="s">
        <v>886</v>
      </c>
      <c r="S1837" s="7">
        <v>2024</v>
      </c>
    </row>
    <row r="1838" spans="18:19">
      <c r="R1838" s="4" t="s">
        <v>2633</v>
      </c>
      <c r="S1838" s="6">
        <v>2024</v>
      </c>
    </row>
    <row r="1839" spans="18:19">
      <c r="R1839" s="4" t="s">
        <v>657</v>
      </c>
      <c r="S1839" s="6">
        <v>2024</v>
      </c>
    </row>
    <row r="1840" spans="18:19">
      <c r="R1840" s="4" t="s">
        <v>2520</v>
      </c>
      <c r="S1840" s="6">
        <v>2024</v>
      </c>
    </row>
    <row r="1841" spans="18:19">
      <c r="R1841" s="5" t="s">
        <v>1394</v>
      </c>
      <c r="S1841" s="7">
        <v>2024</v>
      </c>
    </row>
    <row r="1842" spans="18:19">
      <c r="R1842" s="4" t="s">
        <v>219</v>
      </c>
      <c r="S1842" s="6">
        <v>2024</v>
      </c>
    </row>
    <row r="1843" spans="18:19">
      <c r="R1843" s="4" t="s">
        <v>1489</v>
      </c>
      <c r="S1843" s="6">
        <v>2024</v>
      </c>
    </row>
    <row r="1844" spans="18:19">
      <c r="R1844" s="5" t="s">
        <v>1618</v>
      </c>
      <c r="S1844" s="7">
        <v>2024</v>
      </c>
    </row>
    <row r="1845" spans="18:19">
      <c r="R1845" s="4" t="s">
        <v>930</v>
      </c>
      <c r="S1845" s="6">
        <v>2024</v>
      </c>
    </row>
    <row r="1846" spans="18:19">
      <c r="R1846" s="4" t="s">
        <v>1813</v>
      </c>
      <c r="S1846" s="6">
        <v>2024</v>
      </c>
    </row>
    <row r="1847" spans="18:19">
      <c r="R1847" s="4" t="s">
        <v>2587</v>
      </c>
      <c r="S1847" s="6">
        <v>2024</v>
      </c>
    </row>
    <row r="1848" spans="18:19">
      <c r="R1848" s="5" t="s">
        <v>2446</v>
      </c>
      <c r="S1848" s="7">
        <v>2024</v>
      </c>
    </row>
    <row r="1849" spans="18:19">
      <c r="R1849" s="4" t="s">
        <v>1667</v>
      </c>
      <c r="S1849" s="6">
        <v>2024</v>
      </c>
    </row>
    <row r="1850" spans="18:19">
      <c r="R1850" s="4" t="s">
        <v>527</v>
      </c>
      <c r="S1850" s="6">
        <v>2024</v>
      </c>
    </row>
    <row r="1851" spans="18:19">
      <c r="R1851" s="4" t="s">
        <v>348</v>
      </c>
      <c r="S1851" s="6">
        <v>2024</v>
      </c>
    </row>
    <row r="1852" spans="18:19">
      <c r="R1852" s="5" t="s">
        <v>63</v>
      </c>
      <c r="S1852" s="7">
        <v>2024</v>
      </c>
    </row>
    <row r="1853" spans="18:19">
      <c r="R1853" s="5" t="s">
        <v>628</v>
      </c>
      <c r="S1853" s="7">
        <v>2024</v>
      </c>
    </row>
    <row r="1854" spans="18:19">
      <c r="R1854" s="5" t="s">
        <v>2023</v>
      </c>
      <c r="S1854" s="7">
        <v>2024</v>
      </c>
    </row>
    <row r="1855" spans="18:19">
      <c r="R1855" s="4" t="s">
        <v>1396</v>
      </c>
      <c r="S1855" s="6">
        <v>2024</v>
      </c>
    </row>
    <row r="1856" spans="18:19">
      <c r="R1856" s="5" t="s">
        <v>141</v>
      </c>
      <c r="S1856" s="7">
        <v>2024</v>
      </c>
    </row>
    <row r="1857" spans="18:19">
      <c r="R1857" s="5" t="s">
        <v>2288</v>
      </c>
      <c r="S1857" s="7">
        <v>2024</v>
      </c>
    </row>
    <row r="1858" spans="18:19">
      <c r="R1858" s="4" t="s">
        <v>2457</v>
      </c>
      <c r="S1858" s="6">
        <v>2024</v>
      </c>
    </row>
    <row r="1859" spans="18:19">
      <c r="R1859" s="5" t="s">
        <v>158</v>
      </c>
      <c r="S1859" s="7">
        <v>2024</v>
      </c>
    </row>
    <row r="1860" spans="18:19">
      <c r="R1860" s="5" t="s">
        <v>683</v>
      </c>
      <c r="S1860" s="7">
        <v>2024</v>
      </c>
    </row>
    <row r="1861" spans="18:19">
      <c r="R1861" s="4" t="s">
        <v>1947</v>
      </c>
      <c r="S1861" s="6">
        <v>2024</v>
      </c>
    </row>
    <row r="1862" spans="18:19">
      <c r="R1862" s="5" t="s">
        <v>571</v>
      </c>
      <c r="S1862" s="7">
        <v>2024</v>
      </c>
    </row>
    <row r="1863" spans="18:19">
      <c r="R1863" s="5" t="s">
        <v>2113</v>
      </c>
      <c r="S1863" s="7">
        <v>2024</v>
      </c>
    </row>
    <row r="1864" spans="18:19">
      <c r="R1864" s="4" t="s">
        <v>2503</v>
      </c>
      <c r="S1864" s="6">
        <v>2024</v>
      </c>
    </row>
    <row r="1865" spans="18:19">
      <c r="R1865" s="5" t="s">
        <v>1842</v>
      </c>
      <c r="S1865" s="7">
        <v>2024</v>
      </c>
    </row>
    <row r="1866" spans="18:19">
      <c r="R1866" s="4" t="s">
        <v>1095</v>
      </c>
      <c r="S1866" s="6">
        <v>2024</v>
      </c>
    </row>
    <row r="1867" spans="18:19">
      <c r="R1867" s="5" t="s">
        <v>439</v>
      </c>
      <c r="S1867" s="7">
        <v>2024</v>
      </c>
    </row>
    <row r="1868" spans="18:19">
      <c r="R1868" s="4" t="s">
        <v>2458</v>
      </c>
      <c r="S1868" s="6">
        <v>2024</v>
      </c>
    </row>
    <row r="1869" spans="18:19">
      <c r="R1869" s="5" t="s">
        <v>1979</v>
      </c>
      <c r="S1869" s="7">
        <v>2024</v>
      </c>
    </row>
    <row r="1870" spans="18:19">
      <c r="R1870" s="5" t="s">
        <v>79</v>
      </c>
      <c r="S1870" s="7">
        <v>2024</v>
      </c>
    </row>
    <row r="1871" spans="18:19">
      <c r="R1871" s="4" t="s">
        <v>1496</v>
      </c>
      <c r="S1871" s="6">
        <v>2024</v>
      </c>
    </row>
    <row r="1872" spans="18:19">
      <c r="R1872" s="5" t="s">
        <v>624</v>
      </c>
      <c r="S1872" s="7">
        <v>2024</v>
      </c>
    </row>
    <row r="1873" spans="18:19">
      <c r="R1873" s="4" t="s">
        <v>2542</v>
      </c>
      <c r="S1873" s="6">
        <v>2024</v>
      </c>
    </row>
    <row r="1874" spans="18:19">
      <c r="R1874" s="4" t="s">
        <v>1225</v>
      </c>
      <c r="S1874" s="6">
        <v>2024</v>
      </c>
    </row>
    <row r="1875" spans="18:19">
      <c r="R1875" s="5" t="s">
        <v>1165</v>
      </c>
      <c r="S1875" s="7">
        <v>2024</v>
      </c>
    </row>
    <row r="1876" spans="18:19">
      <c r="R1876" s="4" t="s">
        <v>539</v>
      </c>
      <c r="S1876" s="6">
        <v>2024</v>
      </c>
    </row>
    <row r="1877" spans="18:19">
      <c r="R1877" s="5" t="s">
        <v>2425</v>
      </c>
      <c r="S1877" s="7">
        <v>2024</v>
      </c>
    </row>
    <row r="1878" spans="18:19">
      <c r="R1878" s="4" t="s">
        <v>1740</v>
      </c>
      <c r="S1878" s="6">
        <v>2024</v>
      </c>
    </row>
    <row r="1879" spans="18:19">
      <c r="R1879" s="4" t="s">
        <v>235</v>
      </c>
      <c r="S1879" s="6">
        <v>2024</v>
      </c>
    </row>
    <row r="1880" spans="18:19">
      <c r="R1880" s="4" t="s">
        <v>1515</v>
      </c>
      <c r="S1880" s="6">
        <v>2024</v>
      </c>
    </row>
    <row r="1881" spans="18:19">
      <c r="R1881" s="4" t="s">
        <v>2296</v>
      </c>
      <c r="S1881" s="6">
        <v>2024</v>
      </c>
    </row>
    <row r="1882" spans="18:19">
      <c r="R1882" s="5" t="s">
        <v>354</v>
      </c>
      <c r="S1882" s="7">
        <v>2024</v>
      </c>
    </row>
    <row r="1883" spans="18:19">
      <c r="R1883" s="5" t="s">
        <v>1448</v>
      </c>
      <c r="S1883" s="7">
        <v>2024</v>
      </c>
    </row>
    <row r="1884" spans="18:19">
      <c r="R1884" s="5" t="s">
        <v>109</v>
      </c>
      <c r="S1884" s="7">
        <v>2024</v>
      </c>
    </row>
    <row r="1885" spans="18:19">
      <c r="R1885" s="5" t="s">
        <v>1465</v>
      </c>
      <c r="S1885" s="7">
        <v>2024</v>
      </c>
    </row>
    <row r="1886" spans="18:19">
      <c r="R1886" s="5" t="s">
        <v>2119</v>
      </c>
      <c r="S1886" s="7">
        <v>2024</v>
      </c>
    </row>
    <row r="1887" spans="18:19">
      <c r="R1887" s="4" t="s">
        <v>2367</v>
      </c>
      <c r="S1887" s="6">
        <v>2024</v>
      </c>
    </row>
    <row r="1888" spans="18:19">
      <c r="R1888" s="4" t="s">
        <v>199</v>
      </c>
      <c r="S1888" s="6">
        <v>2024</v>
      </c>
    </row>
    <row r="1889" spans="18:19">
      <c r="R1889" s="5" t="s">
        <v>786</v>
      </c>
      <c r="S1889" s="7">
        <v>2024</v>
      </c>
    </row>
    <row r="1890" spans="18:19">
      <c r="R1890" s="4" t="s">
        <v>403</v>
      </c>
      <c r="S1890" s="6">
        <v>2024</v>
      </c>
    </row>
    <row r="1891" spans="18:19">
      <c r="R1891" s="5" t="s">
        <v>206</v>
      </c>
      <c r="S1891" s="7">
        <v>2024</v>
      </c>
    </row>
    <row r="1892" spans="18:19">
      <c r="R1892" s="4" t="s">
        <v>661</v>
      </c>
      <c r="S1892" s="6">
        <v>2024</v>
      </c>
    </row>
    <row r="1893" spans="18:19">
      <c r="R1893" s="5" t="s">
        <v>1790</v>
      </c>
      <c r="S1893" s="7">
        <v>2024</v>
      </c>
    </row>
    <row r="1894" spans="18:19">
      <c r="R1894" s="5" t="s">
        <v>1133</v>
      </c>
      <c r="S1894" s="7">
        <v>2024</v>
      </c>
    </row>
    <row r="1895" spans="18:19">
      <c r="R1895" s="4" t="s">
        <v>738</v>
      </c>
      <c r="S1895" s="6">
        <v>2024</v>
      </c>
    </row>
    <row r="1896" spans="18:19">
      <c r="R1896" s="5" t="s">
        <v>2211</v>
      </c>
      <c r="S1896" s="7">
        <v>2024</v>
      </c>
    </row>
    <row r="1897" spans="18:19">
      <c r="R1897" s="4" t="s">
        <v>525</v>
      </c>
      <c r="S1897" s="6">
        <v>2024</v>
      </c>
    </row>
    <row r="1898" spans="18:19">
      <c r="R1898" s="4" t="s">
        <v>1163</v>
      </c>
      <c r="S1898" s="6">
        <v>2024</v>
      </c>
    </row>
    <row r="1899" spans="18:19">
      <c r="R1899" s="5" t="s">
        <v>937</v>
      </c>
      <c r="S1899" s="7">
        <v>2024</v>
      </c>
    </row>
    <row r="1900" spans="18:19">
      <c r="R1900" s="4" t="s">
        <v>1029</v>
      </c>
      <c r="S1900" s="6">
        <v>2024</v>
      </c>
    </row>
    <row r="1901" spans="18:19">
      <c r="R1901" s="5" t="s">
        <v>1698</v>
      </c>
      <c r="S1901" s="7">
        <v>2024</v>
      </c>
    </row>
    <row r="1902" spans="18:19">
      <c r="R1902" s="5" t="s">
        <v>227</v>
      </c>
      <c r="S1902" s="7">
        <v>2024</v>
      </c>
    </row>
    <row r="1903" spans="18:19">
      <c r="R1903" s="4" t="s">
        <v>1549</v>
      </c>
      <c r="S1903" s="6">
        <v>2024</v>
      </c>
    </row>
    <row r="1904" spans="18:19">
      <c r="R1904" s="4" t="s">
        <v>592</v>
      </c>
      <c r="S1904" s="6">
        <v>2024</v>
      </c>
    </row>
    <row r="1905" spans="18:19">
      <c r="R1905" s="5" t="s">
        <v>927</v>
      </c>
      <c r="S1905" s="7">
        <v>2024</v>
      </c>
    </row>
    <row r="1906" spans="18:19">
      <c r="R1906" s="5" t="s">
        <v>1902</v>
      </c>
      <c r="S1906" s="7">
        <v>2024</v>
      </c>
    </row>
    <row r="1907" spans="18:19">
      <c r="R1907" s="4" t="s">
        <v>295</v>
      </c>
      <c r="S1907" s="6">
        <v>2024</v>
      </c>
    </row>
    <row r="1908" spans="18:19">
      <c r="R1908" s="4" t="s">
        <v>243</v>
      </c>
      <c r="S1908" s="6">
        <v>2024</v>
      </c>
    </row>
    <row r="1909" spans="18:19">
      <c r="R1909" s="5" t="s">
        <v>947</v>
      </c>
      <c r="S1909" s="7">
        <v>2024</v>
      </c>
    </row>
    <row r="1910" spans="18:19">
      <c r="R1910" s="4" t="s">
        <v>1099</v>
      </c>
      <c r="S1910" s="6">
        <v>2024</v>
      </c>
    </row>
    <row r="1911" spans="18:19">
      <c r="R1911" s="4" t="s">
        <v>2273</v>
      </c>
      <c r="S1911" s="6">
        <v>2024</v>
      </c>
    </row>
    <row r="1912" spans="18:19">
      <c r="R1912" s="4" t="s">
        <v>1371</v>
      </c>
      <c r="S1912" s="6">
        <v>2024</v>
      </c>
    </row>
    <row r="1913" spans="18:19">
      <c r="R1913" s="4" t="s">
        <v>790</v>
      </c>
      <c r="S1913" s="6">
        <v>2024</v>
      </c>
    </row>
    <row r="1914" spans="18:19">
      <c r="R1914" s="5" t="s">
        <v>975</v>
      </c>
      <c r="S1914" s="7">
        <v>2024</v>
      </c>
    </row>
    <row r="1915" spans="18:19">
      <c r="R1915" s="5" t="s">
        <v>1935</v>
      </c>
      <c r="S1915" s="7">
        <v>2024</v>
      </c>
    </row>
    <row r="1916" spans="18:19">
      <c r="R1916" s="5" t="s">
        <v>2248</v>
      </c>
      <c r="S1916" s="7">
        <v>2024</v>
      </c>
    </row>
    <row r="1917" spans="18:19">
      <c r="R1917" s="5" t="s">
        <v>2320</v>
      </c>
      <c r="S1917" s="7">
        <v>2024</v>
      </c>
    </row>
    <row r="1918" spans="18:19">
      <c r="R1918" s="4" t="s">
        <v>1419</v>
      </c>
      <c r="S1918" s="6">
        <v>2024</v>
      </c>
    </row>
    <row r="1919" spans="18:19">
      <c r="R1919" s="4" t="s">
        <v>923</v>
      </c>
      <c r="S1919" s="6">
        <v>2024</v>
      </c>
    </row>
    <row r="1920" spans="18:19">
      <c r="R1920" s="5" t="s">
        <v>979</v>
      </c>
      <c r="S1920" s="7">
        <v>2024</v>
      </c>
    </row>
    <row r="1921" spans="18:19">
      <c r="R1921" s="5" t="s">
        <v>697</v>
      </c>
      <c r="S1921" s="7">
        <v>2024</v>
      </c>
    </row>
    <row r="1922" spans="18:19">
      <c r="R1922" s="4" t="s">
        <v>1236</v>
      </c>
      <c r="S1922" s="6">
        <v>2024</v>
      </c>
    </row>
    <row r="1923" spans="18:19">
      <c r="R1923" s="5" t="s">
        <v>229</v>
      </c>
      <c r="S1923" s="7">
        <v>2024</v>
      </c>
    </row>
    <row r="1924" spans="18:19">
      <c r="R1924" s="4" t="s">
        <v>826</v>
      </c>
      <c r="S1924" s="6">
        <v>2024</v>
      </c>
    </row>
    <row r="1925" spans="18:19">
      <c r="R1925" s="4" t="s">
        <v>2126</v>
      </c>
      <c r="S1925" s="6">
        <v>2024</v>
      </c>
    </row>
    <row r="1926" spans="18:19">
      <c r="R1926" s="4" t="s">
        <v>2300</v>
      </c>
      <c r="S1926" s="6">
        <v>2024</v>
      </c>
    </row>
    <row r="1927" spans="18:19">
      <c r="R1927" s="4" t="s">
        <v>558</v>
      </c>
      <c r="S1927" s="6">
        <v>2024</v>
      </c>
    </row>
    <row r="1928" spans="18:19">
      <c r="R1928" s="4" t="s">
        <v>1322</v>
      </c>
      <c r="S1928" s="6">
        <v>2024</v>
      </c>
    </row>
    <row r="1929" spans="18:19">
      <c r="R1929" s="5" t="s">
        <v>2244</v>
      </c>
      <c r="S1929" s="7">
        <v>2024</v>
      </c>
    </row>
    <row r="1930" spans="18:19">
      <c r="R1930" s="4" t="s">
        <v>492</v>
      </c>
      <c r="S1930" s="6">
        <v>2024</v>
      </c>
    </row>
    <row r="1931" spans="18:19">
      <c r="R1931" s="4" t="s">
        <v>773</v>
      </c>
      <c r="S1931" s="6">
        <v>2024</v>
      </c>
    </row>
    <row r="1932" spans="18:19">
      <c r="R1932" s="5" t="s">
        <v>917</v>
      </c>
      <c r="S1932" s="7">
        <v>2024</v>
      </c>
    </row>
    <row r="1933" spans="18:19">
      <c r="R1933" s="5" t="s">
        <v>145</v>
      </c>
      <c r="S1933" s="7">
        <v>2024</v>
      </c>
    </row>
    <row r="1934" spans="18:19">
      <c r="R1934" s="5" t="s">
        <v>1519</v>
      </c>
      <c r="S1934" s="7">
        <v>2024</v>
      </c>
    </row>
    <row r="1935" spans="18:19">
      <c r="R1935" s="4" t="s">
        <v>1793</v>
      </c>
      <c r="S1935" s="6">
        <v>2024</v>
      </c>
    </row>
    <row r="1936" spans="18:19">
      <c r="R1936" s="4" t="s">
        <v>11</v>
      </c>
      <c r="S1936" s="6">
        <v>2024</v>
      </c>
    </row>
    <row r="1937" spans="18:19">
      <c r="R1937" s="4" t="s">
        <v>1595</v>
      </c>
      <c r="S1937" s="6">
        <v>2024</v>
      </c>
    </row>
    <row r="1938" spans="18:19">
      <c r="R1938" s="5" t="s">
        <v>1375</v>
      </c>
      <c r="S1938" s="7">
        <v>2024</v>
      </c>
    </row>
    <row r="1939" spans="18:19">
      <c r="R1939" s="5" t="s">
        <v>1885</v>
      </c>
      <c r="S1939" s="7">
        <v>2024</v>
      </c>
    </row>
    <row r="1940" spans="18:19">
      <c r="R1940" s="5" t="s">
        <v>2659</v>
      </c>
      <c r="S1940" s="7">
        <v>2024</v>
      </c>
    </row>
    <row r="1941" spans="18:19">
      <c r="R1941" s="5" t="s">
        <v>532</v>
      </c>
      <c r="S1941" s="7">
        <v>2024</v>
      </c>
    </row>
    <row r="1942" spans="18:19">
      <c r="R1942" s="4" t="s">
        <v>1773</v>
      </c>
      <c r="S1942" s="6">
        <v>2024</v>
      </c>
    </row>
    <row r="1943" spans="18:19">
      <c r="R1943" s="5" t="s">
        <v>2117</v>
      </c>
      <c r="S1943" s="7">
        <v>2024</v>
      </c>
    </row>
    <row r="1944" spans="18:19">
      <c r="R1944" s="5" t="s">
        <v>2449</v>
      </c>
      <c r="S1944" s="7">
        <v>2024</v>
      </c>
    </row>
    <row r="1945" spans="18:19">
      <c r="R1945" s="5" t="s">
        <v>1865</v>
      </c>
      <c r="S1945" s="7">
        <v>2024</v>
      </c>
    </row>
    <row r="1946" spans="18:19">
      <c r="R1946" s="4" t="s">
        <v>1550</v>
      </c>
      <c r="S1946" s="6">
        <v>2024</v>
      </c>
    </row>
    <row r="1947" spans="18:19">
      <c r="R1947" s="4" t="s">
        <v>2164</v>
      </c>
      <c r="S1947" s="6">
        <v>2024</v>
      </c>
    </row>
    <row r="1948" spans="18:19">
      <c r="R1948" s="4" t="s">
        <v>1725</v>
      </c>
      <c r="S1948" s="6">
        <v>2024</v>
      </c>
    </row>
    <row r="1949" spans="18:19">
      <c r="R1949" s="4" t="s">
        <v>2512</v>
      </c>
      <c r="S1949" s="6">
        <v>2024</v>
      </c>
    </row>
    <row r="1950" spans="18:19">
      <c r="R1950" s="5" t="s">
        <v>1180</v>
      </c>
      <c r="S1950" s="7">
        <v>2024</v>
      </c>
    </row>
    <row r="1951" spans="18:19">
      <c r="R1951" s="4" t="s">
        <v>1900</v>
      </c>
      <c r="S1951" s="6">
        <v>2024</v>
      </c>
    </row>
    <row r="1952" spans="18:19">
      <c r="R1952" s="4" t="s">
        <v>1620</v>
      </c>
      <c r="S1952" s="6">
        <v>2024</v>
      </c>
    </row>
    <row r="1953" spans="18:19">
      <c r="R1953" s="5" t="s">
        <v>1573</v>
      </c>
      <c r="S1953" s="7">
        <v>2024</v>
      </c>
    </row>
    <row r="1954" spans="18:19">
      <c r="R1954" s="4" t="s">
        <v>2109</v>
      </c>
      <c r="S1954" s="6">
        <v>2024</v>
      </c>
    </row>
    <row r="1955" spans="18:19">
      <c r="R1955" s="5" t="s">
        <v>578</v>
      </c>
      <c r="S1955" s="7">
        <v>2024</v>
      </c>
    </row>
    <row r="1956" spans="18:19">
      <c r="R1956" s="5" t="s">
        <v>949</v>
      </c>
      <c r="S1956" s="7">
        <v>2024</v>
      </c>
    </row>
    <row r="1957" spans="18:19">
      <c r="R1957" s="5" t="s">
        <v>454</v>
      </c>
      <c r="S1957" s="7">
        <v>2024</v>
      </c>
    </row>
    <row r="1958" spans="18:19">
      <c r="R1958" s="4" t="s">
        <v>1724</v>
      </c>
      <c r="S1958" s="6">
        <v>2024</v>
      </c>
    </row>
    <row r="1959" spans="18:19">
      <c r="R1959" s="4" t="s">
        <v>1387</v>
      </c>
      <c r="S1959" s="6">
        <v>2024</v>
      </c>
    </row>
    <row r="1960" spans="18:19">
      <c r="R1960" s="5" t="s">
        <v>1586</v>
      </c>
      <c r="S1960" s="7">
        <v>2024</v>
      </c>
    </row>
    <row r="1961" spans="18:19">
      <c r="R1961" s="4" t="s">
        <v>511</v>
      </c>
      <c r="S1961" s="6">
        <v>2024</v>
      </c>
    </row>
    <row r="1962" spans="18:19">
      <c r="R1962" s="5" t="s">
        <v>2383</v>
      </c>
      <c r="S1962" s="7">
        <v>2024</v>
      </c>
    </row>
    <row r="1963" spans="18:19">
      <c r="R1963" s="5" t="s">
        <v>2431</v>
      </c>
      <c r="S1963" s="7">
        <v>2024</v>
      </c>
    </row>
    <row r="1964" spans="18:19">
      <c r="R1964" s="4" t="s">
        <v>2321</v>
      </c>
      <c r="S1964" s="6">
        <v>2024</v>
      </c>
    </row>
    <row r="1965" spans="18:19">
      <c r="R1965" s="5" t="s">
        <v>485</v>
      </c>
      <c r="S1965" s="7">
        <v>2024</v>
      </c>
    </row>
    <row r="1966" spans="18:19">
      <c r="R1966" s="4" t="s">
        <v>1279</v>
      </c>
      <c r="S1966" s="6">
        <v>2024</v>
      </c>
    </row>
    <row r="1967" spans="18:19">
      <c r="R1967" s="5" t="s">
        <v>494</v>
      </c>
      <c r="S1967" s="7">
        <v>2024</v>
      </c>
    </row>
    <row r="1968" spans="18:19">
      <c r="R1968" s="4" t="s">
        <v>1101</v>
      </c>
      <c r="S1968" s="6">
        <v>2024</v>
      </c>
    </row>
    <row r="1969" spans="18:19">
      <c r="R1969" s="5" t="s">
        <v>1679</v>
      </c>
      <c r="S1969" s="7">
        <v>2024</v>
      </c>
    </row>
    <row r="1970" spans="18:19">
      <c r="R1970" s="4" t="s">
        <v>258</v>
      </c>
      <c r="S1970" s="6">
        <v>2024</v>
      </c>
    </row>
    <row r="1971" spans="18:19">
      <c r="R1971" s="5" t="s">
        <v>2185</v>
      </c>
      <c r="S1971" s="7">
        <v>2024</v>
      </c>
    </row>
    <row r="1972" spans="18:19">
      <c r="R1972" s="4" t="s">
        <v>2190</v>
      </c>
      <c r="S1972" s="6">
        <v>2024</v>
      </c>
    </row>
    <row r="1973" spans="18:19">
      <c r="R1973" s="4" t="s">
        <v>1046</v>
      </c>
      <c r="S1973" s="6">
        <v>2024</v>
      </c>
    </row>
    <row r="1974" spans="18:19">
      <c r="R1974" s="5" t="s">
        <v>2634</v>
      </c>
      <c r="S1974" s="7">
        <v>2024</v>
      </c>
    </row>
    <row r="1975" spans="18:19">
      <c r="R1975" s="5" t="s">
        <v>2090</v>
      </c>
      <c r="S1975" s="7">
        <v>2024</v>
      </c>
    </row>
    <row r="1976" spans="18:19">
      <c r="R1976" s="4" t="s">
        <v>277</v>
      </c>
      <c r="S1976" s="6">
        <v>2024</v>
      </c>
    </row>
    <row r="1977" spans="18:19">
      <c r="R1977" s="5" t="s">
        <v>1373</v>
      </c>
      <c r="S1977" s="7">
        <v>2024</v>
      </c>
    </row>
    <row r="1978" spans="18:19">
      <c r="R1978" s="4" t="s">
        <v>1459</v>
      </c>
      <c r="S1978" s="6">
        <v>2024</v>
      </c>
    </row>
    <row r="1979" spans="18:19">
      <c r="R1979" s="4" t="s">
        <v>1673</v>
      </c>
      <c r="S1979" s="6">
        <v>2024</v>
      </c>
    </row>
    <row r="1980" spans="18:19">
      <c r="R1980" s="5" t="s">
        <v>2102</v>
      </c>
      <c r="S1980" s="7">
        <v>2024</v>
      </c>
    </row>
    <row r="1981" spans="18:19">
      <c r="R1981" s="4" t="s">
        <v>71</v>
      </c>
      <c r="S1981" s="6">
        <v>2024</v>
      </c>
    </row>
    <row r="1982" spans="18:19">
      <c r="R1982" s="4" t="s">
        <v>220</v>
      </c>
      <c r="S1982" s="6">
        <v>2024</v>
      </c>
    </row>
    <row r="1983" spans="18:19">
      <c r="R1983" s="4" t="s">
        <v>1395</v>
      </c>
      <c r="S1983" s="6">
        <v>2024</v>
      </c>
    </row>
    <row r="1984" spans="18:19">
      <c r="R1984" s="5" t="s">
        <v>1361</v>
      </c>
      <c r="S1984" s="7">
        <v>2024</v>
      </c>
    </row>
    <row r="1985" spans="18:19">
      <c r="R1985" s="4" t="s">
        <v>210</v>
      </c>
      <c r="S1985" s="6">
        <v>2024</v>
      </c>
    </row>
    <row r="1986" spans="18:19">
      <c r="R1986" s="4" t="s">
        <v>985</v>
      </c>
      <c r="S1986" s="6">
        <v>2024</v>
      </c>
    </row>
    <row r="1987" spans="18:19">
      <c r="R1987" s="4" t="s">
        <v>594</v>
      </c>
      <c r="S1987" s="6">
        <v>2024</v>
      </c>
    </row>
    <row r="1988" spans="18:19">
      <c r="R1988" s="4" t="s">
        <v>673</v>
      </c>
      <c r="S1988" s="6">
        <v>2024</v>
      </c>
    </row>
    <row r="1989" spans="18:19">
      <c r="R1989" s="5" t="s">
        <v>2552</v>
      </c>
      <c r="S1989" s="7">
        <v>2024</v>
      </c>
    </row>
    <row r="1990" spans="18:19">
      <c r="R1990" s="4" t="s">
        <v>535</v>
      </c>
      <c r="S1990" s="6">
        <v>2024</v>
      </c>
    </row>
    <row r="1991" spans="18:19">
      <c r="R1991" s="4" t="s">
        <v>2434</v>
      </c>
      <c r="S1991" s="6">
        <v>2024</v>
      </c>
    </row>
    <row r="1992" spans="18:19">
      <c r="R1992" s="5" t="s">
        <v>1476</v>
      </c>
      <c r="S1992" s="7">
        <v>2024</v>
      </c>
    </row>
    <row r="1993" spans="18:19">
      <c r="R1993" s="4" t="s">
        <v>1802</v>
      </c>
      <c r="S1993" s="6">
        <v>2024</v>
      </c>
    </row>
    <row r="1994" spans="18:19">
      <c r="R1994" s="5" t="s">
        <v>452</v>
      </c>
      <c r="S1994" s="7">
        <v>2024</v>
      </c>
    </row>
    <row r="1995" spans="18:19">
      <c r="R1995" s="4" t="s">
        <v>2261</v>
      </c>
      <c r="S1995" s="6">
        <v>2024</v>
      </c>
    </row>
    <row r="1996" spans="18:19">
      <c r="R1996" s="5" t="s">
        <v>2476</v>
      </c>
      <c r="S1996" s="7">
        <v>2024</v>
      </c>
    </row>
    <row r="1997" spans="18:19">
      <c r="R1997" s="4" t="s">
        <v>925</v>
      </c>
      <c r="S1997" s="6">
        <v>2024</v>
      </c>
    </row>
    <row r="1998" spans="18:19">
      <c r="R1998" s="4" t="s">
        <v>1690</v>
      </c>
      <c r="S1998" s="6">
        <v>2024</v>
      </c>
    </row>
    <row r="1999" spans="18:19">
      <c r="R1999" s="5" t="s">
        <v>1303</v>
      </c>
      <c r="S1999" s="7">
        <v>2024</v>
      </c>
    </row>
    <row r="2000" spans="18:19">
      <c r="R2000" s="4" t="s">
        <v>396</v>
      </c>
      <c r="S2000" s="6">
        <v>2024</v>
      </c>
    </row>
    <row r="2001" spans="18:19">
      <c r="R2001" s="5" t="s">
        <v>1637</v>
      </c>
      <c r="S2001" s="7">
        <v>2024</v>
      </c>
    </row>
    <row r="2002" spans="18:19">
      <c r="R2002" s="5" t="s">
        <v>287</v>
      </c>
      <c r="S2002" s="7">
        <v>2024</v>
      </c>
    </row>
    <row r="2003" spans="18:19">
      <c r="R2003" s="5" t="s">
        <v>365</v>
      </c>
      <c r="S2003" s="7">
        <v>2024</v>
      </c>
    </row>
    <row r="2004" spans="18:19">
      <c r="R2004" s="5" t="s">
        <v>2328</v>
      </c>
      <c r="S2004" s="7">
        <v>2024</v>
      </c>
    </row>
    <row r="2005" spans="18:19">
      <c r="R2005" s="4" t="s">
        <v>2663</v>
      </c>
      <c r="S2005" s="6">
        <v>2024</v>
      </c>
    </row>
    <row r="2006" spans="18:19">
      <c r="R2006" s="5" t="s">
        <v>2408</v>
      </c>
      <c r="S2006" s="7">
        <v>2024</v>
      </c>
    </row>
    <row r="2007" spans="18:19">
      <c r="R2007" s="5" t="s">
        <v>815</v>
      </c>
      <c r="S2007" s="7">
        <v>2024</v>
      </c>
    </row>
    <row r="2008" spans="18:19">
      <c r="R2008" s="4" t="s">
        <v>666</v>
      </c>
      <c r="S2008" s="6">
        <v>2024</v>
      </c>
    </row>
    <row r="2009" spans="18:19">
      <c r="R2009" s="5" t="s">
        <v>2093</v>
      </c>
      <c r="S2009" s="7">
        <v>2024</v>
      </c>
    </row>
    <row r="2010" spans="18:19">
      <c r="R2010" s="4" t="s">
        <v>2062</v>
      </c>
      <c r="S2010" s="6">
        <v>2024</v>
      </c>
    </row>
    <row r="2011" spans="18:19">
      <c r="R2011" s="4" t="s">
        <v>178</v>
      </c>
      <c r="S2011" s="6">
        <v>2024</v>
      </c>
    </row>
    <row r="2012" spans="18:19">
      <c r="R2012" s="5" t="s">
        <v>1671</v>
      </c>
      <c r="S2012" s="7">
        <v>2024</v>
      </c>
    </row>
    <row r="2013" spans="18:19">
      <c r="R2013" s="5" t="s">
        <v>2667</v>
      </c>
      <c r="S2013" s="7">
        <v>2024</v>
      </c>
    </row>
    <row r="2014" spans="18:19">
      <c r="R2014" s="4" t="s">
        <v>2103</v>
      </c>
      <c r="S2014" s="6">
        <v>2024</v>
      </c>
    </row>
    <row r="2015" spans="18:19">
      <c r="R2015" s="5" t="s">
        <v>34</v>
      </c>
      <c r="S2015" s="7">
        <v>2024</v>
      </c>
    </row>
    <row r="2016" spans="18:19">
      <c r="R2016" s="4" t="s">
        <v>124</v>
      </c>
      <c r="S2016" s="6">
        <v>2024</v>
      </c>
    </row>
    <row r="2017" spans="18:19">
      <c r="R2017" s="4" t="s">
        <v>1635</v>
      </c>
      <c r="S2017" s="6">
        <v>2024</v>
      </c>
    </row>
    <row r="2018" spans="18:19">
      <c r="R2018" s="5" t="s">
        <v>591</v>
      </c>
      <c r="S2018" s="7">
        <v>2024</v>
      </c>
    </row>
    <row r="2019" spans="18:19">
      <c r="R2019" s="4" t="s">
        <v>1988</v>
      </c>
      <c r="S2019" s="6">
        <v>2024</v>
      </c>
    </row>
    <row r="2020" spans="18:19">
      <c r="R2020" s="5" t="s">
        <v>1428</v>
      </c>
      <c r="S2020" s="7">
        <v>2024</v>
      </c>
    </row>
    <row r="2021" spans="18:19">
      <c r="R2021" s="4" t="s">
        <v>1509</v>
      </c>
      <c r="S2021" s="6">
        <v>2024</v>
      </c>
    </row>
    <row r="2022" spans="18:19">
      <c r="R2022" s="4" t="s">
        <v>2315</v>
      </c>
      <c r="S2022" s="6">
        <v>2024</v>
      </c>
    </row>
    <row r="2023" spans="18:19">
      <c r="R2023" s="5" t="s">
        <v>1468</v>
      </c>
      <c r="S2023" s="7">
        <v>2024</v>
      </c>
    </row>
    <row r="2024" spans="18:19">
      <c r="R2024" s="4" t="s">
        <v>477</v>
      </c>
      <c r="S2024" s="6">
        <v>2024</v>
      </c>
    </row>
    <row r="2025" spans="18:19">
      <c r="R2025" s="5" t="s">
        <v>1345</v>
      </c>
      <c r="S2025" s="7">
        <v>2024</v>
      </c>
    </row>
    <row r="2026" spans="18:19">
      <c r="R2026" s="4" t="s">
        <v>1363</v>
      </c>
      <c r="S2026" s="6">
        <v>2024</v>
      </c>
    </row>
    <row r="2027" spans="18:19">
      <c r="R2027" s="4" t="s">
        <v>1260</v>
      </c>
      <c r="S2027" s="6">
        <v>2024</v>
      </c>
    </row>
    <row r="2028" spans="18:19">
      <c r="R2028" s="4" t="s">
        <v>1011</v>
      </c>
      <c r="S2028" s="6">
        <v>2024</v>
      </c>
    </row>
    <row r="2029" spans="18:19">
      <c r="R2029" s="5" t="s">
        <v>204</v>
      </c>
      <c r="S2029" s="7">
        <v>2024</v>
      </c>
    </row>
    <row r="2030" spans="18:19">
      <c r="R2030" s="5" t="s">
        <v>585</v>
      </c>
      <c r="S2030" s="7">
        <v>2024</v>
      </c>
    </row>
    <row r="2031" spans="18:19">
      <c r="R2031" s="5" t="s">
        <v>1678</v>
      </c>
      <c r="S2031" s="7">
        <v>2024</v>
      </c>
    </row>
    <row r="2032" spans="18:19">
      <c r="R2032" s="5" t="s">
        <v>1701</v>
      </c>
      <c r="S2032" s="7">
        <v>2024</v>
      </c>
    </row>
    <row r="2033" spans="18:19">
      <c r="R2033" s="4" t="s">
        <v>1887</v>
      </c>
      <c r="S2033" s="6">
        <v>2024</v>
      </c>
    </row>
    <row r="2034" spans="18:19">
      <c r="R2034" s="5" t="s">
        <v>598</v>
      </c>
      <c r="S2034" s="7">
        <v>2024</v>
      </c>
    </row>
    <row r="2035" spans="18:19">
      <c r="R2035" s="5" t="s">
        <v>1530</v>
      </c>
      <c r="S2035" s="7">
        <v>2024</v>
      </c>
    </row>
    <row r="2036" spans="18:19">
      <c r="R2036" s="4" t="s">
        <v>1284</v>
      </c>
      <c r="S2036" s="6">
        <v>2024</v>
      </c>
    </row>
    <row r="2037" spans="18:19">
      <c r="R2037" s="5" t="s">
        <v>2582</v>
      </c>
      <c r="S2037" s="7">
        <v>2024</v>
      </c>
    </row>
    <row r="2038" spans="18:19">
      <c r="R2038" s="4" t="s">
        <v>1113</v>
      </c>
      <c r="S2038" s="6">
        <v>2024</v>
      </c>
    </row>
    <row r="2039" spans="18:19">
      <c r="R2039" s="5" t="s">
        <v>1385</v>
      </c>
      <c r="S2039" s="7">
        <v>2024</v>
      </c>
    </row>
    <row r="2040" spans="18:19">
      <c r="R2040" s="4" t="s">
        <v>1557</v>
      </c>
      <c r="S2040" s="6">
        <v>2024</v>
      </c>
    </row>
    <row r="2041" spans="18:19">
      <c r="R2041" s="4" t="s">
        <v>965</v>
      </c>
      <c r="S2041" s="6">
        <v>2024</v>
      </c>
    </row>
    <row r="2042" spans="18:19">
      <c r="R2042" s="4" t="s">
        <v>2272</v>
      </c>
      <c r="S2042" s="6">
        <v>2024</v>
      </c>
    </row>
    <row r="2043" spans="18:19">
      <c r="R2043" s="5" t="s">
        <v>1014</v>
      </c>
      <c r="S2043" s="7">
        <v>2024</v>
      </c>
    </row>
    <row r="2044" spans="18:19">
      <c r="R2044" s="4" t="s">
        <v>1521</v>
      </c>
      <c r="S2044" s="6">
        <v>2024</v>
      </c>
    </row>
    <row r="2045" spans="18:19">
      <c r="R2045" s="4" t="s">
        <v>1431</v>
      </c>
      <c r="S2045" s="6">
        <v>2024</v>
      </c>
    </row>
    <row r="2046" spans="18:19">
      <c r="R2046" s="4" t="s">
        <v>2671</v>
      </c>
      <c r="S2046" s="6">
        <v>2024</v>
      </c>
    </row>
    <row r="2047" spans="18:19">
      <c r="R2047" s="4" t="s">
        <v>1665</v>
      </c>
      <c r="S2047" s="6">
        <v>2024</v>
      </c>
    </row>
    <row r="2048" spans="18:19">
      <c r="R2048" s="4" t="s">
        <v>677</v>
      </c>
      <c r="S2048" s="6">
        <v>2024</v>
      </c>
    </row>
    <row r="2049" spans="18:19">
      <c r="R2049" s="4" t="s">
        <v>1288</v>
      </c>
      <c r="S2049" s="6">
        <v>2024</v>
      </c>
    </row>
    <row r="2050" spans="18:19">
      <c r="R2050" s="4" t="s">
        <v>345</v>
      </c>
      <c r="S2050" s="6">
        <v>2024</v>
      </c>
    </row>
    <row r="2051" spans="18:19">
      <c r="R2051" s="5" t="s">
        <v>967</v>
      </c>
      <c r="S2051" s="7">
        <v>2024</v>
      </c>
    </row>
    <row r="2052" spans="18:19">
      <c r="R2052" s="5" t="s">
        <v>2279</v>
      </c>
      <c r="S2052" s="7">
        <v>2024</v>
      </c>
    </row>
    <row r="2053" spans="18:19">
      <c r="R2053" s="5" t="s">
        <v>2096</v>
      </c>
      <c r="S2053" s="7">
        <v>2024</v>
      </c>
    </row>
    <row r="2054" spans="18:19">
      <c r="R2054" s="5" t="s">
        <v>885</v>
      </c>
      <c r="S2054" s="7">
        <v>2024</v>
      </c>
    </row>
    <row r="2055" spans="18:19">
      <c r="R2055" s="5" t="s">
        <v>1893</v>
      </c>
      <c r="S2055" s="7">
        <v>2024</v>
      </c>
    </row>
    <row r="2056" spans="18:19">
      <c r="R2056" s="4" t="s">
        <v>2207</v>
      </c>
      <c r="S2056" s="6">
        <v>2024</v>
      </c>
    </row>
    <row r="2057" spans="18:19">
      <c r="R2057" s="5" t="s">
        <v>1124</v>
      </c>
      <c r="S2057" s="7">
        <v>2024</v>
      </c>
    </row>
    <row r="2058" spans="18:19">
      <c r="R2058" s="4" t="s">
        <v>994</v>
      </c>
      <c r="S2058" s="6">
        <v>2024</v>
      </c>
    </row>
    <row r="2059" spans="18:19">
      <c r="R2059" s="5" t="s">
        <v>614</v>
      </c>
      <c r="S2059" s="7">
        <v>2024</v>
      </c>
    </row>
    <row r="2060" spans="18:19">
      <c r="R2060" s="5" t="s">
        <v>1633</v>
      </c>
      <c r="S2060" s="7">
        <v>2024</v>
      </c>
    </row>
    <row r="2061" spans="18:19">
      <c r="R2061" s="4" t="s">
        <v>875</v>
      </c>
      <c r="S2061" s="6">
        <v>2024</v>
      </c>
    </row>
    <row r="2062" spans="18:19">
      <c r="R2062" s="5" t="s">
        <v>133</v>
      </c>
      <c r="S2062" s="7">
        <v>2024</v>
      </c>
    </row>
    <row r="2063" spans="18:19">
      <c r="R2063" s="5" t="s">
        <v>1543</v>
      </c>
      <c r="S2063" s="7">
        <v>2024</v>
      </c>
    </row>
    <row r="2064" spans="18:19">
      <c r="R2064" s="4" t="s">
        <v>1612</v>
      </c>
      <c r="S2064" s="6">
        <v>2024</v>
      </c>
    </row>
    <row r="2065" spans="18:19">
      <c r="R2065" s="5" t="s">
        <v>859</v>
      </c>
      <c r="S2065" s="7">
        <v>2024</v>
      </c>
    </row>
    <row r="2066" spans="18:19">
      <c r="R2066" s="5" t="s">
        <v>1948</v>
      </c>
      <c r="S2066" s="7">
        <v>2024</v>
      </c>
    </row>
    <row r="2067" spans="18:19">
      <c r="R2067" s="4" t="s">
        <v>1959</v>
      </c>
      <c r="S2067" s="6">
        <v>2024</v>
      </c>
    </row>
    <row r="2068" spans="18:19">
      <c r="R2068" s="5" t="s">
        <v>817</v>
      </c>
      <c r="S2068" s="7">
        <v>2024</v>
      </c>
    </row>
    <row r="2069" spans="18:19">
      <c r="R2069" s="4" t="s">
        <v>378</v>
      </c>
      <c r="S2069" s="6">
        <v>2024</v>
      </c>
    </row>
    <row r="2070" spans="18:19">
      <c r="R2070" s="5" t="s">
        <v>822</v>
      </c>
      <c r="S2070" s="7">
        <v>2024</v>
      </c>
    </row>
    <row r="2071" spans="18:19">
      <c r="R2071" s="5" t="s">
        <v>2246</v>
      </c>
      <c r="S2071" s="7">
        <v>2024</v>
      </c>
    </row>
    <row r="2072" spans="18:19">
      <c r="R2072" s="5" t="s">
        <v>1918</v>
      </c>
      <c r="S2072" s="7">
        <v>2024</v>
      </c>
    </row>
    <row r="2073" spans="18:19">
      <c r="R2073" s="4" t="s">
        <v>2176</v>
      </c>
      <c r="S2073" s="6">
        <v>2024</v>
      </c>
    </row>
    <row r="2074" spans="18:19">
      <c r="R2074" s="5" t="s">
        <v>1200</v>
      </c>
      <c r="S2074" s="7">
        <v>2024</v>
      </c>
    </row>
    <row r="2075" spans="18:19">
      <c r="R2075" s="4" t="s">
        <v>714</v>
      </c>
      <c r="S2075" s="6">
        <v>2024</v>
      </c>
    </row>
    <row r="2076" spans="18:19">
      <c r="R2076" s="4" t="s">
        <v>2199</v>
      </c>
      <c r="S2076" s="6">
        <v>2024</v>
      </c>
    </row>
    <row r="2077" spans="18:19">
      <c r="R2077" s="5" t="s">
        <v>1738</v>
      </c>
      <c r="S2077" s="7">
        <v>2024</v>
      </c>
    </row>
    <row r="2078" spans="18:19">
      <c r="R2078" s="4" t="s">
        <v>2250</v>
      </c>
      <c r="S2078" s="6">
        <v>2024</v>
      </c>
    </row>
    <row r="2079" spans="18:19">
      <c r="R2079" s="5" t="s">
        <v>2140</v>
      </c>
      <c r="S2079" s="7">
        <v>2024</v>
      </c>
    </row>
    <row r="2080" spans="18:19">
      <c r="R2080" s="4" t="s">
        <v>2641</v>
      </c>
      <c r="S2080" s="6">
        <v>2024</v>
      </c>
    </row>
    <row r="2081" spans="18:19">
      <c r="R2081" s="4" t="s">
        <v>1801</v>
      </c>
      <c r="S2081" s="6">
        <v>2024</v>
      </c>
    </row>
    <row r="2082" spans="18:19">
      <c r="R2082" s="5" t="s">
        <v>685</v>
      </c>
      <c r="S2082" s="7">
        <v>2024</v>
      </c>
    </row>
    <row r="2083" spans="18:19">
      <c r="R2083" s="4" t="s">
        <v>1523</v>
      </c>
      <c r="S2083" s="6">
        <v>2024</v>
      </c>
    </row>
    <row r="2084" spans="18:19">
      <c r="R2084" s="5" t="s">
        <v>2178</v>
      </c>
      <c r="S2084" s="7">
        <v>2024</v>
      </c>
    </row>
    <row r="2085" spans="18:19">
      <c r="R2085" s="5" t="s">
        <v>391</v>
      </c>
      <c r="S2085" s="7">
        <v>2024</v>
      </c>
    </row>
    <row r="2086" spans="18:19">
      <c r="R2086" s="4" t="s">
        <v>321</v>
      </c>
      <c r="S2086" s="6">
        <v>2024</v>
      </c>
    </row>
    <row r="2087" spans="18:19">
      <c r="R2087" s="4" t="s">
        <v>2468</v>
      </c>
      <c r="S2087" s="6">
        <v>2024</v>
      </c>
    </row>
    <row r="2088" spans="18:19">
      <c r="R2088" s="4" t="s">
        <v>2385</v>
      </c>
      <c r="S2088" s="6">
        <v>2024</v>
      </c>
    </row>
    <row r="2089" spans="18:19">
      <c r="R2089" s="4" t="s">
        <v>24</v>
      </c>
      <c r="S2089" s="6">
        <v>2024</v>
      </c>
    </row>
    <row r="2090" spans="18:19">
      <c r="R2090" s="5" t="s">
        <v>1358</v>
      </c>
      <c r="S2090" s="7">
        <v>2024</v>
      </c>
    </row>
    <row r="2091" spans="18:19">
      <c r="R2091" s="4" t="s">
        <v>130</v>
      </c>
      <c r="S2091" s="6">
        <v>2024</v>
      </c>
    </row>
    <row r="2092" spans="18:19">
      <c r="R2092" s="5" t="s">
        <v>1753</v>
      </c>
      <c r="S2092" s="7">
        <v>2024</v>
      </c>
    </row>
    <row r="2093" spans="18:19">
      <c r="R2093" s="4" t="s">
        <v>2575</v>
      </c>
      <c r="S2093" s="6">
        <v>2024</v>
      </c>
    </row>
    <row r="2094" spans="18:19">
      <c r="R2094" s="5" t="s">
        <v>1154</v>
      </c>
      <c r="S2094" s="7">
        <v>2024</v>
      </c>
    </row>
    <row r="2095" spans="18:19">
      <c r="R2095" s="4" t="s">
        <v>716</v>
      </c>
      <c r="S2095" s="6">
        <v>2024</v>
      </c>
    </row>
    <row r="2096" spans="18:19">
      <c r="R2096" s="4" t="s">
        <v>279</v>
      </c>
      <c r="S2096" s="6">
        <v>2024</v>
      </c>
    </row>
    <row r="2097" spans="18:19">
      <c r="R2097" s="5" t="s">
        <v>2414</v>
      </c>
      <c r="S2097" s="7">
        <v>2024</v>
      </c>
    </row>
    <row r="2098" spans="18:19">
      <c r="R2098" s="4" t="s">
        <v>336</v>
      </c>
      <c r="S2098" s="6">
        <v>2024</v>
      </c>
    </row>
    <row r="2099" spans="18:19">
      <c r="R2099" s="5" t="s">
        <v>1682</v>
      </c>
      <c r="S2099" s="7">
        <v>2024</v>
      </c>
    </row>
    <row r="2100" spans="18:19">
      <c r="R2100" s="4" t="s">
        <v>2232</v>
      </c>
      <c r="S2100" s="6">
        <v>2024</v>
      </c>
    </row>
    <row r="2101" spans="18:19">
      <c r="R2101" s="5" t="s">
        <v>1289</v>
      </c>
      <c r="S2101" s="7">
        <v>2024</v>
      </c>
    </row>
    <row r="2102" spans="18:19">
      <c r="R2102" s="4" t="s">
        <v>1048</v>
      </c>
      <c r="S2102" s="6">
        <v>2024</v>
      </c>
    </row>
    <row r="2103" spans="18:19">
      <c r="R2103" s="5" t="s">
        <v>1007</v>
      </c>
      <c r="S2103" s="7">
        <v>2024</v>
      </c>
    </row>
    <row r="2104" spans="18:19">
      <c r="R2104" s="4" t="s">
        <v>1743</v>
      </c>
      <c r="S2104" s="6">
        <v>2024</v>
      </c>
    </row>
    <row r="2105" spans="18:19">
      <c r="R2105" s="5" t="s">
        <v>426</v>
      </c>
      <c r="S2105" s="7">
        <v>2024</v>
      </c>
    </row>
    <row r="2106" spans="18:19">
      <c r="R2106" s="4" t="s">
        <v>1616</v>
      </c>
      <c r="S2106" s="6">
        <v>2024</v>
      </c>
    </row>
    <row r="2107" spans="18:19">
      <c r="R2107" s="4" t="s">
        <v>1803</v>
      </c>
      <c r="S2107" s="6">
        <v>2024</v>
      </c>
    </row>
    <row r="2108" spans="18:19">
      <c r="R2108" s="5" t="s">
        <v>580</v>
      </c>
      <c r="S2108" s="7">
        <v>2024</v>
      </c>
    </row>
    <row r="2109" spans="18:19">
      <c r="R2109" s="5" t="s">
        <v>1273</v>
      </c>
      <c r="S2109" s="7">
        <v>2024</v>
      </c>
    </row>
    <row r="2110" spans="18:19">
      <c r="R2110" s="4" t="s">
        <v>1695</v>
      </c>
      <c r="S2110" s="6">
        <v>2024</v>
      </c>
    </row>
    <row r="2111" spans="18:19">
      <c r="R2111" s="5" t="s">
        <v>1243</v>
      </c>
      <c r="S2111" s="7">
        <v>2024</v>
      </c>
    </row>
    <row r="2112" spans="18:19">
      <c r="R2112" s="5" t="s">
        <v>589</v>
      </c>
      <c r="S2112" s="7">
        <v>2024</v>
      </c>
    </row>
    <row r="2113" spans="18:19">
      <c r="R2113" s="4" t="s">
        <v>1473</v>
      </c>
      <c r="S2113" s="6">
        <v>2024</v>
      </c>
    </row>
    <row r="2114" spans="18:19">
      <c r="R2114" s="5" t="s">
        <v>1076</v>
      </c>
      <c r="S2114" s="7">
        <v>2024</v>
      </c>
    </row>
    <row r="2115" spans="18:19">
      <c r="R2115" s="5" t="s">
        <v>1415</v>
      </c>
      <c r="S2115" s="7">
        <v>2024</v>
      </c>
    </row>
    <row r="2116" spans="18:19">
      <c r="R2116" s="5" t="s">
        <v>1909</v>
      </c>
      <c r="S2116" s="7">
        <v>2024</v>
      </c>
    </row>
    <row r="2117" spans="18:19">
      <c r="R2117" s="5" t="s">
        <v>2255</v>
      </c>
      <c r="S2117" s="7">
        <v>2024</v>
      </c>
    </row>
    <row r="2118" spans="18:19">
      <c r="R2118" s="4" t="s">
        <v>793</v>
      </c>
      <c r="S2118" s="6">
        <v>2024</v>
      </c>
    </row>
    <row r="2119" spans="18:19">
      <c r="R2119" s="4" t="s">
        <v>516</v>
      </c>
      <c r="S2119" s="6">
        <v>2024</v>
      </c>
    </row>
    <row r="2120" spans="18:19">
      <c r="R2120" s="5" t="s">
        <v>924</v>
      </c>
      <c r="S2120" s="7">
        <v>2024</v>
      </c>
    </row>
    <row r="2121" spans="18:19">
      <c r="R2121" s="4" t="s">
        <v>564</v>
      </c>
      <c r="S2121" s="6">
        <v>2024</v>
      </c>
    </row>
    <row r="2122" spans="18:19">
      <c r="R2122" s="5" t="s">
        <v>873</v>
      </c>
      <c r="S2122" s="7">
        <v>2024</v>
      </c>
    </row>
    <row r="2123" spans="18:19">
      <c r="R2123" s="4" t="s">
        <v>1516</v>
      </c>
      <c r="S2123" s="6">
        <v>2024</v>
      </c>
    </row>
    <row r="2124" spans="18:19">
      <c r="R2124" s="5" t="s">
        <v>1461</v>
      </c>
      <c r="S2124" s="7">
        <v>2024</v>
      </c>
    </row>
    <row r="2125" spans="18:19">
      <c r="R2125" s="4" t="s">
        <v>942</v>
      </c>
      <c r="S2125" s="6">
        <v>2024</v>
      </c>
    </row>
    <row r="2126" spans="18:19">
      <c r="R2126" s="4" t="s">
        <v>282</v>
      </c>
      <c r="S2126" s="6">
        <v>2024</v>
      </c>
    </row>
    <row r="2127" spans="18:19">
      <c r="R2127" s="4" t="s">
        <v>2114</v>
      </c>
      <c r="S2127" s="6">
        <v>2024</v>
      </c>
    </row>
    <row r="2128" spans="18:19">
      <c r="R2128" s="5" t="s">
        <v>881</v>
      </c>
      <c r="S2128" s="7">
        <v>2024</v>
      </c>
    </row>
    <row r="2129" spans="18:19">
      <c r="R2129" s="5" t="s">
        <v>771</v>
      </c>
      <c r="S2129" s="7">
        <v>2024</v>
      </c>
    </row>
    <row r="2130" spans="18:19">
      <c r="R2130" s="5" t="s">
        <v>805</v>
      </c>
      <c r="S2130" s="7">
        <v>2024</v>
      </c>
    </row>
    <row r="2131" spans="18:19">
      <c r="R2131" s="4" t="s">
        <v>489</v>
      </c>
      <c r="S2131" s="6">
        <v>2024</v>
      </c>
    </row>
    <row r="2132" spans="18:19">
      <c r="R2132" s="4" t="s">
        <v>256</v>
      </c>
      <c r="S2132" s="6">
        <v>2024</v>
      </c>
    </row>
    <row r="2133" spans="18:19">
      <c r="R2133" s="5" t="s">
        <v>711</v>
      </c>
      <c r="S2133" s="7">
        <v>2024</v>
      </c>
    </row>
    <row r="2134" spans="18:19">
      <c r="R2134" s="4" t="s">
        <v>56</v>
      </c>
      <c r="S2134" s="6">
        <v>2024</v>
      </c>
    </row>
    <row r="2135" spans="18:19">
      <c r="R2135" s="4" t="s">
        <v>297</v>
      </c>
      <c r="S2135" s="6">
        <v>2024</v>
      </c>
    </row>
    <row r="2136" spans="18:19">
      <c r="R2136" s="5" t="s">
        <v>1435</v>
      </c>
      <c r="S2136" s="7">
        <v>2024</v>
      </c>
    </row>
    <row r="2137" spans="18:19">
      <c r="R2137" s="5" t="s">
        <v>1663</v>
      </c>
      <c r="S2137" s="7">
        <v>2024</v>
      </c>
    </row>
    <row r="2138" spans="18:19">
      <c r="R2138" s="5" t="s">
        <v>96</v>
      </c>
      <c r="S2138" s="7">
        <v>2024</v>
      </c>
    </row>
    <row r="2139" spans="18:19">
      <c r="R2139" s="5" t="s">
        <v>412</v>
      </c>
      <c r="S2139" s="7">
        <v>2024</v>
      </c>
    </row>
    <row r="2140" spans="18:19">
      <c r="R2140" s="4" t="s">
        <v>2437</v>
      </c>
      <c r="S2140" s="6">
        <v>2024</v>
      </c>
    </row>
    <row r="2141" spans="18:19">
      <c r="R2141" s="5" t="s">
        <v>1819</v>
      </c>
      <c r="S2141" s="7">
        <v>2024</v>
      </c>
    </row>
    <row r="2142" spans="18:19">
      <c r="R2142" s="4" t="s">
        <v>1183</v>
      </c>
      <c r="S2142" s="6">
        <v>2024</v>
      </c>
    </row>
    <row r="2143" spans="18:19">
      <c r="R2143" s="5" t="s">
        <v>1198</v>
      </c>
      <c r="S2143" s="7">
        <v>2024</v>
      </c>
    </row>
    <row r="2144" spans="18:19">
      <c r="R2144" s="5" t="s">
        <v>919</v>
      </c>
      <c r="S2144" s="7">
        <v>2024</v>
      </c>
    </row>
    <row r="2145" spans="18:19">
      <c r="R2145" s="4" t="s">
        <v>736</v>
      </c>
      <c r="S2145" s="6">
        <v>2024</v>
      </c>
    </row>
    <row r="2146" spans="18:19">
      <c r="R2146" s="4" t="s">
        <v>173</v>
      </c>
      <c r="S2146" s="6">
        <v>2024</v>
      </c>
    </row>
    <row r="2147" spans="18:19">
      <c r="R2147" s="5" t="s">
        <v>419</v>
      </c>
      <c r="S2147" s="7">
        <v>2024</v>
      </c>
    </row>
    <row r="2148" spans="18:19">
      <c r="R2148" s="4" t="s">
        <v>2227</v>
      </c>
      <c r="S2148" s="6">
        <v>2024</v>
      </c>
    </row>
    <row r="2149" spans="18:19">
      <c r="R2149" s="5" t="s">
        <v>1426</v>
      </c>
      <c r="S2149" s="7">
        <v>2024</v>
      </c>
    </row>
    <row r="2150" spans="18:19">
      <c r="R2150" s="4" t="s">
        <v>796</v>
      </c>
      <c r="S2150" s="6">
        <v>2024</v>
      </c>
    </row>
    <row r="2151" spans="18:19">
      <c r="R2151" s="5" t="s">
        <v>464</v>
      </c>
      <c r="S2151" s="7">
        <v>2024</v>
      </c>
    </row>
    <row r="2152" spans="18:19">
      <c r="R2152" s="5" t="s">
        <v>734</v>
      </c>
      <c r="S2152" s="7">
        <v>2024</v>
      </c>
    </row>
    <row r="2153" spans="18:19">
      <c r="R2153" s="4" t="s">
        <v>902</v>
      </c>
      <c r="S2153" s="6">
        <v>2024</v>
      </c>
    </row>
    <row r="2154" spans="18:19">
      <c r="R2154" s="4" t="s">
        <v>232</v>
      </c>
      <c r="S2154" s="6">
        <v>2024</v>
      </c>
    </row>
    <row r="2155" spans="18:19">
      <c r="R2155" s="4" t="s">
        <v>48</v>
      </c>
      <c r="S2155" s="6">
        <v>2024</v>
      </c>
    </row>
    <row r="2156" spans="18:19">
      <c r="R2156" s="4" t="s">
        <v>1079</v>
      </c>
      <c r="S2156" s="6">
        <v>2024</v>
      </c>
    </row>
    <row r="2157" spans="18:19">
      <c r="R2157" s="4" t="s">
        <v>1619</v>
      </c>
      <c r="S2157" s="6">
        <v>2024</v>
      </c>
    </row>
    <row r="2158" spans="18:19">
      <c r="R2158" s="5" t="s">
        <v>1785</v>
      </c>
      <c r="S2158" s="7">
        <v>2024</v>
      </c>
    </row>
    <row r="2159" spans="18:19">
      <c r="R2159" s="5" t="s">
        <v>780</v>
      </c>
      <c r="S2159" s="7">
        <v>2024</v>
      </c>
    </row>
    <row r="2160" spans="18:19">
      <c r="R2160" s="4" t="s">
        <v>380</v>
      </c>
      <c r="S2160" s="6">
        <v>2024</v>
      </c>
    </row>
    <row r="2161" spans="18:19">
      <c r="R2161" s="5" t="s">
        <v>754</v>
      </c>
      <c r="S2161" s="7">
        <v>2024</v>
      </c>
    </row>
    <row r="2162" spans="18:19">
      <c r="R2162" s="4" t="s">
        <v>470</v>
      </c>
      <c r="S2162" s="6">
        <v>2024</v>
      </c>
    </row>
    <row r="2163" spans="18:19">
      <c r="R2163" s="4" t="s">
        <v>744</v>
      </c>
      <c r="S2163" s="6">
        <v>2024</v>
      </c>
    </row>
    <row r="2164" spans="18:19">
      <c r="R2164" s="5" t="s">
        <v>1341</v>
      </c>
      <c r="S2164" s="7">
        <v>2024</v>
      </c>
    </row>
    <row r="2165" spans="18:19">
      <c r="R2165" s="4" t="s">
        <v>375</v>
      </c>
      <c r="S2165" s="6">
        <v>2024</v>
      </c>
    </row>
    <row r="2166" spans="18:19">
      <c r="R2166" s="4" t="s">
        <v>1914</v>
      </c>
      <c r="S2166" s="6">
        <v>2024</v>
      </c>
    </row>
    <row r="2167" spans="18:19">
      <c r="R2167" s="5" t="s">
        <v>1570</v>
      </c>
      <c r="S2167" s="7">
        <v>2024</v>
      </c>
    </row>
    <row r="2168" spans="18:19">
      <c r="R2168" s="4" t="s">
        <v>1736</v>
      </c>
      <c r="S2168" s="6">
        <v>2024</v>
      </c>
    </row>
    <row r="2169" spans="18:19">
      <c r="R2169" s="4" t="s">
        <v>1440</v>
      </c>
      <c r="S2169" s="6">
        <v>2024</v>
      </c>
    </row>
    <row r="2170" spans="18:19">
      <c r="R2170" s="4" t="s">
        <v>1922</v>
      </c>
      <c r="S2170" s="6">
        <v>2024</v>
      </c>
    </row>
    <row r="2171" spans="18:19">
      <c r="R2171" s="4" t="s">
        <v>2465</v>
      </c>
      <c r="S2171" s="6">
        <v>2024</v>
      </c>
    </row>
    <row r="2172" spans="18:19">
      <c r="R2172" s="4" t="s">
        <v>1403</v>
      </c>
      <c r="S2172" s="6">
        <v>2024</v>
      </c>
    </row>
    <row r="2173" spans="18:19">
      <c r="R2173" s="4" t="s">
        <v>285</v>
      </c>
      <c r="S2173" s="6">
        <v>2024</v>
      </c>
    </row>
    <row r="2174" spans="18:19">
      <c r="R2174" s="5" t="s">
        <v>1037</v>
      </c>
      <c r="S2174" s="7">
        <v>2024</v>
      </c>
    </row>
    <row r="2175" spans="18:19">
      <c r="R2175" s="4" t="s">
        <v>719</v>
      </c>
      <c r="S2175" s="6">
        <v>2024</v>
      </c>
    </row>
    <row r="2176" spans="18:19">
      <c r="R2176" s="4" t="s">
        <v>1005</v>
      </c>
      <c r="S2176" s="6">
        <v>2024</v>
      </c>
    </row>
    <row r="2177" spans="18:19">
      <c r="R2177" s="4" t="s">
        <v>604</v>
      </c>
      <c r="S2177" s="6">
        <v>2024</v>
      </c>
    </row>
    <row r="2178" spans="18:19">
      <c r="R2178" s="5" t="s">
        <v>1996</v>
      </c>
      <c r="S2178" s="7">
        <v>2024</v>
      </c>
    </row>
    <row r="2179" spans="18:19">
      <c r="R2179" s="5" t="s">
        <v>626</v>
      </c>
      <c r="S2179" s="7">
        <v>2024</v>
      </c>
    </row>
    <row r="2180" spans="18:19">
      <c r="R2180" s="5" t="s">
        <v>791</v>
      </c>
      <c r="S2180" s="7">
        <v>2024</v>
      </c>
    </row>
    <row r="2181" spans="18:19">
      <c r="R2181" s="5" t="s">
        <v>909</v>
      </c>
      <c r="S2181" s="7">
        <v>2024</v>
      </c>
    </row>
    <row r="2182" spans="18:19">
      <c r="R2182" s="4" t="s">
        <v>632</v>
      </c>
      <c r="S2182" s="6">
        <v>2024</v>
      </c>
    </row>
    <row r="2183" spans="18:19">
      <c r="R2183" s="4" t="s">
        <v>667</v>
      </c>
      <c r="S2183" s="6">
        <v>2024</v>
      </c>
    </row>
    <row r="2184" spans="18:19">
      <c r="R2184" s="4" t="s">
        <v>999</v>
      </c>
      <c r="S2184" s="6">
        <v>2024</v>
      </c>
    </row>
    <row r="2185" spans="18:19">
      <c r="R2185" s="5" t="s">
        <v>409</v>
      </c>
      <c r="S2185" s="7">
        <v>2024</v>
      </c>
    </row>
    <row r="2186" spans="18:19">
      <c r="R2186" s="5" t="s">
        <v>1277</v>
      </c>
      <c r="S2186" s="7">
        <v>2024</v>
      </c>
    </row>
    <row r="2187" spans="18:19">
      <c r="R2187" s="4" t="s">
        <v>1115</v>
      </c>
      <c r="S2187" s="6">
        <v>2024</v>
      </c>
    </row>
    <row r="2188" spans="18:19">
      <c r="R2188" s="5" t="s">
        <v>1507</v>
      </c>
      <c r="S2188" s="7">
        <v>2024</v>
      </c>
    </row>
    <row r="2189" spans="18:19">
      <c r="R2189" s="5" t="s">
        <v>811</v>
      </c>
      <c r="S2189" s="7">
        <v>2024</v>
      </c>
    </row>
    <row r="2190" spans="18:19">
      <c r="R2190" s="4" t="s">
        <v>2067</v>
      </c>
      <c r="S2190" s="6">
        <v>2024</v>
      </c>
    </row>
    <row r="2191" spans="18:19">
      <c r="R2191" s="5" t="s">
        <v>1377</v>
      </c>
      <c r="S2191" s="7">
        <v>2024</v>
      </c>
    </row>
    <row r="2192" spans="18:19">
      <c r="R2192" s="4" t="s">
        <v>1018</v>
      </c>
      <c r="S2192" s="6">
        <v>2024</v>
      </c>
    </row>
    <row r="2193" spans="18:19">
      <c r="R2193" s="4" t="s">
        <v>214</v>
      </c>
      <c r="S2193" s="6">
        <v>2024</v>
      </c>
    </row>
    <row r="2194" spans="18:19">
      <c r="R2194" s="5" t="s">
        <v>121</v>
      </c>
      <c r="S2194" s="7">
        <v>2024</v>
      </c>
    </row>
    <row r="2195" spans="18:19">
      <c r="R2195" s="4" t="s">
        <v>861</v>
      </c>
      <c r="S2195" s="6">
        <v>2024</v>
      </c>
    </row>
    <row r="2196" spans="18:19">
      <c r="R2196" s="4" t="s">
        <v>241</v>
      </c>
      <c r="S2196" s="6">
        <v>2024</v>
      </c>
    </row>
    <row r="2197" spans="18:19">
      <c r="R2197" s="4" t="s">
        <v>1185</v>
      </c>
      <c r="S2197" s="6">
        <v>2024</v>
      </c>
    </row>
    <row r="2198" spans="18:19">
      <c r="R2198" s="4" t="s">
        <v>569</v>
      </c>
      <c r="S2198" s="6">
        <v>2024</v>
      </c>
    </row>
    <row r="2199" spans="18:19">
      <c r="R2199" s="5" t="s">
        <v>1469</v>
      </c>
      <c r="S2199" s="7">
        <v>2024</v>
      </c>
    </row>
    <row r="2200" spans="18:19">
      <c r="R2200" s="4" t="s">
        <v>1343</v>
      </c>
      <c r="S2200" s="6">
        <v>2024</v>
      </c>
    </row>
    <row r="2201" spans="18:19">
      <c r="R2201" s="4" t="s">
        <v>1131</v>
      </c>
      <c r="S2201" s="6">
        <v>2024</v>
      </c>
    </row>
    <row r="2202" spans="18:19">
      <c r="R2202" s="4" t="s">
        <v>653</v>
      </c>
      <c r="S2202" s="6">
        <v>2024</v>
      </c>
    </row>
    <row r="2203" spans="18:19">
      <c r="R2203" s="5" t="s">
        <v>1828</v>
      </c>
      <c r="S2203" s="7">
        <v>2024</v>
      </c>
    </row>
    <row r="2204" spans="18:19">
      <c r="R2204" s="4" t="s">
        <v>2685</v>
      </c>
      <c r="S2204" s="6">
        <v>2024</v>
      </c>
    </row>
    <row r="2205" spans="18:19">
      <c r="R2205" s="4" t="s">
        <v>2390</v>
      </c>
      <c r="S2205" s="6">
        <v>2024</v>
      </c>
    </row>
    <row r="2206" spans="18:19">
      <c r="R2206" s="5" t="s">
        <v>726</v>
      </c>
      <c r="S2206" s="7">
        <v>2024</v>
      </c>
    </row>
    <row r="2207" spans="18:19">
      <c r="R2207" s="4" t="s">
        <v>359</v>
      </c>
      <c r="S2207" s="6">
        <v>2024</v>
      </c>
    </row>
    <row r="2208" spans="18:19">
      <c r="R2208" s="5" t="s">
        <v>357</v>
      </c>
      <c r="S2208" s="7">
        <v>2024</v>
      </c>
    </row>
    <row r="2209" spans="18:19">
      <c r="R2209" s="4" t="s">
        <v>1175</v>
      </c>
      <c r="S2209" s="6">
        <v>2024</v>
      </c>
    </row>
    <row r="2210" spans="18:19">
      <c r="R2210" s="4" t="s">
        <v>1659</v>
      </c>
      <c r="S2210" s="6">
        <v>2024</v>
      </c>
    </row>
    <row r="2211" spans="18:19">
      <c r="R2211" s="5" t="s">
        <v>1209</v>
      </c>
      <c r="S2211" s="7">
        <v>2024</v>
      </c>
    </row>
    <row r="2212" spans="18:19">
      <c r="R2212" s="4" t="s">
        <v>1336</v>
      </c>
      <c r="S2212" s="6">
        <v>2024</v>
      </c>
    </row>
    <row r="2213" spans="18:19">
      <c r="R2213" s="4" t="s">
        <v>1485</v>
      </c>
      <c r="S2213" s="6">
        <v>2024</v>
      </c>
    </row>
    <row r="2214" spans="18:19">
      <c r="R2214" s="5" t="s">
        <v>1195</v>
      </c>
      <c r="S2214" s="7">
        <v>2024</v>
      </c>
    </row>
    <row r="2215" spans="18:19">
      <c r="R2215" s="4" t="s">
        <v>217</v>
      </c>
      <c r="S2215" s="6">
        <v>2024</v>
      </c>
    </row>
    <row r="2216" spans="18:19">
      <c r="R2216" s="4" t="s">
        <v>1833</v>
      </c>
      <c r="S2216" s="6">
        <v>2024</v>
      </c>
    </row>
    <row r="2217" spans="18:19">
      <c r="R2217" s="4" t="s">
        <v>2085</v>
      </c>
      <c r="S2217" s="6">
        <v>2024</v>
      </c>
    </row>
    <row r="2218" spans="18:19">
      <c r="R2218" s="4" t="s">
        <v>435</v>
      </c>
      <c r="S2218" s="6">
        <v>2024</v>
      </c>
    </row>
    <row r="2219" spans="18:19">
      <c r="R2219" s="5" t="s">
        <v>169</v>
      </c>
      <c r="S2219" s="7">
        <v>2024</v>
      </c>
    </row>
    <row r="2220" spans="18:19">
      <c r="R2220" s="5" t="s">
        <v>2550</v>
      </c>
      <c r="S2220" s="7">
        <v>2024</v>
      </c>
    </row>
    <row r="2221" spans="18:19">
      <c r="R2221" s="5" t="s">
        <v>682</v>
      </c>
      <c r="S2221" s="7">
        <v>2024</v>
      </c>
    </row>
    <row r="2222" spans="18:19">
      <c r="R2222" s="5" t="s">
        <v>1729</v>
      </c>
      <c r="S2222" s="7">
        <v>2024</v>
      </c>
    </row>
    <row r="2223" spans="18:19">
      <c r="R2223" s="5" t="s">
        <v>1953</v>
      </c>
      <c r="S2223" s="7">
        <v>2024</v>
      </c>
    </row>
    <row r="2224" spans="18:19">
      <c r="R2224" s="5" t="s">
        <v>197</v>
      </c>
      <c r="S2224" s="7">
        <v>2024</v>
      </c>
    </row>
    <row r="2225" spans="18:19">
      <c r="R2225" s="4" t="s">
        <v>309</v>
      </c>
      <c r="S2225" s="6">
        <v>2024</v>
      </c>
    </row>
    <row r="2226" spans="18:19">
      <c r="R2226" s="5" t="s">
        <v>1654</v>
      </c>
      <c r="S2226" s="7">
        <v>2024</v>
      </c>
    </row>
    <row r="2227" spans="18:19">
      <c r="R2227" s="4" t="s">
        <v>303</v>
      </c>
      <c r="S2227" s="6">
        <v>2024</v>
      </c>
    </row>
    <row r="2228" spans="18:19">
      <c r="R2228" s="5" t="s">
        <v>1086</v>
      </c>
      <c r="S2228" s="7">
        <v>2024</v>
      </c>
    </row>
    <row r="2229" spans="18:19">
      <c r="R2229" s="5" t="s">
        <v>1722</v>
      </c>
      <c r="S2229" s="7">
        <v>2024</v>
      </c>
    </row>
    <row r="2230" spans="18:19">
      <c r="R2230" s="4" t="s">
        <v>824</v>
      </c>
      <c r="S2230" s="6">
        <v>2024</v>
      </c>
    </row>
    <row r="2231" spans="18:19">
      <c r="R2231" s="5" t="s">
        <v>2158</v>
      </c>
      <c r="S2231" s="7">
        <v>2024</v>
      </c>
    </row>
    <row r="2232" spans="18:19">
      <c r="R2232" s="5" t="s">
        <v>2039</v>
      </c>
      <c r="S2232" s="7">
        <v>2024</v>
      </c>
    </row>
    <row r="2233" spans="18:19">
      <c r="R2233" s="4" t="s">
        <v>458</v>
      </c>
      <c r="S2233" s="6">
        <v>2024</v>
      </c>
    </row>
    <row r="2234" spans="18:19">
      <c r="R2234" s="4" t="s">
        <v>1213</v>
      </c>
      <c r="S2234" s="6">
        <v>2024</v>
      </c>
    </row>
    <row r="2235" spans="18:19">
      <c r="R2235" s="4" t="s">
        <v>2267</v>
      </c>
      <c r="S2235" s="6">
        <v>2024</v>
      </c>
    </row>
    <row r="2236" spans="18:19">
      <c r="R2236" s="5" t="s">
        <v>1340</v>
      </c>
      <c r="S2236" s="7">
        <v>2024</v>
      </c>
    </row>
    <row r="2237" spans="18:19">
      <c r="R2237" s="4" t="s">
        <v>293</v>
      </c>
      <c r="S2237" s="6">
        <v>2024</v>
      </c>
    </row>
    <row r="2238" spans="18:19">
      <c r="R2238" s="5" t="s">
        <v>421</v>
      </c>
      <c r="S2238" s="7">
        <v>2024</v>
      </c>
    </row>
    <row r="2239" spans="18:19">
      <c r="R2239" s="5" t="s">
        <v>1565</v>
      </c>
      <c r="S2239" s="7">
        <v>2024</v>
      </c>
    </row>
    <row r="2240" spans="18:19">
      <c r="R2240" s="5" t="s">
        <v>2147</v>
      </c>
      <c r="S2240" s="7">
        <v>2024</v>
      </c>
    </row>
    <row r="2241" spans="18:19">
      <c r="R2241" s="4" t="s">
        <v>1025</v>
      </c>
      <c r="S2241" s="6">
        <v>2024</v>
      </c>
    </row>
    <row r="2242" spans="18:19">
      <c r="R2242" s="5" t="s">
        <v>1783</v>
      </c>
      <c r="S2242" s="7">
        <v>2024</v>
      </c>
    </row>
    <row r="2243" spans="18:19">
      <c r="R2243" s="4" t="s">
        <v>2546</v>
      </c>
      <c r="S2243" s="6">
        <v>2024</v>
      </c>
    </row>
    <row r="2244" spans="18:19">
      <c r="R2244" s="5" t="s">
        <v>2690</v>
      </c>
      <c r="S2244" s="7">
        <v>2024</v>
      </c>
    </row>
    <row r="2245" spans="18:19">
      <c r="R2245" s="5" t="s">
        <v>385</v>
      </c>
      <c r="S2245" s="7">
        <v>2024</v>
      </c>
    </row>
    <row r="2246" spans="18:19">
      <c r="R2246" s="5" t="s">
        <v>1334</v>
      </c>
      <c r="S2246" s="7">
        <v>2024</v>
      </c>
    </row>
    <row r="2247" spans="18:19">
      <c r="R2247" s="5" t="s">
        <v>1179</v>
      </c>
      <c r="S2247" s="7">
        <v>2024</v>
      </c>
    </row>
    <row r="2248" spans="18:19">
      <c r="R2248" s="5" t="s">
        <v>1993</v>
      </c>
      <c r="S2248" s="7">
        <v>2024</v>
      </c>
    </row>
    <row r="2249" spans="18:19">
      <c r="R2249" s="4" t="s">
        <v>1815</v>
      </c>
      <c r="S2249" s="6">
        <v>2024</v>
      </c>
    </row>
    <row r="2250" spans="18:19">
      <c r="R2250" s="5" t="s">
        <v>1497</v>
      </c>
      <c r="S2250" s="7">
        <v>2024</v>
      </c>
    </row>
    <row r="2251" spans="18:19">
      <c r="R2251" s="5" t="s">
        <v>1513</v>
      </c>
      <c r="S2251" s="7">
        <v>2024</v>
      </c>
    </row>
    <row r="2252" spans="18:19">
      <c r="R2252" s="4" t="s">
        <v>1548</v>
      </c>
      <c r="S2252" s="6">
        <v>2024</v>
      </c>
    </row>
    <row r="2253" spans="18:19">
      <c r="R2253" s="4" t="s">
        <v>2035</v>
      </c>
      <c r="S2253" s="6">
        <v>2024</v>
      </c>
    </row>
    <row r="2254" spans="18:19">
      <c r="R2254" s="4" t="s">
        <v>2692</v>
      </c>
      <c r="S2254" s="6">
        <v>2024</v>
      </c>
    </row>
    <row r="2255" spans="18:19">
      <c r="R2255" s="5" t="s">
        <v>2441</v>
      </c>
      <c r="S2255" s="7">
        <v>2024</v>
      </c>
    </row>
    <row r="2256" spans="18:19">
      <c r="R2256" s="4" t="s">
        <v>1211</v>
      </c>
      <c r="S2256" s="6">
        <v>2024</v>
      </c>
    </row>
    <row r="2257" spans="18:19">
      <c r="R2257" s="5" t="s">
        <v>338</v>
      </c>
      <c r="S2257" s="7">
        <v>2024</v>
      </c>
    </row>
    <row r="2258" spans="18:19">
      <c r="R2258" s="5" t="s">
        <v>698</v>
      </c>
      <c r="S2258" s="7">
        <v>2024</v>
      </c>
    </row>
    <row r="2259" spans="18:19">
      <c r="R2259" s="4" t="s">
        <v>371</v>
      </c>
      <c r="S2259" s="6">
        <v>2024</v>
      </c>
    </row>
    <row r="2260" spans="18:19">
      <c r="R2260" s="5" t="s">
        <v>850</v>
      </c>
      <c r="S2260" s="7">
        <v>2024</v>
      </c>
    </row>
    <row r="2261" spans="18:19">
      <c r="R2261" s="4" t="s">
        <v>429</v>
      </c>
      <c r="S2261" s="6">
        <v>2024</v>
      </c>
    </row>
    <row r="2262" spans="18:19">
      <c r="R2262" s="4" t="s">
        <v>1040</v>
      </c>
      <c r="S2262" s="6">
        <v>2024</v>
      </c>
    </row>
    <row r="2263" spans="18:19">
      <c r="R2263" s="5" t="s">
        <v>1262</v>
      </c>
      <c r="S2263" s="7">
        <v>2024</v>
      </c>
    </row>
    <row r="2264" spans="18:19">
      <c r="R2264" s="4" t="s">
        <v>1275</v>
      </c>
      <c r="S2264" s="6">
        <v>2024</v>
      </c>
    </row>
    <row r="2265" spans="18:19">
      <c r="R2265" s="4" t="s">
        <v>184</v>
      </c>
      <c r="S2265" s="6">
        <v>2024</v>
      </c>
    </row>
    <row r="2266" spans="18:19">
      <c r="R2266" s="5" t="s">
        <v>2128</v>
      </c>
      <c r="S2266" s="7">
        <v>2024</v>
      </c>
    </row>
    <row r="2267" spans="18:19">
      <c r="R2267" s="4" t="s">
        <v>671</v>
      </c>
      <c r="S2267" s="6">
        <v>2024</v>
      </c>
    </row>
    <row r="2268" spans="18:19">
      <c r="R2268" s="5" t="s">
        <v>60</v>
      </c>
      <c r="S2268" s="7">
        <v>2024</v>
      </c>
    </row>
    <row r="2269" spans="18:19">
      <c r="R2269" s="5" t="s">
        <v>893</v>
      </c>
      <c r="S2269" s="7">
        <v>2024</v>
      </c>
    </row>
    <row r="2270" spans="18:19">
      <c r="R2270" s="5" t="s">
        <v>1830</v>
      </c>
      <c r="S2270" s="7">
        <v>2024</v>
      </c>
    </row>
    <row r="2271" spans="18:19">
      <c r="R2271" s="5" t="s">
        <v>2484</v>
      </c>
      <c r="S2271" s="7">
        <v>2024</v>
      </c>
    </row>
    <row r="2272" spans="18:19">
      <c r="R2272" s="5" t="s">
        <v>1106</v>
      </c>
      <c r="S2272" s="7">
        <v>2024</v>
      </c>
    </row>
    <row r="2273" spans="18:19">
      <c r="R2273" s="4" t="s">
        <v>819</v>
      </c>
      <c r="S2273" s="6">
        <v>2024</v>
      </c>
    </row>
    <row r="2274" spans="18:19">
      <c r="R2274" s="4" t="s">
        <v>1281</v>
      </c>
      <c r="S2274" s="6">
        <v>2024</v>
      </c>
    </row>
    <row r="2275" spans="18:19">
      <c r="R2275" s="4" t="s">
        <v>163</v>
      </c>
      <c r="S2275" s="6">
        <v>2024</v>
      </c>
    </row>
    <row r="2276" spans="18:19">
      <c r="R2276" s="4" t="s">
        <v>1140</v>
      </c>
      <c r="S2276" s="6">
        <v>2024</v>
      </c>
    </row>
    <row r="2277" spans="18:19">
      <c r="R2277" s="4" t="s">
        <v>1232</v>
      </c>
      <c r="S2277" s="6">
        <v>2024</v>
      </c>
    </row>
    <row r="2278" spans="18:19">
      <c r="R2278" s="5" t="s">
        <v>182</v>
      </c>
      <c r="S2278" s="7">
        <v>2024</v>
      </c>
    </row>
    <row r="2279" spans="18:19">
      <c r="R2279" s="4" t="s">
        <v>1479</v>
      </c>
      <c r="S2279" s="6">
        <v>2024</v>
      </c>
    </row>
    <row r="2280" spans="18:19">
      <c r="R2280" s="4" t="s">
        <v>327</v>
      </c>
      <c r="S2280" s="6">
        <v>2024</v>
      </c>
    </row>
    <row r="2281" spans="18:19">
      <c r="R2281" s="4" t="s">
        <v>405</v>
      </c>
      <c r="S2281" s="6">
        <v>2024</v>
      </c>
    </row>
    <row r="2282" spans="18:19">
      <c r="R2282" s="5" t="s">
        <v>1223</v>
      </c>
      <c r="S2282" s="7">
        <v>2024</v>
      </c>
    </row>
    <row r="2283" spans="18:19">
      <c r="R2283" s="4" t="s">
        <v>2382</v>
      </c>
      <c r="S2283" s="6">
        <v>2024</v>
      </c>
    </row>
    <row r="2284" spans="18:19">
      <c r="R2284" s="4" t="s">
        <v>239</v>
      </c>
      <c r="S2284" s="6">
        <v>2024</v>
      </c>
    </row>
    <row r="2285" spans="18:19">
      <c r="R2285" s="5" t="s">
        <v>595</v>
      </c>
      <c r="S2285" s="7">
        <v>2024</v>
      </c>
    </row>
    <row r="2286" spans="18:19">
      <c r="R2286" s="4" t="s">
        <v>1078</v>
      </c>
      <c r="S2286" s="6">
        <v>2024</v>
      </c>
    </row>
    <row r="2287" spans="18:19">
      <c r="R2287" s="5" t="s">
        <v>2214</v>
      </c>
      <c r="S2287" s="7">
        <v>2024</v>
      </c>
    </row>
    <row r="2288" spans="18:19">
      <c r="R2288" s="4" t="s">
        <v>648</v>
      </c>
      <c r="S2288" s="6">
        <v>2024</v>
      </c>
    </row>
    <row r="2289" spans="18:19">
      <c r="R2289" s="5" t="s">
        <v>2278</v>
      </c>
      <c r="S2289" s="7">
        <v>2024</v>
      </c>
    </row>
    <row r="2290" spans="18:19">
      <c r="R2290" s="4" t="s">
        <v>2256</v>
      </c>
      <c r="S2290" s="6">
        <v>2024</v>
      </c>
    </row>
    <row r="2291" spans="18:19">
      <c r="R2291" s="5" t="s">
        <v>2539</v>
      </c>
      <c r="S2291" s="7">
        <v>2024</v>
      </c>
    </row>
    <row r="2292" spans="18:19">
      <c r="R2292" s="4" t="s">
        <v>514</v>
      </c>
      <c r="S2292" s="6">
        <v>2024</v>
      </c>
    </row>
    <row r="2293" spans="18:19">
      <c r="R2293" s="5" t="s">
        <v>507</v>
      </c>
      <c r="S2293" s="7">
        <v>2024</v>
      </c>
    </row>
    <row r="2294" spans="18:19">
      <c r="R2294" s="5" t="s">
        <v>674</v>
      </c>
      <c r="S2294" s="7">
        <v>2024</v>
      </c>
    </row>
    <row r="2295" spans="18:19">
      <c r="R2295" s="5" t="s">
        <v>1044</v>
      </c>
      <c r="S2295" s="7">
        <v>2024</v>
      </c>
    </row>
    <row r="2296" spans="18:19">
      <c r="R2296" s="4" t="s">
        <v>1799</v>
      </c>
      <c r="S2296" s="6">
        <v>2024</v>
      </c>
    </row>
    <row r="2297" spans="18:19">
      <c r="R2297" s="5" t="s">
        <v>1504</v>
      </c>
      <c r="S2297" s="7">
        <v>2024</v>
      </c>
    </row>
    <row r="2298" spans="18:19">
      <c r="R2298" s="5" t="s">
        <v>400</v>
      </c>
      <c r="S2298" s="7">
        <v>2024</v>
      </c>
    </row>
    <row r="2299" spans="18:19">
      <c r="R2299" s="5" t="s">
        <v>1150</v>
      </c>
      <c r="S2299" s="7">
        <v>2024</v>
      </c>
    </row>
    <row r="2300" spans="18:19">
      <c r="R2300" s="4" t="s">
        <v>601</v>
      </c>
      <c r="S2300" s="6">
        <v>2024</v>
      </c>
    </row>
    <row r="2301" spans="18:19">
      <c r="R2301" s="4" t="s">
        <v>2105</v>
      </c>
      <c r="S2301" s="6">
        <v>2024</v>
      </c>
    </row>
    <row r="2302" spans="18:19">
      <c r="R2302" s="5" t="s">
        <v>1943</v>
      </c>
      <c r="S2302" s="7">
        <v>2024</v>
      </c>
    </row>
    <row r="2303" spans="18:19">
      <c r="R2303" s="4" t="s">
        <v>891</v>
      </c>
      <c r="S2303" s="6">
        <v>2024</v>
      </c>
    </row>
    <row r="2304" spans="18:19">
      <c r="R2304" s="5" t="s">
        <v>547</v>
      </c>
      <c r="S2304" s="7">
        <v>2024</v>
      </c>
    </row>
    <row r="2305" spans="18:19">
      <c r="R2305" s="5" t="s">
        <v>2616</v>
      </c>
      <c r="S2305" s="7">
        <v>2024</v>
      </c>
    </row>
    <row r="2306" spans="18:19">
      <c r="R2306" s="4" t="s">
        <v>1297</v>
      </c>
      <c r="S2306" s="6">
        <v>2024</v>
      </c>
    </row>
    <row r="2307" spans="18:19">
      <c r="R2307" s="4" t="s">
        <v>2325</v>
      </c>
      <c r="S2307" s="6">
        <v>2024</v>
      </c>
    </row>
    <row r="2308" spans="18:19">
      <c r="R2308" s="5" t="s">
        <v>2106</v>
      </c>
      <c r="S2308" s="7">
        <v>2024</v>
      </c>
    </row>
    <row r="2309" spans="18:19">
      <c r="R2309" s="5" t="s">
        <v>1214</v>
      </c>
      <c r="S2309" s="7">
        <v>2024</v>
      </c>
    </row>
    <row r="2310" spans="18:19">
      <c r="R2310" s="5" t="s">
        <v>2626</v>
      </c>
      <c r="S2310" s="7">
        <v>2024</v>
      </c>
    </row>
    <row r="2311" spans="18:19">
      <c r="R2311" s="5" t="s">
        <v>1937</v>
      </c>
      <c r="S2311" s="7">
        <v>2024</v>
      </c>
    </row>
    <row r="2312" spans="18:19">
      <c r="R2312" s="5" t="s">
        <v>1305</v>
      </c>
      <c r="S2312" s="7">
        <v>2024</v>
      </c>
    </row>
    <row r="2313" spans="18:19">
      <c r="R2313" s="4" t="s">
        <v>1674</v>
      </c>
      <c r="S2313" s="6">
        <v>2024</v>
      </c>
    </row>
    <row r="2314" spans="18:19">
      <c r="R2314" s="4" t="s">
        <v>2015</v>
      </c>
      <c r="S2314" s="6">
        <v>2024</v>
      </c>
    </row>
    <row r="2315" spans="18:19">
      <c r="R2315" s="4" t="s">
        <v>1251</v>
      </c>
      <c r="S2315" s="6">
        <v>2024</v>
      </c>
    </row>
    <row r="2316" spans="18:19">
      <c r="R2316" s="5" t="s">
        <v>1976</v>
      </c>
      <c r="S2316" s="7">
        <v>2024</v>
      </c>
    </row>
    <row r="2317" spans="18:19">
      <c r="R2317" s="4" t="s">
        <v>246</v>
      </c>
      <c r="S2317" s="6">
        <v>2024</v>
      </c>
    </row>
    <row r="2318" spans="18:19">
      <c r="R2318" s="5" t="s">
        <v>953</v>
      </c>
      <c r="S2318" s="7">
        <v>2024</v>
      </c>
    </row>
    <row r="2319" spans="18:19">
      <c r="R2319" s="5" t="s">
        <v>1576</v>
      </c>
      <c r="S2319" s="7">
        <v>2024</v>
      </c>
    </row>
    <row r="2320" spans="18:19">
      <c r="R2320" s="5" t="s">
        <v>904</v>
      </c>
      <c r="S2320" s="7">
        <v>2024</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C436-95F9-420F-B381-9BC589B88126}">
  <dimension ref="A1"/>
  <sheetViews>
    <sheetView showGridLines="0" tabSelected="1" zoomScale="39" zoomScaleNormal="83" workbookViewId="0">
      <selection activeCell="N71" sqref="N71"/>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Wajiz.pk</cp:lastModifiedBy>
  <dcterms:created xsi:type="dcterms:W3CDTF">2025-11-07T12:45:26Z</dcterms:created>
  <dcterms:modified xsi:type="dcterms:W3CDTF">2026-01-15T07:54:52Z</dcterms:modified>
</cp:coreProperties>
</file>