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mas Resnik\Documents\Unlu\Teleinformatica y Redes\TPS\Integrador\"/>
    </mc:Choice>
  </mc:AlternateContent>
  <xr:revisionPtr revIDLastSave="0" documentId="13_ncr:1_{33765F79-E58A-400E-BBFD-005D41FC2F53}" xr6:coauthVersionLast="47" xr6:coauthVersionMax="47" xr10:uidLastSave="{00000000-0000-0000-0000-000000000000}"/>
  <bookViews>
    <workbookView xWindow="-120" yWindow="-120" windowWidth="29040" windowHeight="15840" activeTab="4" xr2:uid="{1833CCA2-22D3-4255-9310-03ADE2BBFFF4}"/>
  </bookViews>
  <sheets>
    <sheet name="Eje 1 Captura ordenada" sheetId="1" r:id="rId1"/>
    <sheet name="Eje 2 Cuadro por capa" sheetId="2" r:id="rId2"/>
    <sheet name="Eje 3 Conexiones TCP" sheetId="3" r:id="rId3"/>
    <sheet name="Eje 4 TCP index.html" sheetId="4" r:id="rId4"/>
    <sheet name="Ejercicio 6" sheetId="5" r:id="rId5"/>
    <sheet name="Ejercicio 7"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J9" i="1"/>
  <c r="I191" i="6"/>
  <c r="B185" i="6"/>
  <c r="C185" i="6"/>
  <c r="I185" i="6"/>
  <c r="H185" i="6"/>
  <c r="G185" i="6"/>
  <c r="F185" i="6"/>
  <c r="E185" i="6"/>
  <c r="D185" i="6"/>
  <c r="I189" i="6"/>
  <c r="J183" i="6"/>
  <c r="F183" i="6"/>
  <c r="G183" i="6"/>
  <c r="H183" i="6"/>
  <c r="I183" i="6"/>
  <c r="E183" i="6"/>
  <c r="D183" i="6"/>
  <c r="C183" i="6"/>
  <c r="B183" i="6"/>
  <c r="J10" i="1" l="1"/>
  <c r="C7" i="2"/>
  <c r="J8" i="1"/>
  <c r="J7" i="1"/>
</calcChain>
</file>

<file path=xl/sharedStrings.xml><?xml version="1.0" encoding="utf-8"?>
<sst xmlns="http://schemas.openxmlformats.org/spreadsheetml/2006/main" count="1449" uniqueCount="243">
  <si>
    <t>Mac Destino</t>
  </si>
  <si>
    <t>10.10.0.10</t>
  </si>
  <si>
    <t>10.10.0.1</t>
  </si>
  <si>
    <t>TCP</t>
  </si>
  <si>
    <t>ARP</t>
  </si>
  <si>
    <t>HTTP</t>
  </si>
  <si>
    <t>CAPA</t>
  </si>
  <si>
    <t>PROTOCOLO</t>
  </si>
  <si>
    <t>EXPLICACION</t>
  </si>
  <si>
    <t>DNS</t>
  </si>
  <si>
    <t>Traduce nombre a direcciones ip, es un protocolo que interactua directamente con el usuario</t>
  </si>
  <si>
    <t>Se encarga de intercambiar información entre el cliente y el servidor, es capa aplicación por que no se preocupa como llegan los datos al otro extremo e interactua directamente con el usuario</t>
  </si>
  <si>
    <t>TRANSPORTE(4)</t>
  </si>
  <si>
    <t>APLICACIÓN (5)</t>
  </si>
  <si>
    <t>Proporciona una conexión confiable de extremo a extremo controlando errores, flujo, orden y congestion, interactua directamente con la interfaz del destinatario sin importarle como llegaron los segmentos</t>
  </si>
  <si>
    <t>RED(3)</t>
  </si>
  <si>
    <t>Se encarga de conmutar los paquetes por la red para que llegen al destino, trata de enviar los paquetes sin controlar errores ni el orden. Es capa red por que contiene toda la logica para poder enrutar los paquetes por la redes</t>
  </si>
  <si>
    <t>ENLACE(2)</t>
  </si>
  <si>
    <t>ETHERNET</t>
  </si>
  <si>
    <t>Define cómo se empaquetan y envían los datos entre nodos directamente conectados. Trabaja a nivel local y controla el acceso al medio</t>
  </si>
  <si>
    <t>CONEXIÓN TCP HOST A PROXY</t>
  </si>
  <si>
    <t>segmento cierre</t>
  </si>
  <si>
    <t>finalidad</t>
  </si>
  <si>
    <t>socket Cliente</t>
  </si>
  <si>
    <t>socket servidor</t>
  </si>
  <si>
    <t>(10.10.0.1, 3128)</t>
  </si>
  <si>
    <t>3,4,5</t>
  </si>
  <si>
    <t>CONEXIÓN TCP PROXY A WWW</t>
  </si>
  <si>
    <t>(12.12.0.11, 80)</t>
  </si>
  <si>
    <t>solictud get de la pagina principal ubicada en la raiz del sitio ( / )</t>
  </si>
  <si>
    <t>realizar una solicitud de una pagina al proxy (www.tpfinal-tyr.com)</t>
  </si>
  <si>
    <t>CONEXIÓN TCP HOST A PROXY 2</t>
  </si>
  <si>
    <t>realizar una solicitud de una pagina al proxy (datos.tpfinal-tyr.com)</t>
  </si>
  <si>
    <t>(12.12.0.12, 80)</t>
  </si>
  <si>
    <t>solictud get del archivo index.html</t>
  </si>
  <si>
    <t>CONEXIÓN TCP PROXY A DATOS</t>
  </si>
  <si>
    <t>realizar una solicitud get de un archivo datos.pl ubicado en el directorio cgi-bin del servidor datos</t>
  </si>
  <si>
    <t>Solicitud get del archivo datos.pl pedido por el host</t>
  </si>
  <si>
    <t>NUMERO PDU</t>
  </si>
  <si>
    <t>FINALIDAD</t>
  </si>
  <si>
    <t>El host Inicia una solicitud de conexion con el proxy(Bandera SYN activada)</t>
  </si>
  <si>
    <t>El proxy confirma la solicitud con la bandera de ack activada y envia su propia solicitud de conexión al host activando tambien la bandera SYN</t>
  </si>
  <si>
    <t>El host confirma la solicitud de apertura de conexión del proxy enviando un ACK</t>
  </si>
  <si>
    <t>APLICACION(5)</t>
  </si>
  <si>
    <t>El host realiza una solicitud GET a datos.tpfinal-tyr.com pidiendo el archivo index.html</t>
  </si>
  <si>
    <t>El proxy confirma la recepcion del GET enviando un ACK</t>
  </si>
  <si>
    <t>El proxy envia los encabezados al host con la bandera PSH y ACK activadas</t>
  </si>
  <si>
    <t>El host confirma la recepcion de los datos enviando un ACK</t>
  </si>
  <si>
    <t>El proxy envia el 200 OK que le respondio el servidor datos junto al contenido del archivo index.html</t>
  </si>
  <si>
    <t>El host confirma la recepcion del contenido del archivo con un ACK</t>
  </si>
  <si>
    <t>El host envia una solicitud de cierre de conexión activando la bandera FIN</t>
  </si>
  <si>
    <t>El host confirma la solicitud de cierre del proxy activando la bandera ACK</t>
  </si>
  <si>
    <t>El proxy envia la confirmacion de la solicitud de cierre activando la bandera ACK y envia su propia solicitud de cierre activando la bandera FIN tambien</t>
  </si>
  <si>
    <t>Parametros intercambiados en apertura</t>
  </si>
  <si>
    <t>IPv4</t>
  </si>
  <si>
    <t>ICMP</t>
  </si>
  <si>
    <t>Se encarga de realizar control en la capa de red como enviar errores (ttl expirado) o hacer ping entre 2 host</t>
  </si>
  <si>
    <t>No.</t>
  </si>
  <si>
    <t>Time</t>
  </si>
  <si>
    <t>Source</t>
  </si>
  <si>
    <t>Destination</t>
  </si>
  <si>
    <t>Mac origen</t>
  </si>
  <si>
    <t>Protocol</t>
  </si>
  <si>
    <t>Length</t>
  </si>
  <si>
    <t>Info</t>
  </si>
  <si>
    <t>Broadcast</t>
  </si>
  <si>
    <t>Who has 10.10.0.1? Tell 10.10.0.10</t>
  </si>
  <si>
    <t xml:space="preserve">GET http://www.tpfinal-tyr.com/ HTTP/1.0 </t>
  </si>
  <si>
    <t>Who has 10.10.0.100? Tell 10.10.0.1</t>
  </si>
  <si>
    <t>Who has 190.7.231.30? Tell 190.7.231.40</t>
  </si>
  <si>
    <t>8.8.8.8</t>
  </si>
  <si>
    <t>Who has 8.8.8.8? Tell 8.8.8.1</t>
  </si>
  <si>
    <t>Who has 190.7.231.20? Tell 190.7.231.40</t>
  </si>
  <si>
    <t>12.12.0.11</t>
  </si>
  <si>
    <t>Who has 12.12.0.11? Tell 12.12.0.1</t>
  </si>
  <si>
    <t xml:space="preserve">GET / HTTP/1.1 </t>
  </si>
  <si>
    <t>HTTP/1.1 200 OK  (text/html)</t>
  </si>
  <si>
    <t xml:space="preserve">GET http://datos.tpfinal-tyr.com/index.html HTTP/1.0 </t>
  </si>
  <si>
    <t>Who has 12.12.0.12? Tell 12.12.0.1</t>
  </si>
  <si>
    <t>12.12.0.12</t>
  </si>
  <si>
    <t xml:space="preserve">GET /index.html HTTP/1.1 </t>
  </si>
  <si>
    <t xml:space="preserve">GET http://datos.tpfinal-tyr.com/cgi-bin/datos.pl HTTP/1.0 </t>
  </si>
  <si>
    <t xml:space="preserve">GET /cgi-bin/datos.pl HTTP/1.1 </t>
  </si>
  <si>
    <t>Who has 12.12.0.1? Tell 12.12.0.11</t>
  </si>
  <si>
    <t>Who has 8.8.8.1? Tell 8.8.8.8</t>
  </si>
  <si>
    <t>Who has 190.7.231.40? Tell 190.7.231.30</t>
  </si>
  <si>
    <t>Who has 190.7.231.40? Tell 190.7.231.20</t>
  </si>
  <si>
    <t>Who has 10.10.0.1? Tell 10.10.0.100</t>
  </si>
  <si>
    <t>CANTIDAD DE PDU</t>
  </si>
  <si>
    <t>70,71,72</t>
  </si>
  <si>
    <t>fe:51:8f:26:e0:8a</t>
  </si>
  <si>
    <t>6a:91:f0:b2:ac:b3</t>
  </si>
  <si>
    <t>10.10.0.1 is at 6a:91:f0:b2:ac:b3</t>
  </si>
  <si>
    <t>58146  &gt;  3128 [SYN] Seq=3480023975 Win=64240 Len=0 MSS=1460 SACK_PERM TSval=2024735942 TSecr=0 WS=128</t>
  </si>
  <si>
    <t>3128  &gt;  58146 [SYN, ACK] Seq=2100430874 Ack=3480023976 Win=65160 Len=0 MSS=1460 SACK_PERM TSval=3256129420 TSecr=2024735942 WS=128</t>
  </si>
  <si>
    <t>58146  &gt;  3128 [ACK] Seq=3480023976 Ack=2100430875 Win=64256 Len=0 TSval=2024735943 TSecr=3256129420</t>
  </si>
  <si>
    <t>3128  &gt;  58146 [ACK] Seq=2100430875 Ack=3480024221 Win=65024 Len=0 TSval=3256129421 TSecr=2024735943</t>
  </si>
  <si>
    <t>ea:7f:f6:ce:34:49</t>
  </si>
  <si>
    <t>10.10.0.100 is at ea:7f:f6:ce:34:49</t>
  </si>
  <si>
    <t>7a:c1:b1:e8:99:db</t>
  </si>
  <si>
    <t>9a:35:61:3c:32:8e</t>
  </si>
  <si>
    <t>190.7.231.30 is at 9a:35:61:3c:32:8e</t>
  </si>
  <si>
    <t>0a:56:a4:f3:9c:f3</t>
  </si>
  <si>
    <t>c6:d7:48:ec:d8:2b</t>
  </si>
  <si>
    <t>8.8.8.8 is at c6:d7:48:ec:d8:2b</t>
  </si>
  <si>
    <t>Standard query 0x6006 PTR 10.0.10.10.in-addr.arpa</t>
  </si>
  <si>
    <t>Standard query response 0x6006 No such name PTR 10.0.10.10.in-addr.arpa SOA 10.IN-ADDR.ARPA</t>
  </si>
  <si>
    <t>Standard query 0x4da2 A www.tpfinal-tyr.com</t>
  </si>
  <si>
    <t>Standard query response 0x4da2 A www.tpfinal-tyr.com A 12.12.0.11</t>
  </si>
  <si>
    <t>a2:43:e9:d1:13:45</t>
  </si>
  <si>
    <t>190.7.231.20 is at a2:43:e9:d1:13:45</t>
  </si>
  <si>
    <t>ca:8d:51:49:d9:4f</t>
  </si>
  <si>
    <t>5a:a5:b4:3d:89:8d</t>
  </si>
  <si>
    <t>12.12.0.11 is at 5a:a5:b4:3d:89:8d</t>
  </si>
  <si>
    <t>60866  &gt;  80 [SYN] Seq=3275745238 Win=64240 Len=0 MSS=1460 SACK_PERM TSval=1122565605 TSecr=0 WS=128</t>
  </si>
  <si>
    <t>80  &gt;  60866 [SYN, ACK] Seq=276514702 Ack=3275745239 Win=65160 Len=0 MSS=1460 SACK_PERM TSval=965987755 TSecr=1122565605 WS=128</t>
  </si>
  <si>
    <t>60866  &gt;  80 [ACK] Seq=3275745239 Ack=276514703 Win=64256 Len=0 TSval=1122565607 TSecr=965987755</t>
  </si>
  <si>
    <t>Echo (ping) request  id=0x4a00, seq=256/1, ttl=62 (reply in 122)</t>
  </si>
  <si>
    <t>Echo (ping) reply    id=0x4a00, seq=256/1, ttl=64 (request in 121)</t>
  </si>
  <si>
    <t>Echo (ping) request  id=0x4a00, seq=256/1, ttl=63 (reply in 82)</t>
  </si>
  <si>
    <t>Echo (ping) reply    id=0x4a00, seq=256/1, ttl=63 (request in 81)</t>
  </si>
  <si>
    <t>Echo (ping) request  id=0x4a00, seq=256/1, ttl=64 (reply in 18)</t>
  </si>
  <si>
    <t>Echo (ping) reply    id=0x4a00, seq=256/1, ttl=62 (request in 17)</t>
  </si>
  <si>
    <t>80  &gt;  60866 [ACK] Seq=276514703 Ack=3275745586 Win=64896 Len=0 TSval=965987761 TSecr=1122565612</t>
  </si>
  <si>
    <t>80  &gt;  60866 [FIN, ACK] Seq=276515196 Ack=3275745586 Win=64896 Len=0 TSval=965987807 TSecr=1122565612</t>
  </si>
  <si>
    <t>60866  &gt;  80 [ACK] Seq=3275745586 Ack=276515196 Win=64128 Len=0 TSval=1122565658 TSecr=965987806</t>
  </si>
  <si>
    <t>60866  &gt;  80 [FIN, ACK] Seq=3275745586 Ack=276515197 Win=64128 Len=0 TSval=1122565669 TSecr=965987807</t>
  </si>
  <si>
    <t>80  &gt;  60866 [ACK] Seq=276515197 Ack=3275745587 Win=64896 Len=0 TSval=965987818 TSecr=1122565669</t>
  </si>
  <si>
    <t>3128  &gt;  58146 [PSH, ACK] Seq=2100430875 Ack=3480024221 Win=65024 Len=440 TSval=3256129558 TSecr=2024735943 [TCP segment of a reassembled PDU]</t>
  </si>
  <si>
    <t>58146  &gt;  3128 [ACK] Seq=3480024221 Ack=2100431315 Win=64128 Len=0 TSval=2024736081 TSecr=3256129558</t>
  </si>
  <si>
    <t>58146  &gt;  3128 [ACK] Seq=3480024221 Ack=2100431508 Win=64128 Len=0 TSval=2024736083 TSecr=3256129558</t>
  </si>
  <si>
    <t>3128  &gt;  58146 [FIN, ACK] Seq=2100431508 Ack=3480024221 Win=65024 Len=0 TSval=3256129558 TSecr=2024735943</t>
  </si>
  <si>
    <t>58146  &gt;  3128 [FIN, ACK] Seq=3480024221 Ack=2100431509 Win=64128 Len=0 TSval=2024736083 TSecr=3256129558</t>
  </si>
  <si>
    <t>3128  &gt;  58146 [ACK] Seq=2100431509 Ack=3480024222 Win=65024 Len=0 TSval=3256129561 TSecr=2024736083</t>
  </si>
  <si>
    <t>58156  &gt;  3128 [SYN] Seq=2953131761 Win=64240 Len=0 MSS=1460 SACK_PERM TSval=2024736102 TSecr=0 WS=128</t>
  </si>
  <si>
    <t>3128  &gt;  58156 [SYN, ACK] Seq=989336793 Ack=2953131762 Win=65160 Len=0 MSS=1460 SACK_PERM TSval=3256129580 TSecr=2024736102 WS=128</t>
  </si>
  <si>
    <t>58156  &gt;  3128 [ACK] Seq=2953131762 Ack=989336794 Win=64256 Len=0 TSval=2024736102 TSecr=3256129580</t>
  </si>
  <si>
    <t>3128  &gt;  58156 [ACK] Seq=989336794 Ack=2953132059 Win=64896 Len=0 TSval=3256129581 TSecr=2024736102</t>
  </si>
  <si>
    <t>Standard query 0xfebc A datos.tpfinal-tyr.com</t>
  </si>
  <si>
    <t>Standard query response 0xfebc A datos.tpfinal-tyr.com A 12.12.0.12</t>
  </si>
  <si>
    <t>5e:65:65:e9:ec:66</t>
  </si>
  <si>
    <t>12.12.0.12 is at 5e:65:65:e9:ec:66</t>
  </si>
  <si>
    <t>35260  &gt;  80 [SYN] Seq=902632887 Win=64240 Len=0 MSS=1460 SACK_PERM TSval=1695060736 TSecr=0 WS=128</t>
  </si>
  <si>
    <t>80  &gt;  35260 [SYN, ACK] Seq=508162860 Ack=902632888 Win=65160 Len=0 MSS=1460 SACK_PERM TSval=1384169623 TSecr=1695060736 WS=128</t>
  </si>
  <si>
    <t>35260  &gt;  80 [ACK] Seq=902632888 Ack=508162861 Win=64256 Len=0 TSval=1695060737 TSecr=1384169623</t>
  </si>
  <si>
    <t>80  &gt;  35260 [ACK] Seq=508162861 Ack=902633285 Win=64768 Len=0 TSval=1384169624 TSecr=1695060737</t>
  </si>
  <si>
    <t>80  &gt;  35260 [FIN, ACK] Seq=508163744 Ack=902633285 Win=64768 Len=0 TSval=1384169625 TSecr=1695060737</t>
  </si>
  <si>
    <t>35260  &gt;  80 [ACK] Seq=902633285 Ack=508163744 Win=64128 Len=0 TSval=1695060739 TSecr=1384169625</t>
  </si>
  <si>
    <t>35260  &gt;  80 [FIN, ACK] Seq=902633285 Ack=508163744 Win=64128 Len=0 TSval=1695060739 TSecr=1384169625</t>
  </si>
  <si>
    <t>80  &gt;  35260 [ACK] Seq=508163745 Ack=902633286 Win=64768 Len=0 TSval=1384169627 TSecr=1695060739</t>
  </si>
  <si>
    <t>3128  &gt;  58156 [PSH, ACK] Seq=989336794 Ack=2953132059 Win=64896 Len=440 TSval=3256129585 TSecr=2024736102 [TCP segment of a reassembled PDU]</t>
  </si>
  <si>
    <t>58156  &gt;  3128 [ACK] Seq=2953132059 Ack=989337234 Win=64128 Len=0 TSval=2024736109 TSecr=3256129585</t>
  </si>
  <si>
    <t>58156  &gt;  3128 [ACK] Seq=2953132059 Ack=989337817 Win=64128 Len=0 TSval=2024736113 TSecr=3256129585</t>
  </si>
  <si>
    <t>3128  &gt;  58156 [FIN, ACK] Seq=989337817 Ack=2953132059 Win=64896 Len=0 TSval=3256129585 TSecr=2024736102</t>
  </si>
  <si>
    <t>58156  &gt;  3128 [FIN, ACK] Seq=2953132059 Ack=989337818 Win=64128 Len=0 TSval=2024736114 TSecr=3256129585</t>
  </si>
  <si>
    <t>35260  &gt;  80 [ACK] Seq=902633286 Ack=508163745 Win=64128 Len=0 TSval=1695060739 TSecr=1384169625</t>
  </si>
  <si>
    <t>3128  &gt;  58156 [FIN, ACK] Seq=989337817 Ack=2953132059 Win=64896 Len=0 TSval=3256129591 TSecr=2024736102</t>
  </si>
  <si>
    <t>58156  &gt;  3128 [ACK] Seq=2953132060 Ack=989337818 Win=64128 Len=0 TSval=2024736117 TSecr=3256129591 SLE=989337817 SRE=989337818</t>
  </si>
  <si>
    <t>3128  &gt;  58156 [ACK] Seq=989337818 Ack=2953132060 Win=64896 Len=0 TSval=3256129595 TSecr=2024736114</t>
  </si>
  <si>
    <t>58158  &gt;  3128 [SYN] Seq=2597175658 Win=64240 Len=0 MSS=1460 SACK_PERM TSval=2024736119 TSecr=0 WS=128</t>
  </si>
  <si>
    <t>3128  &gt;  58158 [SYN, ACK] Seq=1733535630 Ack=2597175659 Win=65160 Len=0 MSS=1460 SACK_PERM TSval=3256129597 TSecr=2024736119 WS=128</t>
  </si>
  <si>
    <t>58158  &gt;  3128 [ACK] Seq=2597175659 Ack=1733535631 Win=64256 Len=0 TSval=2024736119 TSecr=3256129597</t>
  </si>
  <si>
    <t>3128  &gt;  58158 [ACK] Seq=1733535631 Ack=2597175962 Win=64896 Len=0 TSval=3256129597 TSecr=2024736119</t>
  </si>
  <si>
    <t>35264  &gt;  80 [SYN] Seq=1661606299 Win=64240 Len=0 MSS=1460 SACK_PERM TSval=1695060751 TSecr=0 WS=128</t>
  </si>
  <si>
    <t>80  &gt;  35264 [SYN, ACK] Seq=132522128 Ack=1661606300 Win=65160 Len=0 MSS=1460 SACK_PERM TSval=1384169639 TSecr=1695060751 WS=128</t>
  </si>
  <si>
    <t>35264  &gt;  80 [ACK] Seq=1661606300 Ack=132522129 Win=64256 Len=0 TSval=1695060752 TSecr=1384169639</t>
  </si>
  <si>
    <t>80  &gt;  35264 [ACK] Seq=132522129 Ack=1661606698 Win=64768 Len=0 TSval=1384169640 TSecr=1695060752</t>
  </si>
  <si>
    <t>35264  &gt;  80 [ACK] Seq=1661606698 Ack=132522517 Win=64128 Len=0 TSval=1695060886 TSecr=1384169773</t>
  </si>
  <si>
    <t>35264  &gt;  80 [FIN, ACK] Seq=1661606698 Ack=132522517 Win=64128 Len=0 TSval=1695060887 TSecr=1384169773</t>
  </si>
  <si>
    <t>3128  &gt;  58158 [PSH, ACK] Seq=1733535631 Ack=2597175962 Win=64896 Len=340 TSval=3256129733 TSecr=2024736119 [TCP segment of a reassembled PDU]</t>
  </si>
  <si>
    <t>58158  &gt;  3128 [ACK] Seq=2597175962 Ack=1733535971 Win=64128 Len=0 TSval=2024736255 TSecr=3256129733</t>
  </si>
  <si>
    <t>58158  &gt;  3128 [ACK] Seq=2597175962 Ack=1733536159 Win=64128 Len=0 TSval=2024736257 TSecr=3256129733</t>
  </si>
  <si>
    <t>3128  &gt;  58158 [FIN, ACK] Seq=1733536159 Ack=2597175962 Win=64896 Len=0 TSval=3256129733 TSecr=2024736119</t>
  </si>
  <si>
    <t>58158  &gt;  3128 [FIN, ACK] Seq=2597175962 Ack=1733536160 Win=64128 Len=0 TSval=2024736259 TSecr=3256129733</t>
  </si>
  <si>
    <t>3128  &gt;  58158 [ACK] Seq=1733536160 Ack=2597175963 Win=64896 Len=0 TSval=3256129737 TSecr=2024736259</t>
  </si>
  <si>
    <t>80  &gt;  35264 [FIN, ACK] Seq=132522517 Ack=1661606699 Win=64768 Len=0 TSval=1384169790 TSecr=1695060887</t>
  </si>
  <si>
    <t>35264  &gt;  80 [ACK] Seq=1661606699 Ack=132522518 Win=64128 Len=0 TSval=1695060903 TSecr=1384169790</t>
  </si>
  <si>
    <t>8.8.8.1 is at 0a:56:a4:f3:9c:f3</t>
  </si>
  <si>
    <t>12.12.0.1 is at ca:8d:51:49:d9:4f</t>
  </si>
  <si>
    <t>190.7.231.40 is at 7a:c1:b1:e8:99:db</t>
  </si>
  <si>
    <t>30,31,36</t>
  </si>
  <si>
    <t>52,60,61</t>
  </si>
  <si>
    <t>73,74,75</t>
  </si>
  <si>
    <t>75</t>
  </si>
  <si>
    <t>86,87,92</t>
  </si>
  <si>
    <t>segmentos apertura</t>
  </si>
  <si>
    <t>98,110,111</t>
  </si>
  <si>
    <t>120,121,127</t>
  </si>
  <si>
    <t>128,129,130</t>
  </si>
  <si>
    <t>133,135,139</t>
  </si>
  <si>
    <t>161,162,163</t>
  </si>
  <si>
    <t>154,164,168</t>
  </si>
  <si>
    <t>Traduce direcciones ip a direcciones MAC a nivel local (red local), Es capa enlace por que funciona a nivel local,osea, a nivel enlace</t>
  </si>
  <si>
    <t>73</t>
  </si>
  <si>
    <t>74</t>
  </si>
  <si>
    <t>76</t>
  </si>
  <si>
    <t>77</t>
  </si>
  <si>
    <t>116</t>
  </si>
  <si>
    <t>117</t>
  </si>
  <si>
    <t>118</t>
  </si>
  <si>
    <t>119</t>
  </si>
  <si>
    <t>120</t>
  </si>
  <si>
    <t>121</t>
  </si>
  <si>
    <t>127</t>
  </si>
  <si>
    <t>CLIENTE -&gt; PROXY</t>
  </si>
  <si>
    <t>PROXY -&gt; SERVIDOR DATOS</t>
  </si>
  <si>
    <t>Solicitud</t>
  </si>
  <si>
    <t>GET http://datos.tpfinal-tyr.com/index.html HTTP/1.0\r\n</t>
  </si>
  <si>
    <t>GET /index.html HTTP/1.1</t>
  </si>
  <si>
    <t>OBSERVACION</t>
  </si>
  <si>
    <t>El cliente usa URL completa, el proxy usa relativa</t>
  </si>
  <si>
    <t>Connection</t>
  </si>
  <si>
    <t>No tiene</t>
  </si>
  <si>
    <t>keep-alive</t>
  </si>
  <si>
    <t>Version</t>
  </si>
  <si>
    <t>HTTP 1.0</t>
  </si>
  <si>
    <t>HTTP 1.1</t>
  </si>
  <si>
    <t>Usan diferente version de HTTP</t>
  </si>
  <si>
    <t>Via</t>
  </si>
  <si>
    <t>X-Forwarded-For</t>
  </si>
  <si>
    <t>Cache-Control</t>
  </si>
  <si>
    <t>1.0 proxy.tpfinal-tyr.com (squid/5.7)</t>
  </si>
  <si>
    <t>IP del cliente</t>
  </si>
  <si>
    <t>max-age=259200</t>
  </si>
  <si>
    <t>Agrega el tamaño maximo de cache</t>
  </si>
  <si>
    <t>Campo</t>
  </si>
  <si>
    <t xml:space="preserve">	El proxy agrega keep-alive para mantener la conexión TCP abierta y reutilizarla si es necesario.</t>
  </si>
  <si>
    <t xml:space="preserve">El proxy lo agrega para indicar que la solicitud fue reenviada por un proxy </t>
  </si>
  <si>
    <t>PDU</t>
  </si>
  <si>
    <t>UDP</t>
  </si>
  <si>
    <t>TOTALES</t>
  </si>
  <si>
    <t>TOTAL PROTOCOLOS</t>
  </si>
  <si>
    <t>OVERHEAD</t>
  </si>
  <si>
    <t>OVERHEAD TOTAL</t>
  </si>
  <si>
    <t>Length total</t>
  </si>
  <si>
    <t>MSS: 1460
SACK permitted
Window scale: 7</t>
  </si>
  <si>
    <t>MSS: 1460
Sack Permitted
Window scale: 7</t>
  </si>
  <si>
    <t>(10.10.0.10, 58146)</t>
  </si>
  <si>
    <t>(10.10.0.1, 60866)</t>
  </si>
  <si>
    <t>(10.10.0.10, 58156)</t>
  </si>
  <si>
    <t>(10.10.0.1, 35260)</t>
  </si>
  <si>
    <t>(10.10.0.10, 58158)</t>
  </si>
  <si>
    <t>(10.10.0.1, 35264)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</si>
</sst>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8" tint="0.79998168889431442"/>
        <bgColor indexed="64"/>
      </patternFill>
    </fill>
    <fill>
      <patternFill patternType="solid">
        <fgColor rgb="FFC000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2" borderId="0" xfId="0" applyNumberFormat="1" applyFill="1" applyAlignment="1">
      <alignment horizontal="center" vertical="center"/>
    </xf>
    <xf numFmtId="49" fontId="0" fillId="0" borderId="0" xfId="0" applyNumberFormat="1"/>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4" borderId="1" xfId="0" applyFill="1" applyBorder="1"/>
    <xf numFmtId="0" fontId="0" fillId="0" borderId="1" xfId="0" applyBorder="1"/>
    <xf numFmtId="0" fontId="0" fillId="9" borderId="0" xfId="0" applyFill="1" applyAlignment="1">
      <alignment horizontal="center" vertical="center"/>
    </xf>
    <xf numFmtId="0" fontId="0" fillId="10" borderId="1" xfId="0" applyFill="1" applyBorder="1" applyAlignment="1">
      <alignment horizontal="center" vertical="center"/>
    </xf>
    <xf numFmtId="0" fontId="0" fillId="11" borderId="0" xfId="0" applyFill="1" applyAlignment="1">
      <alignment horizontal="center" vertical="center"/>
    </xf>
    <xf numFmtId="0" fontId="0" fillId="12" borderId="1" xfId="0" applyFill="1" applyBorder="1" applyAlignment="1">
      <alignment horizontal="center" vertical="center"/>
    </xf>
    <xf numFmtId="0" fontId="0" fillId="8" borderId="2" xfId="0"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horizontal="center" vertical="center"/>
    </xf>
    <xf numFmtId="0" fontId="0" fillId="10" borderId="2" xfId="0" applyFill="1" applyBorder="1" applyAlignment="1">
      <alignment horizontal="center" vertical="center"/>
    </xf>
    <xf numFmtId="0" fontId="0" fillId="4" borderId="2" xfId="0" applyFill="1" applyBorder="1" applyAlignment="1">
      <alignment horizontal="center" vertical="center"/>
    </xf>
    <xf numFmtId="2" fontId="0" fillId="0" borderId="1" xfId="0" applyNumberFormat="1" applyBorder="1" applyAlignment="1">
      <alignment horizontal="center" vertical="center"/>
    </xf>
    <xf numFmtId="0" fontId="0" fillId="13" borderId="0" xfId="0" applyFill="1" applyAlignment="1">
      <alignment horizontal="center" vertical="center"/>
    </xf>
    <xf numFmtId="164" fontId="0" fillId="13" borderId="0" xfId="0" applyNumberFormat="1" applyFill="1" applyAlignment="1">
      <alignment horizontal="center" vertical="center"/>
    </xf>
    <xf numFmtId="0" fontId="0" fillId="13" borderId="0" xfId="0" applyFill="1"/>
    <xf numFmtId="49"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OVERHEAD POR PROTOCOLO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Protocolos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 7'!$B$184:$I$184</c:f>
              <c:strCache>
                <c:ptCount val="8"/>
                <c:pt idx="0">
                  <c:v>ETHERNET</c:v>
                </c:pt>
                <c:pt idx="1">
                  <c:v>ARP</c:v>
                </c:pt>
                <c:pt idx="2">
                  <c:v>IPv4</c:v>
                </c:pt>
                <c:pt idx="3">
                  <c:v>ICMP</c:v>
                </c:pt>
                <c:pt idx="4">
                  <c:v>UDP</c:v>
                </c:pt>
                <c:pt idx="5">
                  <c:v>TCP</c:v>
                </c:pt>
                <c:pt idx="6">
                  <c:v>DNS</c:v>
                </c:pt>
                <c:pt idx="7">
                  <c:v>HTTP</c:v>
                </c:pt>
              </c:strCache>
            </c:strRef>
          </c:cat>
          <c:val>
            <c:numRef>
              <c:f>'Ejercicio 7'!$B$185:$I$185</c:f>
              <c:numCache>
                <c:formatCode>0.00</c:formatCode>
                <c:ptCount val="8"/>
                <c:pt idx="0">
                  <c:v>11.0889914862976</c:v>
                </c:pt>
                <c:pt idx="1">
                  <c:v>1.6603837519589986</c:v>
                </c:pt>
                <c:pt idx="2">
                  <c:v>13.130585793553307</c:v>
                </c:pt>
                <c:pt idx="3">
                  <c:v>1.118217628870346</c:v>
                </c:pt>
                <c:pt idx="4">
                  <c:v>0.60993688847473426</c:v>
                </c:pt>
                <c:pt idx="5">
                  <c:v>18.653903172518955</c:v>
                </c:pt>
                <c:pt idx="6">
                  <c:v>4.0154178491253338</c:v>
                </c:pt>
                <c:pt idx="7">
                  <c:v>31.195730441780679</c:v>
                </c:pt>
              </c:numCache>
            </c:numRef>
          </c:val>
          <c:extLst>
            <c:ext xmlns:c16="http://schemas.microsoft.com/office/drawing/2014/chart" uri="{C3380CC4-5D6E-409C-BE32-E72D297353CC}">
              <c16:uniqueId val="{00000000-1D21-4819-9AC7-B1040F8F846F}"/>
            </c:ext>
          </c:extLst>
        </c:ser>
        <c:dLbls>
          <c:showLegendKey val="0"/>
          <c:showVal val="0"/>
          <c:showCatName val="0"/>
          <c:showSerName val="0"/>
          <c:showPercent val="0"/>
          <c:showBubbleSize val="0"/>
        </c:dLbls>
        <c:gapWidth val="219"/>
        <c:overlap val="-27"/>
        <c:axId val="993066015"/>
        <c:axId val="993077055"/>
      </c:barChart>
      <c:catAx>
        <c:axId val="9930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3077055"/>
        <c:crosses val="autoZero"/>
        <c:auto val="1"/>
        <c:lblAlgn val="ctr"/>
        <c:lblOffset val="100"/>
        <c:noMultiLvlLbl val="0"/>
      </c:catAx>
      <c:valAx>
        <c:axId val="993077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306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761999</xdr:colOff>
      <xdr:row>183</xdr:row>
      <xdr:rowOff>33337</xdr:rowOff>
    </xdr:from>
    <xdr:to>
      <xdr:col>18</xdr:col>
      <xdr:colOff>600074</xdr:colOff>
      <xdr:row>198</xdr:row>
      <xdr:rowOff>161925</xdr:rowOff>
    </xdr:to>
    <xdr:graphicFrame macro="">
      <xdr:nvGraphicFramePr>
        <xdr:cNvPr id="4" name="Gráfico 3">
          <a:extLst>
            <a:ext uri="{FF2B5EF4-FFF2-40B4-BE49-F238E27FC236}">
              <a16:creationId xmlns:a16="http://schemas.microsoft.com/office/drawing/2014/main" id="{73C3AAEA-C9D0-01C2-B9F7-8D47D7CFD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9E3C-E66F-4AB4-B405-E04AA110DA4D}">
  <dimension ref="A1:J180"/>
  <sheetViews>
    <sheetView topLeftCell="D115" workbookViewId="0">
      <selection activeCell="I123" sqref="I123"/>
    </sheetView>
  </sheetViews>
  <sheetFormatPr baseColWidth="10" defaultRowHeight="15" x14ac:dyDescent="0.25"/>
  <cols>
    <col min="1" max="2" width="11.42578125" style="1"/>
    <col min="3" max="3" width="17.85546875" style="1" customWidth="1"/>
    <col min="4" max="4" width="15.42578125" style="1" customWidth="1"/>
    <col min="5" max="5" width="18.42578125" style="1" customWidth="1"/>
    <col min="6" max="6" width="18.85546875" style="1" customWidth="1"/>
    <col min="7" max="8" width="11.42578125" style="1"/>
    <col min="9" max="9" width="136" customWidth="1"/>
    <col min="10" max="10" width="11.42578125" style="1"/>
  </cols>
  <sheetData>
    <row r="1" spans="1:10" x14ac:dyDescent="0.25">
      <c r="A1" s="11" t="s">
        <v>57</v>
      </c>
      <c r="B1" s="11" t="s">
        <v>58</v>
      </c>
      <c r="C1" s="11" t="s">
        <v>59</v>
      </c>
      <c r="D1" s="11" t="s">
        <v>60</v>
      </c>
      <c r="E1" s="11" t="s">
        <v>61</v>
      </c>
      <c r="F1" s="11" t="s">
        <v>0</v>
      </c>
      <c r="G1" s="11" t="s">
        <v>62</v>
      </c>
      <c r="H1" s="11" t="s">
        <v>63</v>
      </c>
      <c r="I1" s="16" t="s">
        <v>64</v>
      </c>
    </row>
    <row r="2" spans="1:10" x14ac:dyDescent="0.25">
      <c r="A2" s="1">
        <v>1</v>
      </c>
      <c r="B2" s="1">
        <v>0</v>
      </c>
      <c r="C2" s="1" t="s">
        <v>90</v>
      </c>
      <c r="D2" s="1" t="s">
        <v>65</v>
      </c>
      <c r="E2" s="1" t="s">
        <v>90</v>
      </c>
      <c r="F2" s="1" t="s">
        <v>65</v>
      </c>
      <c r="G2" s="1" t="s">
        <v>4</v>
      </c>
      <c r="H2" s="1">
        <v>60</v>
      </c>
      <c r="I2" t="s">
        <v>66</v>
      </c>
    </row>
    <row r="3" spans="1:10" x14ac:dyDescent="0.25">
      <c r="A3" s="1">
        <v>2</v>
      </c>
      <c r="B3" s="1">
        <v>2.3839600000000001E-4</v>
      </c>
      <c r="C3" s="1" t="s">
        <v>91</v>
      </c>
      <c r="D3" s="1" t="s">
        <v>90</v>
      </c>
      <c r="E3" s="1" t="s">
        <v>91</v>
      </c>
      <c r="F3" s="1" t="s">
        <v>90</v>
      </c>
      <c r="G3" s="1" t="s">
        <v>4</v>
      </c>
      <c r="H3" s="1">
        <v>60</v>
      </c>
      <c r="I3" t="s">
        <v>92</v>
      </c>
    </row>
    <row r="4" spans="1:10" x14ac:dyDescent="0.25">
      <c r="A4" s="1">
        <v>3</v>
      </c>
      <c r="B4" s="1">
        <v>3.4654199999999998E-4</v>
      </c>
      <c r="C4" s="1" t="s">
        <v>1</v>
      </c>
      <c r="D4" s="1" t="s">
        <v>2</v>
      </c>
      <c r="E4" s="1" t="s">
        <v>90</v>
      </c>
      <c r="F4" s="1" t="s">
        <v>91</v>
      </c>
      <c r="G4" s="1" t="s">
        <v>3</v>
      </c>
      <c r="H4" s="1">
        <v>74</v>
      </c>
      <c r="I4" t="s">
        <v>93</v>
      </c>
    </row>
    <row r="5" spans="1:10" x14ac:dyDescent="0.25">
      <c r="A5" s="1">
        <v>4</v>
      </c>
      <c r="B5" s="1">
        <v>4.45136E-4</v>
      </c>
      <c r="C5" s="1" t="s">
        <v>2</v>
      </c>
      <c r="D5" s="1" t="s">
        <v>1</v>
      </c>
      <c r="E5" s="1" t="s">
        <v>91</v>
      </c>
      <c r="F5" s="1" t="s">
        <v>90</v>
      </c>
      <c r="G5" s="1" t="s">
        <v>3</v>
      </c>
      <c r="H5" s="1">
        <v>74</v>
      </c>
      <c r="I5" t="s">
        <v>94</v>
      </c>
    </row>
    <row r="6" spans="1:10" x14ac:dyDescent="0.25">
      <c r="A6" s="1">
        <v>5</v>
      </c>
      <c r="B6" s="1">
        <v>5.3753500000000001E-4</v>
      </c>
      <c r="C6" s="1" t="s">
        <v>1</v>
      </c>
      <c r="D6" s="1" t="s">
        <v>2</v>
      </c>
      <c r="E6" s="1" t="s">
        <v>90</v>
      </c>
      <c r="F6" s="1" t="s">
        <v>91</v>
      </c>
      <c r="G6" s="1" t="s">
        <v>3</v>
      </c>
      <c r="H6" s="1">
        <v>66</v>
      </c>
      <c r="I6" t="s">
        <v>95</v>
      </c>
    </row>
    <row r="7" spans="1:10" x14ac:dyDescent="0.25">
      <c r="A7" s="1">
        <v>6</v>
      </c>
      <c r="B7" s="1">
        <v>8.3777799999999996E-4</v>
      </c>
      <c r="C7" s="1" t="s">
        <v>1</v>
      </c>
      <c r="D7" s="1" t="s">
        <v>2</v>
      </c>
      <c r="E7" s="1" t="s">
        <v>90</v>
      </c>
      <c r="F7" s="1" t="s">
        <v>91</v>
      </c>
      <c r="G7" s="1" t="s">
        <v>5</v>
      </c>
      <c r="H7" s="1">
        <v>311</v>
      </c>
      <c r="I7" t="s">
        <v>67</v>
      </c>
      <c r="J7" s="1">
        <f>COUNTIF(G:G, "DNS")</f>
        <v>18</v>
      </c>
    </row>
    <row r="8" spans="1:10" x14ac:dyDescent="0.25">
      <c r="A8" s="1">
        <v>7</v>
      </c>
      <c r="B8" s="1">
        <v>9.2287999999999995E-4</v>
      </c>
      <c r="C8" s="1" t="s">
        <v>2</v>
      </c>
      <c r="D8" s="1" t="s">
        <v>1</v>
      </c>
      <c r="E8" s="1" t="s">
        <v>91</v>
      </c>
      <c r="F8" s="1" t="s">
        <v>90</v>
      </c>
      <c r="G8" s="1" t="s">
        <v>3</v>
      </c>
      <c r="H8" s="1">
        <v>66</v>
      </c>
      <c r="I8" t="s">
        <v>96</v>
      </c>
      <c r="J8" s="1">
        <f>COUNTIF(G:G, "ICMP")</f>
        <v>6</v>
      </c>
    </row>
    <row r="9" spans="1:10" x14ac:dyDescent="0.25">
      <c r="A9" s="1">
        <v>8</v>
      </c>
      <c r="B9" s="1">
        <v>3.4204155E-2</v>
      </c>
      <c r="C9" s="1" t="s">
        <v>91</v>
      </c>
      <c r="D9" s="1" t="s">
        <v>65</v>
      </c>
      <c r="E9" s="1" t="s">
        <v>91</v>
      </c>
      <c r="F9" s="1" t="s">
        <v>65</v>
      </c>
      <c r="G9" s="1" t="s">
        <v>4</v>
      </c>
      <c r="H9" s="1">
        <v>60</v>
      </c>
      <c r="I9" t="s">
        <v>68</v>
      </c>
      <c r="J9" s="1">
        <f>COUNTIF(G:G, "ARP")</f>
        <v>24</v>
      </c>
    </row>
    <row r="10" spans="1:10" x14ac:dyDescent="0.25">
      <c r="A10" s="1">
        <v>9</v>
      </c>
      <c r="B10" s="1">
        <v>3.4297165999999997E-2</v>
      </c>
      <c r="C10" s="1" t="s">
        <v>97</v>
      </c>
      <c r="D10" s="1" t="s">
        <v>91</v>
      </c>
      <c r="E10" s="1" t="s">
        <v>97</v>
      </c>
      <c r="F10" s="1" t="s">
        <v>91</v>
      </c>
      <c r="G10" s="1" t="s">
        <v>4</v>
      </c>
      <c r="H10" s="1">
        <v>60</v>
      </c>
      <c r="I10" t="s">
        <v>98</v>
      </c>
      <c r="J10" s="1">
        <f>COUNTIF(G:G, "TCP")</f>
        <v>107</v>
      </c>
    </row>
    <row r="11" spans="1:10" x14ac:dyDescent="0.25">
      <c r="A11" s="1">
        <v>10</v>
      </c>
      <c r="B11" s="1">
        <v>3.4463721000000003E-2</v>
      </c>
      <c r="C11" s="1" t="s">
        <v>99</v>
      </c>
      <c r="D11" s="1" t="s">
        <v>65</v>
      </c>
      <c r="E11" s="1" t="s">
        <v>99</v>
      </c>
      <c r="F11" s="1" t="s">
        <v>65</v>
      </c>
      <c r="G11" s="1" t="s">
        <v>4</v>
      </c>
      <c r="H11" s="1">
        <v>60</v>
      </c>
      <c r="I11" t="s">
        <v>69</v>
      </c>
    </row>
    <row r="12" spans="1:10" x14ac:dyDescent="0.25">
      <c r="A12" s="1">
        <v>11</v>
      </c>
      <c r="B12" s="1">
        <v>3.4707348999999998E-2</v>
      </c>
      <c r="C12" s="1" t="s">
        <v>100</v>
      </c>
      <c r="D12" s="1" t="s">
        <v>99</v>
      </c>
      <c r="E12" s="1" t="s">
        <v>100</v>
      </c>
      <c r="F12" s="1" t="s">
        <v>99</v>
      </c>
      <c r="G12" s="1" t="s">
        <v>4</v>
      </c>
      <c r="H12" s="1">
        <v>60</v>
      </c>
      <c r="I12" t="s">
        <v>101</v>
      </c>
    </row>
    <row r="13" spans="1:10" x14ac:dyDescent="0.25">
      <c r="A13" s="1">
        <v>12</v>
      </c>
      <c r="B13" s="1">
        <v>3.4833659000000003E-2</v>
      </c>
      <c r="C13" s="1" t="s">
        <v>102</v>
      </c>
      <c r="D13" s="1" t="s">
        <v>65</v>
      </c>
      <c r="E13" s="1" t="s">
        <v>102</v>
      </c>
      <c r="F13" s="1" t="s">
        <v>65</v>
      </c>
      <c r="G13" s="1" t="s">
        <v>4</v>
      </c>
      <c r="H13" s="1">
        <v>60</v>
      </c>
      <c r="I13" t="s">
        <v>71</v>
      </c>
    </row>
    <row r="14" spans="1:10" x14ac:dyDescent="0.25">
      <c r="A14" s="1">
        <v>13</v>
      </c>
      <c r="B14" s="1">
        <v>3.5123486000000002E-2</v>
      </c>
      <c r="C14" s="1" t="s">
        <v>103</v>
      </c>
      <c r="D14" s="1" t="s">
        <v>102</v>
      </c>
      <c r="E14" s="1" t="s">
        <v>103</v>
      </c>
      <c r="F14" s="1" t="s">
        <v>102</v>
      </c>
      <c r="G14" s="1" t="s">
        <v>4</v>
      </c>
      <c r="H14" s="1">
        <v>60</v>
      </c>
      <c r="I14" t="s">
        <v>104</v>
      </c>
    </row>
    <row r="15" spans="1:10" x14ac:dyDescent="0.25">
      <c r="A15" s="1">
        <v>14</v>
      </c>
      <c r="B15" s="1">
        <v>3.5581844000000001E-2</v>
      </c>
      <c r="C15" s="1" t="s">
        <v>2</v>
      </c>
      <c r="D15" s="1" t="s">
        <v>70</v>
      </c>
      <c r="E15" s="1" t="s">
        <v>102</v>
      </c>
      <c r="F15" s="1" t="s">
        <v>103</v>
      </c>
      <c r="G15" s="1" t="s">
        <v>9</v>
      </c>
      <c r="H15" s="1">
        <v>83</v>
      </c>
      <c r="I15" t="s">
        <v>105</v>
      </c>
    </row>
    <row r="16" spans="1:10" x14ac:dyDescent="0.25">
      <c r="A16" s="1">
        <v>15</v>
      </c>
      <c r="B16" s="1">
        <v>3.5682672999999998E-2</v>
      </c>
      <c r="C16" s="1" t="s">
        <v>2</v>
      </c>
      <c r="D16" s="1" t="s">
        <v>70</v>
      </c>
      <c r="E16" s="1" t="s">
        <v>99</v>
      </c>
      <c r="F16" s="1" t="s">
        <v>100</v>
      </c>
      <c r="G16" s="1" t="s">
        <v>9</v>
      </c>
      <c r="H16" s="1">
        <v>83</v>
      </c>
      <c r="I16" t="s">
        <v>105</v>
      </c>
    </row>
    <row r="17" spans="1:9" x14ac:dyDescent="0.25">
      <c r="A17" s="1">
        <v>16</v>
      </c>
      <c r="B17" s="1">
        <v>3.5802858E-2</v>
      </c>
      <c r="C17" s="1" t="s">
        <v>2</v>
      </c>
      <c r="D17" s="1" t="s">
        <v>70</v>
      </c>
      <c r="E17" s="1" t="s">
        <v>91</v>
      </c>
      <c r="F17" s="1" t="s">
        <v>97</v>
      </c>
      <c r="G17" s="1" t="s">
        <v>9</v>
      </c>
      <c r="H17" s="1">
        <v>83</v>
      </c>
      <c r="I17" t="s">
        <v>105</v>
      </c>
    </row>
    <row r="18" spans="1:9" x14ac:dyDescent="0.25">
      <c r="A18" s="1">
        <v>17</v>
      </c>
      <c r="B18" s="1">
        <v>6.6554711000000003E-2</v>
      </c>
      <c r="C18" s="1" t="s">
        <v>70</v>
      </c>
      <c r="D18" s="1" t="s">
        <v>2</v>
      </c>
      <c r="E18" s="1" t="s">
        <v>103</v>
      </c>
      <c r="F18" s="1" t="s">
        <v>102</v>
      </c>
      <c r="G18" s="1" t="s">
        <v>9</v>
      </c>
      <c r="H18" s="1">
        <v>133</v>
      </c>
      <c r="I18" t="s">
        <v>106</v>
      </c>
    </row>
    <row r="19" spans="1:9" x14ac:dyDescent="0.25">
      <c r="A19" s="1">
        <v>18</v>
      </c>
      <c r="B19" s="1">
        <v>6.6676330000000006E-2</v>
      </c>
      <c r="C19" s="1" t="s">
        <v>70</v>
      </c>
      <c r="D19" s="1" t="s">
        <v>2</v>
      </c>
      <c r="E19" s="1" t="s">
        <v>100</v>
      </c>
      <c r="F19" s="1" t="s">
        <v>99</v>
      </c>
      <c r="G19" s="1" t="s">
        <v>9</v>
      </c>
      <c r="H19" s="1">
        <v>133</v>
      </c>
      <c r="I19" t="s">
        <v>106</v>
      </c>
    </row>
    <row r="20" spans="1:9" x14ac:dyDescent="0.25">
      <c r="A20" s="1">
        <v>19</v>
      </c>
      <c r="B20" s="1">
        <v>6.6846853999999997E-2</v>
      </c>
      <c r="C20" s="1" t="s">
        <v>70</v>
      </c>
      <c r="D20" s="1" t="s">
        <v>2</v>
      </c>
      <c r="E20" s="1" t="s">
        <v>97</v>
      </c>
      <c r="F20" s="1" t="s">
        <v>91</v>
      </c>
      <c r="G20" s="1" t="s">
        <v>9</v>
      </c>
      <c r="H20" s="1">
        <v>133</v>
      </c>
      <c r="I20" t="s">
        <v>106</v>
      </c>
    </row>
    <row r="21" spans="1:9" x14ac:dyDescent="0.25">
      <c r="A21" s="1">
        <v>20</v>
      </c>
      <c r="B21" s="1">
        <v>7.3723981999999993E-2</v>
      </c>
      <c r="C21" s="1" t="s">
        <v>2</v>
      </c>
      <c r="D21" s="1" t="s">
        <v>70</v>
      </c>
      <c r="E21" s="1" t="s">
        <v>102</v>
      </c>
      <c r="F21" s="1" t="s">
        <v>103</v>
      </c>
      <c r="G21" s="1" t="s">
        <v>9</v>
      </c>
      <c r="H21" s="1">
        <v>79</v>
      </c>
      <c r="I21" t="s">
        <v>107</v>
      </c>
    </row>
    <row r="22" spans="1:9" x14ac:dyDescent="0.25">
      <c r="A22" s="1">
        <v>21</v>
      </c>
      <c r="B22" s="1">
        <v>7.3870519999999995E-2</v>
      </c>
      <c r="C22" s="1" t="s">
        <v>70</v>
      </c>
      <c r="D22" s="1" t="s">
        <v>2</v>
      </c>
      <c r="E22" s="1" t="s">
        <v>103</v>
      </c>
      <c r="F22" s="1" t="s">
        <v>102</v>
      </c>
      <c r="G22" s="1" t="s">
        <v>9</v>
      </c>
      <c r="H22" s="1">
        <v>95</v>
      </c>
      <c r="I22" t="s">
        <v>108</v>
      </c>
    </row>
    <row r="23" spans="1:9" x14ac:dyDescent="0.25">
      <c r="A23" s="1">
        <v>22</v>
      </c>
      <c r="B23" s="1">
        <v>7.3884473000000006E-2</v>
      </c>
      <c r="C23" s="1" t="s">
        <v>2</v>
      </c>
      <c r="D23" s="1" t="s">
        <v>70</v>
      </c>
      <c r="E23" s="1" t="s">
        <v>99</v>
      </c>
      <c r="F23" s="1" t="s">
        <v>100</v>
      </c>
      <c r="G23" s="1" t="s">
        <v>9</v>
      </c>
      <c r="H23" s="1">
        <v>79</v>
      </c>
      <c r="I23" t="s">
        <v>107</v>
      </c>
    </row>
    <row r="24" spans="1:9" x14ac:dyDescent="0.25">
      <c r="A24" s="1">
        <v>23</v>
      </c>
      <c r="B24" s="1">
        <v>7.4067437E-2</v>
      </c>
      <c r="C24" s="1" t="s">
        <v>70</v>
      </c>
      <c r="D24" s="1" t="s">
        <v>2</v>
      </c>
      <c r="E24" s="1" t="s">
        <v>100</v>
      </c>
      <c r="F24" s="1" t="s">
        <v>99</v>
      </c>
      <c r="G24" s="1" t="s">
        <v>9</v>
      </c>
      <c r="H24" s="1">
        <v>95</v>
      </c>
      <c r="I24" t="s">
        <v>108</v>
      </c>
    </row>
    <row r="25" spans="1:9" x14ac:dyDescent="0.25">
      <c r="A25" s="1">
        <v>24</v>
      </c>
      <c r="B25" s="1">
        <v>7.4128792999999998E-2</v>
      </c>
      <c r="C25" s="1" t="s">
        <v>2</v>
      </c>
      <c r="D25" s="1" t="s">
        <v>70</v>
      </c>
      <c r="E25" s="1" t="s">
        <v>91</v>
      </c>
      <c r="F25" s="1" t="s">
        <v>97</v>
      </c>
      <c r="G25" s="1" t="s">
        <v>9</v>
      </c>
      <c r="H25" s="1">
        <v>79</v>
      </c>
      <c r="I25" t="s">
        <v>107</v>
      </c>
    </row>
    <row r="26" spans="1:9" x14ac:dyDescent="0.25">
      <c r="A26" s="1">
        <v>25</v>
      </c>
      <c r="B26" s="1">
        <v>7.4364311000000002E-2</v>
      </c>
      <c r="C26" s="1" t="s">
        <v>70</v>
      </c>
      <c r="D26" s="1" t="s">
        <v>2</v>
      </c>
      <c r="E26" s="1" t="s">
        <v>97</v>
      </c>
      <c r="F26" s="1" t="s">
        <v>91</v>
      </c>
      <c r="G26" s="1" t="s">
        <v>9</v>
      </c>
      <c r="H26" s="1">
        <v>95</v>
      </c>
      <c r="I26" t="s">
        <v>108</v>
      </c>
    </row>
    <row r="27" spans="1:9" x14ac:dyDescent="0.25">
      <c r="A27" s="1">
        <v>26</v>
      </c>
      <c r="B27" s="1">
        <v>7.4568836999999999E-2</v>
      </c>
      <c r="C27" s="1" t="s">
        <v>99</v>
      </c>
      <c r="D27" s="1" t="s">
        <v>65</v>
      </c>
      <c r="E27" s="1" t="s">
        <v>99</v>
      </c>
      <c r="F27" s="1" t="s">
        <v>65</v>
      </c>
      <c r="G27" s="1" t="s">
        <v>4</v>
      </c>
      <c r="H27" s="1">
        <v>60</v>
      </c>
      <c r="I27" t="s">
        <v>72</v>
      </c>
    </row>
    <row r="28" spans="1:9" x14ac:dyDescent="0.25">
      <c r="A28" s="1">
        <v>27</v>
      </c>
      <c r="B28" s="1">
        <v>7.4658829999999995E-2</v>
      </c>
      <c r="C28" s="1" t="s">
        <v>109</v>
      </c>
      <c r="D28" s="1" t="s">
        <v>99</v>
      </c>
      <c r="E28" s="1" t="s">
        <v>109</v>
      </c>
      <c r="F28" s="1" t="s">
        <v>99</v>
      </c>
      <c r="G28" s="1" t="s">
        <v>4</v>
      </c>
      <c r="H28" s="1">
        <v>60</v>
      </c>
      <c r="I28" t="s">
        <v>110</v>
      </c>
    </row>
    <row r="29" spans="1:9" x14ac:dyDescent="0.25">
      <c r="A29" s="1">
        <v>28</v>
      </c>
      <c r="B29" s="1">
        <v>7.5064633000000006E-2</v>
      </c>
      <c r="C29" s="1" t="s">
        <v>111</v>
      </c>
      <c r="D29" s="1" t="s">
        <v>65</v>
      </c>
      <c r="E29" s="1" t="s">
        <v>111</v>
      </c>
      <c r="F29" s="1" t="s">
        <v>65</v>
      </c>
      <c r="G29" s="1" t="s">
        <v>4</v>
      </c>
      <c r="H29" s="1">
        <v>60</v>
      </c>
      <c r="I29" t="s">
        <v>74</v>
      </c>
    </row>
    <row r="30" spans="1:9" x14ac:dyDescent="0.25">
      <c r="A30" s="1">
        <v>29</v>
      </c>
      <c r="B30" s="1">
        <v>7.5184857999999993E-2</v>
      </c>
      <c r="C30" s="1" t="s">
        <v>112</v>
      </c>
      <c r="D30" s="1" t="s">
        <v>111</v>
      </c>
      <c r="E30" s="1" t="s">
        <v>112</v>
      </c>
      <c r="F30" s="1" t="s">
        <v>111</v>
      </c>
      <c r="G30" s="1" t="s">
        <v>4</v>
      </c>
      <c r="H30" s="1">
        <v>60</v>
      </c>
      <c r="I30" t="s">
        <v>113</v>
      </c>
    </row>
    <row r="31" spans="1:9" x14ac:dyDescent="0.25">
      <c r="A31" s="1">
        <v>30</v>
      </c>
      <c r="B31" s="1">
        <v>7.5289617000000003E-2</v>
      </c>
      <c r="C31" s="1" t="s">
        <v>2</v>
      </c>
      <c r="D31" s="1" t="s">
        <v>73</v>
      </c>
      <c r="E31" s="1" t="s">
        <v>111</v>
      </c>
      <c r="F31" s="1" t="s">
        <v>112</v>
      </c>
      <c r="G31" s="1" t="s">
        <v>3</v>
      </c>
      <c r="H31" s="1">
        <v>74</v>
      </c>
      <c r="I31" t="s">
        <v>114</v>
      </c>
    </row>
    <row r="32" spans="1:9" x14ac:dyDescent="0.25">
      <c r="A32" s="1">
        <v>31</v>
      </c>
      <c r="B32" s="1">
        <v>7.5371982000000004E-2</v>
      </c>
      <c r="C32" s="1" t="s">
        <v>73</v>
      </c>
      <c r="D32" s="1" t="s">
        <v>2</v>
      </c>
      <c r="E32" s="1" t="s">
        <v>112</v>
      </c>
      <c r="F32" s="1" t="s">
        <v>111</v>
      </c>
      <c r="G32" s="1" t="s">
        <v>3</v>
      </c>
      <c r="H32" s="1">
        <v>74</v>
      </c>
      <c r="I32" t="s">
        <v>115</v>
      </c>
    </row>
    <row r="33" spans="1:9" x14ac:dyDescent="0.25">
      <c r="A33" s="1">
        <v>32</v>
      </c>
      <c r="B33" s="1">
        <v>7.5384793000000005E-2</v>
      </c>
      <c r="C33" s="1" t="s">
        <v>2</v>
      </c>
      <c r="D33" s="1" t="s">
        <v>73</v>
      </c>
      <c r="E33" s="1" t="s">
        <v>99</v>
      </c>
      <c r="F33" s="1" t="s">
        <v>109</v>
      </c>
      <c r="G33" s="1" t="s">
        <v>3</v>
      </c>
      <c r="H33" s="1">
        <v>74</v>
      </c>
      <c r="I33" t="s">
        <v>114</v>
      </c>
    </row>
    <row r="34" spans="1:9" x14ac:dyDescent="0.25">
      <c r="A34" s="1">
        <v>33</v>
      </c>
      <c r="B34" s="1">
        <v>7.5476891000000004E-2</v>
      </c>
      <c r="C34" s="1" t="s">
        <v>73</v>
      </c>
      <c r="D34" s="1" t="s">
        <v>2</v>
      </c>
      <c r="E34" s="1" t="s">
        <v>109</v>
      </c>
      <c r="F34" s="1" t="s">
        <v>99</v>
      </c>
      <c r="G34" s="1" t="s">
        <v>3</v>
      </c>
      <c r="H34" s="1">
        <v>74</v>
      </c>
      <c r="I34" t="s">
        <v>115</v>
      </c>
    </row>
    <row r="35" spans="1:9" x14ac:dyDescent="0.25">
      <c r="A35" s="1">
        <v>34</v>
      </c>
      <c r="B35" s="1">
        <v>7.5562735000000006E-2</v>
      </c>
      <c r="C35" s="1" t="s">
        <v>2</v>
      </c>
      <c r="D35" s="1" t="s">
        <v>73</v>
      </c>
      <c r="E35" s="1" t="s">
        <v>91</v>
      </c>
      <c r="F35" s="1" t="s">
        <v>97</v>
      </c>
      <c r="G35" s="1" t="s">
        <v>3</v>
      </c>
      <c r="H35" s="1">
        <v>74</v>
      </c>
      <c r="I35" t="s">
        <v>114</v>
      </c>
    </row>
    <row r="36" spans="1:9" x14ac:dyDescent="0.25">
      <c r="A36" s="1">
        <v>35</v>
      </c>
      <c r="B36" s="1">
        <v>7.5860531999999994E-2</v>
      </c>
      <c r="C36" s="1" t="s">
        <v>73</v>
      </c>
      <c r="D36" s="1" t="s">
        <v>2</v>
      </c>
      <c r="E36" s="1" t="s">
        <v>97</v>
      </c>
      <c r="F36" s="1" t="s">
        <v>91</v>
      </c>
      <c r="G36" s="1" t="s">
        <v>3</v>
      </c>
      <c r="H36" s="1">
        <v>74</v>
      </c>
      <c r="I36" t="s">
        <v>115</v>
      </c>
    </row>
    <row r="37" spans="1:9" x14ac:dyDescent="0.25">
      <c r="A37" s="1">
        <v>36</v>
      </c>
      <c r="B37" s="1">
        <v>7.6092020999999996E-2</v>
      </c>
      <c r="C37" s="1" t="s">
        <v>2</v>
      </c>
      <c r="D37" s="1" t="s">
        <v>73</v>
      </c>
      <c r="E37" s="1" t="s">
        <v>111</v>
      </c>
      <c r="F37" s="1" t="s">
        <v>112</v>
      </c>
      <c r="G37" s="1" t="s">
        <v>3</v>
      </c>
      <c r="H37" s="1">
        <v>66</v>
      </c>
      <c r="I37" t="s">
        <v>116</v>
      </c>
    </row>
    <row r="38" spans="1:9" x14ac:dyDescent="0.25">
      <c r="A38" s="1">
        <v>37</v>
      </c>
      <c r="B38" s="1">
        <v>7.6105231999999995E-2</v>
      </c>
      <c r="C38" s="1" t="s">
        <v>2</v>
      </c>
      <c r="D38" s="1" t="s">
        <v>73</v>
      </c>
      <c r="E38" s="1" t="s">
        <v>99</v>
      </c>
      <c r="F38" s="1" t="s">
        <v>109</v>
      </c>
      <c r="G38" s="1" t="s">
        <v>3</v>
      </c>
      <c r="H38" s="1">
        <v>66</v>
      </c>
      <c r="I38" t="s">
        <v>116</v>
      </c>
    </row>
    <row r="39" spans="1:9" x14ac:dyDescent="0.25">
      <c r="A39" s="1">
        <v>38</v>
      </c>
      <c r="B39" s="1">
        <v>7.6165455000000007E-2</v>
      </c>
      <c r="C39" s="1" t="s">
        <v>2</v>
      </c>
      <c r="D39" s="1" t="s">
        <v>73</v>
      </c>
      <c r="E39" s="1" t="s">
        <v>91</v>
      </c>
      <c r="F39" s="1" t="s">
        <v>97</v>
      </c>
      <c r="G39" s="1" t="s">
        <v>3</v>
      </c>
      <c r="H39" s="1">
        <v>66</v>
      </c>
      <c r="I39" t="s">
        <v>116</v>
      </c>
    </row>
    <row r="40" spans="1:9" x14ac:dyDescent="0.25">
      <c r="A40" s="1">
        <v>39</v>
      </c>
      <c r="B40" s="1">
        <v>7.6331338999999998E-2</v>
      </c>
      <c r="C40" s="1" t="s">
        <v>2</v>
      </c>
      <c r="D40" s="1" t="s">
        <v>73</v>
      </c>
      <c r="E40" s="1" t="s">
        <v>111</v>
      </c>
      <c r="F40" s="1" t="s">
        <v>112</v>
      </c>
      <c r="G40" s="1" t="s">
        <v>55</v>
      </c>
      <c r="H40" s="1">
        <v>78</v>
      </c>
      <c r="I40" t="s">
        <v>117</v>
      </c>
    </row>
    <row r="41" spans="1:9" x14ac:dyDescent="0.25">
      <c r="A41" s="1">
        <v>40</v>
      </c>
      <c r="B41" s="1">
        <v>7.6418686E-2</v>
      </c>
      <c r="C41" s="1" t="s">
        <v>73</v>
      </c>
      <c r="D41" s="1" t="s">
        <v>2</v>
      </c>
      <c r="E41" s="1" t="s">
        <v>112</v>
      </c>
      <c r="F41" s="1" t="s">
        <v>111</v>
      </c>
      <c r="G41" s="1" t="s">
        <v>55</v>
      </c>
      <c r="H41" s="1">
        <v>78</v>
      </c>
      <c r="I41" t="s">
        <v>118</v>
      </c>
    </row>
    <row r="42" spans="1:9" x14ac:dyDescent="0.25">
      <c r="A42" s="1">
        <v>41</v>
      </c>
      <c r="B42" s="1">
        <v>7.6477415000000007E-2</v>
      </c>
      <c r="C42" s="1" t="s">
        <v>2</v>
      </c>
      <c r="D42" s="1" t="s">
        <v>73</v>
      </c>
      <c r="E42" s="1" t="s">
        <v>99</v>
      </c>
      <c r="F42" s="1" t="s">
        <v>109</v>
      </c>
      <c r="G42" s="1" t="s">
        <v>55</v>
      </c>
      <c r="H42" s="1">
        <v>78</v>
      </c>
      <c r="I42" t="s">
        <v>119</v>
      </c>
    </row>
    <row r="43" spans="1:9" x14ac:dyDescent="0.25">
      <c r="A43" s="1">
        <v>42</v>
      </c>
      <c r="B43" s="1">
        <v>7.6592026999999993E-2</v>
      </c>
      <c r="C43" s="1" t="s">
        <v>73</v>
      </c>
      <c r="D43" s="1" t="s">
        <v>2</v>
      </c>
      <c r="E43" s="1" t="s">
        <v>109</v>
      </c>
      <c r="F43" s="1" t="s">
        <v>99</v>
      </c>
      <c r="G43" s="1" t="s">
        <v>55</v>
      </c>
      <c r="H43" s="1">
        <v>78</v>
      </c>
      <c r="I43" t="s">
        <v>120</v>
      </c>
    </row>
    <row r="44" spans="1:9" x14ac:dyDescent="0.25">
      <c r="A44" s="1">
        <v>43</v>
      </c>
      <c r="B44" s="1">
        <v>7.6664910000000003E-2</v>
      </c>
      <c r="C44" s="1" t="s">
        <v>2</v>
      </c>
      <c r="D44" s="1" t="s">
        <v>73</v>
      </c>
      <c r="E44" s="1" t="s">
        <v>91</v>
      </c>
      <c r="F44" s="1" t="s">
        <v>97</v>
      </c>
      <c r="G44" s="1" t="s">
        <v>55</v>
      </c>
      <c r="H44" s="1">
        <v>78</v>
      </c>
      <c r="I44" t="s">
        <v>121</v>
      </c>
    </row>
    <row r="45" spans="1:9" x14ac:dyDescent="0.25">
      <c r="A45" s="1">
        <v>44</v>
      </c>
      <c r="B45" s="1">
        <v>7.6774149E-2</v>
      </c>
      <c r="C45" s="1" t="s">
        <v>73</v>
      </c>
      <c r="D45" s="1" t="s">
        <v>2</v>
      </c>
      <c r="E45" s="1" t="s">
        <v>97</v>
      </c>
      <c r="F45" s="1" t="s">
        <v>91</v>
      </c>
      <c r="G45" s="1" t="s">
        <v>55</v>
      </c>
      <c r="H45" s="1">
        <v>78</v>
      </c>
      <c r="I45" t="s">
        <v>122</v>
      </c>
    </row>
    <row r="46" spans="1:9" x14ac:dyDescent="0.25">
      <c r="A46" s="1">
        <v>45</v>
      </c>
      <c r="B46" s="1">
        <v>8.1353254E-2</v>
      </c>
      <c r="C46" s="1" t="s">
        <v>2</v>
      </c>
      <c r="D46" s="1" t="s">
        <v>73</v>
      </c>
      <c r="E46" s="1" t="s">
        <v>111</v>
      </c>
      <c r="F46" s="1" t="s">
        <v>112</v>
      </c>
      <c r="G46" s="1" t="s">
        <v>5</v>
      </c>
      <c r="H46" s="1">
        <v>413</v>
      </c>
      <c r="I46" t="s">
        <v>75</v>
      </c>
    </row>
    <row r="47" spans="1:9" x14ac:dyDescent="0.25">
      <c r="A47" s="1">
        <v>46</v>
      </c>
      <c r="B47" s="1">
        <v>8.1453151000000001E-2</v>
      </c>
      <c r="C47" s="1" t="s">
        <v>73</v>
      </c>
      <c r="D47" s="1" t="s">
        <v>2</v>
      </c>
      <c r="E47" s="1" t="s">
        <v>112</v>
      </c>
      <c r="F47" s="1" t="s">
        <v>111</v>
      </c>
      <c r="G47" s="1" t="s">
        <v>3</v>
      </c>
      <c r="H47" s="1">
        <v>66</v>
      </c>
      <c r="I47" t="s">
        <v>123</v>
      </c>
    </row>
    <row r="48" spans="1:9" x14ac:dyDescent="0.25">
      <c r="A48" s="1">
        <v>47</v>
      </c>
      <c r="B48" s="1">
        <v>8.1517603999999994E-2</v>
      </c>
      <c r="C48" s="1" t="s">
        <v>2</v>
      </c>
      <c r="D48" s="1" t="s">
        <v>73</v>
      </c>
      <c r="E48" s="1" t="s">
        <v>99</v>
      </c>
      <c r="F48" s="1" t="s">
        <v>109</v>
      </c>
      <c r="G48" s="1" t="s">
        <v>5</v>
      </c>
      <c r="H48" s="1">
        <v>413</v>
      </c>
      <c r="I48" t="s">
        <v>75</v>
      </c>
    </row>
    <row r="49" spans="1:9" x14ac:dyDescent="0.25">
      <c r="A49" s="1">
        <v>48</v>
      </c>
      <c r="B49" s="1">
        <v>8.1625860999999994E-2</v>
      </c>
      <c r="C49" s="1" t="s">
        <v>73</v>
      </c>
      <c r="D49" s="1" t="s">
        <v>2</v>
      </c>
      <c r="E49" s="1" t="s">
        <v>109</v>
      </c>
      <c r="F49" s="1" t="s">
        <v>99</v>
      </c>
      <c r="G49" s="1" t="s">
        <v>3</v>
      </c>
      <c r="H49" s="1">
        <v>66</v>
      </c>
      <c r="I49" t="s">
        <v>123</v>
      </c>
    </row>
    <row r="50" spans="1:9" x14ac:dyDescent="0.25">
      <c r="A50" s="1">
        <v>49</v>
      </c>
      <c r="B50" s="1">
        <v>8.1726098999999996E-2</v>
      </c>
      <c r="C50" s="1" t="s">
        <v>2</v>
      </c>
      <c r="D50" s="1" t="s">
        <v>73</v>
      </c>
      <c r="E50" s="1" t="s">
        <v>91</v>
      </c>
      <c r="F50" s="1" t="s">
        <v>97</v>
      </c>
      <c r="G50" s="1" t="s">
        <v>5</v>
      </c>
      <c r="H50" s="1">
        <v>413</v>
      </c>
      <c r="I50" t="s">
        <v>75</v>
      </c>
    </row>
    <row r="51" spans="1:9" x14ac:dyDescent="0.25">
      <c r="A51" s="1">
        <v>50</v>
      </c>
      <c r="B51" s="1">
        <v>8.1818427999999999E-2</v>
      </c>
      <c r="C51" s="1" t="s">
        <v>73</v>
      </c>
      <c r="D51" s="1" t="s">
        <v>2</v>
      </c>
      <c r="E51" s="1" t="s">
        <v>97</v>
      </c>
      <c r="F51" s="1" t="s">
        <v>91</v>
      </c>
      <c r="G51" s="1" t="s">
        <v>3</v>
      </c>
      <c r="H51" s="1">
        <v>66</v>
      </c>
      <c r="I51" t="s">
        <v>123</v>
      </c>
    </row>
    <row r="52" spans="1:9" x14ac:dyDescent="0.25">
      <c r="A52" s="1">
        <v>51</v>
      </c>
      <c r="B52" s="1">
        <v>0.12656192999999999</v>
      </c>
      <c r="C52" s="1" t="s">
        <v>73</v>
      </c>
      <c r="D52" s="1" t="s">
        <v>2</v>
      </c>
      <c r="E52" s="1" t="s">
        <v>112</v>
      </c>
      <c r="F52" s="1" t="s">
        <v>111</v>
      </c>
      <c r="G52" s="1" t="s">
        <v>5</v>
      </c>
      <c r="H52" s="1">
        <v>559</v>
      </c>
      <c r="I52" t="s">
        <v>76</v>
      </c>
    </row>
    <row r="53" spans="1:9" x14ac:dyDescent="0.25">
      <c r="A53" s="1">
        <v>52</v>
      </c>
      <c r="B53" s="1">
        <v>0.12665462</v>
      </c>
      <c r="C53" s="1" t="s">
        <v>73</v>
      </c>
      <c r="D53" s="1" t="s">
        <v>2</v>
      </c>
      <c r="E53" s="1" t="s">
        <v>112</v>
      </c>
      <c r="F53" s="1" t="s">
        <v>111</v>
      </c>
      <c r="G53" s="1" t="s">
        <v>3</v>
      </c>
      <c r="H53" s="1">
        <v>66</v>
      </c>
      <c r="I53" t="s">
        <v>124</v>
      </c>
    </row>
    <row r="54" spans="1:9" x14ac:dyDescent="0.25">
      <c r="A54" s="1">
        <v>53</v>
      </c>
      <c r="B54" s="1">
        <v>0.12681404800000001</v>
      </c>
      <c r="C54" s="1" t="s">
        <v>73</v>
      </c>
      <c r="D54" s="1" t="s">
        <v>2</v>
      </c>
      <c r="E54" s="1" t="s">
        <v>109</v>
      </c>
      <c r="F54" s="1" t="s">
        <v>99</v>
      </c>
      <c r="G54" s="1" t="s">
        <v>5</v>
      </c>
      <c r="H54" s="1">
        <v>559</v>
      </c>
      <c r="I54" t="s">
        <v>76</v>
      </c>
    </row>
    <row r="55" spans="1:9" x14ac:dyDescent="0.25">
      <c r="A55" s="1">
        <v>54</v>
      </c>
      <c r="B55" s="1">
        <v>0.126920741</v>
      </c>
      <c r="C55" s="1" t="s">
        <v>73</v>
      </c>
      <c r="D55" s="1" t="s">
        <v>2</v>
      </c>
      <c r="E55" s="1" t="s">
        <v>109</v>
      </c>
      <c r="F55" s="1" t="s">
        <v>99</v>
      </c>
      <c r="G55" s="1" t="s">
        <v>3</v>
      </c>
      <c r="H55" s="1">
        <v>66</v>
      </c>
      <c r="I55" t="s">
        <v>124</v>
      </c>
    </row>
    <row r="56" spans="1:9" x14ac:dyDescent="0.25">
      <c r="A56" s="1">
        <v>55</v>
      </c>
      <c r="B56" s="1">
        <v>0.127100558</v>
      </c>
      <c r="C56" s="1" t="s">
        <v>73</v>
      </c>
      <c r="D56" s="1" t="s">
        <v>2</v>
      </c>
      <c r="E56" s="1" t="s">
        <v>97</v>
      </c>
      <c r="F56" s="1" t="s">
        <v>91</v>
      </c>
      <c r="G56" s="1" t="s">
        <v>5</v>
      </c>
      <c r="H56" s="1">
        <v>559</v>
      </c>
      <c r="I56" t="s">
        <v>76</v>
      </c>
    </row>
    <row r="57" spans="1:9" x14ac:dyDescent="0.25">
      <c r="A57" s="1">
        <v>56</v>
      </c>
      <c r="B57" s="1">
        <v>0.127186773</v>
      </c>
      <c r="C57" s="1" t="s">
        <v>73</v>
      </c>
      <c r="D57" s="1" t="s">
        <v>2</v>
      </c>
      <c r="E57" s="1" t="s">
        <v>97</v>
      </c>
      <c r="F57" s="1" t="s">
        <v>91</v>
      </c>
      <c r="G57" s="1" t="s">
        <v>3</v>
      </c>
      <c r="H57" s="1">
        <v>66</v>
      </c>
      <c r="I57" t="s">
        <v>124</v>
      </c>
    </row>
    <row r="58" spans="1:9" x14ac:dyDescent="0.25">
      <c r="A58" s="1">
        <v>57</v>
      </c>
      <c r="B58" s="1">
        <v>0.12737949000000001</v>
      </c>
      <c r="C58" s="1" t="s">
        <v>2</v>
      </c>
      <c r="D58" s="1" t="s">
        <v>73</v>
      </c>
      <c r="E58" s="1" t="s">
        <v>111</v>
      </c>
      <c r="F58" s="1" t="s">
        <v>112</v>
      </c>
      <c r="G58" s="1" t="s">
        <v>3</v>
      </c>
      <c r="H58" s="1">
        <v>66</v>
      </c>
      <c r="I58" t="s">
        <v>125</v>
      </c>
    </row>
    <row r="59" spans="1:9" x14ac:dyDescent="0.25">
      <c r="A59" s="1">
        <v>58</v>
      </c>
      <c r="B59" s="1">
        <v>0.12743975299999999</v>
      </c>
      <c r="C59" s="1" t="s">
        <v>2</v>
      </c>
      <c r="D59" s="1" t="s">
        <v>73</v>
      </c>
      <c r="E59" s="1" t="s">
        <v>99</v>
      </c>
      <c r="F59" s="1" t="s">
        <v>109</v>
      </c>
      <c r="G59" s="1" t="s">
        <v>3</v>
      </c>
      <c r="H59" s="1">
        <v>66</v>
      </c>
      <c r="I59" t="s">
        <v>125</v>
      </c>
    </row>
    <row r="60" spans="1:9" x14ac:dyDescent="0.25">
      <c r="A60" s="1">
        <v>59</v>
      </c>
      <c r="B60" s="1">
        <v>0.12749982500000001</v>
      </c>
      <c r="C60" s="1" t="s">
        <v>2</v>
      </c>
      <c r="D60" s="1" t="s">
        <v>73</v>
      </c>
      <c r="E60" s="1" t="s">
        <v>91</v>
      </c>
      <c r="F60" s="1" t="s">
        <v>97</v>
      </c>
      <c r="G60" s="1" t="s">
        <v>3</v>
      </c>
      <c r="H60" s="1">
        <v>66</v>
      </c>
      <c r="I60" t="s">
        <v>125</v>
      </c>
    </row>
    <row r="61" spans="1:9" x14ac:dyDescent="0.25">
      <c r="A61" s="1">
        <v>60</v>
      </c>
      <c r="B61" s="1">
        <v>0.138210728</v>
      </c>
      <c r="C61" s="1" t="s">
        <v>2</v>
      </c>
      <c r="D61" s="1" t="s">
        <v>73</v>
      </c>
      <c r="E61" s="1" t="s">
        <v>111</v>
      </c>
      <c r="F61" s="1" t="s">
        <v>112</v>
      </c>
      <c r="G61" s="1" t="s">
        <v>3</v>
      </c>
      <c r="H61" s="1">
        <v>66</v>
      </c>
      <c r="I61" t="s">
        <v>126</v>
      </c>
    </row>
    <row r="62" spans="1:9" x14ac:dyDescent="0.25">
      <c r="A62" s="1">
        <v>61</v>
      </c>
      <c r="B62" s="1">
        <v>0.13835212399999999</v>
      </c>
      <c r="C62" s="1" t="s">
        <v>73</v>
      </c>
      <c r="D62" s="1" t="s">
        <v>2</v>
      </c>
      <c r="E62" s="1" t="s">
        <v>112</v>
      </c>
      <c r="F62" s="1" t="s">
        <v>111</v>
      </c>
      <c r="G62" s="1" t="s">
        <v>3</v>
      </c>
      <c r="H62" s="1">
        <v>66</v>
      </c>
      <c r="I62" t="s">
        <v>127</v>
      </c>
    </row>
    <row r="63" spans="1:9" x14ac:dyDescent="0.25">
      <c r="A63" s="1">
        <v>62</v>
      </c>
      <c r="B63" s="1">
        <v>0.138424455</v>
      </c>
      <c r="C63" s="1" t="s">
        <v>2</v>
      </c>
      <c r="D63" s="1" t="s">
        <v>73</v>
      </c>
      <c r="E63" s="1" t="s">
        <v>99</v>
      </c>
      <c r="F63" s="1" t="s">
        <v>109</v>
      </c>
      <c r="G63" s="1" t="s">
        <v>3</v>
      </c>
      <c r="H63" s="1">
        <v>66</v>
      </c>
      <c r="I63" t="s">
        <v>126</v>
      </c>
    </row>
    <row r="64" spans="1:9" x14ac:dyDescent="0.25">
      <c r="A64" s="1">
        <v>63</v>
      </c>
      <c r="B64" s="1">
        <v>0.138516153</v>
      </c>
      <c r="C64" s="1" t="s">
        <v>73</v>
      </c>
      <c r="D64" s="1" t="s">
        <v>2</v>
      </c>
      <c r="E64" s="1" t="s">
        <v>109</v>
      </c>
      <c r="F64" s="1" t="s">
        <v>99</v>
      </c>
      <c r="G64" s="1" t="s">
        <v>3</v>
      </c>
      <c r="H64" s="1">
        <v>66</v>
      </c>
      <c r="I64" t="s">
        <v>127</v>
      </c>
    </row>
    <row r="65" spans="1:9" x14ac:dyDescent="0.25">
      <c r="A65" s="1">
        <v>64</v>
      </c>
      <c r="B65" s="1">
        <v>0.13861874699999999</v>
      </c>
      <c r="C65" s="1" t="s">
        <v>2</v>
      </c>
      <c r="D65" s="1" t="s">
        <v>73</v>
      </c>
      <c r="E65" s="1" t="s">
        <v>91</v>
      </c>
      <c r="F65" s="1" t="s">
        <v>97</v>
      </c>
      <c r="G65" s="1" t="s">
        <v>3</v>
      </c>
      <c r="H65" s="1">
        <v>66</v>
      </c>
      <c r="I65" t="s">
        <v>126</v>
      </c>
    </row>
    <row r="66" spans="1:9" x14ac:dyDescent="0.25">
      <c r="A66" s="1">
        <v>65</v>
      </c>
      <c r="B66" s="1">
        <v>0.138710474</v>
      </c>
      <c r="C66" s="1" t="s">
        <v>73</v>
      </c>
      <c r="D66" s="1" t="s">
        <v>2</v>
      </c>
      <c r="E66" s="1" t="s">
        <v>97</v>
      </c>
      <c r="F66" s="1" t="s">
        <v>91</v>
      </c>
      <c r="G66" s="1" t="s">
        <v>3</v>
      </c>
      <c r="H66" s="1">
        <v>66</v>
      </c>
      <c r="I66" t="s">
        <v>127</v>
      </c>
    </row>
    <row r="67" spans="1:9" x14ac:dyDescent="0.25">
      <c r="A67" s="1">
        <v>66</v>
      </c>
      <c r="B67" s="1">
        <v>0.140282985</v>
      </c>
      <c r="C67" s="1" t="s">
        <v>2</v>
      </c>
      <c r="D67" s="1" t="s">
        <v>1</v>
      </c>
      <c r="E67" s="1" t="s">
        <v>91</v>
      </c>
      <c r="F67" s="1" t="s">
        <v>90</v>
      </c>
      <c r="G67" s="1" t="s">
        <v>3</v>
      </c>
      <c r="H67" s="1">
        <v>506</v>
      </c>
      <c r="I67" t="s">
        <v>128</v>
      </c>
    </row>
    <row r="68" spans="1:9" x14ac:dyDescent="0.25">
      <c r="A68" s="1">
        <v>67</v>
      </c>
      <c r="B68" s="1">
        <v>0.140384226</v>
      </c>
      <c r="C68" s="1" t="s">
        <v>1</v>
      </c>
      <c r="D68" s="1" t="s">
        <v>2</v>
      </c>
      <c r="E68" s="1" t="s">
        <v>90</v>
      </c>
      <c r="F68" s="1" t="s">
        <v>91</v>
      </c>
      <c r="G68" s="1" t="s">
        <v>3</v>
      </c>
      <c r="H68" s="1">
        <v>66</v>
      </c>
      <c r="I68" t="s">
        <v>129</v>
      </c>
    </row>
    <row r="69" spans="1:9" x14ac:dyDescent="0.25">
      <c r="A69" s="1">
        <v>68</v>
      </c>
      <c r="B69" s="1">
        <v>0.140502135</v>
      </c>
      <c r="C69" s="1" t="s">
        <v>2</v>
      </c>
      <c r="D69" s="1" t="s">
        <v>1</v>
      </c>
      <c r="E69" s="1" t="s">
        <v>91</v>
      </c>
      <c r="F69" s="1" t="s">
        <v>90</v>
      </c>
      <c r="G69" s="1" t="s">
        <v>5</v>
      </c>
      <c r="H69" s="1">
        <v>259</v>
      </c>
      <c r="I69" t="s">
        <v>76</v>
      </c>
    </row>
    <row r="70" spans="1:9" x14ac:dyDescent="0.25">
      <c r="A70" s="1">
        <v>69</v>
      </c>
      <c r="B70" s="1">
        <v>0.140586816</v>
      </c>
      <c r="C70" s="1" t="s">
        <v>1</v>
      </c>
      <c r="D70" s="1" t="s">
        <v>2</v>
      </c>
      <c r="E70" s="1" t="s">
        <v>90</v>
      </c>
      <c r="F70" s="1" t="s">
        <v>91</v>
      </c>
      <c r="G70" s="1" t="s">
        <v>3</v>
      </c>
      <c r="H70" s="1">
        <v>66</v>
      </c>
      <c r="I70" t="s">
        <v>130</v>
      </c>
    </row>
    <row r="71" spans="1:9" x14ac:dyDescent="0.25">
      <c r="A71" s="1">
        <v>70</v>
      </c>
      <c r="B71" s="1">
        <v>0.14091208799999999</v>
      </c>
      <c r="C71" s="1" t="s">
        <v>2</v>
      </c>
      <c r="D71" s="1" t="s">
        <v>1</v>
      </c>
      <c r="E71" s="1" t="s">
        <v>91</v>
      </c>
      <c r="F71" s="1" t="s">
        <v>90</v>
      </c>
      <c r="G71" s="1" t="s">
        <v>3</v>
      </c>
      <c r="H71" s="1">
        <v>66</v>
      </c>
      <c r="I71" t="s">
        <v>131</v>
      </c>
    </row>
    <row r="72" spans="1:9" x14ac:dyDescent="0.25">
      <c r="A72" s="1">
        <v>71</v>
      </c>
      <c r="B72" s="1">
        <v>0.141010782</v>
      </c>
      <c r="C72" s="1" t="s">
        <v>1</v>
      </c>
      <c r="D72" s="1" t="s">
        <v>2</v>
      </c>
      <c r="E72" s="1" t="s">
        <v>90</v>
      </c>
      <c r="F72" s="1" t="s">
        <v>91</v>
      </c>
      <c r="G72" s="1" t="s">
        <v>3</v>
      </c>
      <c r="H72" s="1">
        <v>66</v>
      </c>
      <c r="I72" t="s">
        <v>132</v>
      </c>
    </row>
    <row r="73" spans="1:9" x14ac:dyDescent="0.25">
      <c r="A73" s="1">
        <v>72</v>
      </c>
      <c r="B73" s="1">
        <v>0.14109790899999999</v>
      </c>
      <c r="C73" s="1" t="s">
        <v>2</v>
      </c>
      <c r="D73" s="1" t="s">
        <v>1</v>
      </c>
      <c r="E73" s="1" t="s">
        <v>91</v>
      </c>
      <c r="F73" s="1" t="s">
        <v>90</v>
      </c>
      <c r="G73" s="1" t="s">
        <v>3</v>
      </c>
      <c r="H73" s="1">
        <v>66</v>
      </c>
      <c r="I73" t="s">
        <v>133</v>
      </c>
    </row>
    <row r="74" spans="1:9" x14ac:dyDescent="0.25">
      <c r="A74" s="1">
        <v>73</v>
      </c>
      <c r="B74" s="1">
        <v>0.159877667</v>
      </c>
      <c r="C74" s="1" t="s">
        <v>1</v>
      </c>
      <c r="D74" s="1" t="s">
        <v>2</v>
      </c>
      <c r="E74" s="1" t="s">
        <v>90</v>
      </c>
      <c r="F74" s="1" t="s">
        <v>91</v>
      </c>
      <c r="G74" s="1" t="s">
        <v>3</v>
      </c>
      <c r="H74" s="1">
        <v>74</v>
      </c>
      <c r="I74" t="s">
        <v>134</v>
      </c>
    </row>
    <row r="75" spans="1:9" x14ac:dyDescent="0.25">
      <c r="A75" s="1">
        <v>74</v>
      </c>
      <c r="B75" s="1">
        <v>0.15997325400000001</v>
      </c>
      <c r="C75" s="1" t="s">
        <v>2</v>
      </c>
      <c r="D75" s="1" t="s">
        <v>1</v>
      </c>
      <c r="E75" s="1" t="s">
        <v>91</v>
      </c>
      <c r="F75" s="1" t="s">
        <v>90</v>
      </c>
      <c r="G75" s="1" t="s">
        <v>3</v>
      </c>
      <c r="H75" s="1">
        <v>74</v>
      </c>
      <c r="I75" t="s">
        <v>135</v>
      </c>
    </row>
    <row r="76" spans="1:9" x14ac:dyDescent="0.25">
      <c r="A76" s="1">
        <v>75</v>
      </c>
      <c r="B76" s="1">
        <v>0.16021649099999999</v>
      </c>
      <c r="C76" s="1" t="s">
        <v>1</v>
      </c>
      <c r="D76" s="1" t="s">
        <v>2</v>
      </c>
      <c r="E76" s="1" t="s">
        <v>90</v>
      </c>
      <c r="F76" s="1" t="s">
        <v>91</v>
      </c>
      <c r="G76" s="1" t="s">
        <v>3</v>
      </c>
      <c r="H76" s="1">
        <v>66</v>
      </c>
      <c r="I76" t="s">
        <v>136</v>
      </c>
    </row>
    <row r="77" spans="1:9" x14ac:dyDescent="0.25">
      <c r="A77" s="1">
        <v>76</v>
      </c>
      <c r="B77" s="1">
        <v>0.160755119</v>
      </c>
      <c r="C77" s="1" t="s">
        <v>1</v>
      </c>
      <c r="D77" s="1" t="s">
        <v>2</v>
      </c>
      <c r="E77" s="1" t="s">
        <v>90</v>
      </c>
      <c r="F77" s="1" t="s">
        <v>91</v>
      </c>
      <c r="G77" s="1" t="s">
        <v>5</v>
      </c>
      <c r="H77" s="1">
        <v>363</v>
      </c>
      <c r="I77" t="s">
        <v>77</v>
      </c>
    </row>
    <row r="78" spans="1:9" x14ac:dyDescent="0.25">
      <c r="A78" s="1">
        <v>77</v>
      </c>
      <c r="B78" s="1">
        <v>0.16084424</v>
      </c>
      <c r="C78" s="1" t="s">
        <v>2</v>
      </c>
      <c r="D78" s="1" t="s">
        <v>1</v>
      </c>
      <c r="E78" s="1" t="s">
        <v>91</v>
      </c>
      <c r="F78" s="1" t="s">
        <v>90</v>
      </c>
      <c r="G78" s="1" t="s">
        <v>3</v>
      </c>
      <c r="H78" s="1">
        <v>66</v>
      </c>
      <c r="I78" t="s">
        <v>137</v>
      </c>
    </row>
    <row r="79" spans="1:9" x14ac:dyDescent="0.25">
      <c r="A79" s="1">
        <v>78</v>
      </c>
      <c r="B79" s="1">
        <v>0.161138699</v>
      </c>
      <c r="C79" s="1" t="s">
        <v>2</v>
      </c>
      <c r="D79" s="1" t="s">
        <v>70</v>
      </c>
      <c r="E79" s="1" t="s">
        <v>102</v>
      </c>
      <c r="F79" s="1" t="s">
        <v>103</v>
      </c>
      <c r="G79" s="1" t="s">
        <v>9</v>
      </c>
      <c r="H79" s="1">
        <v>81</v>
      </c>
      <c r="I79" t="s">
        <v>138</v>
      </c>
    </row>
    <row r="80" spans="1:9" x14ac:dyDescent="0.25">
      <c r="A80" s="1">
        <v>79</v>
      </c>
      <c r="B80" s="1">
        <v>0.161254333</v>
      </c>
      <c r="C80" s="1" t="s">
        <v>70</v>
      </c>
      <c r="D80" s="1" t="s">
        <v>2</v>
      </c>
      <c r="E80" s="1" t="s">
        <v>103</v>
      </c>
      <c r="F80" s="1" t="s">
        <v>102</v>
      </c>
      <c r="G80" s="1" t="s">
        <v>9</v>
      </c>
      <c r="H80" s="1">
        <v>97</v>
      </c>
      <c r="I80" t="s">
        <v>139</v>
      </c>
    </row>
    <row r="81" spans="1:9" x14ac:dyDescent="0.25">
      <c r="A81" s="1">
        <v>80</v>
      </c>
      <c r="B81" s="1">
        <v>0.16128864500000001</v>
      </c>
      <c r="C81" s="1" t="s">
        <v>2</v>
      </c>
      <c r="D81" s="1" t="s">
        <v>70</v>
      </c>
      <c r="E81" s="1" t="s">
        <v>99</v>
      </c>
      <c r="F81" s="1" t="s">
        <v>100</v>
      </c>
      <c r="G81" s="1" t="s">
        <v>9</v>
      </c>
      <c r="H81" s="1">
        <v>81</v>
      </c>
      <c r="I81" t="s">
        <v>138</v>
      </c>
    </row>
    <row r="82" spans="1:9" x14ac:dyDescent="0.25">
      <c r="A82" s="1">
        <v>81</v>
      </c>
      <c r="B82" s="1">
        <v>0.16138045300000001</v>
      </c>
      <c r="C82" s="1" t="s">
        <v>70</v>
      </c>
      <c r="D82" s="1" t="s">
        <v>2</v>
      </c>
      <c r="E82" s="1" t="s">
        <v>100</v>
      </c>
      <c r="F82" s="1" t="s">
        <v>99</v>
      </c>
      <c r="G82" s="1" t="s">
        <v>9</v>
      </c>
      <c r="H82" s="1">
        <v>97</v>
      </c>
      <c r="I82" t="s">
        <v>139</v>
      </c>
    </row>
    <row r="83" spans="1:9" x14ac:dyDescent="0.25">
      <c r="A83" s="1">
        <v>82</v>
      </c>
      <c r="B83" s="1">
        <v>0.16144075599999999</v>
      </c>
      <c r="C83" s="1" t="s">
        <v>2</v>
      </c>
      <c r="D83" s="1" t="s">
        <v>70</v>
      </c>
      <c r="E83" s="1" t="s">
        <v>91</v>
      </c>
      <c r="F83" s="1" t="s">
        <v>97</v>
      </c>
      <c r="G83" s="1" t="s">
        <v>9</v>
      </c>
      <c r="H83" s="1">
        <v>81</v>
      </c>
      <c r="I83" t="s">
        <v>138</v>
      </c>
    </row>
    <row r="84" spans="1:9" x14ac:dyDescent="0.25">
      <c r="A84" s="1">
        <v>83</v>
      </c>
      <c r="B84" s="1">
        <v>0.161610117</v>
      </c>
      <c r="C84" s="1" t="s">
        <v>70</v>
      </c>
      <c r="D84" s="1" t="s">
        <v>2</v>
      </c>
      <c r="E84" s="1" t="s">
        <v>97</v>
      </c>
      <c r="F84" s="1" t="s">
        <v>91</v>
      </c>
      <c r="G84" s="1" t="s">
        <v>9</v>
      </c>
      <c r="H84" s="1">
        <v>97</v>
      </c>
      <c r="I84" t="s">
        <v>139</v>
      </c>
    </row>
    <row r="85" spans="1:9" x14ac:dyDescent="0.25">
      <c r="A85" s="1">
        <v>84</v>
      </c>
      <c r="B85" s="1">
        <v>0.16182464599999999</v>
      </c>
      <c r="C85" s="1" t="s">
        <v>111</v>
      </c>
      <c r="D85" s="1" t="s">
        <v>65</v>
      </c>
      <c r="E85" s="1" t="s">
        <v>111</v>
      </c>
      <c r="F85" s="1" t="s">
        <v>65</v>
      </c>
      <c r="G85" s="1" t="s">
        <v>4</v>
      </c>
      <c r="H85" s="1">
        <v>60</v>
      </c>
      <c r="I85" t="s">
        <v>78</v>
      </c>
    </row>
    <row r="86" spans="1:9" x14ac:dyDescent="0.25">
      <c r="A86" s="1">
        <v>85</v>
      </c>
      <c r="B86" s="1">
        <v>0.16196429800000001</v>
      </c>
      <c r="C86" s="1" t="s">
        <v>140</v>
      </c>
      <c r="D86" s="1" t="s">
        <v>111</v>
      </c>
      <c r="E86" s="1" t="s">
        <v>140</v>
      </c>
      <c r="F86" s="1" t="s">
        <v>111</v>
      </c>
      <c r="G86" s="1" t="s">
        <v>4</v>
      </c>
      <c r="H86" s="1">
        <v>60</v>
      </c>
      <c r="I86" t="s">
        <v>141</v>
      </c>
    </row>
    <row r="87" spans="1:9" x14ac:dyDescent="0.25">
      <c r="A87" s="1">
        <v>86</v>
      </c>
      <c r="B87" s="1">
        <v>0.16207554199999999</v>
      </c>
      <c r="C87" s="1" t="s">
        <v>2</v>
      </c>
      <c r="D87" s="1" t="s">
        <v>79</v>
      </c>
      <c r="E87" s="1" t="s">
        <v>111</v>
      </c>
      <c r="F87" s="1" t="s">
        <v>140</v>
      </c>
      <c r="G87" s="1" t="s">
        <v>3</v>
      </c>
      <c r="H87" s="1">
        <v>74</v>
      </c>
      <c r="I87" t="s">
        <v>142</v>
      </c>
    </row>
    <row r="88" spans="1:9" x14ac:dyDescent="0.25">
      <c r="A88" s="1">
        <v>87</v>
      </c>
      <c r="B88" s="1">
        <v>0.162178035</v>
      </c>
      <c r="C88" s="1" t="s">
        <v>79</v>
      </c>
      <c r="D88" s="1" t="s">
        <v>2</v>
      </c>
      <c r="E88" s="1" t="s">
        <v>140</v>
      </c>
      <c r="F88" s="1" t="s">
        <v>111</v>
      </c>
      <c r="G88" s="1" t="s">
        <v>3</v>
      </c>
      <c r="H88" s="1">
        <v>74</v>
      </c>
      <c r="I88" t="s">
        <v>143</v>
      </c>
    </row>
    <row r="89" spans="1:9" x14ac:dyDescent="0.25">
      <c r="A89" s="1">
        <v>88</v>
      </c>
      <c r="B89" s="1">
        <v>0.16228758500000001</v>
      </c>
      <c r="C89" s="1" t="s">
        <v>2</v>
      </c>
      <c r="D89" s="1" t="s">
        <v>79</v>
      </c>
      <c r="E89" s="1" t="s">
        <v>99</v>
      </c>
      <c r="F89" s="1" t="s">
        <v>109</v>
      </c>
      <c r="G89" s="1" t="s">
        <v>3</v>
      </c>
      <c r="H89" s="1">
        <v>74</v>
      </c>
      <c r="I89" t="s">
        <v>142</v>
      </c>
    </row>
    <row r="90" spans="1:9" x14ac:dyDescent="0.25">
      <c r="A90" s="1">
        <v>89</v>
      </c>
      <c r="B90" s="1">
        <v>0.162382269</v>
      </c>
      <c r="C90" s="1" t="s">
        <v>79</v>
      </c>
      <c r="D90" s="1" t="s">
        <v>2</v>
      </c>
      <c r="E90" s="1" t="s">
        <v>109</v>
      </c>
      <c r="F90" s="1" t="s">
        <v>99</v>
      </c>
      <c r="G90" s="1" t="s">
        <v>3</v>
      </c>
      <c r="H90" s="1">
        <v>74</v>
      </c>
      <c r="I90" t="s">
        <v>143</v>
      </c>
    </row>
    <row r="91" spans="1:9" x14ac:dyDescent="0.25">
      <c r="A91" s="1">
        <v>90</v>
      </c>
      <c r="B91" s="1">
        <v>0.16244186099999999</v>
      </c>
      <c r="C91" s="1" t="s">
        <v>2</v>
      </c>
      <c r="D91" s="1" t="s">
        <v>79</v>
      </c>
      <c r="E91" s="1" t="s">
        <v>91</v>
      </c>
      <c r="F91" s="1" t="s">
        <v>97</v>
      </c>
      <c r="G91" s="1" t="s">
        <v>3</v>
      </c>
      <c r="H91" s="1">
        <v>74</v>
      </c>
      <c r="I91" t="s">
        <v>142</v>
      </c>
    </row>
    <row r="92" spans="1:9" x14ac:dyDescent="0.25">
      <c r="A92" s="1">
        <v>91</v>
      </c>
      <c r="B92" s="1">
        <v>0.162614711</v>
      </c>
      <c r="C92" s="1" t="s">
        <v>79</v>
      </c>
      <c r="D92" s="1" t="s">
        <v>2</v>
      </c>
      <c r="E92" s="1" t="s">
        <v>97</v>
      </c>
      <c r="F92" s="1" t="s">
        <v>91</v>
      </c>
      <c r="G92" s="1" t="s">
        <v>3</v>
      </c>
      <c r="H92" s="1">
        <v>74</v>
      </c>
      <c r="I92" t="s">
        <v>143</v>
      </c>
    </row>
    <row r="93" spans="1:9" x14ac:dyDescent="0.25">
      <c r="A93" s="1">
        <v>92</v>
      </c>
      <c r="B93" s="1">
        <v>0.16283677799999999</v>
      </c>
      <c r="C93" s="1" t="s">
        <v>2</v>
      </c>
      <c r="D93" s="1" t="s">
        <v>79</v>
      </c>
      <c r="E93" s="1" t="s">
        <v>111</v>
      </c>
      <c r="F93" s="1" t="s">
        <v>140</v>
      </c>
      <c r="G93" s="1" t="s">
        <v>3</v>
      </c>
      <c r="H93" s="1">
        <v>66</v>
      </c>
      <c r="I93" t="s">
        <v>144</v>
      </c>
    </row>
    <row r="94" spans="1:9" x14ac:dyDescent="0.25">
      <c r="A94" s="1">
        <v>93</v>
      </c>
      <c r="B94" s="1">
        <v>0.162908989</v>
      </c>
      <c r="C94" s="1" t="s">
        <v>2</v>
      </c>
      <c r="D94" s="1" t="s">
        <v>79</v>
      </c>
      <c r="E94" s="1" t="s">
        <v>99</v>
      </c>
      <c r="F94" s="1" t="s">
        <v>109</v>
      </c>
      <c r="G94" s="1" t="s">
        <v>3</v>
      </c>
      <c r="H94" s="1">
        <v>66</v>
      </c>
      <c r="I94" t="s">
        <v>144</v>
      </c>
    </row>
    <row r="95" spans="1:9" x14ac:dyDescent="0.25">
      <c r="A95" s="1">
        <v>94</v>
      </c>
      <c r="B95" s="1">
        <v>0.16296952300000001</v>
      </c>
      <c r="C95" s="1" t="s">
        <v>2</v>
      </c>
      <c r="D95" s="1" t="s">
        <v>79</v>
      </c>
      <c r="E95" s="1" t="s">
        <v>91</v>
      </c>
      <c r="F95" s="1" t="s">
        <v>97</v>
      </c>
      <c r="G95" s="1" t="s">
        <v>3</v>
      </c>
      <c r="H95" s="1">
        <v>66</v>
      </c>
      <c r="I95" t="s">
        <v>144</v>
      </c>
    </row>
    <row r="96" spans="1:9" x14ac:dyDescent="0.25">
      <c r="A96" s="1">
        <v>95</v>
      </c>
      <c r="B96" s="1">
        <v>0.16366513299999999</v>
      </c>
      <c r="C96" s="1" t="s">
        <v>2</v>
      </c>
      <c r="D96" s="1" t="s">
        <v>79</v>
      </c>
      <c r="E96" s="1" t="s">
        <v>111</v>
      </c>
      <c r="F96" s="1" t="s">
        <v>140</v>
      </c>
      <c r="G96" s="1" t="s">
        <v>5</v>
      </c>
      <c r="H96" s="1">
        <v>463</v>
      </c>
      <c r="I96" t="s">
        <v>80</v>
      </c>
    </row>
    <row r="97" spans="1:9" x14ac:dyDescent="0.25">
      <c r="A97" s="1">
        <v>96</v>
      </c>
      <c r="B97" s="1">
        <v>0.164117136</v>
      </c>
      <c r="C97" s="1" t="s">
        <v>79</v>
      </c>
      <c r="D97" s="1" t="s">
        <v>2</v>
      </c>
      <c r="E97" s="1" t="s">
        <v>140</v>
      </c>
      <c r="F97" s="1" t="s">
        <v>111</v>
      </c>
      <c r="G97" s="1" t="s">
        <v>3</v>
      </c>
      <c r="H97" s="1">
        <v>66</v>
      </c>
      <c r="I97" t="s">
        <v>145</v>
      </c>
    </row>
    <row r="98" spans="1:9" x14ac:dyDescent="0.25">
      <c r="A98" s="1">
        <v>97</v>
      </c>
      <c r="B98" s="1">
        <v>0.164215008</v>
      </c>
      <c r="C98" s="1" t="s">
        <v>79</v>
      </c>
      <c r="D98" s="1" t="s">
        <v>2</v>
      </c>
      <c r="E98" s="1" t="s">
        <v>140</v>
      </c>
      <c r="F98" s="1" t="s">
        <v>111</v>
      </c>
      <c r="G98" s="1" t="s">
        <v>5</v>
      </c>
      <c r="H98" s="1">
        <v>949</v>
      </c>
      <c r="I98" t="s">
        <v>76</v>
      </c>
    </row>
    <row r="99" spans="1:9" x14ac:dyDescent="0.25">
      <c r="A99" s="1">
        <v>98</v>
      </c>
      <c r="B99" s="1">
        <v>0.16432823699999999</v>
      </c>
      <c r="C99" s="1" t="s">
        <v>79</v>
      </c>
      <c r="D99" s="1" t="s">
        <v>2</v>
      </c>
      <c r="E99" s="1" t="s">
        <v>140</v>
      </c>
      <c r="F99" s="1" t="s">
        <v>111</v>
      </c>
      <c r="G99" s="1" t="s">
        <v>3</v>
      </c>
      <c r="H99" s="1">
        <v>66</v>
      </c>
      <c r="I99" t="s">
        <v>146</v>
      </c>
    </row>
    <row r="100" spans="1:9" x14ac:dyDescent="0.25">
      <c r="A100" s="1">
        <v>99</v>
      </c>
      <c r="B100" s="1">
        <v>0.164393382</v>
      </c>
      <c r="C100" s="1" t="s">
        <v>2</v>
      </c>
      <c r="D100" s="1" t="s">
        <v>79</v>
      </c>
      <c r="E100" s="1" t="s">
        <v>99</v>
      </c>
      <c r="F100" s="1" t="s">
        <v>109</v>
      </c>
      <c r="G100" s="1" t="s">
        <v>5</v>
      </c>
      <c r="H100" s="1">
        <v>463</v>
      </c>
      <c r="I100" t="s">
        <v>80</v>
      </c>
    </row>
    <row r="101" spans="1:9" x14ac:dyDescent="0.25">
      <c r="A101" s="1">
        <v>100</v>
      </c>
      <c r="B101" s="1">
        <v>0.16449133399999999</v>
      </c>
      <c r="C101" s="1" t="s">
        <v>79</v>
      </c>
      <c r="D101" s="1" t="s">
        <v>2</v>
      </c>
      <c r="E101" s="1" t="s">
        <v>109</v>
      </c>
      <c r="F101" s="1" t="s">
        <v>99</v>
      </c>
      <c r="G101" s="1" t="s">
        <v>3</v>
      </c>
      <c r="H101" s="1">
        <v>66</v>
      </c>
      <c r="I101" t="s">
        <v>145</v>
      </c>
    </row>
    <row r="102" spans="1:9" x14ac:dyDescent="0.25">
      <c r="A102" s="1">
        <v>101</v>
      </c>
      <c r="B102" s="1">
        <v>0.16457944299999999</v>
      </c>
      <c r="C102" s="1" t="s">
        <v>79</v>
      </c>
      <c r="D102" s="1" t="s">
        <v>2</v>
      </c>
      <c r="E102" s="1" t="s">
        <v>109</v>
      </c>
      <c r="F102" s="1" t="s">
        <v>99</v>
      </c>
      <c r="G102" s="1" t="s">
        <v>5</v>
      </c>
      <c r="H102" s="1">
        <v>949</v>
      </c>
      <c r="I102" t="s">
        <v>76</v>
      </c>
    </row>
    <row r="103" spans="1:9" x14ac:dyDescent="0.25">
      <c r="A103" s="1">
        <v>102</v>
      </c>
      <c r="B103" s="1">
        <v>0.16466523699999999</v>
      </c>
      <c r="C103" s="1" t="s">
        <v>79</v>
      </c>
      <c r="D103" s="1" t="s">
        <v>2</v>
      </c>
      <c r="E103" s="1" t="s">
        <v>109</v>
      </c>
      <c r="F103" s="1" t="s">
        <v>99</v>
      </c>
      <c r="G103" s="1" t="s">
        <v>3</v>
      </c>
      <c r="H103" s="1">
        <v>66</v>
      </c>
      <c r="I103" t="s">
        <v>146</v>
      </c>
    </row>
    <row r="104" spans="1:9" x14ac:dyDescent="0.25">
      <c r="A104" s="1">
        <v>103</v>
      </c>
      <c r="B104" s="1">
        <v>0.16472926900000001</v>
      </c>
      <c r="C104" s="1" t="s">
        <v>2</v>
      </c>
      <c r="D104" s="1" t="s">
        <v>79</v>
      </c>
      <c r="E104" s="1" t="s">
        <v>91</v>
      </c>
      <c r="F104" s="1" t="s">
        <v>97</v>
      </c>
      <c r="G104" s="1" t="s">
        <v>5</v>
      </c>
      <c r="H104" s="1">
        <v>463</v>
      </c>
      <c r="I104" t="s">
        <v>80</v>
      </c>
    </row>
    <row r="105" spans="1:9" x14ac:dyDescent="0.25">
      <c r="A105" s="1">
        <v>104</v>
      </c>
      <c r="B105" s="1">
        <v>0.16484916299999999</v>
      </c>
      <c r="C105" s="1" t="s">
        <v>79</v>
      </c>
      <c r="D105" s="1" t="s">
        <v>2</v>
      </c>
      <c r="E105" s="1" t="s">
        <v>97</v>
      </c>
      <c r="F105" s="1" t="s">
        <v>91</v>
      </c>
      <c r="G105" s="1" t="s">
        <v>3</v>
      </c>
      <c r="H105" s="1">
        <v>66</v>
      </c>
      <c r="I105" t="s">
        <v>145</v>
      </c>
    </row>
    <row r="106" spans="1:9" x14ac:dyDescent="0.25">
      <c r="A106" s="1">
        <v>105</v>
      </c>
      <c r="B106" s="1">
        <v>0.16522989599999999</v>
      </c>
      <c r="C106" s="1" t="s">
        <v>79</v>
      </c>
      <c r="D106" s="1" t="s">
        <v>2</v>
      </c>
      <c r="E106" s="1" t="s">
        <v>97</v>
      </c>
      <c r="F106" s="1" t="s">
        <v>91</v>
      </c>
      <c r="G106" s="1" t="s">
        <v>5</v>
      </c>
      <c r="H106" s="1">
        <v>949</v>
      </c>
      <c r="I106" t="s">
        <v>76</v>
      </c>
    </row>
    <row r="107" spans="1:9" x14ac:dyDescent="0.25">
      <c r="A107" s="1">
        <v>106</v>
      </c>
      <c r="B107" s="1">
        <v>0.16534543099999999</v>
      </c>
      <c r="C107" s="1" t="s">
        <v>79</v>
      </c>
      <c r="D107" s="1" t="s">
        <v>2</v>
      </c>
      <c r="E107" s="1" t="s">
        <v>97</v>
      </c>
      <c r="F107" s="1" t="s">
        <v>91</v>
      </c>
      <c r="G107" s="1" t="s">
        <v>3</v>
      </c>
      <c r="H107" s="1">
        <v>66</v>
      </c>
      <c r="I107" t="s">
        <v>146</v>
      </c>
    </row>
    <row r="108" spans="1:9" x14ac:dyDescent="0.25">
      <c r="A108" s="1">
        <v>107</v>
      </c>
      <c r="B108" s="1">
        <v>0.165502714</v>
      </c>
      <c r="C108" s="1" t="s">
        <v>2</v>
      </c>
      <c r="D108" s="1" t="s">
        <v>79</v>
      </c>
      <c r="E108" s="1" t="s">
        <v>111</v>
      </c>
      <c r="F108" s="1" t="s">
        <v>140</v>
      </c>
      <c r="G108" s="1" t="s">
        <v>3</v>
      </c>
      <c r="H108" s="1">
        <v>66</v>
      </c>
      <c r="I108" t="s">
        <v>147</v>
      </c>
    </row>
    <row r="109" spans="1:9" x14ac:dyDescent="0.25">
      <c r="A109" s="1">
        <v>108</v>
      </c>
      <c r="B109" s="1">
        <v>0.16556156299999999</v>
      </c>
      <c r="C109" s="1" t="s">
        <v>2</v>
      </c>
      <c r="D109" s="1" t="s">
        <v>79</v>
      </c>
      <c r="E109" s="1" t="s">
        <v>99</v>
      </c>
      <c r="F109" s="1" t="s">
        <v>109</v>
      </c>
      <c r="G109" s="1" t="s">
        <v>3</v>
      </c>
      <c r="H109" s="1">
        <v>66</v>
      </c>
      <c r="I109" t="s">
        <v>147</v>
      </c>
    </row>
    <row r="110" spans="1:9" x14ac:dyDescent="0.25">
      <c r="A110" s="1">
        <v>109</v>
      </c>
      <c r="B110" s="1">
        <v>0.16562020299999999</v>
      </c>
      <c r="C110" s="1" t="s">
        <v>2</v>
      </c>
      <c r="D110" s="1" t="s">
        <v>79</v>
      </c>
      <c r="E110" s="1" t="s">
        <v>91</v>
      </c>
      <c r="F110" s="1" t="s">
        <v>97</v>
      </c>
      <c r="G110" s="1" t="s">
        <v>3</v>
      </c>
      <c r="H110" s="1">
        <v>66</v>
      </c>
      <c r="I110" t="s">
        <v>147</v>
      </c>
    </row>
    <row r="111" spans="1:9" x14ac:dyDescent="0.25">
      <c r="A111" s="1">
        <v>110</v>
      </c>
      <c r="B111" s="1">
        <v>0.16678695099999999</v>
      </c>
      <c r="C111" s="1" t="s">
        <v>2</v>
      </c>
      <c r="D111" s="1" t="s">
        <v>79</v>
      </c>
      <c r="E111" s="1" t="s">
        <v>111</v>
      </c>
      <c r="F111" s="1" t="s">
        <v>140</v>
      </c>
      <c r="G111" s="1" t="s">
        <v>3</v>
      </c>
      <c r="H111" s="1">
        <v>66</v>
      </c>
      <c r="I111" t="s">
        <v>148</v>
      </c>
    </row>
    <row r="112" spans="1:9" x14ac:dyDescent="0.25">
      <c r="A112" s="1">
        <v>111</v>
      </c>
      <c r="B112" s="1">
        <v>0.166957405</v>
      </c>
      <c r="C112" s="1" t="s">
        <v>79</v>
      </c>
      <c r="D112" s="1" t="s">
        <v>2</v>
      </c>
      <c r="E112" s="1" t="s">
        <v>140</v>
      </c>
      <c r="F112" s="1" t="s">
        <v>111</v>
      </c>
      <c r="G112" s="1" t="s">
        <v>3</v>
      </c>
      <c r="H112" s="1">
        <v>66</v>
      </c>
      <c r="I112" t="s">
        <v>149</v>
      </c>
    </row>
    <row r="113" spans="1:9" x14ac:dyDescent="0.25">
      <c r="A113" s="1">
        <v>112</v>
      </c>
      <c r="B113" s="1">
        <v>0.167018891</v>
      </c>
      <c r="C113" s="1" t="s">
        <v>2</v>
      </c>
      <c r="D113" s="1" t="s">
        <v>79</v>
      </c>
      <c r="E113" s="1" t="s">
        <v>99</v>
      </c>
      <c r="F113" s="1" t="s">
        <v>109</v>
      </c>
      <c r="G113" s="1" t="s">
        <v>3</v>
      </c>
      <c r="H113" s="1">
        <v>66</v>
      </c>
      <c r="I113" t="s">
        <v>148</v>
      </c>
    </row>
    <row r="114" spans="1:9" x14ac:dyDescent="0.25">
      <c r="A114" s="1">
        <v>113</v>
      </c>
      <c r="B114" s="1">
        <v>0.167112543</v>
      </c>
      <c r="C114" s="1" t="s">
        <v>79</v>
      </c>
      <c r="D114" s="1" t="s">
        <v>2</v>
      </c>
      <c r="E114" s="1" t="s">
        <v>109</v>
      </c>
      <c r="F114" s="1" t="s">
        <v>99</v>
      </c>
      <c r="G114" s="1" t="s">
        <v>3</v>
      </c>
      <c r="H114" s="1">
        <v>66</v>
      </c>
      <c r="I114" t="s">
        <v>149</v>
      </c>
    </row>
    <row r="115" spans="1:9" x14ac:dyDescent="0.25">
      <c r="A115" s="1">
        <v>114</v>
      </c>
      <c r="B115" s="1">
        <v>0.16717259600000001</v>
      </c>
      <c r="C115" s="1" t="s">
        <v>2</v>
      </c>
      <c r="D115" s="1" t="s">
        <v>79</v>
      </c>
      <c r="E115" s="1" t="s">
        <v>91</v>
      </c>
      <c r="F115" s="1" t="s">
        <v>97</v>
      </c>
      <c r="G115" s="1" t="s">
        <v>3</v>
      </c>
      <c r="H115" s="1">
        <v>66</v>
      </c>
      <c r="I115" t="s">
        <v>148</v>
      </c>
    </row>
    <row r="116" spans="1:9" x14ac:dyDescent="0.25">
      <c r="A116" s="1">
        <v>115</v>
      </c>
      <c r="B116" s="1">
        <v>0.167268794</v>
      </c>
      <c r="C116" s="1" t="s">
        <v>79</v>
      </c>
      <c r="D116" s="1" t="s">
        <v>2</v>
      </c>
      <c r="E116" s="1" t="s">
        <v>97</v>
      </c>
      <c r="F116" s="1" t="s">
        <v>91</v>
      </c>
      <c r="G116" s="1" t="s">
        <v>3</v>
      </c>
      <c r="H116" s="1">
        <v>66</v>
      </c>
      <c r="I116" t="s">
        <v>149</v>
      </c>
    </row>
    <row r="117" spans="1:9" x14ac:dyDescent="0.25">
      <c r="A117" s="1">
        <v>116</v>
      </c>
      <c r="B117" s="1">
        <v>0.17114822900000001</v>
      </c>
      <c r="C117" s="1" t="s">
        <v>2</v>
      </c>
      <c r="D117" s="1" t="s">
        <v>1</v>
      </c>
      <c r="E117" s="1" t="s">
        <v>91</v>
      </c>
      <c r="F117" s="1" t="s">
        <v>90</v>
      </c>
      <c r="G117" s="1" t="s">
        <v>3</v>
      </c>
      <c r="H117" s="1">
        <v>506</v>
      </c>
      <c r="I117" t="s">
        <v>150</v>
      </c>
    </row>
    <row r="118" spans="1:9" x14ac:dyDescent="0.25">
      <c r="A118" s="1">
        <v>117</v>
      </c>
      <c r="B118" s="1">
        <v>0.17124130900000001</v>
      </c>
      <c r="C118" s="1" t="s">
        <v>1</v>
      </c>
      <c r="D118" s="1" t="s">
        <v>2</v>
      </c>
      <c r="E118" s="1" t="s">
        <v>90</v>
      </c>
      <c r="F118" s="1" t="s">
        <v>91</v>
      </c>
      <c r="G118" s="1" t="s">
        <v>3</v>
      </c>
      <c r="H118" s="1">
        <v>66</v>
      </c>
      <c r="I118" t="s">
        <v>151</v>
      </c>
    </row>
    <row r="119" spans="1:9" x14ac:dyDescent="0.25">
      <c r="A119" s="1">
        <v>118</v>
      </c>
      <c r="B119" s="1">
        <v>0.171333388</v>
      </c>
      <c r="C119" s="1" t="s">
        <v>2</v>
      </c>
      <c r="D119" s="1" t="s">
        <v>1</v>
      </c>
      <c r="E119" s="1" t="s">
        <v>91</v>
      </c>
      <c r="F119" s="1" t="s">
        <v>90</v>
      </c>
      <c r="G119" s="1" t="s">
        <v>5</v>
      </c>
      <c r="H119" s="1">
        <v>649</v>
      </c>
      <c r="I119" t="s">
        <v>76</v>
      </c>
    </row>
    <row r="120" spans="1:9" x14ac:dyDescent="0.25">
      <c r="A120" s="1">
        <v>119</v>
      </c>
      <c r="B120" s="1">
        <v>0.171415864</v>
      </c>
      <c r="C120" s="1" t="s">
        <v>1</v>
      </c>
      <c r="D120" s="1" t="s">
        <v>2</v>
      </c>
      <c r="E120" s="1" t="s">
        <v>90</v>
      </c>
      <c r="F120" s="1" t="s">
        <v>91</v>
      </c>
      <c r="G120" s="1" t="s">
        <v>3</v>
      </c>
      <c r="H120" s="1">
        <v>66</v>
      </c>
      <c r="I120" t="s">
        <v>152</v>
      </c>
    </row>
    <row r="121" spans="1:9" x14ac:dyDescent="0.25">
      <c r="A121" s="1">
        <v>120</v>
      </c>
      <c r="B121" s="1">
        <v>0.17437788200000001</v>
      </c>
      <c r="C121" s="1" t="s">
        <v>2</v>
      </c>
      <c r="D121" s="1" t="s">
        <v>1</v>
      </c>
      <c r="E121" s="1" t="s">
        <v>91</v>
      </c>
      <c r="F121" s="1" t="s">
        <v>90</v>
      </c>
      <c r="G121" s="1" t="s">
        <v>3</v>
      </c>
      <c r="H121" s="1">
        <v>66</v>
      </c>
      <c r="I121" t="s">
        <v>153</v>
      </c>
    </row>
    <row r="122" spans="1:9" x14ac:dyDescent="0.25">
      <c r="A122" s="1">
        <v>121</v>
      </c>
      <c r="B122" s="1">
        <v>0.17448060500000001</v>
      </c>
      <c r="C122" s="1" t="s">
        <v>1</v>
      </c>
      <c r="D122" s="1" t="s">
        <v>2</v>
      </c>
      <c r="E122" s="1" t="s">
        <v>90</v>
      </c>
      <c r="F122" s="1" t="s">
        <v>91</v>
      </c>
      <c r="G122" s="1" t="s">
        <v>3</v>
      </c>
      <c r="H122" s="1">
        <v>66</v>
      </c>
      <c r="I122" t="s">
        <v>154</v>
      </c>
    </row>
    <row r="123" spans="1:9" x14ac:dyDescent="0.25">
      <c r="A123" s="1">
        <v>122</v>
      </c>
      <c r="B123" s="1">
        <v>0.174736643</v>
      </c>
      <c r="C123" s="1" t="s">
        <v>2</v>
      </c>
      <c r="D123" s="1" t="s">
        <v>79</v>
      </c>
      <c r="E123" s="1" t="s">
        <v>111</v>
      </c>
      <c r="F123" s="1" t="s">
        <v>140</v>
      </c>
      <c r="G123" s="1" t="s">
        <v>3</v>
      </c>
      <c r="H123" s="1">
        <v>66</v>
      </c>
      <c r="I123" t="s">
        <v>155</v>
      </c>
    </row>
    <row r="124" spans="1:9" x14ac:dyDescent="0.25">
      <c r="A124" s="1">
        <v>123</v>
      </c>
      <c r="B124" s="1">
        <v>0.17479855</v>
      </c>
      <c r="C124" s="1" t="s">
        <v>2</v>
      </c>
      <c r="D124" s="1" t="s">
        <v>79</v>
      </c>
      <c r="E124" s="1" t="s">
        <v>99</v>
      </c>
      <c r="F124" s="1" t="s">
        <v>109</v>
      </c>
      <c r="G124" s="1" t="s">
        <v>3</v>
      </c>
      <c r="H124" s="1">
        <v>66</v>
      </c>
      <c r="I124" t="s">
        <v>155</v>
      </c>
    </row>
    <row r="125" spans="1:9" x14ac:dyDescent="0.25">
      <c r="A125" s="1">
        <v>124</v>
      </c>
      <c r="B125" s="1">
        <v>0.17485820099999999</v>
      </c>
      <c r="C125" s="1" t="s">
        <v>2</v>
      </c>
      <c r="D125" s="1" t="s">
        <v>79</v>
      </c>
      <c r="E125" s="1" t="s">
        <v>91</v>
      </c>
      <c r="F125" s="1" t="s">
        <v>97</v>
      </c>
      <c r="G125" s="1" t="s">
        <v>3</v>
      </c>
      <c r="H125" s="1">
        <v>66</v>
      </c>
      <c r="I125" t="s">
        <v>155</v>
      </c>
    </row>
    <row r="126" spans="1:9" x14ac:dyDescent="0.25">
      <c r="A126" s="1">
        <v>125</v>
      </c>
      <c r="B126" s="1">
        <v>0.1749463</v>
      </c>
      <c r="C126" s="1" t="s">
        <v>2</v>
      </c>
      <c r="D126" s="1" t="s">
        <v>1</v>
      </c>
      <c r="E126" s="1" t="s">
        <v>91</v>
      </c>
      <c r="F126" s="1" t="s">
        <v>90</v>
      </c>
      <c r="G126" s="1" t="s">
        <v>3</v>
      </c>
      <c r="H126" s="1">
        <v>66</v>
      </c>
      <c r="I126" t="s">
        <v>156</v>
      </c>
    </row>
    <row r="127" spans="1:9" x14ac:dyDescent="0.25">
      <c r="A127" s="1">
        <v>126</v>
      </c>
      <c r="B127" s="1">
        <v>0.17502742299999999</v>
      </c>
      <c r="C127" s="1" t="s">
        <v>1</v>
      </c>
      <c r="D127" s="1" t="s">
        <v>2</v>
      </c>
      <c r="E127" s="1" t="s">
        <v>90</v>
      </c>
      <c r="F127" s="1" t="s">
        <v>91</v>
      </c>
      <c r="G127" s="1" t="s">
        <v>3</v>
      </c>
      <c r="H127" s="1">
        <v>78</v>
      </c>
      <c r="I127" t="s">
        <v>157</v>
      </c>
    </row>
    <row r="128" spans="1:9" x14ac:dyDescent="0.25">
      <c r="A128" s="1">
        <v>127</v>
      </c>
      <c r="B128" s="1">
        <v>0.175132181</v>
      </c>
      <c r="C128" s="1" t="s">
        <v>2</v>
      </c>
      <c r="D128" s="1" t="s">
        <v>1</v>
      </c>
      <c r="E128" s="1" t="s">
        <v>91</v>
      </c>
      <c r="F128" s="1" t="s">
        <v>90</v>
      </c>
      <c r="G128" s="1" t="s">
        <v>3</v>
      </c>
      <c r="H128" s="1">
        <v>66</v>
      </c>
      <c r="I128" t="s">
        <v>158</v>
      </c>
    </row>
    <row r="129" spans="1:9" x14ac:dyDescent="0.25">
      <c r="A129" s="1">
        <v>128</v>
      </c>
      <c r="B129" s="1">
        <v>0.17648022999999999</v>
      </c>
      <c r="C129" s="1" t="s">
        <v>1</v>
      </c>
      <c r="D129" s="1" t="s">
        <v>2</v>
      </c>
      <c r="E129" s="1" t="s">
        <v>90</v>
      </c>
      <c r="F129" s="1" t="s">
        <v>91</v>
      </c>
      <c r="G129" s="1" t="s">
        <v>3</v>
      </c>
      <c r="H129" s="1">
        <v>74</v>
      </c>
      <c r="I129" t="s">
        <v>159</v>
      </c>
    </row>
    <row r="130" spans="1:9" x14ac:dyDescent="0.25">
      <c r="A130" s="1">
        <v>129</v>
      </c>
      <c r="B130" s="1">
        <v>0.17657267900000001</v>
      </c>
      <c r="C130" s="1" t="s">
        <v>2</v>
      </c>
      <c r="D130" s="1" t="s">
        <v>1</v>
      </c>
      <c r="E130" s="1" t="s">
        <v>91</v>
      </c>
      <c r="F130" s="1" t="s">
        <v>90</v>
      </c>
      <c r="G130" s="1" t="s">
        <v>3</v>
      </c>
      <c r="H130" s="1">
        <v>74</v>
      </c>
      <c r="I130" t="s">
        <v>160</v>
      </c>
    </row>
    <row r="131" spans="1:9" x14ac:dyDescent="0.25">
      <c r="A131" s="1">
        <v>130</v>
      </c>
      <c r="B131" s="1">
        <v>0.17685166099999999</v>
      </c>
      <c r="C131" s="1" t="s">
        <v>1</v>
      </c>
      <c r="D131" s="1" t="s">
        <v>2</v>
      </c>
      <c r="E131" s="1" t="s">
        <v>90</v>
      </c>
      <c r="F131" s="1" t="s">
        <v>91</v>
      </c>
      <c r="G131" s="1" t="s">
        <v>3</v>
      </c>
      <c r="H131" s="1">
        <v>66</v>
      </c>
      <c r="I131" t="s">
        <v>161</v>
      </c>
    </row>
    <row r="132" spans="1:9" x14ac:dyDescent="0.25">
      <c r="A132" s="1">
        <v>131</v>
      </c>
      <c r="B132" s="1">
        <v>0.17718118299999999</v>
      </c>
      <c r="C132" s="1" t="s">
        <v>1</v>
      </c>
      <c r="D132" s="1" t="s">
        <v>2</v>
      </c>
      <c r="E132" s="1" t="s">
        <v>90</v>
      </c>
      <c r="F132" s="1" t="s">
        <v>91</v>
      </c>
      <c r="G132" s="1" t="s">
        <v>5</v>
      </c>
      <c r="H132" s="1">
        <v>369</v>
      </c>
      <c r="I132" t="s">
        <v>81</v>
      </c>
    </row>
    <row r="133" spans="1:9" x14ac:dyDescent="0.25">
      <c r="A133" s="1">
        <v>132</v>
      </c>
      <c r="B133" s="1">
        <v>0.17726702599999999</v>
      </c>
      <c r="C133" s="1" t="s">
        <v>2</v>
      </c>
      <c r="D133" s="1" t="s">
        <v>1</v>
      </c>
      <c r="E133" s="1" t="s">
        <v>91</v>
      </c>
      <c r="F133" s="1" t="s">
        <v>90</v>
      </c>
      <c r="G133" s="1" t="s">
        <v>3</v>
      </c>
      <c r="H133" s="1">
        <v>66</v>
      </c>
      <c r="I133" t="s">
        <v>162</v>
      </c>
    </row>
    <row r="134" spans="1:9" x14ac:dyDescent="0.25">
      <c r="A134" s="1">
        <v>133</v>
      </c>
      <c r="B134" s="1">
        <v>0.17743416300000001</v>
      </c>
      <c r="C134" s="1" t="s">
        <v>2</v>
      </c>
      <c r="D134" s="1" t="s">
        <v>79</v>
      </c>
      <c r="E134" s="1" t="s">
        <v>99</v>
      </c>
      <c r="F134" s="1" t="s">
        <v>109</v>
      </c>
      <c r="G134" s="1" t="s">
        <v>3</v>
      </c>
      <c r="H134" s="1">
        <v>74</v>
      </c>
      <c r="I134" t="s">
        <v>163</v>
      </c>
    </row>
    <row r="135" spans="1:9" x14ac:dyDescent="0.25">
      <c r="A135" s="1">
        <v>134</v>
      </c>
      <c r="B135" s="1">
        <v>0.17753820000000001</v>
      </c>
      <c r="C135" s="1" t="s">
        <v>2</v>
      </c>
      <c r="D135" s="1" t="s">
        <v>79</v>
      </c>
      <c r="E135" s="1" t="s">
        <v>111</v>
      </c>
      <c r="F135" s="1" t="s">
        <v>140</v>
      </c>
      <c r="G135" s="1" t="s">
        <v>3</v>
      </c>
      <c r="H135" s="1">
        <v>74</v>
      </c>
      <c r="I135" t="s">
        <v>163</v>
      </c>
    </row>
    <row r="136" spans="1:9" x14ac:dyDescent="0.25">
      <c r="A136" s="1">
        <v>135</v>
      </c>
      <c r="B136" s="1">
        <v>0.17760283299999999</v>
      </c>
      <c r="C136" s="1" t="s">
        <v>79</v>
      </c>
      <c r="D136" s="1" t="s">
        <v>2</v>
      </c>
      <c r="E136" s="1" t="s">
        <v>140</v>
      </c>
      <c r="F136" s="1" t="s">
        <v>111</v>
      </c>
      <c r="G136" s="1" t="s">
        <v>3</v>
      </c>
      <c r="H136" s="1">
        <v>74</v>
      </c>
      <c r="I136" t="s">
        <v>164</v>
      </c>
    </row>
    <row r="137" spans="1:9" x14ac:dyDescent="0.25">
      <c r="A137" s="1">
        <v>136</v>
      </c>
      <c r="B137" s="1">
        <v>0.17772022200000001</v>
      </c>
      <c r="C137" s="1" t="s">
        <v>79</v>
      </c>
      <c r="D137" s="1" t="s">
        <v>2</v>
      </c>
      <c r="E137" s="1" t="s">
        <v>109</v>
      </c>
      <c r="F137" s="1" t="s">
        <v>99</v>
      </c>
      <c r="G137" s="1" t="s">
        <v>3</v>
      </c>
      <c r="H137" s="1">
        <v>74</v>
      </c>
      <c r="I137" t="s">
        <v>164</v>
      </c>
    </row>
    <row r="138" spans="1:9" x14ac:dyDescent="0.25">
      <c r="A138" s="1">
        <v>137</v>
      </c>
      <c r="B138" s="1">
        <v>0.177748609</v>
      </c>
      <c r="C138" s="1" t="s">
        <v>2</v>
      </c>
      <c r="D138" s="1" t="s">
        <v>79</v>
      </c>
      <c r="E138" s="1" t="s">
        <v>91</v>
      </c>
      <c r="F138" s="1" t="s">
        <v>97</v>
      </c>
      <c r="G138" s="1" t="s">
        <v>3</v>
      </c>
      <c r="H138" s="1">
        <v>74</v>
      </c>
      <c r="I138" t="s">
        <v>163</v>
      </c>
    </row>
    <row r="139" spans="1:9" x14ac:dyDescent="0.25">
      <c r="A139" s="1">
        <v>138</v>
      </c>
      <c r="B139" s="1">
        <v>0.177928476</v>
      </c>
      <c r="C139" s="1" t="s">
        <v>79</v>
      </c>
      <c r="D139" s="1" t="s">
        <v>2</v>
      </c>
      <c r="E139" s="1" t="s">
        <v>97</v>
      </c>
      <c r="F139" s="1" t="s">
        <v>91</v>
      </c>
      <c r="G139" s="1" t="s">
        <v>3</v>
      </c>
      <c r="H139" s="1">
        <v>74</v>
      </c>
      <c r="I139" t="s">
        <v>164</v>
      </c>
    </row>
    <row r="140" spans="1:9" x14ac:dyDescent="0.25">
      <c r="A140" s="1">
        <v>139</v>
      </c>
      <c r="B140" s="1">
        <v>0.178088054</v>
      </c>
      <c r="C140" s="1" t="s">
        <v>2</v>
      </c>
      <c r="D140" s="1" t="s">
        <v>79</v>
      </c>
      <c r="E140" s="1" t="s">
        <v>99</v>
      </c>
      <c r="F140" s="1" t="s">
        <v>109</v>
      </c>
      <c r="G140" s="1" t="s">
        <v>3</v>
      </c>
      <c r="H140" s="1">
        <v>66</v>
      </c>
      <c r="I140" t="s">
        <v>165</v>
      </c>
    </row>
    <row r="141" spans="1:9" x14ac:dyDescent="0.25">
      <c r="A141" s="1">
        <v>140</v>
      </c>
      <c r="B141" s="1">
        <v>0.17820739799999999</v>
      </c>
      <c r="C141" s="1" t="s">
        <v>2</v>
      </c>
      <c r="D141" s="1" t="s">
        <v>79</v>
      </c>
      <c r="E141" s="1" t="s">
        <v>111</v>
      </c>
      <c r="F141" s="1" t="s">
        <v>140</v>
      </c>
      <c r="G141" s="1" t="s">
        <v>3</v>
      </c>
      <c r="H141" s="1">
        <v>66</v>
      </c>
      <c r="I141" t="s">
        <v>165</v>
      </c>
    </row>
    <row r="142" spans="1:9" x14ac:dyDescent="0.25">
      <c r="A142" s="1">
        <v>141</v>
      </c>
      <c r="B142" s="1">
        <v>0.17822031799999999</v>
      </c>
      <c r="C142" s="1" t="s">
        <v>2</v>
      </c>
      <c r="D142" s="1" t="s">
        <v>79</v>
      </c>
      <c r="E142" s="1" t="s">
        <v>91</v>
      </c>
      <c r="F142" s="1" t="s">
        <v>97</v>
      </c>
      <c r="G142" s="1" t="s">
        <v>3</v>
      </c>
      <c r="H142" s="1">
        <v>66</v>
      </c>
      <c r="I142" t="s">
        <v>165</v>
      </c>
    </row>
    <row r="143" spans="1:9" x14ac:dyDescent="0.25">
      <c r="A143" s="1">
        <v>142</v>
      </c>
      <c r="B143" s="1">
        <v>0.17838347500000001</v>
      </c>
      <c r="C143" s="1" t="s">
        <v>2</v>
      </c>
      <c r="D143" s="1" t="s">
        <v>79</v>
      </c>
      <c r="E143" s="1" t="s">
        <v>99</v>
      </c>
      <c r="F143" s="1" t="s">
        <v>109</v>
      </c>
      <c r="G143" s="1" t="s">
        <v>5</v>
      </c>
      <c r="H143" s="1">
        <v>464</v>
      </c>
      <c r="I143" t="s">
        <v>82</v>
      </c>
    </row>
    <row r="144" spans="1:9" x14ac:dyDescent="0.25">
      <c r="A144" s="1">
        <v>143</v>
      </c>
      <c r="B144" s="1">
        <v>0.179856771</v>
      </c>
      <c r="C144" s="1" t="s">
        <v>2</v>
      </c>
      <c r="D144" s="1" t="s">
        <v>79</v>
      </c>
      <c r="E144" s="1" t="s">
        <v>111</v>
      </c>
      <c r="F144" s="1" t="s">
        <v>140</v>
      </c>
      <c r="G144" s="1" t="s">
        <v>5</v>
      </c>
      <c r="H144" s="1">
        <v>464</v>
      </c>
      <c r="I144" t="s">
        <v>82</v>
      </c>
    </row>
    <row r="145" spans="1:9" x14ac:dyDescent="0.25">
      <c r="A145" s="1">
        <v>144</v>
      </c>
      <c r="B145" s="1">
        <v>0.17996176</v>
      </c>
      <c r="C145" s="1" t="s">
        <v>79</v>
      </c>
      <c r="D145" s="1" t="s">
        <v>2</v>
      </c>
      <c r="E145" s="1" t="s">
        <v>140</v>
      </c>
      <c r="F145" s="1" t="s">
        <v>111</v>
      </c>
      <c r="G145" s="1" t="s">
        <v>3</v>
      </c>
      <c r="H145" s="1">
        <v>66</v>
      </c>
      <c r="I145" t="s">
        <v>166</v>
      </c>
    </row>
    <row r="146" spans="1:9" x14ac:dyDescent="0.25">
      <c r="A146" s="1">
        <v>145</v>
      </c>
      <c r="B146" s="1">
        <v>0.18048051100000001</v>
      </c>
      <c r="C146" s="1" t="s">
        <v>79</v>
      </c>
      <c r="D146" s="1" t="s">
        <v>2</v>
      </c>
      <c r="E146" s="1" t="s">
        <v>109</v>
      </c>
      <c r="F146" s="1" t="s">
        <v>99</v>
      </c>
      <c r="G146" s="1" t="s">
        <v>3</v>
      </c>
      <c r="H146" s="1">
        <v>66</v>
      </c>
      <c r="I146" t="s">
        <v>166</v>
      </c>
    </row>
    <row r="147" spans="1:9" x14ac:dyDescent="0.25">
      <c r="A147" s="1">
        <v>146</v>
      </c>
      <c r="B147" s="1">
        <v>0.18053981199999999</v>
      </c>
      <c r="C147" s="1" t="s">
        <v>2</v>
      </c>
      <c r="D147" s="1" t="s">
        <v>79</v>
      </c>
      <c r="E147" s="1" t="s">
        <v>91</v>
      </c>
      <c r="F147" s="1" t="s">
        <v>97</v>
      </c>
      <c r="G147" s="1" t="s">
        <v>5</v>
      </c>
      <c r="H147" s="1">
        <v>464</v>
      </c>
      <c r="I147" t="s">
        <v>82</v>
      </c>
    </row>
    <row r="148" spans="1:9" x14ac:dyDescent="0.25">
      <c r="A148" s="1">
        <v>147</v>
      </c>
      <c r="B148" s="1">
        <v>0.180625174</v>
      </c>
      <c r="C148" s="1" t="s">
        <v>79</v>
      </c>
      <c r="D148" s="1" t="s">
        <v>2</v>
      </c>
      <c r="E148" s="1" t="s">
        <v>97</v>
      </c>
      <c r="F148" s="1" t="s">
        <v>91</v>
      </c>
      <c r="G148" s="1" t="s">
        <v>3</v>
      </c>
      <c r="H148" s="1">
        <v>66</v>
      </c>
      <c r="I148" t="s">
        <v>166</v>
      </c>
    </row>
    <row r="149" spans="1:9" x14ac:dyDescent="0.25">
      <c r="A149" s="1">
        <v>148</v>
      </c>
      <c r="B149" s="1">
        <v>0.31205168700000002</v>
      </c>
      <c r="C149" s="1" t="s">
        <v>79</v>
      </c>
      <c r="D149" s="1" t="s">
        <v>2</v>
      </c>
      <c r="E149" s="1" t="s">
        <v>140</v>
      </c>
      <c r="F149" s="1" t="s">
        <v>111</v>
      </c>
      <c r="G149" s="1" t="s">
        <v>5</v>
      </c>
      <c r="H149" s="1">
        <v>454</v>
      </c>
      <c r="I149" t="s">
        <v>76</v>
      </c>
    </row>
    <row r="150" spans="1:9" x14ac:dyDescent="0.25">
      <c r="A150" s="1">
        <v>149</v>
      </c>
      <c r="B150" s="1">
        <v>0.312170479</v>
      </c>
      <c r="C150" s="1" t="s">
        <v>79</v>
      </c>
      <c r="D150" s="1" t="s">
        <v>2</v>
      </c>
      <c r="E150" s="1" t="s">
        <v>109</v>
      </c>
      <c r="F150" s="1" t="s">
        <v>99</v>
      </c>
      <c r="G150" s="1" t="s">
        <v>5</v>
      </c>
      <c r="H150" s="1">
        <v>454</v>
      </c>
      <c r="I150" t="s">
        <v>76</v>
      </c>
    </row>
    <row r="151" spans="1:9" x14ac:dyDescent="0.25">
      <c r="A151" s="1">
        <v>150</v>
      </c>
      <c r="B151" s="1">
        <v>0.31225730499999999</v>
      </c>
      <c r="C151" s="1" t="s">
        <v>79</v>
      </c>
      <c r="D151" s="1" t="s">
        <v>2</v>
      </c>
      <c r="E151" s="1" t="s">
        <v>97</v>
      </c>
      <c r="F151" s="1" t="s">
        <v>91</v>
      </c>
      <c r="G151" s="1" t="s">
        <v>5</v>
      </c>
      <c r="H151" s="1">
        <v>454</v>
      </c>
      <c r="I151" t="s">
        <v>76</v>
      </c>
    </row>
    <row r="152" spans="1:9" x14ac:dyDescent="0.25">
      <c r="A152" s="1">
        <v>151</v>
      </c>
      <c r="B152" s="1">
        <v>0.31242318899999999</v>
      </c>
      <c r="C152" s="1" t="s">
        <v>2</v>
      </c>
      <c r="D152" s="1" t="s">
        <v>79</v>
      </c>
      <c r="E152" s="1" t="s">
        <v>99</v>
      </c>
      <c r="F152" s="1" t="s">
        <v>109</v>
      </c>
      <c r="G152" s="1" t="s">
        <v>3</v>
      </c>
      <c r="H152" s="1">
        <v>66</v>
      </c>
      <c r="I152" t="s">
        <v>167</v>
      </c>
    </row>
    <row r="153" spans="1:9" x14ac:dyDescent="0.25">
      <c r="A153" s="1">
        <v>152</v>
      </c>
      <c r="B153" s="1">
        <v>0.31254472700000002</v>
      </c>
      <c r="C153" s="1" t="s">
        <v>2</v>
      </c>
      <c r="D153" s="1" t="s">
        <v>79</v>
      </c>
      <c r="E153" s="1" t="s">
        <v>111</v>
      </c>
      <c r="F153" s="1" t="s">
        <v>140</v>
      </c>
      <c r="G153" s="1" t="s">
        <v>3</v>
      </c>
      <c r="H153" s="1">
        <v>66</v>
      </c>
      <c r="I153" t="s">
        <v>167</v>
      </c>
    </row>
    <row r="154" spans="1:9" x14ac:dyDescent="0.25">
      <c r="A154" s="1">
        <v>153</v>
      </c>
      <c r="B154" s="1">
        <v>0.31255870000000002</v>
      </c>
      <c r="C154" s="1" t="s">
        <v>2</v>
      </c>
      <c r="D154" s="1" t="s">
        <v>79</v>
      </c>
      <c r="E154" s="1" t="s">
        <v>91</v>
      </c>
      <c r="F154" s="1" t="s">
        <v>97</v>
      </c>
      <c r="G154" s="1" t="s">
        <v>3</v>
      </c>
      <c r="H154" s="1">
        <v>66</v>
      </c>
      <c r="I154" t="s">
        <v>167</v>
      </c>
    </row>
    <row r="155" spans="1:9" x14ac:dyDescent="0.25">
      <c r="A155" s="1">
        <v>154</v>
      </c>
      <c r="B155" s="1">
        <v>0.31307647900000002</v>
      </c>
      <c r="C155" s="1" t="s">
        <v>2</v>
      </c>
      <c r="D155" s="1" t="s">
        <v>79</v>
      </c>
      <c r="E155" s="1" t="s">
        <v>99</v>
      </c>
      <c r="F155" s="1" t="s">
        <v>109</v>
      </c>
      <c r="G155" s="1" t="s">
        <v>3</v>
      </c>
      <c r="H155" s="1">
        <v>66</v>
      </c>
      <c r="I155" t="s">
        <v>168</v>
      </c>
    </row>
    <row r="156" spans="1:9" x14ac:dyDescent="0.25">
      <c r="A156" s="1">
        <v>155</v>
      </c>
      <c r="B156" s="1">
        <v>0.31317307799999999</v>
      </c>
      <c r="C156" s="1" t="s">
        <v>2</v>
      </c>
      <c r="D156" s="1" t="s">
        <v>79</v>
      </c>
      <c r="E156" s="1" t="s">
        <v>111</v>
      </c>
      <c r="F156" s="1" t="s">
        <v>140</v>
      </c>
      <c r="G156" s="1" t="s">
        <v>3</v>
      </c>
      <c r="H156" s="1">
        <v>66</v>
      </c>
      <c r="I156" t="s">
        <v>168</v>
      </c>
    </row>
    <row r="157" spans="1:9" x14ac:dyDescent="0.25">
      <c r="A157" s="1">
        <v>156</v>
      </c>
      <c r="B157" s="1">
        <v>0.31318564799999998</v>
      </c>
      <c r="C157" s="1" t="s">
        <v>2</v>
      </c>
      <c r="D157" s="1" t="s">
        <v>79</v>
      </c>
      <c r="E157" s="1" t="s">
        <v>91</v>
      </c>
      <c r="F157" s="1" t="s">
        <v>97</v>
      </c>
      <c r="G157" s="1" t="s">
        <v>3</v>
      </c>
      <c r="H157" s="1">
        <v>66</v>
      </c>
      <c r="I157" t="s">
        <v>168</v>
      </c>
    </row>
    <row r="158" spans="1:9" x14ac:dyDescent="0.25">
      <c r="A158" s="1">
        <v>157</v>
      </c>
      <c r="B158" s="1">
        <v>0.31493826600000002</v>
      </c>
      <c r="C158" s="1" t="s">
        <v>2</v>
      </c>
      <c r="D158" s="1" t="s">
        <v>1</v>
      </c>
      <c r="E158" s="1" t="s">
        <v>91</v>
      </c>
      <c r="F158" s="1" t="s">
        <v>90</v>
      </c>
      <c r="G158" s="1" t="s">
        <v>3</v>
      </c>
      <c r="H158" s="1">
        <v>406</v>
      </c>
      <c r="I158" t="s">
        <v>169</v>
      </c>
    </row>
    <row r="159" spans="1:9" x14ac:dyDescent="0.25">
      <c r="A159" s="1">
        <v>158</v>
      </c>
      <c r="B159" s="1">
        <v>0.31502680599999999</v>
      </c>
      <c r="C159" s="1" t="s">
        <v>1</v>
      </c>
      <c r="D159" s="1" t="s">
        <v>2</v>
      </c>
      <c r="E159" s="1" t="s">
        <v>90</v>
      </c>
      <c r="F159" s="1" t="s">
        <v>91</v>
      </c>
      <c r="G159" s="1" t="s">
        <v>3</v>
      </c>
      <c r="H159" s="1">
        <v>66</v>
      </c>
      <c r="I159" t="s">
        <v>170</v>
      </c>
    </row>
    <row r="160" spans="1:9" x14ac:dyDescent="0.25">
      <c r="A160" s="1">
        <v>159</v>
      </c>
      <c r="B160" s="1">
        <v>0.31517199000000001</v>
      </c>
      <c r="C160" s="1" t="s">
        <v>2</v>
      </c>
      <c r="D160" s="1" t="s">
        <v>1</v>
      </c>
      <c r="E160" s="1" t="s">
        <v>91</v>
      </c>
      <c r="F160" s="1" t="s">
        <v>90</v>
      </c>
      <c r="G160" s="1" t="s">
        <v>5</v>
      </c>
      <c r="H160" s="1">
        <v>254</v>
      </c>
      <c r="I160" t="s">
        <v>76</v>
      </c>
    </row>
    <row r="161" spans="1:9" x14ac:dyDescent="0.25">
      <c r="A161" s="1">
        <v>160</v>
      </c>
      <c r="B161" s="1">
        <v>0.31525741299999999</v>
      </c>
      <c r="C161" s="1" t="s">
        <v>1</v>
      </c>
      <c r="D161" s="1" t="s">
        <v>2</v>
      </c>
      <c r="E161" s="1" t="s">
        <v>90</v>
      </c>
      <c r="F161" s="1" t="s">
        <v>91</v>
      </c>
      <c r="G161" s="1" t="s">
        <v>3</v>
      </c>
      <c r="H161" s="1">
        <v>66</v>
      </c>
      <c r="I161" t="s">
        <v>171</v>
      </c>
    </row>
    <row r="162" spans="1:9" x14ac:dyDescent="0.25">
      <c r="A162" s="1">
        <v>161</v>
      </c>
      <c r="B162" s="1">
        <v>0.31533859600000003</v>
      </c>
      <c r="C162" s="1" t="s">
        <v>2</v>
      </c>
      <c r="D162" s="1" t="s">
        <v>1</v>
      </c>
      <c r="E162" s="1" t="s">
        <v>91</v>
      </c>
      <c r="F162" s="1" t="s">
        <v>90</v>
      </c>
      <c r="G162" s="1" t="s">
        <v>3</v>
      </c>
      <c r="H162" s="1">
        <v>66</v>
      </c>
      <c r="I162" t="s">
        <v>172</v>
      </c>
    </row>
    <row r="163" spans="1:9" x14ac:dyDescent="0.25">
      <c r="A163" s="1">
        <v>162</v>
      </c>
      <c r="B163" s="1">
        <v>0.31682527300000002</v>
      </c>
      <c r="C163" s="1" t="s">
        <v>1</v>
      </c>
      <c r="D163" s="1" t="s">
        <v>2</v>
      </c>
      <c r="E163" s="1" t="s">
        <v>90</v>
      </c>
      <c r="F163" s="1" t="s">
        <v>91</v>
      </c>
      <c r="G163" s="1" t="s">
        <v>3</v>
      </c>
      <c r="H163" s="1">
        <v>66</v>
      </c>
      <c r="I163" t="s">
        <v>173</v>
      </c>
    </row>
    <row r="164" spans="1:9" x14ac:dyDescent="0.25">
      <c r="A164" s="1">
        <v>163</v>
      </c>
      <c r="B164" s="1">
        <v>0.31691785300000003</v>
      </c>
      <c r="C164" s="1" t="s">
        <v>2</v>
      </c>
      <c r="D164" s="1" t="s">
        <v>1</v>
      </c>
      <c r="E164" s="1" t="s">
        <v>91</v>
      </c>
      <c r="F164" s="1" t="s">
        <v>90</v>
      </c>
      <c r="G164" s="1" t="s">
        <v>3</v>
      </c>
      <c r="H164" s="1">
        <v>66</v>
      </c>
      <c r="I164" t="s">
        <v>174</v>
      </c>
    </row>
    <row r="165" spans="1:9" x14ac:dyDescent="0.25">
      <c r="A165" s="1">
        <v>164</v>
      </c>
      <c r="B165" s="1">
        <v>0.32908556300000003</v>
      </c>
      <c r="C165" s="1" t="s">
        <v>79</v>
      </c>
      <c r="D165" s="1" t="s">
        <v>2</v>
      </c>
      <c r="E165" s="1" t="s">
        <v>140</v>
      </c>
      <c r="F165" s="1" t="s">
        <v>111</v>
      </c>
      <c r="G165" s="1" t="s">
        <v>3</v>
      </c>
      <c r="H165" s="1">
        <v>66</v>
      </c>
      <c r="I165" t="s">
        <v>175</v>
      </c>
    </row>
    <row r="166" spans="1:9" x14ac:dyDescent="0.25">
      <c r="A166" s="1">
        <v>165</v>
      </c>
      <c r="B166" s="1">
        <v>0.32919997499999998</v>
      </c>
      <c r="C166" s="1" t="s">
        <v>79</v>
      </c>
      <c r="D166" s="1" t="s">
        <v>2</v>
      </c>
      <c r="E166" s="1" t="s">
        <v>109</v>
      </c>
      <c r="F166" s="1" t="s">
        <v>99</v>
      </c>
      <c r="G166" s="1" t="s">
        <v>3</v>
      </c>
      <c r="H166" s="1">
        <v>66</v>
      </c>
      <c r="I166" t="s">
        <v>175</v>
      </c>
    </row>
    <row r="167" spans="1:9" x14ac:dyDescent="0.25">
      <c r="A167" s="1">
        <v>166</v>
      </c>
      <c r="B167" s="1">
        <v>0.32927996399999998</v>
      </c>
      <c r="C167" s="1" t="s">
        <v>79</v>
      </c>
      <c r="D167" s="1" t="s">
        <v>2</v>
      </c>
      <c r="E167" s="1" t="s">
        <v>97</v>
      </c>
      <c r="F167" s="1" t="s">
        <v>91</v>
      </c>
      <c r="G167" s="1" t="s">
        <v>3</v>
      </c>
      <c r="H167" s="1">
        <v>66</v>
      </c>
      <c r="I167" t="s">
        <v>175</v>
      </c>
    </row>
    <row r="168" spans="1:9" x14ac:dyDescent="0.25">
      <c r="A168" s="1">
        <v>167</v>
      </c>
      <c r="B168" s="1">
        <v>0.32944595799999998</v>
      </c>
      <c r="C168" s="1" t="s">
        <v>2</v>
      </c>
      <c r="D168" s="1" t="s">
        <v>79</v>
      </c>
      <c r="E168" s="1" t="s">
        <v>99</v>
      </c>
      <c r="F168" s="1" t="s">
        <v>109</v>
      </c>
      <c r="G168" s="1" t="s">
        <v>3</v>
      </c>
      <c r="H168" s="1">
        <v>66</v>
      </c>
      <c r="I168" t="s">
        <v>176</v>
      </c>
    </row>
    <row r="169" spans="1:9" x14ac:dyDescent="0.25">
      <c r="A169" s="1">
        <v>168</v>
      </c>
      <c r="B169" s="1">
        <v>0.329586341</v>
      </c>
      <c r="C169" s="1" t="s">
        <v>2</v>
      </c>
      <c r="D169" s="1" t="s">
        <v>79</v>
      </c>
      <c r="E169" s="1" t="s">
        <v>111</v>
      </c>
      <c r="F169" s="1" t="s">
        <v>140</v>
      </c>
      <c r="G169" s="1" t="s">
        <v>3</v>
      </c>
      <c r="H169" s="1">
        <v>66</v>
      </c>
      <c r="I169" t="s">
        <v>176</v>
      </c>
    </row>
    <row r="170" spans="1:9" x14ac:dyDescent="0.25">
      <c r="A170" s="1">
        <v>169</v>
      </c>
      <c r="B170" s="1">
        <v>0.32960532599999998</v>
      </c>
      <c r="C170" s="1" t="s">
        <v>2</v>
      </c>
      <c r="D170" s="1" t="s">
        <v>79</v>
      </c>
      <c r="E170" s="1" t="s">
        <v>91</v>
      </c>
      <c r="F170" s="1" t="s">
        <v>97</v>
      </c>
      <c r="G170" s="1" t="s">
        <v>3</v>
      </c>
      <c r="H170" s="1">
        <v>66</v>
      </c>
      <c r="I170" t="s">
        <v>176</v>
      </c>
    </row>
    <row r="171" spans="1:9" x14ac:dyDescent="0.25">
      <c r="A171" s="28">
        <v>170</v>
      </c>
      <c r="B171" s="29">
        <v>5.1949605989999998</v>
      </c>
      <c r="C171" s="28" t="s">
        <v>103</v>
      </c>
      <c r="D171" s="28" t="s">
        <v>102</v>
      </c>
      <c r="E171" s="28" t="s">
        <v>103</v>
      </c>
      <c r="F171" s="28" t="s">
        <v>102</v>
      </c>
      <c r="G171" s="28" t="s">
        <v>4</v>
      </c>
      <c r="H171" s="28">
        <v>60</v>
      </c>
      <c r="I171" s="30" t="s">
        <v>84</v>
      </c>
    </row>
    <row r="172" spans="1:9" x14ac:dyDescent="0.25">
      <c r="A172" s="28">
        <v>171</v>
      </c>
      <c r="B172" s="29">
        <v>5.1950430839999999</v>
      </c>
      <c r="C172" s="28" t="s">
        <v>102</v>
      </c>
      <c r="D172" s="28" t="s">
        <v>103</v>
      </c>
      <c r="E172" s="28" t="s">
        <v>102</v>
      </c>
      <c r="F172" s="28" t="s">
        <v>103</v>
      </c>
      <c r="G172" s="28" t="s">
        <v>4</v>
      </c>
      <c r="H172" s="28">
        <v>60</v>
      </c>
      <c r="I172" s="30" t="s">
        <v>177</v>
      </c>
    </row>
    <row r="173" spans="1:9" x14ac:dyDescent="0.25">
      <c r="A173" s="28">
        <v>172</v>
      </c>
      <c r="B173" s="29">
        <v>5.195176912</v>
      </c>
      <c r="C173" s="28" t="s">
        <v>112</v>
      </c>
      <c r="D173" s="28" t="s">
        <v>111</v>
      </c>
      <c r="E173" s="28" t="s">
        <v>112</v>
      </c>
      <c r="F173" s="28" t="s">
        <v>111</v>
      </c>
      <c r="G173" s="28" t="s">
        <v>4</v>
      </c>
      <c r="H173" s="28">
        <v>60</v>
      </c>
      <c r="I173" s="30" t="s">
        <v>83</v>
      </c>
    </row>
    <row r="174" spans="1:9" x14ac:dyDescent="0.25">
      <c r="A174" s="28">
        <v>173</v>
      </c>
      <c r="B174" s="29">
        <v>5.1952506769999998</v>
      </c>
      <c r="C174" s="28" t="s">
        <v>111</v>
      </c>
      <c r="D174" s="28" t="s">
        <v>112</v>
      </c>
      <c r="E174" s="28" t="s">
        <v>111</v>
      </c>
      <c r="F174" s="28" t="s">
        <v>112</v>
      </c>
      <c r="G174" s="28" t="s">
        <v>4</v>
      </c>
      <c r="H174" s="28">
        <v>60</v>
      </c>
      <c r="I174" s="30" t="s">
        <v>178</v>
      </c>
    </row>
    <row r="175" spans="1:9" x14ac:dyDescent="0.25">
      <c r="A175" s="28">
        <v>174</v>
      </c>
      <c r="B175" s="29">
        <v>5.1954168809999999</v>
      </c>
      <c r="C175" s="28" t="s">
        <v>100</v>
      </c>
      <c r="D175" s="28" t="s">
        <v>99</v>
      </c>
      <c r="E175" s="28" t="s">
        <v>100</v>
      </c>
      <c r="F175" s="28" t="s">
        <v>99</v>
      </c>
      <c r="G175" s="28" t="s">
        <v>4</v>
      </c>
      <c r="H175" s="28">
        <v>60</v>
      </c>
      <c r="I175" s="30" t="s">
        <v>85</v>
      </c>
    </row>
    <row r="176" spans="1:9" x14ac:dyDescent="0.25">
      <c r="A176" s="28">
        <v>175</v>
      </c>
      <c r="B176" s="29">
        <v>5.1954217030000001</v>
      </c>
      <c r="C176" s="28" t="s">
        <v>109</v>
      </c>
      <c r="D176" s="28" t="s">
        <v>99</v>
      </c>
      <c r="E176" s="28" t="s">
        <v>109</v>
      </c>
      <c r="F176" s="28" t="s">
        <v>99</v>
      </c>
      <c r="G176" s="28" t="s">
        <v>4</v>
      </c>
      <c r="H176" s="28">
        <v>60</v>
      </c>
      <c r="I176" s="30" t="s">
        <v>86</v>
      </c>
    </row>
    <row r="177" spans="1:9" x14ac:dyDescent="0.25">
      <c r="A177" s="28">
        <v>176</v>
      </c>
      <c r="B177" s="29">
        <v>5.1955519319999999</v>
      </c>
      <c r="C177" s="28" t="s">
        <v>99</v>
      </c>
      <c r="D177" s="28" t="s">
        <v>100</v>
      </c>
      <c r="E177" s="28" t="s">
        <v>99</v>
      </c>
      <c r="F177" s="28" t="s">
        <v>100</v>
      </c>
      <c r="G177" s="28" t="s">
        <v>4</v>
      </c>
      <c r="H177" s="28">
        <v>60</v>
      </c>
      <c r="I177" s="30" t="s">
        <v>179</v>
      </c>
    </row>
    <row r="178" spans="1:9" x14ac:dyDescent="0.25">
      <c r="A178" s="28">
        <v>177</v>
      </c>
      <c r="B178" s="29">
        <v>5.195555991</v>
      </c>
      <c r="C178" s="28" t="s">
        <v>99</v>
      </c>
      <c r="D178" s="28" t="s">
        <v>109</v>
      </c>
      <c r="E178" s="28" t="s">
        <v>99</v>
      </c>
      <c r="F178" s="28" t="s">
        <v>109</v>
      </c>
      <c r="G178" s="28" t="s">
        <v>4</v>
      </c>
      <c r="H178" s="28">
        <v>60</v>
      </c>
      <c r="I178" s="30" t="s">
        <v>179</v>
      </c>
    </row>
    <row r="179" spans="1:9" x14ac:dyDescent="0.25">
      <c r="A179" s="28">
        <v>178</v>
      </c>
      <c r="B179" s="29">
        <v>5.1956676460000004</v>
      </c>
      <c r="C179" s="28" t="s">
        <v>97</v>
      </c>
      <c r="D179" s="28" t="s">
        <v>91</v>
      </c>
      <c r="E179" s="28" t="s">
        <v>97</v>
      </c>
      <c r="F179" s="28" t="s">
        <v>91</v>
      </c>
      <c r="G179" s="28" t="s">
        <v>4</v>
      </c>
      <c r="H179" s="28">
        <v>60</v>
      </c>
      <c r="I179" s="30" t="s">
        <v>87</v>
      </c>
    </row>
    <row r="180" spans="1:9" x14ac:dyDescent="0.25">
      <c r="A180" s="28">
        <v>179</v>
      </c>
      <c r="B180" s="29">
        <v>5.1957517959999997</v>
      </c>
      <c r="C180" s="28" t="s">
        <v>91</v>
      </c>
      <c r="D180" s="28" t="s">
        <v>97</v>
      </c>
      <c r="E180" s="28" t="s">
        <v>91</v>
      </c>
      <c r="F180" s="28" t="s">
        <v>97</v>
      </c>
      <c r="G180" s="28" t="s">
        <v>4</v>
      </c>
      <c r="H180" s="28">
        <v>60</v>
      </c>
      <c r="I180" s="30"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7047-5D0D-4C00-94FE-6DDEC7920EC0}">
  <dimension ref="A3:D11"/>
  <sheetViews>
    <sheetView workbookViewId="0">
      <selection activeCell="D24" sqref="D24"/>
    </sheetView>
  </sheetViews>
  <sheetFormatPr baseColWidth="10" defaultRowHeight="15" x14ac:dyDescent="0.25"/>
  <cols>
    <col min="1" max="1" width="12.7109375" style="1" customWidth="1"/>
    <col min="2" max="2" width="16.7109375" style="1" customWidth="1"/>
    <col min="3" max="3" width="24" style="1" customWidth="1"/>
    <col min="4" max="4" width="145.7109375" style="1" customWidth="1"/>
  </cols>
  <sheetData>
    <row r="3" spans="1:4" x14ac:dyDescent="0.25">
      <c r="A3" s="3" t="s">
        <v>7</v>
      </c>
      <c r="B3" s="3" t="s">
        <v>6</v>
      </c>
      <c r="C3" s="3" t="s">
        <v>88</v>
      </c>
      <c r="D3" s="3" t="s">
        <v>8</v>
      </c>
    </row>
    <row r="4" spans="1:4" ht="30" customHeight="1" x14ac:dyDescent="0.25">
      <c r="A4" s="12" t="s">
        <v>5</v>
      </c>
      <c r="B4" s="12" t="s">
        <v>13</v>
      </c>
      <c r="C4" s="12">
        <v>12</v>
      </c>
      <c r="D4" s="33" t="s">
        <v>11</v>
      </c>
    </row>
    <row r="5" spans="1:4" ht="30" customHeight="1" x14ac:dyDescent="0.25">
      <c r="A5" s="12" t="s">
        <v>9</v>
      </c>
      <c r="B5" s="12" t="s">
        <v>13</v>
      </c>
      <c r="C5" s="12">
        <v>18</v>
      </c>
      <c r="D5" s="33" t="s">
        <v>10</v>
      </c>
    </row>
    <row r="6" spans="1:4" ht="30" customHeight="1" x14ac:dyDescent="0.25">
      <c r="A6" s="13" t="s">
        <v>229</v>
      </c>
      <c r="B6" s="13" t="s">
        <v>12</v>
      </c>
      <c r="C6" s="13">
        <v>18</v>
      </c>
      <c r="D6" s="34"/>
    </row>
    <row r="7" spans="1:4" ht="30" customHeight="1" x14ac:dyDescent="0.25">
      <c r="A7" s="13" t="s">
        <v>3</v>
      </c>
      <c r="B7" s="13" t="s">
        <v>12</v>
      </c>
      <c r="C7" s="13">
        <f>107+C4+C9</f>
        <v>125</v>
      </c>
      <c r="D7" s="34" t="s">
        <v>14</v>
      </c>
    </row>
    <row r="8" spans="1:4" ht="30" customHeight="1" x14ac:dyDescent="0.25">
      <c r="A8" s="14" t="s">
        <v>54</v>
      </c>
      <c r="B8" s="14" t="s">
        <v>15</v>
      </c>
      <c r="C8" s="14">
        <f>C4+C5+C7+C9</f>
        <v>161</v>
      </c>
      <c r="D8" s="35" t="s">
        <v>16</v>
      </c>
    </row>
    <row r="9" spans="1:4" ht="30" customHeight="1" x14ac:dyDescent="0.25">
      <c r="A9" s="14" t="s">
        <v>55</v>
      </c>
      <c r="B9" s="14" t="s">
        <v>15</v>
      </c>
      <c r="C9" s="14">
        <v>6</v>
      </c>
      <c r="D9" s="35" t="s">
        <v>56</v>
      </c>
    </row>
    <row r="10" spans="1:4" ht="30" customHeight="1" x14ac:dyDescent="0.25">
      <c r="A10" s="15" t="s">
        <v>4</v>
      </c>
      <c r="B10" s="15" t="s">
        <v>17</v>
      </c>
      <c r="C10" s="15">
        <v>14</v>
      </c>
      <c r="D10" s="36" t="s">
        <v>192</v>
      </c>
    </row>
    <row r="11" spans="1:4" ht="30" customHeight="1" x14ac:dyDescent="0.25">
      <c r="A11" s="15" t="s">
        <v>18</v>
      </c>
      <c r="B11" s="15" t="s">
        <v>17</v>
      </c>
      <c r="C11" s="15">
        <v>169</v>
      </c>
      <c r="D11" s="36" t="s">
        <v>19</v>
      </c>
    </row>
  </sheetData>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99D61-072F-47D1-8581-2AE512E6F0D8}">
  <dimension ref="A2:J8"/>
  <sheetViews>
    <sheetView zoomScaleNormal="100" workbookViewId="0">
      <selection activeCell="B27" sqref="B27"/>
    </sheetView>
  </sheetViews>
  <sheetFormatPr baseColWidth="10" defaultRowHeight="15" x14ac:dyDescent="0.25"/>
  <cols>
    <col min="1" max="1" width="19" style="2" customWidth="1"/>
    <col min="2" max="2" width="36.7109375" style="2" customWidth="1"/>
    <col min="3" max="3" width="33.85546875" style="2" customWidth="1"/>
    <col min="4" max="4" width="33" style="2" customWidth="1"/>
    <col min="5" max="5" width="31.28515625" style="2" customWidth="1"/>
    <col min="6" max="6" width="32.140625" style="2" customWidth="1"/>
    <col min="7" max="7" width="31.28515625" style="2" customWidth="1"/>
    <col min="8" max="10" width="11.42578125" style="6"/>
  </cols>
  <sheetData>
    <row r="2" spans="1:7" x14ac:dyDescent="0.25">
      <c r="B2" s="5" t="s">
        <v>20</v>
      </c>
      <c r="C2" s="5" t="s">
        <v>27</v>
      </c>
      <c r="D2" s="5" t="s">
        <v>31</v>
      </c>
      <c r="E2" s="5" t="s">
        <v>35</v>
      </c>
      <c r="F2" s="5" t="s">
        <v>31</v>
      </c>
      <c r="G2" s="5" t="s">
        <v>35</v>
      </c>
    </row>
    <row r="3" spans="1:7" x14ac:dyDescent="0.25">
      <c r="A3" s="31" t="s">
        <v>23</v>
      </c>
      <c r="B3" s="4" t="s">
        <v>237</v>
      </c>
      <c r="C3" s="4" t="s">
        <v>238</v>
      </c>
      <c r="D3" s="4" t="s">
        <v>239</v>
      </c>
      <c r="E3" s="4" t="s">
        <v>240</v>
      </c>
      <c r="F3" s="4" t="s">
        <v>241</v>
      </c>
      <c r="G3" s="4" t="s">
        <v>242</v>
      </c>
    </row>
    <row r="4" spans="1:7" x14ac:dyDescent="0.25">
      <c r="A4" s="31" t="s">
        <v>24</v>
      </c>
      <c r="B4" s="4" t="s">
        <v>25</v>
      </c>
      <c r="C4" s="4" t="s">
        <v>28</v>
      </c>
      <c r="D4" s="4" t="s">
        <v>25</v>
      </c>
      <c r="E4" s="4" t="s">
        <v>33</v>
      </c>
      <c r="F4" s="4" t="s">
        <v>25</v>
      </c>
      <c r="G4" s="4" t="s">
        <v>33</v>
      </c>
    </row>
    <row r="5" spans="1:7" x14ac:dyDescent="0.25">
      <c r="A5" s="31" t="s">
        <v>185</v>
      </c>
      <c r="B5" s="4" t="s">
        <v>26</v>
      </c>
      <c r="C5" s="4" t="s">
        <v>180</v>
      </c>
      <c r="D5" s="4" t="s">
        <v>182</v>
      </c>
      <c r="E5" s="4" t="s">
        <v>184</v>
      </c>
      <c r="F5" s="4" t="s">
        <v>188</v>
      </c>
      <c r="G5" s="4" t="s">
        <v>189</v>
      </c>
    </row>
    <row r="6" spans="1:7" x14ac:dyDescent="0.25">
      <c r="A6" s="31" t="s">
        <v>21</v>
      </c>
      <c r="B6" s="4" t="s">
        <v>89</v>
      </c>
      <c r="C6" s="4" t="s">
        <v>181</v>
      </c>
      <c r="D6" s="4" t="s">
        <v>187</v>
      </c>
      <c r="E6" s="4" t="s">
        <v>186</v>
      </c>
      <c r="F6" s="4" t="s">
        <v>190</v>
      </c>
      <c r="G6" s="4" t="s">
        <v>191</v>
      </c>
    </row>
    <row r="7" spans="1:7" ht="75" customHeight="1" x14ac:dyDescent="0.25">
      <c r="A7" s="31" t="s">
        <v>22</v>
      </c>
      <c r="B7" s="8" t="s">
        <v>30</v>
      </c>
      <c r="C7" s="8" t="s">
        <v>29</v>
      </c>
      <c r="D7" s="8" t="s">
        <v>32</v>
      </c>
      <c r="E7" s="8" t="s">
        <v>34</v>
      </c>
      <c r="F7" s="8" t="s">
        <v>36</v>
      </c>
      <c r="G7" s="8" t="s">
        <v>37</v>
      </c>
    </row>
    <row r="8" spans="1:7" ht="75.75" customHeight="1" x14ac:dyDescent="0.25">
      <c r="A8" s="32" t="s">
        <v>53</v>
      </c>
      <c r="B8" s="8" t="s">
        <v>236</v>
      </c>
      <c r="C8" s="8" t="s">
        <v>235</v>
      </c>
      <c r="D8" s="8" t="s">
        <v>235</v>
      </c>
      <c r="E8" s="8" t="s">
        <v>235</v>
      </c>
      <c r="F8" s="8" t="s">
        <v>235</v>
      </c>
      <c r="G8" s="8" t="s">
        <v>235</v>
      </c>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A0C0-6773-4E42-8DB2-365B63D22D3C}">
  <dimension ref="A2:E20"/>
  <sheetViews>
    <sheetView topLeftCell="A2" zoomScaleNormal="100" workbookViewId="0">
      <selection activeCell="H11" sqref="H11"/>
    </sheetView>
  </sheetViews>
  <sheetFormatPr baseColWidth="10" defaultRowHeight="15" x14ac:dyDescent="0.25"/>
  <cols>
    <col min="1" max="1" width="16.7109375" style="2" customWidth="1"/>
    <col min="2" max="2" width="15" style="2" customWidth="1"/>
    <col min="3" max="3" width="17.7109375" style="2" customWidth="1"/>
    <col min="4" max="4" width="70.140625" style="7" customWidth="1"/>
    <col min="5" max="5" width="11.42578125" style="2"/>
  </cols>
  <sheetData>
    <row r="2" spans="1:4" x14ac:dyDescent="0.25">
      <c r="A2" s="9" t="s">
        <v>38</v>
      </c>
      <c r="B2" s="9" t="s">
        <v>7</v>
      </c>
      <c r="C2" s="9" t="s">
        <v>6</v>
      </c>
      <c r="D2" s="10" t="s">
        <v>39</v>
      </c>
    </row>
    <row r="3" spans="1:4" ht="41.25" customHeight="1" x14ac:dyDescent="0.25">
      <c r="A3" s="4" t="s">
        <v>193</v>
      </c>
      <c r="B3" s="4" t="s">
        <v>3</v>
      </c>
      <c r="C3" s="4" t="s">
        <v>12</v>
      </c>
      <c r="D3" s="8" t="s">
        <v>40</v>
      </c>
    </row>
    <row r="4" spans="1:4" ht="41.25" customHeight="1" x14ac:dyDescent="0.25">
      <c r="A4" s="4" t="s">
        <v>194</v>
      </c>
      <c r="B4" s="4" t="s">
        <v>3</v>
      </c>
      <c r="C4" s="4" t="s">
        <v>12</v>
      </c>
      <c r="D4" s="8" t="s">
        <v>41</v>
      </c>
    </row>
    <row r="5" spans="1:4" ht="41.25" customHeight="1" x14ac:dyDescent="0.25">
      <c r="A5" s="4" t="s">
        <v>183</v>
      </c>
      <c r="B5" s="4" t="s">
        <v>3</v>
      </c>
      <c r="C5" s="4" t="s">
        <v>12</v>
      </c>
      <c r="D5" s="8" t="s">
        <v>42</v>
      </c>
    </row>
    <row r="6" spans="1:4" ht="41.25" customHeight="1" x14ac:dyDescent="0.25">
      <c r="A6" s="4" t="s">
        <v>195</v>
      </c>
      <c r="B6" s="4" t="s">
        <v>5</v>
      </c>
      <c r="C6" s="4" t="s">
        <v>43</v>
      </c>
      <c r="D6" s="8" t="s">
        <v>44</v>
      </c>
    </row>
    <row r="7" spans="1:4" ht="41.25" customHeight="1" x14ac:dyDescent="0.25">
      <c r="A7" s="4" t="s">
        <v>196</v>
      </c>
      <c r="B7" s="4" t="s">
        <v>3</v>
      </c>
      <c r="C7" s="4" t="s">
        <v>12</v>
      </c>
      <c r="D7" s="8" t="s">
        <v>45</v>
      </c>
    </row>
    <row r="8" spans="1:4" ht="41.25" customHeight="1" x14ac:dyDescent="0.25">
      <c r="A8" s="4" t="s">
        <v>197</v>
      </c>
      <c r="B8" s="4" t="s">
        <v>3</v>
      </c>
      <c r="C8" s="4" t="s">
        <v>12</v>
      </c>
      <c r="D8" s="8" t="s">
        <v>46</v>
      </c>
    </row>
    <row r="9" spans="1:4" ht="41.25" customHeight="1" x14ac:dyDescent="0.25">
      <c r="A9" s="4" t="s">
        <v>198</v>
      </c>
      <c r="B9" s="4" t="s">
        <v>3</v>
      </c>
      <c r="C9" s="4" t="s">
        <v>12</v>
      </c>
      <c r="D9" s="8" t="s">
        <v>47</v>
      </c>
    </row>
    <row r="10" spans="1:4" ht="41.25" customHeight="1" x14ac:dyDescent="0.25">
      <c r="A10" s="4" t="s">
        <v>199</v>
      </c>
      <c r="B10" s="4" t="s">
        <v>5</v>
      </c>
      <c r="C10" s="4" t="s">
        <v>43</v>
      </c>
      <c r="D10" s="8" t="s">
        <v>48</v>
      </c>
    </row>
    <row r="11" spans="1:4" ht="41.25" customHeight="1" x14ac:dyDescent="0.25">
      <c r="A11" s="4" t="s">
        <v>200</v>
      </c>
      <c r="B11" s="4" t="s">
        <v>3</v>
      </c>
      <c r="C11" s="4" t="s">
        <v>12</v>
      </c>
      <c r="D11" s="8" t="s">
        <v>49</v>
      </c>
    </row>
    <row r="12" spans="1:4" ht="41.25" customHeight="1" x14ac:dyDescent="0.25">
      <c r="A12" s="4" t="s">
        <v>201</v>
      </c>
      <c r="B12" s="4" t="s">
        <v>3</v>
      </c>
      <c r="C12" s="4" t="s">
        <v>12</v>
      </c>
      <c r="D12" s="8" t="s">
        <v>50</v>
      </c>
    </row>
    <row r="13" spans="1:4" ht="41.25" customHeight="1" x14ac:dyDescent="0.25">
      <c r="A13" s="4" t="s">
        <v>202</v>
      </c>
      <c r="B13" s="4" t="s">
        <v>3</v>
      </c>
      <c r="C13" s="4" t="s">
        <v>12</v>
      </c>
      <c r="D13" s="8" t="s">
        <v>52</v>
      </c>
    </row>
    <row r="14" spans="1:4" ht="41.25" customHeight="1" x14ac:dyDescent="0.25">
      <c r="A14" s="4" t="s">
        <v>203</v>
      </c>
      <c r="B14" s="4" t="s">
        <v>3</v>
      </c>
      <c r="C14" s="4" t="s">
        <v>12</v>
      </c>
      <c r="D14" s="8" t="s">
        <v>51</v>
      </c>
    </row>
    <row r="15" spans="1:4" ht="41.25" customHeight="1" x14ac:dyDescent="0.25"/>
    <row r="16" spans="1:4" ht="41.25" customHeight="1" x14ac:dyDescent="0.25"/>
    <row r="17" ht="41.25" customHeight="1" x14ac:dyDescent="0.25"/>
    <row r="18" ht="41.25" customHeight="1" x14ac:dyDescent="0.25"/>
    <row r="19" ht="41.25" customHeight="1" x14ac:dyDescent="0.25"/>
    <row r="20" ht="41.25" customHeight="1" x14ac:dyDescent="0.25"/>
  </sheetData>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995C4-D5D0-463A-A8B0-11A28A5751C2}">
  <dimension ref="A3:D9"/>
  <sheetViews>
    <sheetView tabSelected="1" zoomScaleNormal="100" workbookViewId="0">
      <selection activeCell="D22" sqref="D22"/>
    </sheetView>
  </sheetViews>
  <sheetFormatPr baseColWidth="10" defaultRowHeight="15" x14ac:dyDescent="0.25"/>
  <cols>
    <col min="1" max="1" width="16.42578125" style="1" customWidth="1"/>
    <col min="2" max="2" width="52.28515625" style="1" customWidth="1"/>
    <col min="3" max="3" width="37.140625" style="1" customWidth="1"/>
    <col min="4" max="4" width="83.42578125" style="1" customWidth="1"/>
  </cols>
  <sheetData>
    <row r="3" spans="1:4" x14ac:dyDescent="0.25">
      <c r="A3" s="11" t="s">
        <v>225</v>
      </c>
      <c r="B3" s="11" t="s">
        <v>204</v>
      </c>
      <c r="C3" s="11" t="s">
        <v>205</v>
      </c>
      <c r="D3" s="11" t="s">
        <v>209</v>
      </c>
    </row>
    <row r="4" spans="1:4" x14ac:dyDescent="0.25">
      <c r="A4" s="3" t="s">
        <v>206</v>
      </c>
      <c r="B4" s="3" t="s">
        <v>207</v>
      </c>
      <c r="C4" s="3" t="s">
        <v>208</v>
      </c>
      <c r="D4" s="3" t="s">
        <v>210</v>
      </c>
    </row>
    <row r="5" spans="1:4" x14ac:dyDescent="0.25">
      <c r="A5" s="3" t="s">
        <v>214</v>
      </c>
      <c r="B5" s="3" t="s">
        <v>215</v>
      </c>
      <c r="C5" s="3" t="s">
        <v>216</v>
      </c>
      <c r="D5" s="3" t="s">
        <v>217</v>
      </c>
    </row>
    <row r="6" spans="1:4" x14ac:dyDescent="0.25">
      <c r="A6" s="3" t="s">
        <v>211</v>
      </c>
      <c r="B6" s="3" t="s">
        <v>212</v>
      </c>
      <c r="C6" s="3" t="s">
        <v>213</v>
      </c>
      <c r="D6" s="3" t="s">
        <v>226</v>
      </c>
    </row>
    <row r="7" spans="1:4" x14ac:dyDescent="0.25">
      <c r="A7" s="3" t="s">
        <v>218</v>
      </c>
      <c r="B7" s="3" t="s">
        <v>212</v>
      </c>
      <c r="C7" s="3" t="s">
        <v>221</v>
      </c>
      <c r="D7" s="3" t="s">
        <v>227</v>
      </c>
    </row>
    <row r="8" spans="1:4" x14ac:dyDescent="0.25">
      <c r="A8" s="17" t="s">
        <v>219</v>
      </c>
      <c r="B8" s="3" t="s">
        <v>212</v>
      </c>
      <c r="C8" s="3" t="s">
        <v>1</v>
      </c>
      <c r="D8" s="3" t="s">
        <v>222</v>
      </c>
    </row>
    <row r="9" spans="1:4" x14ac:dyDescent="0.25">
      <c r="A9" s="3" t="s">
        <v>220</v>
      </c>
      <c r="B9" s="3" t="s">
        <v>212</v>
      </c>
      <c r="C9" s="3" t="s">
        <v>223</v>
      </c>
      <c r="D9" s="3"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46CC-6F17-4043-9845-B1C51D907BA0}">
  <dimension ref="A1:K191"/>
  <sheetViews>
    <sheetView topLeftCell="B169" workbookViewId="0">
      <selection activeCell="L182" sqref="L182"/>
    </sheetView>
  </sheetViews>
  <sheetFormatPr baseColWidth="10" defaultRowHeight="15" x14ac:dyDescent="0.25"/>
  <cols>
    <col min="1" max="1" width="11.42578125" style="1"/>
    <col min="2" max="2" width="12.5703125" style="1" bestFit="1" customWidth="1"/>
    <col min="3" max="3" width="11.5703125" style="1" bestFit="1" customWidth="1"/>
    <col min="4" max="4" width="12.5703125" style="1" bestFit="1" customWidth="1"/>
    <col min="5" max="6" width="11.5703125" style="1" bestFit="1" customWidth="1"/>
    <col min="7" max="7" width="12.5703125" style="1" bestFit="1" customWidth="1"/>
    <col min="8" max="8" width="19.28515625" style="1" customWidth="1"/>
    <col min="9" max="9" width="12.5703125" style="1" bestFit="1" customWidth="1"/>
    <col min="10" max="11" width="11.42578125" style="1"/>
  </cols>
  <sheetData>
    <row r="1" spans="1:11" x14ac:dyDescent="0.25">
      <c r="A1" s="18" t="s">
        <v>228</v>
      </c>
      <c r="B1" s="15" t="s">
        <v>18</v>
      </c>
      <c r="C1" s="15" t="s">
        <v>4</v>
      </c>
      <c r="D1" s="14" t="s">
        <v>54</v>
      </c>
      <c r="E1" s="14" t="s">
        <v>55</v>
      </c>
      <c r="F1" s="13" t="s">
        <v>229</v>
      </c>
      <c r="G1" s="13" t="s">
        <v>3</v>
      </c>
      <c r="H1" s="19" t="s">
        <v>9</v>
      </c>
      <c r="I1" s="19" t="s">
        <v>5</v>
      </c>
      <c r="J1" s="11" t="s">
        <v>63</v>
      </c>
      <c r="K1" s="11" t="s">
        <v>62</v>
      </c>
    </row>
    <row r="2" spans="1:11" x14ac:dyDescent="0.25">
      <c r="A2" s="1">
        <v>1</v>
      </c>
      <c r="B2" s="1">
        <v>32</v>
      </c>
      <c r="C2" s="1">
        <v>28</v>
      </c>
      <c r="J2" s="1">
        <v>60</v>
      </c>
      <c r="K2" s="1" t="s">
        <v>4</v>
      </c>
    </row>
    <row r="3" spans="1:11" x14ac:dyDescent="0.25">
      <c r="A3" s="1">
        <v>2</v>
      </c>
      <c r="B3" s="1">
        <v>32</v>
      </c>
      <c r="C3" s="1">
        <v>28</v>
      </c>
      <c r="J3" s="1">
        <v>60</v>
      </c>
      <c r="K3" s="1" t="s">
        <v>4</v>
      </c>
    </row>
    <row r="4" spans="1:11" x14ac:dyDescent="0.25">
      <c r="A4" s="1">
        <v>3</v>
      </c>
      <c r="B4" s="1">
        <v>14</v>
      </c>
      <c r="D4" s="1">
        <v>20</v>
      </c>
      <c r="G4" s="1">
        <v>40</v>
      </c>
      <c r="J4" s="1">
        <v>74</v>
      </c>
      <c r="K4" s="1" t="s">
        <v>3</v>
      </c>
    </row>
    <row r="5" spans="1:11" x14ac:dyDescent="0.25">
      <c r="A5" s="1">
        <v>4</v>
      </c>
      <c r="B5" s="1">
        <v>14</v>
      </c>
      <c r="D5" s="1">
        <v>20</v>
      </c>
      <c r="G5" s="1">
        <v>40</v>
      </c>
      <c r="J5" s="1">
        <v>74</v>
      </c>
      <c r="K5" s="1" t="s">
        <v>3</v>
      </c>
    </row>
    <row r="6" spans="1:11" x14ac:dyDescent="0.25">
      <c r="A6" s="1">
        <v>5</v>
      </c>
      <c r="B6" s="1">
        <v>14</v>
      </c>
      <c r="D6" s="1">
        <v>20</v>
      </c>
      <c r="G6" s="1">
        <v>32</v>
      </c>
      <c r="J6" s="1">
        <v>66</v>
      </c>
      <c r="K6" s="1" t="s">
        <v>3</v>
      </c>
    </row>
    <row r="7" spans="1:11" x14ac:dyDescent="0.25">
      <c r="A7" s="1">
        <v>6</v>
      </c>
      <c r="B7" s="1">
        <v>14</v>
      </c>
      <c r="D7" s="1">
        <v>20</v>
      </c>
      <c r="G7" s="1">
        <v>32</v>
      </c>
      <c r="I7" s="1">
        <v>245</v>
      </c>
      <c r="J7" s="1">
        <v>311</v>
      </c>
      <c r="K7" s="1" t="s">
        <v>5</v>
      </c>
    </row>
    <row r="8" spans="1:11" x14ac:dyDescent="0.25">
      <c r="A8" s="1">
        <v>7</v>
      </c>
      <c r="B8" s="1">
        <v>14</v>
      </c>
      <c r="D8" s="1">
        <v>20</v>
      </c>
      <c r="G8" s="1">
        <v>32</v>
      </c>
      <c r="J8" s="1">
        <v>66</v>
      </c>
      <c r="K8" s="1" t="s">
        <v>3</v>
      </c>
    </row>
    <row r="9" spans="1:11" x14ac:dyDescent="0.25">
      <c r="A9" s="1">
        <v>8</v>
      </c>
      <c r="B9" s="1">
        <v>32</v>
      </c>
      <c r="C9" s="1">
        <v>28</v>
      </c>
      <c r="J9" s="1">
        <v>60</v>
      </c>
      <c r="K9" s="1" t="s">
        <v>4</v>
      </c>
    </row>
    <row r="10" spans="1:11" x14ac:dyDescent="0.25">
      <c r="A10" s="1">
        <v>9</v>
      </c>
      <c r="B10" s="1">
        <v>32</v>
      </c>
      <c r="C10" s="1">
        <v>28</v>
      </c>
      <c r="J10" s="1">
        <v>60</v>
      </c>
      <c r="K10" s="1" t="s">
        <v>4</v>
      </c>
    </row>
    <row r="11" spans="1:11" x14ac:dyDescent="0.25">
      <c r="A11" s="1">
        <v>10</v>
      </c>
      <c r="B11" s="1">
        <v>32</v>
      </c>
      <c r="C11" s="1">
        <v>28</v>
      </c>
      <c r="J11" s="1">
        <v>60</v>
      </c>
      <c r="K11" s="1" t="s">
        <v>4</v>
      </c>
    </row>
    <row r="12" spans="1:11" x14ac:dyDescent="0.25">
      <c r="A12" s="1">
        <v>11</v>
      </c>
      <c r="B12" s="1">
        <v>32</v>
      </c>
      <c r="C12" s="1">
        <v>28</v>
      </c>
      <c r="J12" s="1">
        <v>60</v>
      </c>
      <c r="K12" s="1" t="s">
        <v>4</v>
      </c>
    </row>
    <row r="13" spans="1:11" x14ac:dyDescent="0.25">
      <c r="A13" s="1">
        <v>12</v>
      </c>
      <c r="B13" s="1">
        <v>32</v>
      </c>
      <c r="C13" s="1">
        <v>28</v>
      </c>
      <c r="J13" s="1">
        <v>60</v>
      </c>
      <c r="K13" s="1" t="s">
        <v>4</v>
      </c>
    </row>
    <row r="14" spans="1:11" x14ac:dyDescent="0.25">
      <c r="A14" s="1">
        <v>13</v>
      </c>
      <c r="B14" s="1">
        <v>32</v>
      </c>
      <c r="C14" s="1">
        <v>28</v>
      </c>
      <c r="J14" s="1">
        <v>60</v>
      </c>
      <c r="K14" s="1" t="s">
        <v>4</v>
      </c>
    </row>
    <row r="15" spans="1:11" x14ac:dyDescent="0.25">
      <c r="A15" s="1">
        <v>14</v>
      </c>
      <c r="B15" s="1">
        <v>14</v>
      </c>
      <c r="D15" s="1">
        <v>20</v>
      </c>
      <c r="F15" s="1">
        <v>8</v>
      </c>
      <c r="H15" s="1">
        <v>41</v>
      </c>
      <c r="J15" s="1">
        <v>83</v>
      </c>
      <c r="K15" s="1" t="s">
        <v>9</v>
      </c>
    </row>
    <row r="16" spans="1:11" x14ac:dyDescent="0.25">
      <c r="A16" s="1">
        <v>15</v>
      </c>
      <c r="B16" s="1">
        <v>14</v>
      </c>
      <c r="D16" s="1">
        <v>20</v>
      </c>
      <c r="F16" s="1">
        <v>8</v>
      </c>
      <c r="H16" s="1">
        <v>41</v>
      </c>
      <c r="J16" s="1">
        <v>83</v>
      </c>
      <c r="K16" s="1" t="s">
        <v>9</v>
      </c>
    </row>
    <row r="17" spans="1:11" x14ac:dyDescent="0.25">
      <c r="A17" s="1">
        <v>16</v>
      </c>
      <c r="B17" s="1">
        <v>14</v>
      </c>
      <c r="D17" s="1">
        <v>20</v>
      </c>
      <c r="F17" s="1">
        <v>8</v>
      </c>
      <c r="H17" s="1">
        <v>41</v>
      </c>
      <c r="J17" s="1">
        <v>83</v>
      </c>
      <c r="K17" s="1" t="s">
        <v>9</v>
      </c>
    </row>
    <row r="18" spans="1:11" x14ac:dyDescent="0.25">
      <c r="A18" s="1">
        <v>17</v>
      </c>
      <c r="B18" s="1">
        <v>14</v>
      </c>
      <c r="D18" s="1">
        <v>20</v>
      </c>
      <c r="F18" s="1">
        <v>8</v>
      </c>
      <c r="H18" s="1">
        <v>91</v>
      </c>
      <c r="J18" s="1">
        <v>133</v>
      </c>
      <c r="K18" s="1" t="s">
        <v>9</v>
      </c>
    </row>
    <row r="19" spans="1:11" x14ac:dyDescent="0.25">
      <c r="A19" s="1">
        <v>18</v>
      </c>
      <c r="B19" s="1">
        <v>14</v>
      </c>
      <c r="D19" s="1">
        <v>20</v>
      </c>
      <c r="F19" s="1">
        <v>8</v>
      </c>
      <c r="H19" s="1">
        <v>91</v>
      </c>
      <c r="J19" s="1">
        <v>133</v>
      </c>
      <c r="K19" s="1" t="s">
        <v>9</v>
      </c>
    </row>
    <row r="20" spans="1:11" x14ac:dyDescent="0.25">
      <c r="A20" s="1">
        <v>19</v>
      </c>
      <c r="B20" s="1">
        <v>14</v>
      </c>
      <c r="D20" s="1">
        <v>20</v>
      </c>
      <c r="F20" s="1">
        <v>8</v>
      </c>
      <c r="H20" s="1">
        <v>91</v>
      </c>
      <c r="J20" s="1">
        <v>133</v>
      </c>
      <c r="K20" s="1" t="s">
        <v>9</v>
      </c>
    </row>
    <row r="21" spans="1:11" x14ac:dyDescent="0.25">
      <c r="A21" s="1">
        <v>20</v>
      </c>
      <c r="B21" s="1">
        <v>14</v>
      </c>
      <c r="D21" s="1">
        <v>20</v>
      </c>
      <c r="F21" s="1">
        <v>8</v>
      </c>
      <c r="H21" s="1">
        <v>37</v>
      </c>
      <c r="J21" s="1">
        <v>79</v>
      </c>
      <c r="K21" s="1" t="s">
        <v>9</v>
      </c>
    </row>
    <row r="22" spans="1:11" x14ac:dyDescent="0.25">
      <c r="A22" s="1">
        <v>21</v>
      </c>
      <c r="B22" s="1">
        <v>14</v>
      </c>
      <c r="D22" s="1">
        <v>20</v>
      </c>
      <c r="F22" s="1">
        <v>8</v>
      </c>
      <c r="H22" s="1">
        <v>53</v>
      </c>
      <c r="J22" s="1">
        <v>95</v>
      </c>
      <c r="K22" s="1" t="s">
        <v>9</v>
      </c>
    </row>
    <row r="23" spans="1:11" x14ac:dyDescent="0.25">
      <c r="A23" s="1">
        <v>22</v>
      </c>
      <c r="B23" s="1">
        <v>14</v>
      </c>
      <c r="D23" s="1">
        <v>20</v>
      </c>
      <c r="F23" s="1">
        <v>8</v>
      </c>
      <c r="H23" s="1">
        <v>37</v>
      </c>
      <c r="J23" s="1">
        <v>79</v>
      </c>
      <c r="K23" s="1" t="s">
        <v>9</v>
      </c>
    </row>
    <row r="24" spans="1:11" x14ac:dyDescent="0.25">
      <c r="A24" s="1">
        <v>23</v>
      </c>
      <c r="B24" s="1">
        <v>14</v>
      </c>
      <c r="D24" s="1">
        <v>20</v>
      </c>
      <c r="F24" s="1">
        <v>8</v>
      </c>
      <c r="H24" s="1">
        <v>53</v>
      </c>
      <c r="J24" s="1">
        <v>95</v>
      </c>
      <c r="K24" s="1" t="s">
        <v>9</v>
      </c>
    </row>
    <row r="25" spans="1:11" x14ac:dyDescent="0.25">
      <c r="A25" s="1">
        <v>24</v>
      </c>
      <c r="B25" s="1">
        <v>14</v>
      </c>
      <c r="D25" s="1">
        <v>20</v>
      </c>
      <c r="F25" s="1">
        <v>8</v>
      </c>
      <c r="H25" s="1">
        <v>37</v>
      </c>
      <c r="J25" s="1">
        <v>79</v>
      </c>
      <c r="K25" s="1" t="s">
        <v>9</v>
      </c>
    </row>
    <row r="26" spans="1:11" x14ac:dyDescent="0.25">
      <c r="A26" s="1">
        <v>25</v>
      </c>
      <c r="B26" s="1">
        <v>14</v>
      </c>
      <c r="D26" s="1">
        <v>20</v>
      </c>
      <c r="F26" s="1">
        <v>8</v>
      </c>
      <c r="H26" s="1">
        <v>53</v>
      </c>
      <c r="J26" s="1">
        <v>95</v>
      </c>
      <c r="K26" s="1" t="s">
        <v>9</v>
      </c>
    </row>
    <row r="27" spans="1:11" x14ac:dyDescent="0.25">
      <c r="A27" s="1">
        <v>26</v>
      </c>
      <c r="B27" s="1">
        <v>32</v>
      </c>
      <c r="C27" s="1">
        <v>28</v>
      </c>
      <c r="J27" s="1">
        <v>60</v>
      </c>
      <c r="K27" s="1" t="s">
        <v>4</v>
      </c>
    </row>
    <row r="28" spans="1:11" x14ac:dyDescent="0.25">
      <c r="A28" s="1">
        <v>27</v>
      </c>
      <c r="B28" s="1">
        <v>32</v>
      </c>
      <c r="C28" s="1">
        <v>28</v>
      </c>
      <c r="J28" s="1">
        <v>60</v>
      </c>
      <c r="K28" s="1" t="s">
        <v>4</v>
      </c>
    </row>
    <row r="29" spans="1:11" x14ac:dyDescent="0.25">
      <c r="A29" s="1">
        <v>28</v>
      </c>
      <c r="B29" s="1">
        <v>32</v>
      </c>
      <c r="C29" s="1">
        <v>28</v>
      </c>
      <c r="J29" s="1">
        <v>60</v>
      </c>
      <c r="K29" s="1" t="s">
        <v>4</v>
      </c>
    </row>
    <row r="30" spans="1:11" x14ac:dyDescent="0.25">
      <c r="A30" s="1">
        <v>29</v>
      </c>
      <c r="B30" s="1">
        <v>32</v>
      </c>
      <c r="C30" s="1">
        <v>28</v>
      </c>
      <c r="J30" s="1">
        <v>60</v>
      </c>
      <c r="K30" s="1" t="s">
        <v>4</v>
      </c>
    </row>
    <row r="31" spans="1:11" x14ac:dyDescent="0.25">
      <c r="A31" s="1">
        <v>30</v>
      </c>
      <c r="B31" s="1">
        <v>14</v>
      </c>
      <c r="D31" s="1">
        <v>20</v>
      </c>
      <c r="G31" s="1">
        <v>40</v>
      </c>
      <c r="J31" s="1">
        <v>74</v>
      </c>
      <c r="K31" s="1" t="s">
        <v>3</v>
      </c>
    </row>
    <row r="32" spans="1:11" x14ac:dyDescent="0.25">
      <c r="A32" s="1">
        <v>31</v>
      </c>
      <c r="B32" s="1">
        <v>14</v>
      </c>
      <c r="D32" s="1">
        <v>20</v>
      </c>
      <c r="G32" s="1">
        <v>40</v>
      </c>
      <c r="J32" s="1">
        <v>74</v>
      </c>
      <c r="K32" s="1" t="s">
        <v>3</v>
      </c>
    </row>
    <row r="33" spans="1:11" x14ac:dyDescent="0.25">
      <c r="A33" s="1">
        <v>32</v>
      </c>
      <c r="B33" s="1">
        <v>14</v>
      </c>
      <c r="D33" s="1">
        <v>20</v>
      </c>
      <c r="G33" s="1">
        <v>40</v>
      </c>
      <c r="J33" s="1">
        <v>74</v>
      </c>
      <c r="K33" s="1" t="s">
        <v>3</v>
      </c>
    </row>
    <row r="34" spans="1:11" x14ac:dyDescent="0.25">
      <c r="A34" s="1">
        <v>33</v>
      </c>
      <c r="B34" s="1">
        <v>14</v>
      </c>
      <c r="D34" s="1">
        <v>20</v>
      </c>
      <c r="G34" s="1">
        <v>40</v>
      </c>
      <c r="J34" s="1">
        <v>74</v>
      </c>
      <c r="K34" s="1" t="s">
        <v>3</v>
      </c>
    </row>
    <row r="35" spans="1:11" x14ac:dyDescent="0.25">
      <c r="A35" s="1">
        <v>34</v>
      </c>
      <c r="B35" s="1">
        <v>14</v>
      </c>
      <c r="D35" s="1">
        <v>20</v>
      </c>
      <c r="G35" s="1">
        <v>40</v>
      </c>
      <c r="J35" s="1">
        <v>74</v>
      </c>
      <c r="K35" s="1" t="s">
        <v>3</v>
      </c>
    </row>
    <row r="36" spans="1:11" x14ac:dyDescent="0.25">
      <c r="A36" s="1">
        <v>35</v>
      </c>
      <c r="B36" s="1">
        <v>14</v>
      </c>
      <c r="D36" s="1">
        <v>20</v>
      </c>
      <c r="G36" s="1">
        <v>40</v>
      </c>
      <c r="J36" s="1">
        <v>74</v>
      </c>
      <c r="K36" s="1" t="s">
        <v>3</v>
      </c>
    </row>
    <row r="37" spans="1:11" x14ac:dyDescent="0.25">
      <c r="A37" s="1">
        <v>36</v>
      </c>
      <c r="B37" s="1">
        <v>14</v>
      </c>
      <c r="D37" s="1">
        <v>20</v>
      </c>
      <c r="G37" s="1">
        <v>32</v>
      </c>
      <c r="J37" s="1">
        <v>66</v>
      </c>
      <c r="K37" s="1" t="s">
        <v>3</v>
      </c>
    </row>
    <row r="38" spans="1:11" x14ac:dyDescent="0.25">
      <c r="A38" s="1">
        <v>37</v>
      </c>
      <c r="B38" s="1">
        <v>14</v>
      </c>
      <c r="D38" s="1">
        <v>20</v>
      </c>
      <c r="G38" s="1">
        <v>32</v>
      </c>
      <c r="J38" s="1">
        <v>66</v>
      </c>
      <c r="K38" s="1" t="s">
        <v>3</v>
      </c>
    </row>
    <row r="39" spans="1:11" x14ac:dyDescent="0.25">
      <c r="A39" s="1">
        <v>38</v>
      </c>
      <c r="B39" s="1">
        <v>14</v>
      </c>
      <c r="D39" s="1">
        <v>20</v>
      </c>
      <c r="G39" s="1">
        <v>32</v>
      </c>
      <c r="J39" s="1">
        <v>66</v>
      </c>
      <c r="K39" s="1" t="s">
        <v>3</v>
      </c>
    </row>
    <row r="40" spans="1:11" x14ac:dyDescent="0.25">
      <c r="A40" s="1">
        <v>39</v>
      </c>
      <c r="B40" s="1">
        <v>14</v>
      </c>
      <c r="D40" s="1">
        <v>20</v>
      </c>
      <c r="E40" s="1">
        <v>44</v>
      </c>
      <c r="J40" s="1">
        <v>78</v>
      </c>
      <c r="K40" s="1" t="s">
        <v>55</v>
      </c>
    </row>
    <row r="41" spans="1:11" x14ac:dyDescent="0.25">
      <c r="A41" s="1">
        <v>40</v>
      </c>
      <c r="B41" s="1">
        <v>14</v>
      </c>
      <c r="D41" s="1">
        <v>20</v>
      </c>
      <c r="E41" s="1">
        <v>44</v>
      </c>
      <c r="J41" s="1">
        <v>78</v>
      </c>
      <c r="K41" s="1" t="s">
        <v>55</v>
      </c>
    </row>
    <row r="42" spans="1:11" x14ac:dyDescent="0.25">
      <c r="A42" s="1">
        <v>41</v>
      </c>
      <c r="B42" s="1">
        <v>14</v>
      </c>
      <c r="D42" s="1">
        <v>20</v>
      </c>
      <c r="E42" s="1">
        <v>44</v>
      </c>
      <c r="J42" s="1">
        <v>78</v>
      </c>
      <c r="K42" s="1" t="s">
        <v>55</v>
      </c>
    </row>
    <row r="43" spans="1:11" x14ac:dyDescent="0.25">
      <c r="A43" s="1">
        <v>42</v>
      </c>
      <c r="B43" s="1">
        <v>14</v>
      </c>
      <c r="D43" s="1">
        <v>20</v>
      </c>
      <c r="E43" s="1">
        <v>44</v>
      </c>
      <c r="J43" s="1">
        <v>78</v>
      </c>
      <c r="K43" s="1" t="s">
        <v>55</v>
      </c>
    </row>
    <row r="44" spans="1:11" x14ac:dyDescent="0.25">
      <c r="A44" s="1">
        <v>43</v>
      </c>
      <c r="B44" s="1">
        <v>14</v>
      </c>
      <c r="D44" s="1">
        <v>20</v>
      </c>
      <c r="E44" s="1">
        <v>44</v>
      </c>
      <c r="J44" s="1">
        <v>78</v>
      </c>
      <c r="K44" s="1" t="s">
        <v>55</v>
      </c>
    </row>
    <row r="45" spans="1:11" x14ac:dyDescent="0.25">
      <c r="A45" s="1">
        <v>44</v>
      </c>
      <c r="B45" s="1">
        <v>14</v>
      </c>
      <c r="D45" s="1">
        <v>20</v>
      </c>
      <c r="E45" s="1">
        <v>44</v>
      </c>
      <c r="J45" s="1">
        <v>78</v>
      </c>
      <c r="K45" s="1" t="s">
        <v>55</v>
      </c>
    </row>
    <row r="46" spans="1:11" x14ac:dyDescent="0.25">
      <c r="A46" s="1">
        <v>45</v>
      </c>
      <c r="B46" s="1">
        <v>14</v>
      </c>
      <c r="D46" s="1">
        <v>20</v>
      </c>
      <c r="G46" s="1">
        <v>32</v>
      </c>
      <c r="I46" s="1">
        <v>347</v>
      </c>
      <c r="J46" s="1">
        <v>413</v>
      </c>
      <c r="K46" s="1" t="s">
        <v>5</v>
      </c>
    </row>
    <row r="47" spans="1:11" x14ac:dyDescent="0.25">
      <c r="A47" s="1">
        <v>46</v>
      </c>
      <c r="B47" s="1">
        <v>14</v>
      </c>
      <c r="D47" s="1">
        <v>20</v>
      </c>
      <c r="G47" s="1">
        <v>32</v>
      </c>
      <c r="J47" s="1">
        <v>66</v>
      </c>
      <c r="K47" s="1" t="s">
        <v>3</v>
      </c>
    </row>
    <row r="48" spans="1:11" x14ac:dyDescent="0.25">
      <c r="A48" s="1">
        <v>47</v>
      </c>
      <c r="B48" s="1">
        <v>14</v>
      </c>
      <c r="D48" s="1">
        <v>20</v>
      </c>
      <c r="G48" s="1">
        <v>32</v>
      </c>
      <c r="I48" s="1">
        <v>347</v>
      </c>
      <c r="J48" s="1">
        <v>413</v>
      </c>
      <c r="K48" s="1" t="s">
        <v>5</v>
      </c>
    </row>
    <row r="49" spans="1:11" x14ac:dyDescent="0.25">
      <c r="A49" s="1">
        <v>48</v>
      </c>
      <c r="B49" s="1">
        <v>14</v>
      </c>
      <c r="D49" s="1">
        <v>20</v>
      </c>
      <c r="G49" s="1">
        <v>32</v>
      </c>
      <c r="I49" s="1">
        <v>347</v>
      </c>
      <c r="J49" s="1">
        <v>66</v>
      </c>
      <c r="K49" s="1" t="s">
        <v>3</v>
      </c>
    </row>
    <row r="50" spans="1:11" x14ac:dyDescent="0.25">
      <c r="A50" s="1">
        <v>49</v>
      </c>
      <c r="B50" s="1">
        <v>14</v>
      </c>
      <c r="D50" s="1">
        <v>20</v>
      </c>
      <c r="G50" s="1">
        <v>32</v>
      </c>
      <c r="I50" s="1">
        <v>347</v>
      </c>
      <c r="J50" s="1">
        <v>413</v>
      </c>
      <c r="K50" s="1" t="s">
        <v>5</v>
      </c>
    </row>
    <row r="51" spans="1:11" x14ac:dyDescent="0.25">
      <c r="A51" s="1">
        <v>50</v>
      </c>
      <c r="B51" s="1">
        <v>14</v>
      </c>
      <c r="D51" s="1">
        <v>20</v>
      </c>
      <c r="G51" s="1">
        <v>32</v>
      </c>
      <c r="I51" s="1">
        <v>347</v>
      </c>
      <c r="J51" s="1">
        <v>66</v>
      </c>
      <c r="K51" s="1" t="s">
        <v>3</v>
      </c>
    </row>
    <row r="52" spans="1:11" x14ac:dyDescent="0.25">
      <c r="A52" s="1">
        <v>51</v>
      </c>
      <c r="B52" s="1">
        <v>14</v>
      </c>
      <c r="D52" s="1">
        <v>20</v>
      </c>
      <c r="G52" s="1">
        <v>32</v>
      </c>
      <c r="I52" s="1">
        <v>300</v>
      </c>
      <c r="J52" s="1">
        <v>559</v>
      </c>
      <c r="K52" s="1" t="s">
        <v>5</v>
      </c>
    </row>
    <row r="53" spans="1:11" x14ac:dyDescent="0.25">
      <c r="A53" s="1">
        <v>52</v>
      </c>
      <c r="B53" s="1">
        <v>14</v>
      </c>
      <c r="D53" s="1">
        <v>20</v>
      </c>
      <c r="G53" s="1">
        <v>32</v>
      </c>
      <c r="J53" s="1">
        <v>66</v>
      </c>
      <c r="K53" s="1" t="s">
        <v>3</v>
      </c>
    </row>
    <row r="54" spans="1:11" x14ac:dyDescent="0.25">
      <c r="A54" s="1">
        <v>53</v>
      </c>
      <c r="B54" s="1">
        <v>14</v>
      </c>
      <c r="D54" s="1">
        <v>20</v>
      </c>
      <c r="G54" s="1">
        <v>32</v>
      </c>
      <c r="I54" s="1">
        <v>300</v>
      </c>
      <c r="J54" s="1">
        <v>559</v>
      </c>
      <c r="K54" s="1" t="s">
        <v>5</v>
      </c>
    </row>
    <row r="55" spans="1:11" x14ac:dyDescent="0.25">
      <c r="A55" s="1">
        <v>54</v>
      </c>
      <c r="B55" s="1">
        <v>14</v>
      </c>
      <c r="D55" s="1">
        <v>20</v>
      </c>
      <c r="G55" s="1">
        <v>32</v>
      </c>
      <c r="J55" s="1">
        <v>66</v>
      </c>
      <c r="K55" s="1" t="s">
        <v>3</v>
      </c>
    </row>
    <row r="56" spans="1:11" x14ac:dyDescent="0.25">
      <c r="A56" s="1">
        <v>55</v>
      </c>
      <c r="B56" s="1">
        <v>14</v>
      </c>
      <c r="D56" s="1">
        <v>20</v>
      </c>
      <c r="G56" s="1">
        <v>32</v>
      </c>
      <c r="I56" s="1">
        <v>300</v>
      </c>
      <c r="J56" s="1">
        <v>559</v>
      </c>
      <c r="K56" s="1" t="s">
        <v>5</v>
      </c>
    </row>
    <row r="57" spans="1:11" x14ac:dyDescent="0.25">
      <c r="A57" s="1">
        <v>56</v>
      </c>
      <c r="B57" s="1">
        <v>14</v>
      </c>
      <c r="D57" s="1">
        <v>20</v>
      </c>
      <c r="G57" s="1">
        <v>32</v>
      </c>
      <c r="J57" s="1">
        <v>66</v>
      </c>
      <c r="K57" s="1" t="s">
        <v>3</v>
      </c>
    </row>
    <row r="58" spans="1:11" x14ac:dyDescent="0.25">
      <c r="A58" s="1">
        <v>57</v>
      </c>
      <c r="B58" s="1">
        <v>14</v>
      </c>
      <c r="D58" s="1">
        <v>20</v>
      </c>
      <c r="G58" s="1">
        <v>32</v>
      </c>
      <c r="J58" s="1">
        <v>66</v>
      </c>
      <c r="K58" s="1" t="s">
        <v>3</v>
      </c>
    </row>
    <row r="59" spans="1:11" x14ac:dyDescent="0.25">
      <c r="A59" s="1">
        <v>58</v>
      </c>
      <c r="B59" s="1">
        <v>14</v>
      </c>
      <c r="D59" s="1">
        <v>20</v>
      </c>
      <c r="G59" s="1">
        <v>32</v>
      </c>
      <c r="J59" s="1">
        <v>66</v>
      </c>
      <c r="K59" s="1" t="s">
        <v>3</v>
      </c>
    </row>
    <row r="60" spans="1:11" x14ac:dyDescent="0.25">
      <c r="A60" s="1">
        <v>59</v>
      </c>
      <c r="B60" s="1">
        <v>14</v>
      </c>
      <c r="D60" s="1">
        <v>20</v>
      </c>
      <c r="G60" s="1">
        <v>32</v>
      </c>
      <c r="J60" s="1">
        <v>66</v>
      </c>
      <c r="K60" s="1" t="s">
        <v>3</v>
      </c>
    </row>
    <row r="61" spans="1:11" x14ac:dyDescent="0.25">
      <c r="A61" s="1">
        <v>60</v>
      </c>
      <c r="B61" s="1">
        <v>14</v>
      </c>
      <c r="D61" s="1">
        <v>20</v>
      </c>
      <c r="G61" s="1">
        <v>32</v>
      </c>
      <c r="J61" s="1">
        <v>66</v>
      </c>
      <c r="K61" s="1" t="s">
        <v>3</v>
      </c>
    </row>
    <row r="62" spans="1:11" x14ac:dyDescent="0.25">
      <c r="A62" s="1">
        <v>61</v>
      </c>
      <c r="B62" s="1">
        <v>14</v>
      </c>
      <c r="D62" s="1">
        <v>20</v>
      </c>
      <c r="G62" s="1">
        <v>32</v>
      </c>
      <c r="J62" s="1">
        <v>66</v>
      </c>
      <c r="K62" s="1" t="s">
        <v>3</v>
      </c>
    </row>
    <row r="63" spans="1:11" x14ac:dyDescent="0.25">
      <c r="A63" s="1">
        <v>62</v>
      </c>
      <c r="B63" s="1">
        <v>14</v>
      </c>
      <c r="D63" s="1">
        <v>20</v>
      </c>
      <c r="G63" s="1">
        <v>32</v>
      </c>
      <c r="J63" s="1">
        <v>66</v>
      </c>
      <c r="K63" s="1" t="s">
        <v>3</v>
      </c>
    </row>
    <row r="64" spans="1:11" x14ac:dyDescent="0.25">
      <c r="A64" s="1">
        <v>63</v>
      </c>
      <c r="B64" s="1">
        <v>14</v>
      </c>
      <c r="D64" s="1">
        <v>20</v>
      </c>
      <c r="G64" s="1">
        <v>32</v>
      </c>
      <c r="J64" s="1">
        <v>66</v>
      </c>
      <c r="K64" s="1" t="s">
        <v>3</v>
      </c>
    </row>
    <row r="65" spans="1:11" x14ac:dyDescent="0.25">
      <c r="A65" s="1">
        <v>64</v>
      </c>
      <c r="B65" s="1">
        <v>14</v>
      </c>
      <c r="D65" s="1">
        <v>20</v>
      </c>
      <c r="G65" s="1">
        <v>32</v>
      </c>
      <c r="J65" s="1">
        <v>66</v>
      </c>
      <c r="K65" s="1" t="s">
        <v>3</v>
      </c>
    </row>
    <row r="66" spans="1:11" x14ac:dyDescent="0.25">
      <c r="A66" s="1">
        <v>65</v>
      </c>
      <c r="B66" s="1">
        <v>14</v>
      </c>
      <c r="D66" s="1">
        <v>20</v>
      </c>
      <c r="G66" s="1">
        <v>32</v>
      </c>
      <c r="J66" s="1">
        <v>66</v>
      </c>
      <c r="K66" s="1" t="s">
        <v>3</v>
      </c>
    </row>
    <row r="67" spans="1:11" x14ac:dyDescent="0.25">
      <c r="A67" s="1">
        <v>66</v>
      </c>
      <c r="B67" s="1">
        <v>14</v>
      </c>
      <c r="D67" s="1">
        <v>20</v>
      </c>
      <c r="G67" s="1">
        <v>32</v>
      </c>
      <c r="J67" s="1">
        <v>506</v>
      </c>
      <c r="K67" s="1" t="s">
        <v>3</v>
      </c>
    </row>
    <row r="68" spans="1:11" x14ac:dyDescent="0.25">
      <c r="A68" s="1">
        <v>67</v>
      </c>
      <c r="B68" s="1">
        <v>14</v>
      </c>
      <c r="D68" s="1">
        <v>20</v>
      </c>
      <c r="G68" s="1">
        <v>32</v>
      </c>
      <c r="J68" s="1">
        <v>66</v>
      </c>
      <c r="K68" s="1" t="s">
        <v>3</v>
      </c>
    </row>
    <row r="69" spans="1:11" x14ac:dyDescent="0.25">
      <c r="A69" s="1">
        <v>68</v>
      </c>
      <c r="B69" s="1">
        <v>14</v>
      </c>
      <c r="D69" s="1">
        <v>20</v>
      </c>
      <c r="G69" s="1">
        <v>32</v>
      </c>
      <c r="J69" s="1">
        <v>259</v>
      </c>
      <c r="K69" s="1" t="s">
        <v>5</v>
      </c>
    </row>
    <row r="70" spans="1:11" x14ac:dyDescent="0.25">
      <c r="A70" s="1">
        <v>69</v>
      </c>
      <c r="B70" s="1">
        <v>14</v>
      </c>
      <c r="D70" s="1">
        <v>20</v>
      </c>
      <c r="G70" s="1">
        <v>32</v>
      </c>
      <c r="J70" s="1">
        <v>66</v>
      </c>
      <c r="K70" s="1" t="s">
        <v>3</v>
      </c>
    </row>
    <row r="71" spans="1:11" x14ac:dyDescent="0.25">
      <c r="A71" s="1">
        <v>70</v>
      </c>
      <c r="B71" s="1">
        <v>14</v>
      </c>
      <c r="D71" s="1">
        <v>20</v>
      </c>
      <c r="G71" s="1">
        <v>32</v>
      </c>
      <c r="J71" s="1">
        <v>66</v>
      </c>
      <c r="K71" s="1" t="s">
        <v>3</v>
      </c>
    </row>
    <row r="72" spans="1:11" x14ac:dyDescent="0.25">
      <c r="A72" s="1">
        <v>71</v>
      </c>
      <c r="B72" s="1">
        <v>14</v>
      </c>
      <c r="D72" s="1">
        <v>20</v>
      </c>
      <c r="G72" s="1">
        <v>32</v>
      </c>
      <c r="J72" s="1">
        <v>66</v>
      </c>
      <c r="K72" s="1" t="s">
        <v>3</v>
      </c>
    </row>
    <row r="73" spans="1:11" x14ac:dyDescent="0.25">
      <c r="A73" s="1">
        <v>72</v>
      </c>
      <c r="B73" s="1">
        <v>14</v>
      </c>
      <c r="D73" s="1">
        <v>20</v>
      </c>
      <c r="G73" s="1">
        <v>32</v>
      </c>
      <c r="J73" s="1">
        <v>66</v>
      </c>
      <c r="K73" s="1" t="s">
        <v>3</v>
      </c>
    </row>
    <row r="74" spans="1:11" x14ac:dyDescent="0.25">
      <c r="A74" s="1">
        <v>73</v>
      </c>
      <c r="B74" s="1">
        <v>14</v>
      </c>
      <c r="D74" s="1">
        <v>20</v>
      </c>
      <c r="G74" s="1">
        <v>40</v>
      </c>
      <c r="J74" s="1">
        <v>74</v>
      </c>
      <c r="K74" s="1" t="s">
        <v>3</v>
      </c>
    </row>
    <row r="75" spans="1:11" x14ac:dyDescent="0.25">
      <c r="A75" s="1">
        <v>74</v>
      </c>
      <c r="B75" s="1">
        <v>14</v>
      </c>
      <c r="D75" s="1">
        <v>20</v>
      </c>
      <c r="G75" s="1">
        <v>40</v>
      </c>
      <c r="J75" s="1">
        <v>74</v>
      </c>
      <c r="K75" s="1" t="s">
        <v>3</v>
      </c>
    </row>
    <row r="76" spans="1:11" x14ac:dyDescent="0.25">
      <c r="A76" s="1">
        <v>75</v>
      </c>
      <c r="B76" s="1">
        <v>14</v>
      </c>
      <c r="D76" s="1">
        <v>20</v>
      </c>
      <c r="G76" s="1">
        <v>32</v>
      </c>
      <c r="J76" s="1">
        <v>66</v>
      </c>
      <c r="K76" s="1" t="s">
        <v>3</v>
      </c>
    </row>
    <row r="77" spans="1:11" x14ac:dyDescent="0.25">
      <c r="A77" s="1">
        <v>76</v>
      </c>
      <c r="B77" s="1">
        <v>14</v>
      </c>
      <c r="D77" s="1">
        <v>20</v>
      </c>
      <c r="G77" s="1">
        <v>32</v>
      </c>
      <c r="I77" s="1">
        <v>297</v>
      </c>
      <c r="J77" s="1">
        <v>363</v>
      </c>
      <c r="K77" s="1" t="s">
        <v>5</v>
      </c>
    </row>
    <row r="78" spans="1:11" x14ac:dyDescent="0.25">
      <c r="A78" s="1">
        <v>77</v>
      </c>
      <c r="B78" s="1">
        <v>14</v>
      </c>
      <c r="D78" s="1">
        <v>20</v>
      </c>
      <c r="G78" s="1">
        <v>32</v>
      </c>
      <c r="J78" s="1">
        <v>66</v>
      </c>
      <c r="K78" s="1" t="s">
        <v>3</v>
      </c>
    </row>
    <row r="79" spans="1:11" x14ac:dyDescent="0.25">
      <c r="A79" s="1">
        <v>78</v>
      </c>
      <c r="B79" s="1">
        <v>14</v>
      </c>
      <c r="D79" s="1">
        <v>20</v>
      </c>
      <c r="F79" s="1">
        <v>8</v>
      </c>
      <c r="H79" s="1">
        <v>39</v>
      </c>
      <c r="J79" s="1">
        <v>81</v>
      </c>
      <c r="K79" s="1" t="s">
        <v>9</v>
      </c>
    </row>
    <row r="80" spans="1:11" x14ac:dyDescent="0.25">
      <c r="A80" s="1">
        <v>79</v>
      </c>
      <c r="B80" s="1">
        <v>14</v>
      </c>
      <c r="D80" s="1">
        <v>20</v>
      </c>
      <c r="F80" s="1">
        <v>8</v>
      </c>
      <c r="H80" s="1">
        <v>55</v>
      </c>
      <c r="J80" s="1">
        <v>97</v>
      </c>
      <c r="K80" s="1" t="s">
        <v>9</v>
      </c>
    </row>
    <row r="81" spans="1:11" x14ac:dyDescent="0.25">
      <c r="A81" s="1">
        <v>80</v>
      </c>
      <c r="B81" s="1">
        <v>14</v>
      </c>
      <c r="D81" s="1">
        <v>20</v>
      </c>
      <c r="F81" s="1">
        <v>8</v>
      </c>
      <c r="H81" s="1">
        <v>39</v>
      </c>
      <c r="J81" s="1">
        <v>81</v>
      </c>
      <c r="K81" s="1" t="s">
        <v>9</v>
      </c>
    </row>
    <row r="82" spans="1:11" x14ac:dyDescent="0.25">
      <c r="A82" s="1">
        <v>81</v>
      </c>
      <c r="B82" s="1">
        <v>14</v>
      </c>
      <c r="D82" s="1">
        <v>20</v>
      </c>
      <c r="F82" s="1">
        <v>8</v>
      </c>
      <c r="H82" s="1">
        <v>55</v>
      </c>
      <c r="J82" s="1">
        <v>97</v>
      </c>
      <c r="K82" s="1" t="s">
        <v>9</v>
      </c>
    </row>
    <row r="83" spans="1:11" x14ac:dyDescent="0.25">
      <c r="A83" s="1">
        <v>82</v>
      </c>
      <c r="B83" s="1">
        <v>14</v>
      </c>
      <c r="D83" s="1">
        <v>20</v>
      </c>
      <c r="F83" s="1">
        <v>8</v>
      </c>
      <c r="H83" s="1">
        <v>39</v>
      </c>
      <c r="J83" s="1">
        <v>81</v>
      </c>
      <c r="K83" s="1" t="s">
        <v>9</v>
      </c>
    </row>
    <row r="84" spans="1:11" x14ac:dyDescent="0.25">
      <c r="A84" s="1">
        <v>83</v>
      </c>
      <c r="B84" s="1">
        <v>14</v>
      </c>
      <c r="D84" s="1">
        <v>20</v>
      </c>
      <c r="F84" s="1">
        <v>8</v>
      </c>
      <c r="H84" s="1">
        <v>55</v>
      </c>
      <c r="J84" s="1">
        <v>97</v>
      </c>
      <c r="K84" s="1" t="s">
        <v>9</v>
      </c>
    </row>
    <row r="85" spans="1:11" x14ac:dyDescent="0.25">
      <c r="A85" s="1">
        <v>84</v>
      </c>
      <c r="B85" s="1">
        <v>32</v>
      </c>
      <c r="C85" s="1">
        <v>28</v>
      </c>
      <c r="J85" s="1">
        <v>60</v>
      </c>
      <c r="K85" s="1" t="s">
        <v>4</v>
      </c>
    </row>
    <row r="86" spans="1:11" x14ac:dyDescent="0.25">
      <c r="A86" s="1">
        <v>85</v>
      </c>
      <c r="B86" s="1">
        <v>32</v>
      </c>
      <c r="C86" s="1">
        <v>28</v>
      </c>
      <c r="J86" s="1">
        <v>60</v>
      </c>
      <c r="K86" s="1" t="s">
        <v>4</v>
      </c>
    </row>
    <row r="87" spans="1:11" x14ac:dyDescent="0.25">
      <c r="A87" s="1">
        <v>86</v>
      </c>
      <c r="B87" s="1">
        <v>14</v>
      </c>
      <c r="D87" s="1">
        <v>20</v>
      </c>
      <c r="G87" s="1">
        <v>40</v>
      </c>
      <c r="J87" s="1">
        <v>74</v>
      </c>
      <c r="K87" s="1" t="s">
        <v>3</v>
      </c>
    </row>
    <row r="88" spans="1:11" x14ac:dyDescent="0.25">
      <c r="A88" s="1">
        <v>87</v>
      </c>
      <c r="B88" s="1">
        <v>14</v>
      </c>
      <c r="D88" s="1">
        <v>20</v>
      </c>
      <c r="G88" s="1">
        <v>40</v>
      </c>
      <c r="J88" s="1">
        <v>74</v>
      </c>
      <c r="K88" s="1" t="s">
        <v>3</v>
      </c>
    </row>
    <row r="89" spans="1:11" x14ac:dyDescent="0.25">
      <c r="A89" s="1">
        <v>88</v>
      </c>
      <c r="B89" s="1">
        <v>14</v>
      </c>
      <c r="D89" s="1">
        <v>20</v>
      </c>
      <c r="G89" s="1">
        <v>40</v>
      </c>
      <c r="J89" s="1">
        <v>74</v>
      </c>
      <c r="K89" s="1" t="s">
        <v>3</v>
      </c>
    </row>
    <row r="90" spans="1:11" x14ac:dyDescent="0.25">
      <c r="A90" s="1">
        <v>89</v>
      </c>
      <c r="B90" s="1">
        <v>14</v>
      </c>
      <c r="D90" s="1">
        <v>20</v>
      </c>
      <c r="G90" s="1">
        <v>40</v>
      </c>
      <c r="J90" s="1">
        <v>74</v>
      </c>
      <c r="K90" s="1" t="s">
        <v>3</v>
      </c>
    </row>
    <row r="91" spans="1:11" x14ac:dyDescent="0.25">
      <c r="A91" s="1">
        <v>90</v>
      </c>
      <c r="B91" s="1">
        <v>14</v>
      </c>
      <c r="D91" s="1">
        <v>20</v>
      </c>
      <c r="G91" s="1">
        <v>40</v>
      </c>
      <c r="J91" s="1">
        <v>74</v>
      </c>
      <c r="K91" s="1" t="s">
        <v>3</v>
      </c>
    </row>
    <row r="92" spans="1:11" x14ac:dyDescent="0.25">
      <c r="A92" s="1">
        <v>91</v>
      </c>
      <c r="B92" s="1">
        <v>14</v>
      </c>
      <c r="D92" s="1">
        <v>20</v>
      </c>
      <c r="G92" s="1">
        <v>40</v>
      </c>
      <c r="J92" s="1">
        <v>74</v>
      </c>
      <c r="K92" s="1" t="s">
        <v>3</v>
      </c>
    </row>
    <row r="93" spans="1:11" x14ac:dyDescent="0.25">
      <c r="A93" s="1">
        <v>92</v>
      </c>
      <c r="B93" s="1">
        <v>14</v>
      </c>
      <c r="D93" s="1">
        <v>20</v>
      </c>
      <c r="G93" s="1">
        <v>32</v>
      </c>
      <c r="J93" s="1">
        <v>66</v>
      </c>
      <c r="K93" s="1" t="s">
        <v>3</v>
      </c>
    </row>
    <row r="94" spans="1:11" x14ac:dyDescent="0.25">
      <c r="A94" s="1">
        <v>93</v>
      </c>
      <c r="B94" s="1">
        <v>14</v>
      </c>
      <c r="D94" s="1">
        <v>20</v>
      </c>
      <c r="G94" s="1">
        <v>32</v>
      </c>
      <c r="J94" s="1">
        <v>66</v>
      </c>
      <c r="K94" s="1" t="s">
        <v>3</v>
      </c>
    </row>
    <row r="95" spans="1:11" x14ac:dyDescent="0.25">
      <c r="A95" s="1">
        <v>94</v>
      </c>
      <c r="B95" s="1">
        <v>14</v>
      </c>
      <c r="D95" s="1">
        <v>20</v>
      </c>
      <c r="G95" s="1">
        <v>32</v>
      </c>
      <c r="J95" s="1">
        <v>66</v>
      </c>
      <c r="K95" s="1" t="s">
        <v>3</v>
      </c>
    </row>
    <row r="96" spans="1:11" x14ac:dyDescent="0.25">
      <c r="A96" s="1">
        <v>95</v>
      </c>
      <c r="B96" s="1">
        <v>14</v>
      </c>
      <c r="D96" s="1">
        <v>20</v>
      </c>
      <c r="G96" s="1">
        <v>32</v>
      </c>
      <c r="I96" s="1">
        <v>397</v>
      </c>
      <c r="J96" s="1">
        <v>463</v>
      </c>
      <c r="K96" s="1" t="s">
        <v>5</v>
      </c>
    </row>
    <row r="97" spans="1:11" x14ac:dyDescent="0.25">
      <c r="A97" s="1">
        <v>96</v>
      </c>
      <c r="B97" s="1">
        <v>14</v>
      </c>
      <c r="D97" s="1">
        <v>20</v>
      </c>
      <c r="G97" s="1">
        <v>32</v>
      </c>
      <c r="J97" s="1">
        <v>66</v>
      </c>
      <c r="K97" s="1" t="s">
        <v>3</v>
      </c>
    </row>
    <row r="98" spans="1:11" x14ac:dyDescent="0.25">
      <c r="A98" s="1">
        <v>97</v>
      </c>
      <c r="B98" s="1">
        <v>14</v>
      </c>
      <c r="D98" s="1">
        <v>20</v>
      </c>
      <c r="G98" s="1">
        <v>32</v>
      </c>
      <c r="I98" s="1">
        <v>300</v>
      </c>
      <c r="J98" s="1">
        <v>949</v>
      </c>
      <c r="K98" s="1" t="s">
        <v>5</v>
      </c>
    </row>
    <row r="99" spans="1:11" x14ac:dyDescent="0.25">
      <c r="A99" s="1">
        <v>98</v>
      </c>
      <c r="B99" s="1">
        <v>14</v>
      </c>
      <c r="D99" s="1">
        <v>20</v>
      </c>
      <c r="G99" s="1">
        <v>32</v>
      </c>
      <c r="J99" s="1">
        <v>66</v>
      </c>
      <c r="K99" s="1" t="s">
        <v>3</v>
      </c>
    </row>
    <row r="100" spans="1:11" x14ac:dyDescent="0.25">
      <c r="A100" s="1">
        <v>99</v>
      </c>
      <c r="B100" s="1">
        <v>14</v>
      </c>
      <c r="D100" s="1">
        <v>20</v>
      </c>
      <c r="G100" s="1">
        <v>32</v>
      </c>
      <c r="I100" s="1">
        <v>397</v>
      </c>
      <c r="J100" s="1">
        <v>463</v>
      </c>
      <c r="K100" s="1" t="s">
        <v>5</v>
      </c>
    </row>
    <row r="101" spans="1:11" x14ac:dyDescent="0.25">
      <c r="A101" s="1">
        <v>100</v>
      </c>
      <c r="B101" s="1">
        <v>14</v>
      </c>
      <c r="D101" s="1">
        <v>20</v>
      </c>
      <c r="G101" s="1">
        <v>32</v>
      </c>
      <c r="J101" s="1">
        <v>66</v>
      </c>
      <c r="K101" s="1" t="s">
        <v>3</v>
      </c>
    </row>
    <row r="102" spans="1:11" x14ac:dyDescent="0.25">
      <c r="A102" s="1">
        <v>101</v>
      </c>
      <c r="B102" s="1">
        <v>14</v>
      </c>
      <c r="D102" s="1">
        <v>20</v>
      </c>
      <c r="G102" s="1">
        <v>32</v>
      </c>
      <c r="I102" s="1">
        <v>300</v>
      </c>
      <c r="J102" s="1">
        <v>949</v>
      </c>
      <c r="K102" s="1" t="s">
        <v>5</v>
      </c>
    </row>
    <row r="103" spans="1:11" x14ac:dyDescent="0.25">
      <c r="A103" s="1">
        <v>102</v>
      </c>
      <c r="B103" s="1">
        <v>14</v>
      </c>
      <c r="D103" s="1">
        <v>20</v>
      </c>
      <c r="G103" s="1">
        <v>32</v>
      </c>
      <c r="J103" s="1">
        <v>66</v>
      </c>
      <c r="K103" s="1" t="s">
        <v>3</v>
      </c>
    </row>
    <row r="104" spans="1:11" x14ac:dyDescent="0.25">
      <c r="A104" s="1">
        <v>103</v>
      </c>
      <c r="B104" s="1">
        <v>14</v>
      </c>
      <c r="D104" s="1">
        <v>20</v>
      </c>
      <c r="G104" s="1">
        <v>32</v>
      </c>
      <c r="I104" s="1">
        <v>397</v>
      </c>
      <c r="J104" s="1">
        <v>463</v>
      </c>
      <c r="K104" s="1" t="s">
        <v>5</v>
      </c>
    </row>
    <row r="105" spans="1:11" x14ac:dyDescent="0.25">
      <c r="A105" s="1">
        <v>104</v>
      </c>
      <c r="B105" s="1">
        <v>14</v>
      </c>
      <c r="D105" s="1">
        <v>20</v>
      </c>
      <c r="G105" s="1">
        <v>32</v>
      </c>
      <c r="J105" s="1">
        <v>66</v>
      </c>
      <c r="K105" s="1" t="s">
        <v>3</v>
      </c>
    </row>
    <row r="106" spans="1:11" x14ac:dyDescent="0.25">
      <c r="A106" s="1">
        <v>105</v>
      </c>
      <c r="B106" s="1">
        <v>14</v>
      </c>
      <c r="D106" s="1">
        <v>20</v>
      </c>
      <c r="G106" s="1">
        <v>32</v>
      </c>
      <c r="I106" s="1">
        <v>300</v>
      </c>
      <c r="J106" s="1">
        <v>949</v>
      </c>
      <c r="K106" s="1" t="s">
        <v>5</v>
      </c>
    </row>
    <row r="107" spans="1:11" x14ac:dyDescent="0.25">
      <c r="A107" s="1">
        <v>106</v>
      </c>
      <c r="B107" s="1">
        <v>14</v>
      </c>
      <c r="D107" s="1">
        <v>20</v>
      </c>
      <c r="G107" s="1">
        <v>32</v>
      </c>
      <c r="J107" s="1">
        <v>66</v>
      </c>
      <c r="K107" s="1" t="s">
        <v>3</v>
      </c>
    </row>
    <row r="108" spans="1:11" x14ac:dyDescent="0.25">
      <c r="A108" s="1">
        <v>107</v>
      </c>
      <c r="B108" s="1">
        <v>14</v>
      </c>
      <c r="D108" s="1">
        <v>20</v>
      </c>
      <c r="G108" s="1">
        <v>32</v>
      </c>
      <c r="J108" s="1">
        <v>66</v>
      </c>
      <c r="K108" s="1" t="s">
        <v>3</v>
      </c>
    </row>
    <row r="109" spans="1:11" x14ac:dyDescent="0.25">
      <c r="A109" s="1">
        <v>108</v>
      </c>
      <c r="B109" s="1">
        <v>14</v>
      </c>
      <c r="D109" s="1">
        <v>20</v>
      </c>
      <c r="G109" s="1">
        <v>32</v>
      </c>
      <c r="J109" s="1">
        <v>66</v>
      </c>
      <c r="K109" s="1" t="s">
        <v>3</v>
      </c>
    </row>
    <row r="110" spans="1:11" x14ac:dyDescent="0.25">
      <c r="A110" s="1">
        <v>109</v>
      </c>
      <c r="B110" s="1">
        <v>14</v>
      </c>
      <c r="D110" s="1">
        <v>20</v>
      </c>
      <c r="G110" s="1">
        <v>32</v>
      </c>
      <c r="J110" s="1">
        <v>66</v>
      </c>
      <c r="K110" s="1" t="s">
        <v>3</v>
      </c>
    </row>
    <row r="111" spans="1:11" x14ac:dyDescent="0.25">
      <c r="A111" s="1">
        <v>110</v>
      </c>
      <c r="B111" s="1">
        <v>14</v>
      </c>
      <c r="D111" s="1">
        <v>20</v>
      </c>
      <c r="G111" s="1">
        <v>32</v>
      </c>
      <c r="J111" s="1">
        <v>66</v>
      </c>
      <c r="K111" s="1" t="s">
        <v>3</v>
      </c>
    </row>
    <row r="112" spans="1:11" x14ac:dyDescent="0.25">
      <c r="A112" s="1">
        <v>111</v>
      </c>
      <c r="B112" s="1">
        <v>14</v>
      </c>
      <c r="D112" s="1">
        <v>20</v>
      </c>
      <c r="G112" s="1">
        <v>32</v>
      </c>
      <c r="J112" s="1">
        <v>66</v>
      </c>
      <c r="K112" s="1" t="s">
        <v>3</v>
      </c>
    </row>
    <row r="113" spans="1:11" x14ac:dyDescent="0.25">
      <c r="A113" s="1">
        <v>112</v>
      </c>
      <c r="B113" s="1">
        <v>14</v>
      </c>
      <c r="D113" s="1">
        <v>20</v>
      </c>
      <c r="G113" s="1">
        <v>32</v>
      </c>
      <c r="J113" s="1">
        <v>66</v>
      </c>
      <c r="K113" s="1" t="s">
        <v>3</v>
      </c>
    </row>
    <row r="114" spans="1:11" x14ac:dyDescent="0.25">
      <c r="A114" s="1">
        <v>113</v>
      </c>
      <c r="B114" s="1">
        <v>14</v>
      </c>
      <c r="D114" s="1">
        <v>20</v>
      </c>
      <c r="G114" s="1">
        <v>32</v>
      </c>
      <c r="J114" s="1">
        <v>66</v>
      </c>
      <c r="K114" s="1" t="s">
        <v>3</v>
      </c>
    </row>
    <row r="115" spans="1:11" x14ac:dyDescent="0.25">
      <c r="A115" s="1">
        <v>114</v>
      </c>
      <c r="B115" s="1">
        <v>14</v>
      </c>
      <c r="D115" s="1">
        <v>20</v>
      </c>
      <c r="G115" s="1">
        <v>32</v>
      </c>
      <c r="J115" s="1">
        <v>66</v>
      </c>
      <c r="K115" s="1" t="s">
        <v>3</v>
      </c>
    </row>
    <row r="116" spans="1:11" x14ac:dyDescent="0.25">
      <c r="A116" s="1">
        <v>115</v>
      </c>
      <c r="B116" s="1">
        <v>14</v>
      </c>
      <c r="D116" s="1">
        <v>20</v>
      </c>
      <c r="G116" s="1">
        <v>32</v>
      </c>
      <c r="J116" s="1">
        <v>66</v>
      </c>
      <c r="K116" s="1" t="s">
        <v>3</v>
      </c>
    </row>
    <row r="117" spans="1:11" x14ac:dyDescent="0.25">
      <c r="A117" s="1">
        <v>116</v>
      </c>
      <c r="B117" s="1">
        <v>14</v>
      </c>
      <c r="D117" s="1">
        <v>20</v>
      </c>
      <c r="G117" s="1">
        <v>32</v>
      </c>
      <c r="J117" s="1">
        <v>506</v>
      </c>
      <c r="K117" s="1" t="s">
        <v>3</v>
      </c>
    </row>
    <row r="118" spans="1:11" x14ac:dyDescent="0.25">
      <c r="A118" s="1">
        <v>117</v>
      </c>
      <c r="B118" s="1">
        <v>14</v>
      </c>
      <c r="D118" s="1">
        <v>20</v>
      </c>
      <c r="G118" s="1">
        <v>32</v>
      </c>
      <c r="J118" s="1">
        <v>66</v>
      </c>
      <c r="K118" s="1" t="s">
        <v>3</v>
      </c>
    </row>
    <row r="119" spans="1:11" x14ac:dyDescent="0.25">
      <c r="A119" s="1">
        <v>118</v>
      </c>
      <c r="B119" s="1">
        <v>14</v>
      </c>
      <c r="D119" s="1">
        <v>20</v>
      </c>
      <c r="G119" s="1">
        <v>32</v>
      </c>
      <c r="J119" s="1">
        <v>649</v>
      </c>
      <c r="K119" s="1" t="s">
        <v>5</v>
      </c>
    </row>
    <row r="120" spans="1:11" x14ac:dyDescent="0.25">
      <c r="A120" s="1">
        <v>119</v>
      </c>
      <c r="B120" s="1">
        <v>14</v>
      </c>
      <c r="D120" s="1">
        <v>20</v>
      </c>
      <c r="G120" s="1">
        <v>32</v>
      </c>
      <c r="J120" s="1">
        <v>66</v>
      </c>
      <c r="K120" s="1" t="s">
        <v>3</v>
      </c>
    </row>
    <row r="121" spans="1:11" x14ac:dyDescent="0.25">
      <c r="A121" s="1">
        <v>120</v>
      </c>
      <c r="B121" s="1">
        <v>14</v>
      </c>
      <c r="D121" s="1">
        <v>20</v>
      </c>
      <c r="G121" s="1">
        <v>32</v>
      </c>
      <c r="J121" s="1">
        <v>66</v>
      </c>
      <c r="K121" s="1" t="s">
        <v>3</v>
      </c>
    </row>
    <row r="122" spans="1:11" x14ac:dyDescent="0.25">
      <c r="A122" s="1">
        <v>121</v>
      </c>
      <c r="B122" s="1">
        <v>14</v>
      </c>
      <c r="D122" s="1">
        <v>20</v>
      </c>
      <c r="G122" s="1">
        <v>32</v>
      </c>
      <c r="J122" s="1">
        <v>66</v>
      </c>
      <c r="K122" s="1" t="s">
        <v>3</v>
      </c>
    </row>
    <row r="123" spans="1:11" x14ac:dyDescent="0.25">
      <c r="A123" s="1">
        <v>122</v>
      </c>
      <c r="B123" s="1">
        <v>14</v>
      </c>
      <c r="D123" s="1">
        <v>20</v>
      </c>
      <c r="G123" s="1">
        <v>32</v>
      </c>
      <c r="J123" s="1">
        <v>66</v>
      </c>
      <c r="K123" s="1" t="s">
        <v>3</v>
      </c>
    </row>
    <row r="124" spans="1:11" x14ac:dyDescent="0.25">
      <c r="A124" s="1">
        <v>123</v>
      </c>
      <c r="B124" s="1">
        <v>14</v>
      </c>
      <c r="D124" s="1">
        <v>20</v>
      </c>
      <c r="G124" s="1">
        <v>32</v>
      </c>
      <c r="J124" s="1">
        <v>66</v>
      </c>
      <c r="K124" s="1" t="s">
        <v>3</v>
      </c>
    </row>
    <row r="125" spans="1:11" x14ac:dyDescent="0.25">
      <c r="A125" s="1">
        <v>124</v>
      </c>
      <c r="B125" s="1">
        <v>14</v>
      </c>
      <c r="D125" s="1">
        <v>20</v>
      </c>
      <c r="G125" s="1">
        <v>32</v>
      </c>
      <c r="J125" s="1">
        <v>66</v>
      </c>
      <c r="K125" s="1" t="s">
        <v>3</v>
      </c>
    </row>
    <row r="126" spans="1:11" x14ac:dyDescent="0.25">
      <c r="A126" s="1">
        <v>125</v>
      </c>
      <c r="B126" s="1">
        <v>14</v>
      </c>
      <c r="D126" s="1">
        <v>20</v>
      </c>
      <c r="G126" s="1">
        <v>32</v>
      </c>
      <c r="J126" s="1">
        <v>66</v>
      </c>
      <c r="K126" s="1" t="s">
        <v>3</v>
      </c>
    </row>
    <row r="127" spans="1:11" x14ac:dyDescent="0.25">
      <c r="A127" s="1">
        <v>126</v>
      </c>
      <c r="B127" s="1">
        <v>14</v>
      </c>
      <c r="D127" s="1">
        <v>20</v>
      </c>
      <c r="G127" s="1">
        <v>44</v>
      </c>
      <c r="J127" s="1">
        <v>78</v>
      </c>
      <c r="K127" s="1" t="s">
        <v>3</v>
      </c>
    </row>
    <row r="128" spans="1:11" x14ac:dyDescent="0.25">
      <c r="A128" s="1">
        <v>127</v>
      </c>
      <c r="B128" s="1">
        <v>14</v>
      </c>
      <c r="D128" s="1">
        <v>20</v>
      </c>
      <c r="G128" s="1">
        <v>32</v>
      </c>
      <c r="J128" s="1">
        <v>66</v>
      </c>
      <c r="K128" s="1" t="s">
        <v>3</v>
      </c>
    </row>
    <row r="129" spans="1:11" x14ac:dyDescent="0.25">
      <c r="A129" s="1">
        <v>128</v>
      </c>
      <c r="B129" s="1">
        <v>14</v>
      </c>
      <c r="D129" s="1">
        <v>20</v>
      </c>
      <c r="G129" s="1">
        <v>44</v>
      </c>
      <c r="J129" s="1">
        <v>74</v>
      </c>
      <c r="K129" s="1" t="s">
        <v>3</v>
      </c>
    </row>
    <row r="130" spans="1:11" x14ac:dyDescent="0.25">
      <c r="A130" s="1">
        <v>129</v>
      </c>
      <c r="B130" s="1">
        <v>14</v>
      </c>
      <c r="D130" s="1">
        <v>20</v>
      </c>
      <c r="G130" s="1">
        <v>44</v>
      </c>
      <c r="J130" s="1">
        <v>74</v>
      </c>
      <c r="K130" s="1" t="s">
        <v>3</v>
      </c>
    </row>
    <row r="131" spans="1:11" x14ac:dyDescent="0.25">
      <c r="A131" s="1">
        <v>130</v>
      </c>
      <c r="B131" s="1">
        <v>14</v>
      </c>
      <c r="D131" s="1">
        <v>20</v>
      </c>
      <c r="G131" s="1">
        <v>32</v>
      </c>
      <c r="J131" s="1">
        <v>66</v>
      </c>
      <c r="K131" s="1" t="s">
        <v>3</v>
      </c>
    </row>
    <row r="132" spans="1:11" x14ac:dyDescent="0.25">
      <c r="A132" s="1">
        <v>131</v>
      </c>
      <c r="B132" s="1">
        <v>14</v>
      </c>
      <c r="D132" s="1">
        <v>20</v>
      </c>
      <c r="G132" s="1">
        <v>32</v>
      </c>
      <c r="I132" s="1">
        <v>303</v>
      </c>
      <c r="J132" s="1">
        <v>369</v>
      </c>
      <c r="K132" s="1" t="s">
        <v>5</v>
      </c>
    </row>
    <row r="133" spans="1:11" x14ac:dyDescent="0.25">
      <c r="A133" s="1">
        <v>132</v>
      </c>
      <c r="B133" s="1">
        <v>14</v>
      </c>
      <c r="D133" s="1">
        <v>20</v>
      </c>
      <c r="G133" s="1">
        <v>32</v>
      </c>
      <c r="J133" s="1">
        <v>66</v>
      </c>
      <c r="K133" s="1" t="s">
        <v>3</v>
      </c>
    </row>
    <row r="134" spans="1:11" x14ac:dyDescent="0.25">
      <c r="A134" s="1">
        <v>133</v>
      </c>
      <c r="B134" s="1">
        <v>14</v>
      </c>
      <c r="D134" s="1">
        <v>20</v>
      </c>
      <c r="G134" s="1">
        <v>40</v>
      </c>
      <c r="J134" s="1">
        <v>74</v>
      </c>
      <c r="K134" s="1" t="s">
        <v>3</v>
      </c>
    </row>
    <row r="135" spans="1:11" x14ac:dyDescent="0.25">
      <c r="A135" s="1">
        <v>134</v>
      </c>
      <c r="B135" s="1">
        <v>14</v>
      </c>
      <c r="D135" s="1">
        <v>20</v>
      </c>
      <c r="G135" s="1">
        <v>40</v>
      </c>
      <c r="J135" s="1">
        <v>74</v>
      </c>
      <c r="K135" s="1" t="s">
        <v>3</v>
      </c>
    </row>
    <row r="136" spans="1:11" x14ac:dyDescent="0.25">
      <c r="A136" s="1">
        <v>135</v>
      </c>
      <c r="B136" s="1">
        <v>14</v>
      </c>
      <c r="D136" s="1">
        <v>20</v>
      </c>
      <c r="G136" s="1">
        <v>40</v>
      </c>
      <c r="J136" s="1">
        <v>74</v>
      </c>
      <c r="K136" s="1" t="s">
        <v>3</v>
      </c>
    </row>
    <row r="137" spans="1:11" x14ac:dyDescent="0.25">
      <c r="A137" s="1">
        <v>136</v>
      </c>
      <c r="B137" s="1">
        <v>14</v>
      </c>
      <c r="D137" s="1">
        <v>20</v>
      </c>
      <c r="G137" s="1">
        <v>40</v>
      </c>
      <c r="J137" s="1">
        <v>74</v>
      </c>
      <c r="K137" s="1" t="s">
        <v>3</v>
      </c>
    </row>
    <row r="138" spans="1:11" x14ac:dyDescent="0.25">
      <c r="A138" s="1">
        <v>137</v>
      </c>
      <c r="B138" s="1">
        <v>14</v>
      </c>
      <c r="D138" s="1">
        <v>20</v>
      </c>
      <c r="G138" s="1">
        <v>40</v>
      </c>
      <c r="J138" s="1">
        <v>74</v>
      </c>
      <c r="K138" s="1" t="s">
        <v>3</v>
      </c>
    </row>
    <row r="139" spans="1:11" x14ac:dyDescent="0.25">
      <c r="A139" s="1">
        <v>138</v>
      </c>
      <c r="B139" s="1">
        <v>14</v>
      </c>
      <c r="D139" s="1">
        <v>20</v>
      </c>
      <c r="G139" s="1">
        <v>40</v>
      </c>
      <c r="J139" s="1">
        <v>74</v>
      </c>
      <c r="K139" s="1" t="s">
        <v>3</v>
      </c>
    </row>
    <row r="140" spans="1:11" x14ac:dyDescent="0.25">
      <c r="A140" s="1">
        <v>139</v>
      </c>
      <c r="B140" s="1">
        <v>14</v>
      </c>
      <c r="D140" s="1">
        <v>20</v>
      </c>
      <c r="G140" s="1">
        <v>32</v>
      </c>
      <c r="J140" s="1">
        <v>66</v>
      </c>
      <c r="K140" s="1" t="s">
        <v>3</v>
      </c>
    </row>
    <row r="141" spans="1:11" x14ac:dyDescent="0.25">
      <c r="A141" s="1">
        <v>140</v>
      </c>
      <c r="B141" s="1">
        <v>14</v>
      </c>
      <c r="D141" s="1">
        <v>20</v>
      </c>
      <c r="G141" s="1">
        <v>32</v>
      </c>
      <c r="J141" s="1">
        <v>66</v>
      </c>
      <c r="K141" s="1" t="s">
        <v>3</v>
      </c>
    </row>
    <row r="142" spans="1:11" x14ac:dyDescent="0.25">
      <c r="A142" s="1">
        <v>141</v>
      </c>
      <c r="B142" s="1">
        <v>14</v>
      </c>
      <c r="D142" s="1">
        <v>20</v>
      </c>
      <c r="G142" s="1">
        <v>32</v>
      </c>
      <c r="J142" s="1">
        <v>66</v>
      </c>
      <c r="K142" s="1" t="s">
        <v>3</v>
      </c>
    </row>
    <row r="143" spans="1:11" x14ac:dyDescent="0.25">
      <c r="A143" s="1">
        <v>142</v>
      </c>
      <c r="B143" s="1">
        <v>14</v>
      </c>
      <c r="D143" s="1">
        <v>20</v>
      </c>
      <c r="G143" s="1">
        <v>32</v>
      </c>
      <c r="I143" s="1">
        <v>398</v>
      </c>
      <c r="J143" s="1">
        <v>464</v>
      </c>
      <c r="K143" s="1" t="s">
        <v>5</v>
      </c>
    </row>
    <row r="144" spans="1:11" x14ac:dyDescent="0.25">
      <c r="A144" s="1">
        <v>143</v>
      </c>
      <c r="B144" s="1">
        <v>14</v>
      </c>
      <c r="D144" s="1">
        <v>20</v>
      </c>
      <c r="G144" s="1">
        <v>32</v>
      </c>
      <c r="I144" s="1">
        <v>398</v>
      </c>
      <c r="J144" s="1">
        <v>464</v>
      </c>
      <c r="K144" s="1" t="s">
        <v>5</v>
      </c>
    </row>
    <row r="145" spans="1:11" x14ac:dyDescent="0.25">
      <c r="A145" s="1">
        <v>144</v>
      </c>
      <c r="B145" s="1">
        <v>14</v>
      </c>
      <c r="D145" s="1">
        <v>20</v>
      </c>
      <c r="G145" s="1">
        <v>32</v>
      </c>
      <c r="J145" s="1">
        <v>66</v>
      </c>
      <c r="K145" s="1" t="s">
        <v>3</v>
      </c>
    </row>
    <row r="146" spans="1:11" x14ac:dyDescent="0.25">
      <c r="A146" s="1">
        <v>145</v>
      </c>
      <c r="B146" s="1">
        <v>14</v>
      </c>
      <c r="D146" s="1">
        <v>20</v>
      </c>
      <c r="G146" s="1">
        <v>32</v>
      </c>
      <c r="J146" s="1">
        <v>66</v>
      </c>
      <c r="K146" s="1" t="s">
        <v>3</v>
      </c>
    </row>
    <row r="147" spans="1:11" x14ac:dyDescent="0.25">
      <c r="A147" s="1">
        <v>146</v>
      </c>
      <c r="B147" s="1">
        <v>14</v>
      </c>
      <c r="D147" s="1">
        <v>20</v>
      </c>
      <c r="G147" s="1">
        <v>32</v>
      </c>
      <c r="I147" s="1">
        <v>398</v>
      </c>
      <c r="J147" s="1">
        <v>464</v>
      </c>
      <c r="K147" s="1" t="s">
        <v>5</v>
      </c>
    </row>
    <row r="148" spans="1:11" x14ac:dyDescent="0.25">
      <c r="A148" s="1">
        <v>147</v>
      </c>
      <c r="B148" s="1">
        <v>14</v>
      </c>
      <c r="D148" s="1">
        <v>20</v>
      </c>
      <c r="G148" s="1">
        <v>32</v>
      </c>
      <c r="J148" s="1">
        <v>66</v>
      </c>
      <c r="K148" s="1" t="s">
        <v>3</v>
      </c>
    </row>
    <row r="149" spans="1:11" x14ac:dyDescent="0.25">
      <c r="A149" s="1">
        <v>148</v>
      </c>
      <c r="B149" s="1">
        <v>14</v>
      </c>
      <c r="D149" s="1">
        <v>20</v>
      </c>
      <c r="G149" s="1">
        <v>32</v>
      </c>
      <c r="I149" s="1">
        <v>200</v>
      </c>
      <c r="J149" s="1">
        <v>454</v>
      </c>
      <c r="K149" s="1" t="s">
        <v>5</v>
      </c>
    </row>
    <row r="150" spans="1:11" x14ac:dyDescent="0.25">
      <c r="A150" s="1">
        <v>149</v>
      </c>
      <c r="B150" s="1">
        <v>14</v>
      </c>
      <c r="D150" s="1">
        <v>20</v>
      </c>
      <c r="G150" s="1">
        <v>32</v>
      </c>
      <c r="I150" s="1">
        <v>200</v>
      </c>
      <c r="J150" s="1">
        <v>454</v>
      </c>
      <c r="K150" s="1" t="s">
        <v>5</v>
      </c>
    </row>
    <row r="151" spans="1:11" x14ac:dyDescent="0.25">
      <c r="A151" s="1">
        <v>150</v>
      </c>
      <c r="B151" s="1">
        <v>14</v>
      </c>
      <c r="D151" s="1">
        <v>20</v>
      </c>
      <c r="G151" s="1">
        <v>32</v>
      </c>
      <c r="I151" s="1">
        <v>200</v>
      </c>
      <c r="J151" s="1">
        <v>454</v>
      </c>
      <c r="K151" s="1" t="s">
        <v>5</v>
      </c>
    </row>
    <row r="152" spans="1:11" x14ac:dyDescent="0.25">
      <c r="A152" s="1">
        <v>151</v>
      </c>
      <c r="B152" s="1">
        <v>14</v>
      </c>
      <c r="D152" s="1">
        <v>20</v>
      </c>
      <c r="G152" s="1">
        <v>32</v>
      </c>
      <c r="J152" s="1">
        <v>66</v>
      </c>
      <c r="K152" s="1" t="s">
        <v>3</v>
      </c>
    </row>
    <row r="153" spans="1:11" x14ac:dyDescent="0.25">
      <c r="A153" s="1">
        <v>152</v>
      </c>
      <c r="B153" s="1">
        <v>14</v>
      </c>
      <c r="D153" s="1">
        <v>20</v>
      </c>
      <c r="G153" s="1">
        <v>32</v>
      </c>
      <c r="J153" s="1">
        <v>66</v>
      </c>
      <c r="K153" s="1" t="s">
        <v>3</v>
      </c>
    </row>
    <row r="154" spans="1:11" x14ac:dyDescent="0.25">
      <c r="A154" s="1">
        <v>153</v>
      </c>
      <c r="B154" s="1">
        <v>14</v>
      </c>
      <c r="D154" s="1">
        <v>20</v>
      </c>
      <c r="G154" s="1">
        <v>32</v>
      </c>
      <c r="J154" s="1">
        <v>66</v>
      </c>
      <c r="K154" s="1" t="s">
        <v>3</v>
      </c>
    </row>
    <row r="155" spans="1:11" x14ac:dyDescent="0.25">
      <c r="A155" s="1">
        <v>154</v>
      </c>
      <c r="B155" s="1">
        <v>14</v>
      </c>
      <c r="D155" s="1">
        <v>20</v>
      </c>
      <c r="G155" s="1">
        <v>32</v>
      </c>
      <c r="J155" s="1">
        <v>66</v>
      </c>
      <c r="K155" s="1" t="s">
        <v>3</v>
      </c>
    </row>
    <row r="156" spans="1:11" x14ac:dyDescent="0.25">
      <c r="A156" s="1">
        <v>155</v>
      </c>
      <c r="B156" s="1">
        <v>14</v>
      </c>
      <c r="D156" s="1">
        <v>20</v>
      </c>
      <c r="G156" s="1">
        <v>32</v>
      </c>
      <c r="J156" s="1">
        <v>66</v>
      </c>
      <c r="K156" s="1" t="s">
        <v>3</v>
      </c>
    </row>
    <row r="157" spans="1:11" x14ac:dyDescent="0.25">
      <c r="A157" s="1">
        <v>156</v>
      </c>
      <c r="B157" s="1">
        <v>14</v>
      </c>
      <c r="D157" s="1">
        <v>20</v>
      </c>
      <c r="G157" s="1">
        <v>32</v>
      </c>
      <c r="J157" s="1">
        <v>66</v>
      </c>
      <c r="K157" s="1" t="s">
        <v>3</v>
      </c>
    </row>
    <row r="158" spans="1:11" x14ac:dyDescent="0.25">
      <c r="A158" s="1">
        <v>157</v>
      </c>
      <c r="B158" s="1">
        <v>14</v>
      </c>
      <c r="D158" s="1">
        <v>20</v>
      </c>
      <c r="G158" s="1">
        <v>32</v>
      </c>
      <c r="J158" s="1">
        <v>406</v>
      </c>
      <c r="K158" s="1" t="s">
        <v>3</v>
      </c>
    </row>
    <row r="159" spans="1:11" x14ac:dyDescent="0.25">
      <c r="A159" s="1">
        <v>158</v>
      </c>
      <c r="B159" s="1">
        <v>14</v>
      </c>
      <c r="D159" s="1">
        <v>20</v>
      </c>
      <c r="G159" s="1">
        <v>32</v>
      </c>
      <c r="J159" s="1">
        <v>66</v>
      </c>
      <c r="K159" s="1" t="s">
        <v>3</v>
      </c>
    </row>
    <row r="160" spans="1:11" x14ac:dyDescent="0.25">
      <c r="A160" s="1">
        <v>159</v>
      </c>
      <c r="B160" s="1">
        <v>14</v>
      </c>
      <c r="D160" s="1">
        <v>20</v>
      </c>
      <c r="G160" s="1">
        <v>32</v>
      </c>
      <c r="J160" s="1">
        <v>254</v>
      </c>
      <c r="K160" s="1" t="s">
        <v>5</v>
      </c>
    </row>
    <row r="161" spans="1:11" x14ac:dyDescent="0.25">
      <c r="A161" s="1">
        <v>160</v>
      </c>
      <c r="B161" s="1">
        <v>14</v>
      </c>
      <c r="D161" s="1">
        <v>20</v>
      </c>
      <c r="G161" s="1">
        <v>32</v>
      </c>
      <c r="J161" s="1">
        <v>66</v>
      </c>
      <c r="K161" s="1" t="s">
        <v>3</v>
      </c>
    </row>
    <row r="162" spans="1:11" x14ac:dyDescent="0.25">
      <c r="A162" s="1">
        <v>161</v>
      </c>
      <c r="B162" s="1">
        <v>14</v>
      </c>
      <c r="D162" s="1">
        <v>20</v>
      </c>
      <c r="G162" s="1">
        <v>32</v>
      </c>
      <c r="J162" s="1">
        <v>66</v>
      </c>
      <c r="K162" s="1" t="s">
        <v>3</v>
      </c>
    </row>
    <row r="163" spans="1:11" x14ac:dyDescent="0.25">
      <c r="A163" s="1">
        <v>162</v>
      </c>
      <c r="B163" s="1">
        <v>14</v>
      </c>
      <c r="D163" s="1">
        <v>20</v>
      </c>
      <c r="G163" s="1">
        <v>32</v>
      </c>
      <c r="J163" s="1">
        <v>66</v>
      </c>
      <c r="K163" s="1" t="s">
        <v>3</v>
      </c>
    </row>
    <row r="164" spans="1:11" x14ac:dyDescent="0.25">
      <c r="A164" s="1">
        <v>163</v>
      </c>
      <c r="B164" s="1">
        <v>14</v>
      </c>
      <c r="D164" s="1">
        <v>20</v>
      </c>
      <c r="G164" s="1">
        <v>32</v>
      </c>
      <c r="J164" s="1">
        <v>66</v>
      </c>
      <c r="K164" s="1" t="s">
        <v>3</v>
      </c>
    </row>
    <row r="165" spans="1:11" x14ac:dyDescent="0.25">
      <c r="A165" s="1">
        <v>164</v>
      </c>
      <c r="B165" s="1">
        <v>14</v>
      </c>
      <c r="D165" s="1">
        <v>20</v>
      </c>
      <c r="G165" s="1">
        <v>32</v>
      </c>
      <c r="J165" s="1">
        <v>66</v>
      </c>
      <c r="K165" s="1" t="s">
        <v>3</v>
      </c>
    </row>
    <row r="166" spans="1:11" x14ac:dyDescent="0.25">
      <c r="A166" s="1">
        <v>165</v>
      </c>
      <c r="B166" s="1">
        <v>14</v>
      </c>
      <c r="D166" s="1">
        <v>20</v>
      </c>
      <c r="G166" s="1">
        <v>32</v>
      </c>
      <c r="J166" s="1">
        <v>66</v>
      </c>
      <c r="K166" s="1" t="s">
        <v>3</v>
      </c>
    </row>
    <row r="167" spans="1:11" x14ac:dyDescent="0.25">
      <c r="A167" s="1">
        <v>166</v>
      </c>
      <c r="B167" s="1">
        <v>14</v>
      </c>
      <c r="D167" s="1">
        <v>20</v>
      </c>
      <c r="G167" s="1">
        <v>32</v>
      </c>
      <c r="J167" s="1">
        <v>66</v>
      </c>
      <c r="K167" s="1" t="s">
        <v>3</v>
      </c>
    </row>
    <row r="168" spans="1:11" x14ac:dyDescent="0.25">
      <c r="A168" s="1">
        <v>167</v>
      </c>
      <c r="B168" s="1">
        <v>14</v>
      </c>
      <c r="D168" s="1">
        <v>20</v>
      </c>
      <c r="G168" s="1">
        <v>32</v>
      </c>
      <c r="J168" s="1">
        <v>66</v>
      </c>
      <c r="K168" s="1" t="s">
        <v>3</v>
      </c>
    </row>
    <row r="169" spans="1:11" x14ac:dyDescent="0.25">
      <c r="A169" s="1">
        <v>168</v>
      </c>
      <c r="B169" s="1">
        <v>14</v>
      </c>
      <c r="D169" s="1">
        <v>20</v>
      </c>
      <c r="G169" s="1">
        <v>32</v>
      </c>
      <c r="J169" s="1">
        <v>66</v>
      </c>
      <c r="K169" s="1" t="s">
        <v>3</v>
      </c>
    </row>
    <row r="170" spans="1:11" x14ac:dyDescent="0.25">
      <c r="A170" s="1">
        <v>169</v>
      </c>
      <c r="B170" s="1">
        <v>14</v>
      </c>
      <c r="D170" s="1">
        <v>20</v>
      </c>
      <c r="G170" s="1">
        <v>32</v>
      </c>
      <c r="J170" s="1">
        <v>66</v>
      </c>
      <c r="K170" s="1" t="s">
        <v>3</v>
      </c>
    </row>
    <row r="171" spans="1:11" x14ac:dyDescent="0.25">
      <c r="A171" s="20">
        <v>170</v>
      </c>
      <c r="B171" s="20">
        <v>32</v>
      </c>
      <c r="C171" s="20">
        <v>28</v>
      </c>
      <c r="D171" s="20"/>
      <c r="E171" s="20"/>
      <c r="F171" s="20"/>
      <c r="G171" s="20"/>
      <c r="H171" s="20"/>
      <c r="I171" s="20"/>
      <c r="J171" s="20">
        <v>60</v>
      </c>
      <c r="K171" s="20" t="s">
        <v>4</v>
      </c>
    </row>
    <row r="172" spans="1:11" x14ac:dyDescent="0.25">
      <c r="A172" s="20">
        <v>171</v>
      </c>
      <c r="B172" s="20">
        <v>32</v>
      </c>
      <c r="C172" s="20">
        <v>28</v>
      </c>
      <c r="D172" s="20"/>
      <c r="E172" s="20"/>
      <c r="F172" s="20"/>
      <c r="G172" s="20"/>
      <c r="H172" s="20"/>
      <c r="I172" s="20"/>
      <c r="J172" s="20">
        <v>60</v>
      </c>
      <c r="K172" s="20" t="s">
        <v>4</v>
      </c>
    </row>
    <row r="173" spans="1:11" x14ac:dyDescent="0.25">
      <c r="A173" s="20">
        <v>172</v>
      </c>
      <c r="B173" s="20">
        <v>32</v>
      </c>
      <c r="C173" s="20">
        <v>28</v>
      </c>
      <c r="D173" s="20"/>
      <c r="E173" s="20"/>
      <c r="F173" s="20"/>
      <c r="G173" s="20"/>
      <c r="H173" s="20"/>
      <c r="I173" s="20"/>
      <c r="J173" s="20">
        <v>60</v>
      </c>
      <c r="K173" s="20" t="s">
        <v>4</v>
      </c>
    </row>
    <row r="174" spans="1:11" x14ac:dyDescent="0.25">
      <c r="A174" s="20">
        <v>173</v>
      </c>
      <c r="B174" s="20">
        <v>32</v>
      </c>
      <c r="C174" s="20">
        <v>28</v>
      </c>
      <c r="D174" s="20"/>
      <c r="E174" s="20"/>
      <c r="F174" s="20"/>
      <c r="G174" s="20"/>
      <c r="H174" s="20"/>
      <c r="I174" s="20"/>
      <c r="J174" s="20">
        <v>60</v>
      </c>
      <c r="K174" s="20" t="s">
        <v>4</v>
      </c>
    </row>
    <row r="175" spans="1:11" x14ac:dyDescent="0.25">
      <c r="A175" s="20">
        <v>174</v>
      </c>
      <c r="B175" s="20">
        <v>32</v>
      </c>
      <c r="C175" s="20">
        <v>28</v>
      </c>
      <c r="D175" s="20"/>
      <c r="E175" s="20"/>
      <c r="F175" s="20"/>
      <c r="G175" s="20"/>
      <c r="H175" s="20"/>
      <c r="I175" s="20"/>
      <c r="J175" s="20">
        <v>60</v>
      </c>
      <c r="K175" s="20" t="s">
        <v>4</v>
      </c>
    </row>
    <row r="176" spans="1:11" x14ac:dyDescent="0.25">
      <c r="A176" s="20">
        <v>175</v>
      </c>
      <c r="B176" s="20">
        <v>32</v>
      </c>
      <c r="C176" s="20">
        <v>28</v>
      </c>
      <c r="D176" s="20"/>
      <c r="E176" s="20"/>
      <c r="F176" s="20"/>
      <c r="G176" s="20"/>
      <c r="H176" s="20"/>
      <c r="I176" s="20"/>
      <c r="J176" s="20">
        <v>60</v>
      </c>
      <c r="K176" s="20" t="s">
        <v>4</v>
      </c>
    </row>
    <row r="177" spans="1:11" x14ac:dyDescent="0.25">
      <c r="A177" s="20">
        <v>176</v>
      </c>
      <c r="B177" s="20">
        <v>32</v>
      </c>
      <c r="C177" s="20">
        <v>28</v>
      </c>
      <c r="D177" s="20"/>
      <c r="E177" s="20"/>
      <c r="F177" s="20"/>
      <c r="G177" s="20"/>
      <c r="H177" s="20"/>
      <c r="I177" s="20"/>
      <c r="J177" s="20">
        <v>60</v>
      </c>
      <c r="K177" s="20" t="s">
        <v>4</v>
      </c>
    </row>
    <row r="178" spans="1:11" x14ac:dyDescent="0.25">
      <c r="A178" s="20">
        <v>177</v>
      </c>
      <c r="B178" s="20">
        <v>32</v>
      </c>
      <c r="C178" s="20">
        <v>28</v>
      </c>
      <c r="D178" s="20"/>
      <c r="E178" s="20"/>
      <c r="F178" s="20"/>
      <c r="G178" s="20"/>
      <c r="H178" s="20"/>
      <c r="I178" s="20"/>
      <c r="J178" s="20">
        <v>60</v>
      </c>
      <c r="K178" s="20" t="s">
        <v>4</v>
      </c>
    </row>
    <row r="179" spans="1:11" x14ac:dyDescent="0.25">
      <c r="A179" s="20">
        <v>178</v>
      </c>
      <c r="B179" s="20">
        <v>32</v>
      </c>
      <c r="C179" s="20">
        <v>28</v>
      </c>
      <c r="D179" s="20"/>
      <c r="E179" s="20"/>
      <c r="F179" s="20"/>
      <c r="G179" s="20"/>
      <c r="H179" s="20"/>
      <c r="I179" s="20"/>
      <c r="J179" s="20">
        <v>60</v>
      </c>
      <c r="K179" s="20" t="s">
        <v>4</v>
      </c>
    </row>
    <row r="180" spans="1:11" x14ac:dyDescent="0.25">
      <c r="A180" s="20">
        <v>179</v>
      </c>
      <c r="B180" s="20">
        <v>32</v>
      </c>
      <c r="C180" s="20">
        <v>28</v>
      </c>
      <c r="D180" s="20"/>
      <c r="E180" s="20"/>
      <c r="F180" s="20"/>
      <c r="G180" s="20"/>
      <c r="H180" s="20"/>
      <c r="I180" s="20"/>
      <c r="J180" s="20">
        <v>60</v>
      </c>
      <c r="K180" s="20" t="s">
        <v>4</v>
      </c>
    </row>
    <row r="182" spans="1:11" x14ac:dyDescent="0.25">
      <c r="B182" s="22" t="s">
        <v>18</v>
      </c>
      <c r="C182" s="22" t="s">
        <v>4</v>
      </c>
      <c r="D182" s="23" t="s">
        <v>54</v>
      </c>
      <c r="E182" s="23" t="s">
        <v>55</v>
      </c>
      <c r="F182" s="24" t="s">
        <v>229</v>
      </c>
      <c r="G182" s="24" t="s">
        <v>3</v>
      </c>
      <c r="H182" s="25" t="s">
        <v>9</v>
      </c>
      <c r="I182" s="25" t="s">
        <v>5</v>
      </c>
      <c r="J182" s="26" t="s">
        <v>234</v>
      </c>
    </row>
    <row r="183" spans="1:11" x14ac:dyDescent="0.25">
      <c r="A183" s="3" t="s">
        <v>230</v>
      </c>
      <c r="B183" s="3">
        <f>SUM(B2:B170)</f>
        <v>2618</v>
      </c>
      <c r="C183" s="3">
        <f>SUM(C2:C170)</f>
        <v>392</v>
      </c>
      <c r="D183" s="3">
        <f>SUM(D2:D170)</f>
        <v>3100</v>
      </c>
      <c r="E183" s="3">
        <f>SUM(E2:E170)</f>
        <v>264</v>
      </c>
      <c r="F183" s="3">
        <f t="shared" ref="F183:J183" si="0">SUM(F2:F170)</f>
        <v>144</v>
      </c>
      <c r="G183" s="3">
        <f t="shared" si="0"/>
        <v>4404</v>
      </c>
      <c r="H183" s="3">
        <f t="shared" si="0"/>
        <v>948</v>
      </c>
      <c r="I183" s="3">
        <f t="shared" si="0"/>
        <v>7365</v>
      </c>
      <c r="J183" s="3">
        <f>SUM(J2:J170)</f>
        <v>23609</v>
      </c>
    </row>
    <row r="184" spans="1:11" x14ac:dyDescent="0.25">
      <c r="B184" s="22" t="s">
        <v>18</v>
      </c>
      <c r="C184" s="22" t="s">
        <v>4</v>
      </c>
      <c r="D184" s="23" t="s">
        <v>54</v>
      </c>
      <c r="E184" s="23" t="s">
        <v>55</v>
      </c>
      <c r="F184" s="24" t="s">
        <v>229</v>
      </c>
      <c r="G184" s="24" t="s">
        <v>3</v>
      </c>
      <c r="H184" s="25" t="s">
        <v>9</v>
      </c>
      <c r="I184" s="25" t="s">
        <v>5</v>
      </c>
    </row>
    <row r="185" spans="1:11" x14ac:dyDescent="0.25">
      <c r="A185" s="3" t="s">
        <v>232</v>
      </c>
      <c r="B185" s="27">
        <f>B183/$J$183*100</f>
        <v>11.0889914862976</v>
      </c>
      <c r="C185" s="27">
        <f>C183/$J$183*100</f>
        <v>1.6603837519589986</v>
      </c>
      <c r="D185" s="27">
        <f>D183/$J$183*100</f>
        <v>13.130585793553307</v>
      </c>
      <c r="E185" s="27">
        <f>E183/$J$183*100</f>
        <v>1.118217628870346</v>
      </c>
      <c r="F185" s="27">
        <f>F183/$J$183*100</f>
        <v>0.60993688847473426</v>
      </c>
      <c r="G185" s="27">
        <f>G183/$J$183*100</f>
        <v>18.653903172518955</v>
      </c>
      <c r="H185" s="27">
        <f>H183/$J$183*100</f>
        <v>4.0154178491253338</v>
      </c>
      <c r="I185" s="27">
        <f>I183/$J$183*100</f>
        <v>31.195730441780679</v>
      </c>
    </row>
    <row r="189" spans="1:11" x14ac:dyDescent="0.25">
      <c r="H189" s="3" t="s">
        <v>231</v>
      </c>
      <c r="I189" s="3">
        <f>SUM(B183:I183)</f>
        <v>19235</v>
      </c>
    </row>
    <row r="191" spans="1:11" x14ac:dyDescent="0.25">
      <c r="H191" s="21" t="s">
        <v>233</v>
      </c>
      <c r="I191" s="21">
        <f>I189/J183*100</f>
        <v>81.47316701257995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 1 Captura ordenada</vt:lpstr>
      <vt:lpstr>Eje 2 Cuadro por capa</vt:lpstr>
      <vt:lpstr>Eje 3 Conexiones TCP</vt:lpstr>
      <vt:lpstr>Eje 4 TCP index.html</vt:lpstr>
      <vt:lpstr>Ejercicio 6</vt:lpstr>
      <vt:lpstr>Ejercicio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resnik</dc:creator>
  <cp:lastModifiedBy>tomas resnik</cp:lastModifiedBy>
  <dcterms:created xsi:type="dcterms:W3CDTF">2025-06-25T03:17:23Z</dcterms:created>
  <dcterms:modified xsi:type="dcterms:W3CDTF">2025-06-26T23:40:41Z</dcterms:modified>
</cp:coreProperties>
</file>