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F:\VisulaNovel\"/>
    </mc:Choice>
  </mc:AlternateContent>
  <xr:revisionPtr revIDLastSave="0" documentId="13_ncr:1_{76FC35AE-9E6B-466D-8605-0482E766567E}" xr6:coauthVersionLast="47" xr6:coauthVersionMax="47" xr10:uidLastSave="{00000000-0000-0000-0000-000000000000}"/>
  <bookViews>
    <workbookView xWindow="-120" yWindow="-120" windowWidth="29040" windowHeight="15840" activeTab="1" xr2:uid="{42E8E223-A8F6-484F-B3EF-005EE3E20126}"/>
  </bookViews>
  <sheets>
    <sheet name="入力" sheetId="1" r:id="rId1"/>
    <sheet name="出力" sheetId="4" r:id="rId2"/>
    <sheet name="参照データ用" sheetId="2" r:id="rId3"/>
    <sheet name="Sheet1" sheetId="5" r:id="rId4"/>
  </sheets>
  <definedNames>
    <definedName name="_xlnm._FilterDatabase" localSheetId="0" hidden="1">入力!$B$2:$E$108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4" l="1"/>
  <c r="C3" i="4" s="1"/>
  <c r="B4" i="4"/>
  <c r="C4" i="4" s="1"/>
  <c r="B5" i="4"/>
  <c r="C5" i="4" s="1"/>
  <c r="B6" i="4"/>
  <c r="C6" i="4" s="1"/>
  <c r="B7" i="4"/>
  <c r="C7" i="4" s="1"/>
  <c r="B8" i="4"/>
  <c r="C8" i="4" s="1"/>
  <c r="B9" i="4"/>
  <c r="C9" i="4" s="1"/>
  <c r="B10" i="4"/>
  <c r="C10" i="4" s="1"/>
  <c r="B11" i="4"/>
  <c r="C11" i="4" s="1"/>
  <c r="B12" i="4"/>
  <c r="C12" i="4" s="1"/>
  <c r="B13" i="4"/>
  <c r="C13" i="4" s="1"/>
  <c r="B14" i="4"/>
  <c r="C14" i="4" s="1"/>
  <c r="B15" i="4"/>
  <c r="C15" i="4" s="1"/>
  <c r="B16" i="4"/>
  <c r="C16" i="4" s="1"/>
  <c r="B17" i="4"/>
  <c r="C17" i="4" s="1"/>
  <c r="B18" i="4"/>
  <c r="C18" i="4" s="1"/>
  <c r="B19" i="4"/>
  <c r="C19" i="4" s="1"/>
  <c r="B20" i="4"/>
  <c r="C20" i="4" s="1"/>
  <c r="B21" i="4"/>
  <c r="C21" i="4" s="1"/>
  <c r="B22" i="4"/>
  <c r="C22" i="4" s="1"/>
  <c r="B23" i="4"/>
  <c r="C23" i="4" s="1"/>
  <c r="B24" i="4"/>
  <c r="C24" i="4" s="1"/>
  <c r="B25" i="4"/>
  <c r="C25" i="4" s="1"/>
  <c r="B26" i="4"/>
  <c r="C26" i="4" s="1"/>
  <c r="B27" i="4"/>
  <c r="C27" i="4" s="1"/>
  <c r="B28" i="4"/>
  <c r="C28" i="4" s="1"/>
  <c r="B29" i="4"/>
  <c r="C29" i="4" s="1"/>
  <c r="B30" i="4"/>
  <c r="C30" i="4" s="1"/>
  <c r="B31" i="4"/>
  <c r="C31" i="4" s="1"/>
  <c r="B32" i="4"/>
  <c r="C32" i="4" s="1"/>
  <c r="B33" i="4"/>
  <c r="C33" i="4" s="1"/>
  <c r="B34" i="4"/>
  <c r="C34" i="4" s="1"/>
  <c r="B35" i="4"/>
  <c r="C35" i="4" s="1"/>
  <c r="B36" i="4"/>
  <c r="C36" i="4" s="1"/>
  <c r="B37" i="4"/>
  <c r="C37" i="4" s="1"/>
  <c r="B38" i="4"/>
  <c r="C38" i="4" s="1"/>
  <c r="B39" i="4"/>
  <c r="C39" i="4" s="1"/>
  <c r="B40" i="4"/>
  <c r="C40" i="4" s="1"/>
  <c r="B41" i="4"/>
  <c r="C41" i="4" s="1"/>
  <c r="B42" i="4"/>
  <c r="C42" i="4" s="1"/>
  <c r="B43" i="4"/>
  <c r="C43" i="4" s="1"/>
  <c r="B44" i="4"/>
  <c r="C44" i="4" s="1"/>
  <c r="B45" i="4"/>
  <c r="C45" i="4" s="1"/>
  <c r="B46" i="4"/>
  <c r="C46" i="4" s="1"/>
  <c r="B47" i="4"/>
  <c r="C47" i="4" s="1"/>
  <c r="B48" i="4"/>
  <c r="C48" i="4" s="1"/>
  <c r="B49" i="4"/>
  <c r="C49" i="4" s="1"/>
  <c r="B50" i="4"/>
  <c r="C50" i="4" s="1"/>
  <c r="B51" i="4"/>
  <c r="C51" i="4" s="1"/>
  <c r="B52" i="4"/>
  <c r="C52" i="4" s="1"/>
  <c r="B53" i="4"/>
  <c r="C53" i="4" s="1"/>
  <c r="B54" i="4"/>
  <c r="C54" i="4" s="1"/>
  <c r="B55" i="4"/>
  <c r="C55" i="4" s="1"/>
  <c r="B56" i="4"/>
  <c r="C56" i="4" s="1"/>
  <c r="B57" i="4"/>
  <c r="C57" i="4" s="1"/>
  <c r="B58" i="4"/>
  <c r="C58" i="4" s="1"/>
  <c r="B59" i="4"/>
  <c r="C59" i="4" s="1"/>
  <c r="B60" i="4"/>
  <c r="C60" i="4" s="1"/>
  <c r="B61" i="4"/>
  <c r="C61" i="4" s="1"/>
  <c r="B62" i="4"/>
  <c r="C62" i="4" s="1"/>
  <c r="B63" i="4"/>
  <c r="C63" i="4" s="1"/>
  <c r="B64" i="4"/>
  <c r="C64" i="4" s="1"/>
  <c r="B65" i="4"/>
  <c r="C65" i="4" s="1"/>
  <c r="B66" i="4"/>
  <c r="C66" i="4" s="1"/>
  <c r="B67" i="4"/>
  <c r="C67" i="4" s="1"/>
  <c r="B68" i="4"/>
  <c r="C68" i="4" s="1"/>
  <c r="B69" i="4"/>
  <c r="C69" i="4" s="1"/>
  <c r="B70" i="4"/>
  <c r="C70" i="4" s="1"/>
  <c r="B71" i="4"/>
  <c r="C71" i="4" s="1"/>
  <c r="B72" i="4"/>
  <c r="C72" i="4" s="1"/>
  <c r="B73" i="4"/>
  <c r="C73" i="4" s="1"/>
  <c r="B74" i="4"/>
  <c r="C74" i="4" s="1"/>
  <c r="B75" i="4"/>
  <c r="C75" i="4" s="1"/>
  <c r="B76" i="4"/>
  <c r="C76" i="4" s="1"/>
  <c r="B77" i="4"/>
  <c r="C77" i="4" s="1"/>
  <c r="B78" i="4"/>
  <c r="C78" i="4" s="1"/>
  <c r="B79" i="4"/>
  <c r="C79" i="4" s="1"/>
  <c r="B80" i="4"/>
  <c r="C80" i="4" s="1"/>
  <c r="B81" i="4"/>
  <c r="C81" i="4" s="1"/>
  <c r="B82" i="4"/>
  <c r="C82" i="4" s="1"/>
  <c r="B83" i="4"/>
  <c r="C83" i="4" s="1"/>
  <c r="B84" i="4"/>
  <c r="C84" i="4" s="1"/>
  <c r="B85" i="4"/>
  <c r="C85" i="4" s="1"/>
  <c r="B86" i="4"/>
  <c r="C86" i="4" s="1"/>
  <c r="B87" i="4"/>
  <c r="C87" i="4" s="1"/>
  <c r="B88" i="4"/>
  <c r="C88" i="4" s="1"/>
  <c r="B89" i="4"/>
  <c r="C89" i="4" s="1"/>
  <c r="B90" i="4"/>
  <c r="C90" i="4" s="1"/>
  <c r="B91" i="4"/>
  <c r="C91" i="4" s="1"/>
  <c r="B92" i="4"/>
  <c r="C92" i="4" s="1"/>
  <c r="B93" i="4"/>
  <c r="C93" i="4" s="1"/>
  <c r="B94" i="4"/>
  <c r="C94" i="4" s="1"/>
  <c r="B95" i="4"/>
  <c r="C95" i="4" s="1"/>
  <c r="B96" i="4"/>
  <c r="C96" i="4" s="1"/>
  <c r="B97" i="4"/>
  <c r="C97" i="4" s="1"/>
  <c r="B98" i="4"/>
  <c r="C98" i="4" s="1"/>
  <c r="B99" i="4"/>
  <c r="C99" i="4" s="1"/>
  <c r="B100" i="4"/>
  <c r="C100" i="4" s="1"/>
  <c r="B101" i="4"/>
  <c r="C101" i="4" s="1"/>
  <c r="B102" i="4"/>
  <c r="C102" i="4" s="1"/>
  <c r="B103" i="4"/>
  <c r="C103" i="4" s="1"/>
  <c r="B104" i="4"/>
  <c r="C104" i="4" s="1"/>
  <c r="B105" i="4"/>
  <c r="C105" i="4" s="1"/>
  <c r="B106" i="4"/>
  <c r="C106" i="4" s="1"/>
  <c r="B107" i="4"/>
  <c r="C107" i="4" s="1"/>
  <c r="B108" i="4"/>
  <c r="C108" i="4" s="1"/>
  <c r="B109" i="4"/>
  <c r="C109" i="4" s="1"/>
  <c r="B110" i="4"/>
  <c r="C110" i="4" s="1"/>
  <c r="B111" i="4"/>
  <c r="C111" i="4" s="1"/>
  <c r="B112" i="4"/>
  <c r="C112" i="4" s="1"/>
  <c r="B113" i="4"/>
  <c r="C113" i="4" s="1"/>
  <c r="B114" i="4"/>
  <c r="C114" i="4" s="1"/>
  <c r="B115" i="4"/>
  <c r="C115" i="4" s="1"/>
  <c r="B116" i="4"/>
  <c r="C116" i="4"/>
  <c r="B117" i="4"/>
  <c r="C117" i="4"/>
  <c r="B118" i="4"/>
  <c r="C118" i="4" s="1"/>
  <c r="B119" i="4"/>
  <c r="C119" i="4" s="1"/>
  <c r="B120" i="4"/>
  <c r="C120" i="4" s="1"/>
  <c r="B121" i="4"/>
  <c r="C121" i="4" s="1"/>
  <c r="B122" i="4"/>
  <c r="C122" i="4" s="1"/>
  <c r="B123" i="4"/>
  <c r="C123" i="4" s="1"/>
  <c r="B124" i="4"/>
  <c r="C124" i="4" s="1"/>
  <c r="B125" i="4"/>
  <c r="C125" i="4"/>
  <c r="B126" i="4"/>
  <c r="C126" i="4" s="1"/>
  <c r="B127" i="4"/>
  <c r="C127" i="4" s="1"/>
  <c r="B128" i="4"/>
  <c r="C128" i="4"/>
  <c r="B129" i="4"/>
  <c r="C129" i="4" s="1"/>
  <c r="B130" i="4"/>
  <c r="C130" i="4" s="1"/>
  <c r="B131" i="4"/>
  <c r="C131" i="4" s="1"/>
  <c r="B132" i="4"/>
  <c r="C132" i="4" s="1"/>
  <c r="B133" i="4"/>
  <c r="C133" i="4" s="1"/>
  <c r="B134" i="4"/>
  <c r="C134" i="4"/>
  <c r="B135" i="4"/>
  <c r="C135" i="4" s="1"/>
  <c r="B136" i="4"/>
  <c r="C136" i="4" s="1"/>
  <c r="B137" i="4"/>
  <c r="C137" i="4"/>
  <c r="B138" i="4"/>
  <c r="C138" i="4" s="1"/>
  <c r="B139" i="4"/>
  <c r="C139" i="4" s="1"/>
  <c r="B140" i="4"/>
  <c r="C140" i="4" s="1"/>
  <c r="B141" i="4"/>
  <c r="C141" i="4"/>
  <c r="B142" i="4"/>
  <c r="C142" i="4" s="1"/>
  <c r="B143" i="4"/>
  <c r="C143" i="4" s="1"/>
  <c r="B144" i="4"/>
  <c r="C144" i="4"/>
  <c r="B145" i="4"/>
  <c r="C145" i="4" s="1"/>
  <c r="B146" i="4"/>
  <c r="C146" i="4"/>
  <c r="B147" i="4"/>
  <c r="C147" i="4" s="1"/>
  <c r="B148" i="4"/>
  <c r="C148" i="4" s="1"/>
  <c r="B149" i="4"/>
  <c r="C149" i="4" s="1"/>
  <c r="B150" i="4"/>
  <c r="C150" i="4"/>
  <c r="B151" i="4"/>
  <c r="C151" i="4" s="1"/>
  <c r="B152" i="4"/>
  <c r="C152" i="4" s="1"/>
  <c r="B153" i="4"/>
  <c r="C153" i="4"/>
  <c r="B154" i="4"/>
  <c r="C154" i="4" s="1"/>
  <c r="B155" i="4"/>
  <c r="C155" i="4" s="1"/>
  <c r="B156" i="4"/>
  <c r="C156" i="4" s="1"/>
  <c r="B157" i="4"/>
  <c r="C157" i="4" s="1"/>
  <c r="B158" i="4"/>
  <c r="C158" i="4" s="1"/>
  <c r="B159" i="4"/>
  <c r="C159" i="4"/>
  <c r="B160" i="4"/>
  <c r="C160" i="4" s="1"/>
  <c r="B161" i="4"/>
  <c r="C161" i="4"/>
  <c r="B162" i="4"/>
  <c r="C162" i="4"/>
  <c r="B163" i="4"/>
  <c r="C163" i="4" s="1"/>
  <c r="B164" i="4"/>
  <c r="C164" i="4" s="1"/>
  <c r="B165" i="4"/>
  <c r="C165" i="4" s="1"/>
  <c r="B166" i="4"/>
  <c r="C166" i="4" s="1"/>
  <c r="B167" i="4"/>
  <c r="C167" i="4" s="1"/>
  <c r="B168" i="4"/>
  <c r="C168" i="4" s="1"/>
  <c r="B169" i="4"/>
  <c r="C169" i="4" s="1"/>
  <c r="B170" i="4"/>
  <c r="C170" i="4"/>
  <c r="B171" i="4"/>
  <c r="C171" i="4"/>
  <c r="B172" i="4"/>
  <c r="C172" i="4" s="1"/>
  <c r="B173" i="4"/>
  <c r="C173" i="4"/>
  <c r="B174" i="4"/>
  <c r="C174" i="4" s="1"/>
  <c r="B175" i="4"/>
  <c r="C175" i="4" s="1"/>
  <c r="B176" i="4"/>
  <c r="C176" i="4" s="1"/>
  <c r="B177" i="4"/>
  <c r="C177" i="4" s="1"/>
  <c r="B178" i="4"/>
  <c r="C178" i="4" s="1"/>
  <c r="B179" i="4"/>
  <c r="C179" i="4"/>
  <c r="B180" i="4"/>
  <c r="C180" i="4" s="1"/>
  <c r="B181" i="4"/>
  <c r="C181" i="4" s="1"/>
  <c r="B182" i="4"/>
  <c r="C182" i="4"/>
  <c r="B183" i="4"/>
  <c r="C183" i="4" s="1"/>
  <c r="B184" i="4"/>
  <c r="C184" i="4" s="1"/>
  <c r="B185" i="4"/>
  <c r="C185" i="4" s="1"/>
  <c r="B186" i="4"/>
  <c r="C186" i="4"/>
  <c r="B187" i="4"/>
  <c r="C187" i="4" s="1"/>
  <c r="B188" i="4"/>
  <c r="C188" i="4"/>
  <c r="B189" i="4"/>
  <c r="C189" i="4" s="1"/>
  <c r="B190" i="4"/>
  <c r="C190" i="4" s="1"/>
  <c r="B191" i="4"/>
  <c r="C191" i="4"/>
  <c r="B192" i="4"/>
  <c r="C192" i="4" s="1"/>
  <c r="B193" i="4"/>
  <c r="C193" i="4" s="1"/>
  <c r="B194" i="4"/>
  <c r="C194" i="4" s="1"/>
  <c r="B195" i="4"/>
  <c r="C195" i="4"/>
  <c r="B196" i="4"/>
  <c r="C196" i="4" s="1"/>
  <c r="B197" i="4"/>
  <c r="C197" i="4" s="1"/>
  <c r="B198" i="4"/>
  <c r="C198" i="4"/>
  <c r="B199" i="4"/>
  <c r="C199" i="4" s="1"/>
  <c r="B200" i="4"/>
  <c r="C200" i="4"/>
  <c r="B201" i="4"/>
  <c r="C201" i="4" s="1"/>
  <c r="B202" i="4"/>
  <c r="C202" i="4" s="1"/>
  <c r="B203" i="4"/>
  <c r="C203" i="4" s="1"/>
  <c r="B204" i="4"/>
  <c r="C204" i="4"/>
  <c r="B205" i="4"/>
  <c r="C205" i="4" s="1"/>
  <c r="B206" i="4"/>
  <c r="C206" i="4" s="1"/>
  <c r="B207" i="4"/>
  <c r="C207" i="4"/>
  <c r="B208" i="4"/>
  <c r="C208" i="4" s="1"/>
  <c r="B209" i="4"/>
  <c r="C209" i="4" s="1"/>
  <c r="B210" i="4"/>
  <c r="C210" i="4" s="1"/>
  <c r="B211" i="4"/>
  <c r="C211" i="4" s="1"/>
  <c r="B212" i="4"/>
  <c r="C212" i="4" s="1"/>
  <c r="B213" i="4"/>
  <c r="C213" i="4"/>
  <c r="B214" i="4"/>
  <c r="C214" i="4" s="1"/>
  <c r="B215" i="4"/>
  <c r="C215" i="4"/>
  <c r="B216" i="4"/>
  <c r="C216" i="4"/>
  <c r="B217" i="4"/>
  <c r="C217" i="4" s="1"/>
  <c r="B218" i="4"/>
  <c r="C218" i="4" s="1"/>
  <c r="B219" i="4"/>
  <c r="C219" i="4" s="1"/>
  <c r="B220" i="4"/>
  <c r="C220" i="4" s="1"/>
  <c r="B221" i="4"/>
  <c r="C221" i="4" s="1"/>
  <c r="C222" i="4"/>
  <c r="C223" i="4"/>
  <c r="C224" i="4"/>
  <c r="C225" i="4"/>
  <c r="C226" i="4"/>
  <c r="C227" i="4"/>
  <c r="C228" i="4"/>
  <c r="C229" i="4"/>
  <c r="N20" i="4" l="1"/>
</calcChain>
</file>

<file path=xl/sharedStrings.xml><?xml version="1.0" encoding="utf-8"?>
<sst xmlns="http://schemas.openxmlformats.org/spreadsheetml/2006/main" count="443" uniqueCount="168">
  <si>
    <t>区分</t>
    <phoneticPr fontId="1" type="noConversion"/>
  </si>
  <si>
    <t>セリフ</t>
  </si>
  <si>
    <t>セリフ</t>
    <phoneticPr fontId="1" type="noConversion"/>
  </si>
  <si>
    <t>顔グラ</t>
  </si>
  <si>
    <t>顔グラ</t>
    <phoneticPr fontId="1" type="noConversion"/>
  </si>
  <si>
    <t>背景</t>
    <phoneticPr fontId="1" type="noConversion"/>
  </si>
  <si>
    <t>思考</t>
  </si>
  <si>
    <t>思考</t>
    <phoneticPr fontId="1" type="noConversion"/>
  </si>
  <si>
    <t>ト書き</t>
    <phoneticPr fontId="1" type="noConversion"/>
  </si>
  <si>
    <r>
      <t>改行</t>
    </r>
    <r>
      <rPr>
        <sz val="11"/>
        <color theme="1"/>
        <rFont val="Yu Gothic"/>
        <family val="2"/>
        <charset val="128"/>
      </rPr>
      <t xml:space="preserve">・改ページ
</t>
    </r>
    <r>
      <rPr>
        <sz val="11"/>
        <color theme="1"/>
        <rFont val="맑은 고딕"/>
        <family val="2"/>
        <charset val="129"/>
        <scheme val="minor"/>
      </rPr>
      <t>（必要であれば、なければ空白）</t>
    </r>
    <phoneticPr fontId="1" type="noConversion"/>
  </si>
  <si>
    <t>内容（セリフ、ト書き、思考はそのまま）</t>
    <phoneticPr fontId="1" type="noConversion"/>
  </si>
  <si>
    <t>怒り１</t>
    <phoneticPr fontId="1" type="noConversion"/>
  </si>
  <si>
    <t>教室</t>
    <phoneticPr fontId="1" type="noConversion"/>
  </si>
  <si>
    <t>スタンドグラ</t>
    <phoneticPr fontId="1" type="noConversion"/>
  </si>
  <si>
    <t>怒り２</t>
    <phoneticPr fontId="1" type="noConversion"/>
  </si>
  <si>
    <t>[chara_mod name="maki_face" face="angry_big" time=0 ]</t>
    <phoneticPr fontId="1" type="noConversion"/>
  </si>
  <si>
    <r>
      <t>[chara_mod name="maki_face" face="angry_</t>
    </r>
    <r>
      <rPr>
        <sz val="11"/>
        <color theme="1"/>
        <rFont val="Yu Gothic"/>
        <family val="2"/>
        <charset val="128"/>
      </rPr>
      <t>little</t>
    </r>
    <r>
      <rPr>
        <sz val="11"/>
        <color theme="1"/>
        <rFont val="맑은 고딕"/>
        <family val="2"/>
        <charset val="129"/>
        <scheme val="minor"/>
      </rPr>
      <t>" time=0 ]</t>
    </r>
    <phoneticPr fontId="1" type="noConversion"/>
  </si>
  <si>
    <t>[bg storage="room.jpg" time="100"]</t>
    <phoneticPr fontId="1" type="noConversion"/>
  </si>
  <si>
    <t>真希</t>
    <phoneticPr fontId="1" type="noConversion"/>
  </si>
  <si>
    <t>p</t>
    <phoneticPr fontId="1" type="noConversion"/>
  </si>
  <si>
    <t>直哉</t>
    <phoneticPr fontId="1" type="noConversion"/>
  </si>
  <si>
    <t>隠す</t>
    <phoneticPr fontId="1" type="noConversion"/>
  </si>
  <si>
    <t>???</t>
    <phoneticPr fontId="1" type="noConversion"/>
  </si>
  <si>
    <t>......あげる</t>
    <phoneticPr fontId="1" type="noConversion"/>
  </si>
  <si>
    <t>俺は今、人生最大の危機が迫っている</t>
    <phoneticPr fontId="1" type="noConversion"/>
  </si>
  <si>
    <t>[chara_hide layer="message0" name="maki_face" time=0 ]</t>
    <phoneticPr fontId="1" type="noConversion"/>
  </si>
  <si>
    <t>出す</t>
    <phoneticPr fontId="1" type="noConversion"/>
  </si>
  <si>
    <t>普通</t>
    <phoneticPr fontId="1" type="noConversion"/>
  </si>
  <si>
    <r>
      <t>[chara_mod name="maki_face" face="</t>
    </r>
    <r>
      <rPr>
        <sz val="11"/>
        <color theme="1"/>
        <rFont val="Yu Gothic"/>
        <family val="2"/>
        <charset val="128"/>
      </rPr>
      <t>normal</t>
    </r>
    <r>
      <rPr>
        <sz val="11"/>
        <color theme="1"/>
        <rFont val="맑은 고딕"/>
        <family val="2"/>
        <charset val="129"/>
        <scheme val="minor"/>
      </rPr>
      <t>" time=0 ]</t>
    </r>
    <phoneticPr fontId="1" type="noConversion"/>
  </si>
  <si>
    <r>
      <t>そういえば昔、そんな約束をしたような</t>
    </r>
    <r>
      <rPr>
        <sz val="11"/>
        <color theme="1"/>
        <rFont val="새굴림"/>
        <family val="2"/>
        <charset val="134"/>
      </rPr>
      <t>気</t>
    </r>
    <r>
      <rPr>
        <sz val="11"/>
        <color theme="1"/>
        <rFont val="Yu Gothic"/>
        <family val="2"/>
        <charset val="128"/>
      </rPr>
      <t>がしなくもない</t>
    </r>
    <phoneticPr fontId="1" type="noConversion"/>
  </si>
  <si>
    <t>シーン転換</t>
    <phoneticPr fontId="1" type="noConversion"/>
  </si>
  <si>
    <t>フェードアウト</t>
    <phoneticPr fontId="1" type="noConversion"/>
  </si>
  <si>
    <t>フェードイン</t>
    <phoneticPr fontId="1" type="noConversion"/>
  </si>
  <si>
    <t>ローテーション</t>
    <phoneticPr fontId="1" type="noConversion"/>
  </si>
  <si>
    <t>fadeIn</t>
    <phoneticPr fontId="1" type="noConversion"/>
  </si>
  <si>
    <t>転換</t>
  </si>
  <si>
    <t>転換</t>
    <phoneticPr fontId="1" type="noConversion"/>
  </si>
  <si>
    <t>キャラ・背景</t>
    <phoneticPr fontId="1" type="noConversion"/>
  </si>
  <si>
    <t>背景指定</t>
    <phoneticPr fontId="1" type="noConversion"/>
  </si>
  <si>
    <t>黒マット</t>
    <phoneticPr fontId="1" type="noConversion"/>
  </si>
  <si>
    <t>Black</t>
    <phoneticPr fontId="1" type="noConversion"/>
  </si>
  <si>
    <t>公園</t>
    <phoneticPr fontId="1" type="noConversion"/>
  </si>
  <si>
    <t>Park</t>
    <phoneticPr fontId="1" type="noConversion"/>
  </si>
  <si>
    <t>room</t>
    <phoneticPr fontId="1" type="noConversion"/>
  </si>
  <si>
    <t>廊下</t>
    <phoneticPr fontId="1" type="noConversion"/>
  </si>
  <si>
    <t>rouka</t>
    <phoneticPr fontId="1" type="noConversion"/>
  </si>
  <si>
    <r>
      <t>フェ</t>
    </r>
    <r>
      <rPr>
        <sz val="11"/>
        <color theme="1"/>
        <rFont val="Yu Gothic"/>
        <family val="2"/>
        <charset val="128"/>
      </rPr>
      <t>ードアウト</t>
    </r>
    <phoneticPr fontId="1" type="noConversion"/>
  </si>
  <si>
    <r>
      <t>rotat</t>
    </r>
    <r>
      <rPr>
        <sz val="11"/>
        <color theme="1"/>
        <rFont val="맑은 고딕"/>
        <family val="2"/>
        <charset val="129"/>
      </rPr>
      <t>e</t>
    </r>
    <r>
      <rPr>
        <sz val="11"/>
        <color theme="1"/>
        <rFont val="Yu Gothic"/>
        <family val="2"/>
        <charset val="128"/>
      </rPr>
      <t>In</t>
    </r>
    <phoneticPr fontId="1" type="noConversion"/>
  </si>
  <si>
    <t>言ってる意味がわからないんだけど</t>
    <phoneticPr fontId="1" type="noConversion"/>
  </si>
  <si>
    <t>全退場</t>
  </si>
  <si>
    <t>全退場</t>
    <phoneticPr fontId="1" type="noConversion"/>
  </si>
  <si>
    <t>──10年前。</t>
    <phoneticPr fontId="1" type="noConversion"/>
  </si>
  <si>
    <r>
      <t>それは</t>
    </r>
    <r>
      <rPr>
        <sz val="11"/>
        <color theme="1"/>
        <rFont val="맑은 고딕"/>
        <family val="3"/>
        <charset val="128"/>
        <scheme val="minor"/>
      </rPr>
      <t>当</t>
    </r>
    <r>
      <rPr>
        <sz val="11"/>
        <color theme="1"/>
        <rFont val="맑은 고딕"/>
        <family val="2"/>
        <charset val="129"/>
        <scheme val="minor"/>
      </rPr>
      <t>時流行っていたゲ</t>
    </r>
    <r>
      <rPr>
        <sz val="11"/>
        <color theme="1"/>
        <rFont val="맑은 고딕"/>
        <family val="3"/>
        <charset val="128"/>
        <scheme val="minor"/>
      </rPr>
      <t>ー</t>
    </r>
    <r>
      <rPr>
        <sz val="11"/>
        <color theme="1"/>
        <rFont val="맑은 고딕"/>
        <family val="2"/>
        <charset val="129"/>
        <scheme val="minor"/>
      </rPr>
      <t>ムを</t>
    </r>
    <r>
      <rPr>
        <sz val="11"/>
        <color theme="1"/>
        <rFont val="맑은 고딕"/>
        <family val="3"/>
        <charset val="128"/>
        <scheme val="minor"/>
      </rPr>
      <t>真</t>
    </r>
    <r>
      <rPr>
        <sz val="11"/>
        <color theme="1"/>
        <rFont val="맑은 고딕"/>
        <family val="2"/>
        <charset val="129"/>
        <scheme val="minor"/>
      </rPr>
      <t>希が</t>
    </r>
    <r>
      <rPr>
        <sz val="11"/>
        <color theme="1"/>
        <rFont val="맑은 고딕"/>
        <family val="3"/>
        <charset val="128"/>
        <scheme val="minor"/>
      </rPr>
      <t>盗</t>
    </r>
    <r>
      <rPr>
        <sz val="11"/>
        <color theme="1"/>
        <rFont val="맑은 고딕"/>
        <family val="2"/>
        <charset val="129"/>
        <scheme val="minor"/>
      </rPr>
      <t>られたときのことだった。</t>
    </r>
  </si>
  <si>
    <r>
      <t>ガキ大</t>
    </r>
    <r>
      <rPr>
        <sz val="11"/>
        <color theme="1"/>
        <rFont val="맑은 고딕"/>
        <family val="3"/>
        <charset val="128"/>
        <scheme val="minor"/>
      </rPr>
      <t>将</t>
    </r>
  </si>
  <si>
    <t>ふえぇ～ん、ぐすん、とらないで～</t>
    <phoneticPr fontId="1" type="noConversion"/>
  </si>
  <si>
    <t>直...くん？</t>
    <phoneticPr fontId="1" type="noConversion"/>
  </si>
  <si>
    <r>
      <t>ガキ大</t>
    </r>
    <r>
      <rPr>
        <sz val="11"/>
        <color theme="1"/>
        <rFont val="새굴림"/>
        <family val="2"/>
        <charset val="134"/>
      </rPr>
      <t>将</t>
    </r>
    <phoneticPr fontId="1" type="noConversion"/>
  </si>
  <si>
    <t xml:space="preserve">あの後、俺は日が暮れ始めるまで取っ組み合いの喧嘩をしていた </t>
    <phoneticPr fontId="1" type="noConversion"/>
  </si>
  <si>
    <r>
      <t>うぅ～ん....でも、うぅ、やっぱりぼうりょくは反</t>
    </r>
    <r>
      <rPr>
        <sz val="11"/>
        <color theme="1"/>
        <rFont val="Yu Gothic"/>
        <family val="2"/>
      </rPr>
      <t>対</t>
    </r>
    <phoneticPr fontId="1" type="noConversion"/>
  </si>
  <si>
    <r>
      <t>わ</t>
    </r>
    <r>
      <rPr>
        <sz val="11"/>
        <color theme="1"/>
        <rFont val="Yu Gothic"/>
        <family val="2"/>
      </rPr>
      <t>ーったよ。気を付けるよ........多分</t>
    </r>
    <phoneticPr fontId="1" type="noConversion"/>
  </si>
  <si>
    <r>
      <t>そう言って</t>
    </r>
    <r>
      <rPr>
        <sz val="11"/>
        <color theme="1"/>
        <rFont val="Yu Gothic"/>
        <family val="2"/>
      </rPr>
      <t>真希は俺を容赦なく叩いてくる</t>
    </r>
    <phoneticPr fontId="1" type="noConversion"/>
  </si>
  <si>
    <r>
      <rPr>
        <sz val="11"/>
        <color theme="1"/>
        <rFont val="Yu Gothic"/>
        <family val="2"/>
      </rPr>
      <t>真希は引っ込み思案なくせに俺だけにはなぜか強く当たってくる</t>
    </r>
    <phoneticPr fontId="1" type="noConversion"/>
  </si>
  <si>
    <r>
      <rPr>
        <sz val="11"/>
        <color theme="1"/>
        <rFont val="새굴림"/>
        <family val="2"/>
        <charset val="134"/>
      </rPr>
      <t>変</t>
    </r>
    <r>
      <rPr>
        <sz val="11"/>
        <color theme="1"/>
        <rFont val="Yu Gothic"/>
        <family val="2"/>
        <charset val="128"/>
      </rPr>
      <t>だよ</t>
    </r>
    <r>
      <rPr>
        <sz val="11"/>
        <color theme="1"/>
        <rFont val="맑은 고딕"/>
        <family val="2"/>
        <charset val="129"/>
        <scheme val="minor"/>
      </rPr>
      <t>？</t>
    </r>
    <r>
      <rPr>
        <sz val="11"/>
        <color theme="1"/>
        <rFont val="Yu Gothic"/>
        <family val="2"/>
        <charset val="128"/>
      </rPr>
      <t>でも私のために頑張ってる直くんは</t>
    </r>
    <r>
      <rPr>
        <sz val="11"/>
        <color theme="1"/>
        <rFont val="Calibri"/>
        <family val="2"/>
      </rPr>
      <t>...</t>
    </r>
    <r>
      <rPr>
        <sz val="11"/>
        <color theme="1"/>
        <rFont val="Yu Gothic"/>
        <family val="2"/>
        <charset val="128"/>
      </rPr>
      <t>その</t>
    </r>
    <r>
      <rPr>
        <sz val="11"/>
        <color theme="1"/>
        <rFont val="Calibri"/>
        <family val="2"/>
      </rPr>
      <t>......</t>
    </r>
    <phoneticPr fontId="1" type="noConversion"/>
  </si>
  <si>
    <t>.................かっこ...いい？....よ？</t>
    <phoneticPr fontId="1" type="noConversion"/>
  </si>
  <si>
    <t>ん？なんて？</t>
    <phoneticPr fontId="1" type="noConversion"/>
  </si>
  <si>
    <t>そんな、平和なのかよくわからない日常をずっとすごしていた。[r]いたかった。</t>
  </si>
  <si>
    <r>
      <t>俺は</t>
    </r>
    <r>
      <rPr>
        <sz val="11"/>
        <color theme="1"/>
        <rFont val="맑은 고딕"/>
        <family val="3"/>
        <charset val="128"/>
        <scheme val="minor"/>
      </rPr>
      <t>真</t>
    </r>
    <r>
      <rPr>
        <sz val="11"/>
        <color theme="1"/>
        <rFont val="맑은 고딕"/>
        <family val="2"/>
        <charset val="129"/>
        <scheme val="minor"/>
      </rPr>
      <t>希にずっと</t>
    </r>
    <r>
      <rPr>
        <sz val="11"/>
        <color theme="1"/>
        <rFont val="맑은 고딕"/>
        <family val="3"/>
        <charset val="128"/>
        <scheme val="minor"/>
      </rPr>
      <t>隠</t>
    </r>
    <r>
      <rPr>
        <sz val="11"/>
        <color theme="1"/>
        <rFont val="맑은 고딕"/>
        <family val="2"/>
        <charset val="129"/>
        <scheme val="minor"/>
      </rPr>
      <t>していることがあった。</t>
    </r>
  </si>
  <si>
    <r>
      <t>やっぱり俺にだけは</t>
    </r>
    <r>
      <rPr>
        <sz val="11"/>
        <color theme="1"/>
        <rFont val="새굴림"/>
        <family val="2"/>
        <charset val="134"/>
      </rPr>
      <t>強</t>
    </r>
    <r>
      <rPr>
        <sz val="11"/>
        <color theme="1"/>
        <rFont val="Yu Gothic"/>
        <family val="2"/>
        <charset val="128"/>
      </rPr>
      <t>く当たってくる</t>
    </r>
    <phoneticPr fontId="1" type="noConversion"/>
  </si>
  <si>
    <t>お、おう！</t>
  </si>
  <si>
    <t>俺、明日引っ越すんだ</t>
  </si>
  <si>
    <t>......え？</t>
  </si>
  <si>
    <t>結構前って......どうしてもっと早く教えてくれなかったの？</t>
  </si>
  <si>
    <t>お前が泣くと思って.....</t>
  </si>
  <si>
    <t>まぁ......そーゆうときもある.......かも</t>
  </si>
  <si>
    <t>......じゃあ、やめる</t>
  </si>
  <si>
    <t>ん？やめる？</t>
  </si>
  <si>
    <t>うん、泣くのやめる！！今日で卒業！！</t>
  </si>
  <si>
    <t>今にも泣きだしそうな、そんな震えた声を振り絞っているのが伝わってくる</t>
  </si>
  <si>
    <t>だから.....だから、ね？....その、えぇっと.....</t>
  </si>
  <si>
    <t>......してほしい</t>
  </si>
  <si>
    <t>へ？いいよ......？</t>
  </si>
  <si>
    <t>え、いいの？ほんとに？......約束だよ！！</t>
  </si>
  <si>
    <t>夕公園</t>
    <phoneticPr fontId="1" type="noConversion"/>
  </si>
  <si>
    <t>YuuPark</t>
    <phoneticPr fontId="1" type="noConversion"/>
  </si>
  <si>
    <r>
      <t>フェ</t>
    </r>
    <r>
      <rPr>
        <sz val="11"/>
        <color theme="1"/>
        <rFont val="Yu Gothic"/>
        <family val="2"/>
        <charset val="128"/>
      </rPr>
      <t>ードイン</t>
    </r>
    <phoneticPr fontId="1" type="noConversion"/>
  </si>
  <si>
    <t>直接</t>
  </si>
  <si>
    <t>直接</t>
    <phoneticPr fontId="1" type="noConversion"/>
  </si>
  <si>
    <t>ト書き</t>
  </si>
  <si>
    <t>[quake  time="300"  ]</t>
    <phoneticPr fontId="1" type="noConversion"/>
  </si>
  <si>
    <t>夕住宅街</t>
    <phoneticPr fontId="1" type="noConversion"/>
  </si>
  <si>
    <t>Yuujuutakugai</t>
    <phoneticPr fontId="1" type="noConversion"/>
  </si>
  <si>
    <t>怒り０</t>
    <phoneticPr fontId="1" type="noConversion"/>
  </si>
  <si>
    <r>
      <t>[chara_mod name="maki_face" face="angry_</t>
    </r>
    <r>
      <rPr>
        <sz val="11"/>
        <color theme="1"/>
        <rFont val="Yu Gothic"/>
        <family val="2"/>
        <charset val="128"/>
      </rPr>
      <t>close</t>
    </r>
    <r>
      <rPr>
        <sz val="11"/>
        <color theme="1"/>
        <rFont val="맑은 고딕"/>
        <family val="2"/>
        <charset val="129"/>
        <scheme val="minor"/>
      </rPr>
      <t>" time=0 ]</t>
    </r>
    <phoneticPr fontId="1" type="noConversion"/>
  </si>
  <si>
    <t>ベシッ</t>
    <phoneticPr fontId="1" type="noConversion"/>
  </si>
  <si>
    <t>めっちゃ約束してるわ......</t>
    <phoneticPr fontId="1" type="noConversion"/>
  </si>
  <si>
    <t>そうだ、今日は人生最大の危機だった。</t>
  </si>
  <si>
    <t>溢れるばかりの羞恥と共に『約束』の記憶が鮮明に蘇ってくる。</t>
  </si>
  <si>
    <t>うわあぁぁぁぁぁぁぁぁぁぁぁぁぁぁぁぁぁぁ</t>
  </si>
  <si>
    <t>脳ではもう処理が追いつかず俺は全身で感情表現をしていた。</t>
  </si>
  <si>
    <t>お前もな！？</t>
  </si>
  <si>
    <t>言葉にはしないが超特大ブーメランだったので脳内でツッコんでおく</t>
  </si>
  <si>
    <t>ねぇ！みんな見てるんだけど！？恥ずかしいからやめてくれない！？</t>
  </si>
  <si>
    <t>お、おぅ、すまん。少し取り乱してしまった。</t>
  </si>
  <si>
    <t>なんか直哉、雰囲気変わったね</t>
  </si>
  <si>
    <t>昔はもっと『オラオラ系』？みたいな感じじゃなかったっけ？</t>
  </si>
  <si>
    <t>昔の話はやめてくれ、あれは思い出したくない黒歴史なんだ</t>
  </si>
  <si>
    <t>約束、思い出してくれたんだよね？</t>
  </si>
  <si>
    <t>まぁ、そうだな、思い出した</t>
  </si>
  <si>
    <t>で？返事は？</t>
  </si>
  <si>
    <r>
      <t>真</t>
    </r>
    <r>
      <rPr>
        <sz val="11"/>
        <color theme="1"/>
        <rFont val="맑은 고딕"/>
        <family val="2"/>
        <charset val="129"/>
        <scheme val="minor"/>
      </rPr>
      <t>希の</t>
    </r>
    <r>
      <rPr>
        <sz val="11"/>
        <color theme="1"/>
        <rFont val="맑은 고딕"/>
        <family val="3"/>
        <charset val="128"/>
        <scheme val="minor"/>
      </rPr>
      <t>声</t>
    </r>
    <r>
      <rPr>
        <sz val="11"/>
        <color theme="1"/>
        <rFont val="맑은 고딕"/>
        <family val="2"/>
        <charset val="129"/>
        <scheme val="minor"/>
      </rPr>
      <t>色が</t>
    </r>
    <r>
      <rPr>
        <sz val="11"/>
        <color theme="1"/>
        <rFont val="맑은 고딕"/>
        <family val="3"/>
        <charset val="128"/>
        <scheme val="minor"/>
      </rPr>
      <t>強</t>
    </r>
    <r>
      <rPr>
        <sz val="11"/>
        <color theme="1"/>
        <rFont val="맑은 고딕"/>
        <family val="2"/>
        <charset val="129"/>
        <scheme val="minor"/>
      </rPr>
      <t>くなってくるのを感じて、あ、これ誤魔化したら</t>
    </r>
    <r>
      <rPr>
        <sz val="11"/>
        <color theme="1"/>
        <rFont val="맑은 고딕"/>
        <family val="3"/>
        <charset val="128"/>
        <scheme val="minor"/>
      </rPr>
      <t>〇</t>
    </r>
    <r>
      <rPr>
        <sz val="11"/>
        <color theme="1"/>
        <rFont val="맑은 고딕"/>
        <family val="2"/>
        <charset val="129"/>
        <scheme val="minor"/>
      </rPr>
      <t>ぬわ[r]</t>
    </r>
  </si>
  <si>
    <t>俺はここで幼馴染の女の子からの告白を無碍にするほど、[r]</t>
  </si>
  <si>
    <r>
      <t>真</t>
    </r>
    <r>
      <rPr>
        <sz val="11"/>
        <color theme="1"/>
        <rFont val="맑은 고딕"/>
        <family val="2"/>
        <charset val="129"/>
        <scheme val="minor"/>
      </rPr>
      <t>希はそういってＴ字路を右折する[r]</t>
    </r>
  </si>
  <si>
    <t>少し離れてから、こっちを見てくる</t>
  </si>
  <si>
    <r>
      <t>満</t>
    </r>
    <r>
      <rPr>
        <sz val="11"/>
        <color theme="1"/>
        <rFont val="맑은 고딕"/>
        <family val="2"/>
        <charset val="129"/>
        <scheme val="minor"/>
      </rPr>
      <t>面の笑みでそう言い放ち、その場を去っていった。</t>
    </r>
  </si>
  <si>
    <r>
      <t>どうやら俺の感</t>
    </r>
    <r>
      <rPr>
        <sz val="11"/>
        <color theme="1"/>
        <rFont val="맑은 고딕"/>
        <family val="3"/>
        <charset val="128"/>
        <scheme val="minor"/>
      </rPr>
      <t>覚</t>
    </r>
    <r>
      <rPr>
        <sz val="11"/>
        <color theme="1"/>
        <rFont val="맑은 고딕"/>
        <family val="2"/>
        <charset val="129"/>
        <scheme val="minor"/>
      </rPr>
      <t>神</t>
    </r>
    <r>
      <rPr>
        <sz val="11"/>
        <color theme="1"/>
        <rFont val="맑은 고딕"/>
        <family val="3"/>
        <charset val="128"/>
        <scheme val="minor"/>
      </rPr>
      <t>経</t>
    </r>
    <r>
      <rPr>
        <sz val="11"/>
        <color theme="1"/>
        <rFont val="맑은 고딕"/>
        <family val="2"/>
        <charset val="129"/>
        <scheme val="minor"/>
      </rPr>
      <t>は正常に動作しているようだ。</t>
    </r>
  </si>
  <si>
    <t>自身の体の正常さに感謝しつつ[r]</t>
  </si>
  <si>
    <r>
      <t>俺は何かの作品の主人公かなんなのか？と思う入</t>
    </r>
    <r>
      <rPr>
        <sz val="11"/>
        <color theme="1"/>
        <rFont val="맑은 고딕"/>
        <family val="3"/>
        <charset val="128"/>
        <scheme val="minor"/>
      </rPr>
      <t>学</t>
    </r>
    <r>
      <rPr>
        <sz val="11"/>
        <color theme="1"/>
        <rFont val="맑은 고딕"/>
        <family val="2"/>
        <charset val="129"/>
        <scheme val="minor"/>
      </rPr>
      <t>式初日だった。</t>
    </r>
  </si>
  <si>
    <t>と脊髄反射で理解する</t>
  </si>
  <si>
    <t>どこぞの鈍感系主人公ではないのだ</t>
  </si>
  <si>
    <t>よろしくお願いします</t>
  </si>
  <si>
    <t>そ、ありがとう。それじゃ、明日からよろしくね[r]私、こっちだから</t>
  </si>
  <si>
    <t>あ、振ったら〇すから</t>
  </si>
  <si>
    <t>笑顔おこ</t>
    <phoneticPr fontId="1" type="noConversion"/>
  </si>
  <si>
    <t>笑顔１</t>
    <phoneticPr fontId="1" type="noConversion"/>
  </si>
  <si>
    <t>[chara_mod name="maki_face" face="smile_normal" time=0 ]</t>
    <phoneticPr fontId="1" type="noConversion"/>
  </si>
  <si>
    <r>
      <t>[chara_mod name="maki_face" face="smile_</t>
    </r>
    <r>
      <rPr>
        <sz val="11"/>
        <color theme="1"/>
        <rFont val="Yu Gothic"/>
        <family val="2"/>
        <charset val="128"/>
      </rPr>
      <t>scare</t>
    </r>
    <r>
      <rPr>
        <sz val="11"/>
        <color theme="1"/>
        <rFont val="맑은 고딕"/>
        <family val="2"/>
        <charset val="129"/>
        <scheme val="minor"/>
      </rPr>
      <t>" time=0 ]</t>
    </r>
    <phoneticPr fontId="1" type="noConversion"/>
  </si>
  <si>
    <t>顔名称</t>
    <phoneticPr fontId="1" type="noConversion"/>
  </si>
  <si>
    <t>"angry_little"</t>
  </si>
  <si>
    <t>"angry_big"</t>
  </si>
  <si>
    <t>"normal"</t>
  </si>
  <si>
    <t>"angry_close"</t>
  </si>
  <si>
    <t>"smile_normal"</t>
  </si>
  <si>
    <t>"smile_scare"</t>
  </si>
  <si>
    <t>全登場</t>
  </si>
  <si>
    <t>全登場</t>
    <phoneticPr fontId="1" type="noConversion"/>
  </si>
  <si>
    <t>日本語は分かるわ。なんで俺は幼馴染であるお前に[r]　いきなり告白されなきゃならないんだ</t>
  </si>
  <si>
    <t>..........[r]　直哉さ、あんときの約束、覚えてないの？</t>
  </si>
  <si>
    <t>うぅ...ありがとう、直君...ぐすん[r]　でもぼうりょくはだめだよ？</t>
  </si>
  <si>
    <t>うるせぇなー。取り返してやったんだからいいだろ？[r]　ほら、泣くのやめろよ</t>
  </si>
  <si>
    <t>もっと強くなれよ[r]　あんな奴らに負けてちゃヒーローになれないぞ</t>
  </si>
  <si>
    <t>なろうとしてないよ！？[r]　直くんはいつも変な冗談ばっかり言うんだから、もぅ</t>
  </si>
  <si>
    <t>どういうこと？明日引っ越すって急に......[r]　また、変な冗談だよね？</t>
  </si>
  <si>
    <t>冗談じゃんないんだ。結構前から父さんの転勤が決まってさ[r]　</t>
  </si>
  <si>
    <t>私が泣くからいけないの？[r]　私が泣くからいつも喧嘩してるの？</t>
  </si>
  <si>
    <t>お嫁さん...にして.....くれないかな...なんて、えへへ[r]　いきなり言われても困るよね</t>
  </si>
  <si>
    <t>ふーん。まぁ、それならいいんだけど[r]　で？返事は？</t>
  </si>
  <si>
    <t>そ、ありがとう。それじゃ、明日からよろしくね[r]　私、こっちだから</t>
  </si>
  <si>
    <r>
      <t>[chara_show  layer="message0" name="maki_face" zindex=1005 width=270 height=270 depth=front left=40 top=810</t>
    </r>
    <r>
      <rPr>
        <sz val="11"/>
        <color theme="1"/>
        <rFont val="Yu Gothic"/>
        <family val="2"/>
        <charset val="128"/>
      </rPr>
      <t xml:space="preserve"> time=0</t>
    </r>
    <r>
      <rPr>
        <sz val="11"/>
        <color theme="1"/>
        <rFont val="맑은 고딕"/>
        <family val="2"/>
        <charset val="129"/>
        <scheme val="minor"/>
      </rPr>
      <t>]</t>
    </r>
    <phoneticPr fontId="1" type="noConversion"/>
  </si>
  <si>
    <r>
      <t>[chara_mod name="maki" face="angry_</t>
    </r>
    <r>
      <rPr>
        <sz val="11"/>
        <color theme="1"/>
        <rFont val="Yu Gothic"/>
        <family val="2"/>
        <charset val="128"/>
      </rPr>
      <t>little</t>
    </r>
    <r>
      <rPr>
        <sz val="11"/>
        <color theme="1"/>
        <rFont val="맑은 고딕"/>
        <family val="2"/>
        <charset val="129"/>
        <scheme val="minor"/>
      </rPr>
      <t>" time=0]</t>
    </r>
    <phoneticPr fontId="1" type="noConversion"/>
  </si>
  <si>
    <r>
      <t>[chara_mod name="maki" face="angry_big"</t>
    </r>
    <r>
      <rPr>
        <sz val="11"/>
        <color theme="1"/>
        <rFont val="Yu Gothic"/>
        <family val="2"/>
        <charset val="128"/>
      </rPr>
      <t xml:space="preserve"> time=0</t>
    </r>
    <r>
      <rPr>
        <sz val="11"/>
        <color theme="1"/>
        <rFont val="맑은 고딕"/>
        <family val="2"/>
        <charset val="129"/>
        <scheme val="minor"/>
      </rPr>
      <t> ]</t>
    </r>
    <phoneticPr fontId="1" type="noConversion"/>
  </si>
  <si>
    <r>
      <t>[chara_mod name="maki" face="</t>
    </r>
    <r>
      <rPr>
        <sz val="11"/>
        <color theme="1"/>
        <rFont val="Yu Gothic"/>
        <family val="2"/>
        <charset val="128"/>
      </rPr>
      <t>normal</t>
    </r>
    <r>
      <rPr>
        <sz val="11"/>
        <color theme="1"/>
        <rFont val="맑은 고딕"/>
        <family val="2"/>
        <charset val="129"/>
        <scheme val="minor"/>
      </rPr>
      <t>" time=0]</t>
    </r>
    <phoneticPr fontId="1" type="noConversion"/>
  </si>
  <si>
    <r>
      <t>[chara_mod name="maki" face="angry</t>
    </r>
    <r>
      <rPr>
        <sz val="11"/>
        <color theme="1"/>
        <rFont val="Yu Gothic"/>
        <family val="2"/>
        <charset val="128"/>
      </rPr>
      <t>_close</t>
    </r>
    <r>
      <rPr>
        <sz val="11"/>
        <color theme="1"/>
        <rFont val="맑은 고딕"/>
        <family val="2"/>
        <charset val="129"/>
        <scheme val="minor"/>
      </rPr>
      <t>" time=0]</t>
    </r>
    <phoneticPr fontId="1" type="noConversion"/>
  </si>
  <si>
    <r>
      <t>[chara_mod name="maki" face="</t>
    </r>
    <r>
      <rPr>
        <sz val="11"/>
        <color theme="1"/>
        <rFont val="Yu Gothic"/>
        <family val="2"/>
        <charset val="128"/>
      </rPr>
      <t>smile_normal</t>
    </r>
    <r>
      <rPr>
        <sz val="11"/>
        <color theme="1"/>
        <rFont val="맑은 고딕"/>
        <family val="2"/>
        <charset val="129"/>
        <scheme val="minor"/>
      </rPr>
      <t>" time=0]</t>
    </r>
    <phoneticPr fontId="1" type="noConversion"/>
  </si>
  <si>
    <r>
      <t>[chara_mod name="maki" face="</t>
    </r>
    <r>
      <rPr>
        <sz val="11"/>
        <color theme="1"/>
        <rFont val="Yu Gothic"/>
        <family val="2"/>
        <charset val="128"/>
      </rPr>
      <t>smile_scare</t>
    </r>
    <r>
      <rPr>
        <sz val="11"/>
        <color theme="1"/>
        <rFont val="맑은 고딕"/>
        <family val="2"/>
        <charset val="129"/>
        <scheme val="minor"/>
      </rPr>
      <t>" time=0]</t>
    </r>
    <phoneticPr fontId="1" type="noConversion"/>
  </si>
  <si>
    <t>思いもよらぬ告白によりすでに思考回路が停止した脳で[r]自分で思い出したくもない過去を思い出してみる</t>
  </si>
  <si>
    <t>昔の俺は所謂『ヒーロー』ってのに強く憧れていて、[r]いろんな喧嘩に首を突っ込んでは取っ組み合いの日々を過ごしていた。</t>
  </si>
  <si>
    <t>真希の指摘で我に返り、周囲を確認すると、[r]それはもう冷たい眼差しを向けられていた</t>
  </si>
  <si>
    <t>真希の声色が強くなってくるのを感じて、あ、これ誤魔化したら〇ぬわ[r]</t>
  </si>
  <si>
    <t>真希はそういってＴ字路を右折する[r]</t>
  </si>
  <si>
    <t>.........だから...付き合ってあげるって言ってんの！！</t>
  </si>
  <si>
    <t>はぁ！？日本語分かんないの？[r]　つ・き・あ・っ・て・あ・げ・る[r]　っていってんの！</t>
  </si>
  <si>
    <t>おまえ、マルオカート9持ってんのかよ！</t>
  </si>
  <si>
    <t>やめろー！</t>
  </si>
  <si>
    <t>バシッ！！</t>
  </si>
  <si>
    <t>ぁあん？年下のくせに調子のってんじゃねーーーーー！</t>
  </si>
  <si>
    <t>多分じゃだめ！！</t>
  </si>
  <si>
    <t>変って.....お前もそんなこと言うのかよ！！</t>
  </si>
  <si>
    <t>なんでもない！！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</si>
</sst>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맑은 고딕"/>
      <family val="2"/>
      <charset val="129"/>
      <scheme val="minor"/>
    </font>
    <font>
      <sz val="8"/>
      <name val="맑은 고딕"/>
      <family val="2"/>
      <charset val="129"/>
      <scheme val="minor"/>
    </font>
    <font>
      <sz val="11"/>
      <color theme="1"/>
      <name val="Yu Gothic"/>
      <family val="2"/>
      <charset val="128"/>
    </font>
    <font>
      <sz val="11"/>
      <color theme="1"/>
      <name val="Microsoft YaHei"/>
      <family val="2"/>
      <charset val="134"/>
    </font>
    <font>
      <sz val="11"/>
      <color theme="1"/>
      <name val="맑은 고딕"/>
      <family val="2"/>
      <charset val="129"/>
    </font>
    <font>
      <sz val="11"/>
      <color theme="1"/>
      <name val="맑은 고딕"/>
      <family val="1"/>
      <charset val="129"/>
      <scheme val="minor"/>
    </font>
    <font>
      <sz val="11"/>
      <color theme="1"/>
      <name val="맑은 고딕"/>
      <family val="3"/>
      <charset val="128"/>
      <scheme val="minor"/>
    </font>
    <font>
      <sz val="11"/>
      <color theme="1"/>
      <name val="새굴림"/>
      <family val="2"/>
      <charset val="134"/>
    </font>
    <font>
      <sz val="11"/>
      <color theme="1"/>
      <name val="Yu Gothic"/>
      <family val="2"/>
    </font>
    <font>
      <sz val="11"/>
      <color theme="1"/>
      <name val="Yu Gothic"/>
      <family val="2"/>
      <charset val="129"/>
    </font>
    <font>
      <sz val="11"/>
      <color theme="1"/>
      <name val="Calibri"/>
      <family val="2"/>
    </font>
    <font>
      <sz val="11"/>
      <color theme="1"/>
      <name val="맑은 고딕"/>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3" fillId="0" borderId="0" xfId="0" applyFont="1">
      <alignment vertical="center"/>
    </xf>
    <xf numFmtId="0" fontId="2" fillId="0" borderId="0" xfId="0" applyFont="1">
      <alignment vertical="center"/>
    </xf>
    <xf numFmtId="0" fontId="3" fillId="0" borderId="0" xfId="0" applyFont="1" applyAlignment="1">
      <alignment horizontal="left" vertical="center"/>
    </xf>
    <xf numFmtId="0" fontId="0" fillId="0" borderId="0" xfId="0" applyAlignment="1">
      <alignment vertical="center" wrapText="1"/>
    </xf>
    <xf numFmtId="0" fontId="3" fillId="0" borderId="0" xfId="0" applyFont="1" applyAlignment="1">
      <alignment vertical="center" wrapText="1"/>
    </xf>
    <xf numFmtId="0" fontId="9" fillId="0" borderId="0" xfId="0" applyFont="1">
      <alignment vertical="center"/>
    </xf>
    <xf numFmtId="0" fontId="5" fillId="0" borderId="0" xfId="0" applyFont="1">
      <alignment vertical="center"/>
    </xf>
    <xf numFmtId="0" fontId="0" fillId="0" borderId="0" xfId="0" applyFont="1">
      <alignment vertical="center"/>
    </xf>
    <xf numFmtId="0" fontId="7" fillId="0" borderId="0" xfId="0" applyFont="1">
      <alignment vertical="center"/>
    </xf>
    <xf numFmtId="0" fontId="11" fillId="0" borderId="0" xfId="0" applyFont="1">
      <alignment vertical="center"/>
    </xf>
    <xf numFmtId="0" fontId="6"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12AA-8138-498B-AB2C-33E6024D7F9A}">
  <dimension ref="B2:E108"/>
  <sheetViews>
    <sheetView workbookViewId="0">
      <selection activeCell="D11" sqref="D11"/>
    </sheetView>
  </sheetViews>
  <sheetFormatPr defaultRowHeight="16.5" x14ac:dyDescent="0.3"/>
  <cols>
    <col min="1" max="1" width="3.625" customWidth="1"/>
    <col min="2" max="2" width="10.25" customWidth="1"/>
    <col min="3" max="3" width="13.125" customWidth="1"/>
    <col min="4" max="4" width="117.625" bestFit="1" customWidth="1"/>
    <col min="5" max="5" width="28.75" customWidth="1"/>
  </cols>
  <sheetData>
    <row r="2" spans="2:5" ht="35.25" x14ac:dyDescent="0.3">
      <c r="B2" s="3" t="s">
        <v>0</v>
      </c>
      <c r="C2" s="2" t="s">
        <v>37</v>
      </c>
      <c r="D2" s="1" t="s">
        <v>10</v>
      </c>
      <c r="E2" s="4" t="s">
        <v>9</v>
      </c>
    </row>
    <row r="3" spans="2:5" ht="18.75" x14ac:dyDescent="0.3">
      <c r="B3" t="s">
        <v>3</v>
      </c>
      <c r="D3" s="2" t="s">
        <v>11</v>
      </c>
    </row>
    <row r="4" spans="2:5" ht="18.75" x14ac:dyDescent="0.3">
      <c r="B4" t="s">
        <v>1</v>
      </c>
      <c r="C4" s="2" t="s">
        <v>22</v>
      </c>
      <c r="D4" s="1" t="s">
        <v>23</v>
      </c>
      <c r="E4" s="2" t="s">
        <v>19</v>
      </c>
    </row>
    <row r="5" spans="2:5" ht="18.75" x14ac:dyDescent="0.3">
      <c r="B5" t="s">
        <v>1</v>
      </c>
      <c r="C5" s="2" t="s">
        <v>22</v>
      </c>
      <c r="D5" t="s">
        <v>159</v>
      </c>
      <c r="E5" s="2" t="s">
        <v>19</v>
      </c>
    </row>
    <row r="6" spans="2:5" ht="18.75" x14ac:dyDescent="0.3">
      <c r="B6" t="s">
        <v>3</v>
      </c>
      <c r="D6" s="2" t="s">
        <v>21</v>
      </c>
      <c r="E6" s="2"/>
    </row>
    <row r="7" spans="2:5" ht="18.75" x14ac:dyDescent="0.3">
      <c r="B7" t="s">
        <v>6</v>
      </c>
      <c r="D7" t="s">
        <v>24</v>
      </c>
      <c r="E7" s="2" t="s">
        <v>19</v>
      </c>
    </row>
    <row r="8" spans="2:5" ht="18.75" x14ac:dyDescent="0.3">
      <c r="B8" t="s">
        <v>1</v>
      </c>
      <c r="C8" s="2" t="s">
        <v>20</v>
      </c>
      <c r="D8" t="s">
        <v>48</v>
      </c>
      <c r="E8" s="2" t="s">
        <v>19</v>
      </c>
    </row>
    <row r="9" spans="2:5" ht="18.75" x14ac:dyDescent="0.3">
      <c r="B9" t="s">
        <v>4</v>
      </c>
      <c r="D9" s="2" t="s">
        <v>26</v>
      </c>
    </row>
    <row r="10" spans="2:5" ht="18.75" x14ac:dyDescent="0.3">
      <c r="B10" t="s">
        <v>3</v>
      </c>
      <c r="D10" s="2" t="s">
        <v>14</v>
      </c>
    </row>
    <row r="11" spans="2:5" ht="18.75" x14ac:dyDescent="0.3">
      <c r="B11" t="s">
        <v>1</v>
      </c>
      <c r="C11" s="2" t="s">
        <v>22</v>
      </c>
      <c r="D11" s="2" t="s">
        <v>160</v>
      </c>
      <c r="E11" s="2" t="s">
        <v>19</v>
      </c>
    </row>
    <row r="12" spans="2:5" ht="18.75" x14ac:dyDescent="0.3">
      <c r="B12" t="s">
        <v>3</v>
      </c>
      <c r="C12" s="2"/>
      <c r="D12" s="2" t="s">
        <v>21</v>
      </c>
    </row>
    <row r="13" spans="2:5" ht="18.75" x14ac:dyDescent="0.3">
      <c r="B13" t="s">
        <v>1</v>
      </c>
      <c r="C13" s="2" t="s">
        <v>20</v>
      </c>
      <c r="D13" t="s">
        <v>135</v>
      </c>
      <c r="E13" s="2" t="s">
        <v>19</v>
      </c>
    </row>
    <row r="14" spans="2:5" ht="18.75" x14ac:dyDescent="0.3">
      <c r="B14" t="s">
        <v>4</v>
      </c>
      <c r="D14" s="2" t="s">
        <v>26</v>
      </c>
    </row>
    <row r="15" spans="2:5" ht="18.75" x14ac:dyDescent="0.3">
      <c r="B15" t="s">
        <v>3</v>
      </c>
      <c r="D15" s="2" t="s">
        <v>91</v>
      </c>
    </row>
    <row r="16" spans="2:5" ht="18.75" x14ac:dyDescent="0.3">
      <c r="B16" t="s">
        <v>1</v>
      </c>
      <c r="C16" s="2" t="s">
        <v>18</v>
      </c>
      <c r="D16" s="2" t="s">
        <v>136</v>
      </c>
      <c r="E16" s="2" t="s">
        <v>19</v>
      </c>
    </row>
    <row r="17" spans="2:5" ht="18.75" x14ac:dyDescent="0.3">
      <c r="B17" t="s">
        <v>3</v>
      </c>
      <c r="C17" s="2"/>
      <c r="D17" s="2" t="s">
        <v>21</v>
      </c>
    </row>
    <row r="18" spans="2:5" ht="18.75" x14ac:dyDescent="0.3">
      <c r="B18" t="s">
        <v>6</v>
      </c>
      <c r="D18" t="s">
        <v>29</v>
      </c>
      <c r="E18" s="2" t="s">
        <v>19</v>
      </c>
    </row>
    <row r="19" spans="2:5" ht="18.75" x14ac:dyDescent="0.3">
      <c r="B19" t="s">
        <v>6</v>
      </c>
      <c r="D19" t="s">
        <v>154</v>
      </c>
      <c r="E19" s="2" t="s">
        <v>19</v>
      </c>
    </row>
    <row r="20" spans="2:5" ht="18.75" x14ac:dyDescent="0.3">
      <c r="B20" s="7" t="s">
        <v>49</v>
      </c>
      <c r="C20" s="1"/>
      <c r="D20" s="6"/>
    </row>
    <row r="21" spans="2:5" ht="18.75" x14ac:dyDescent="0.3">
      <c r="B21" t="s">
        <v>35</v>
      </c>
      <c r="C21" s="1" t="s">
        <v>39</v>
      </c>
      <c r="D21" s="6" t="s">
        <v>46</v>
      </c>
    </row>
    <row r="22" spans="2:5" ht="18.75" x14ac:dyDescent="0.3">
      <c r="B22" t="s">
        <v>35</v>
      </c>
      <c r="C22" s="1" t="s">
        <v>41</v>
      </c>
      <c r="D22" s="6" t="s">
        <v>33</v>
      </c>
    </row>
    <row r="23" spans="2:5" ht="18.75" x14ac:dyDescent="0.3">
      <c r="B23" t="s">
        <v>6</v>
      </c>
      <c r="D23" s="8" t="s">
        <v>51</v>
      </c>
      <c r="E23" s="2" t="s">
        <v>19</v>
      </c>
    </row>
    <row r="24" spans="2:5" ht="18.75" x14ac:dyDescent="0.3">
      <c r="B24" t="s">
        <v>6</v>
      </c>
      <c r="D24" t="s">
        <v>52</v>
      </c>
      <c r="E24" s="2" t="s">
        <v>19</v>
      </c>
    </row>
    <row r="25" spans="2:5" ht="18.75" x14ac:dyDescent="0.3">
      <c r="B25" t="s">
        <v>1</v>
      </c>
      <c r="C25" t="s">
        <v>53</v>
      </c>
      <c r="D25" s="6" t="s">
        <v>161</v>
      </c>
      <c r="E25" s="2" t="s">
        <v>19</v>
      </c>
    </row>
    <row r="26" spans="2:5" ht="18.75" x14ac:dyDescent="0.3">
      <c r="B26" t="s">
        <v>1</v>
      </c>
      <c r="C26" s="9" t="s">
        <v>18</v>
      </c>
      <c r="D26" s="6" t="s">
        <v>54</v>
      </c>
      <c r="E26" s="2" t="s">
        <v>19</v>
      </c>
    </row>
    <row r="27" spans="2:5" ht="18.75" x14ac:dyDescent="0.3">
      <c r="B27" t="s">
        <v>1</v>
      </c>
      <c r="C27" t="s">
        <v>20</v>
      </c>
      <c r="D27" s="6" t="s">
        <v>162</v>
      </c>
      <c r="E27" s="2" t="s">
        <v>19</v>
      </c>
    </row>
    <row r="28" spans="2:5" ht="18.75" x14ac:dyDescent="0.3">
      <c r="B28" t="s">
        <v>85</v>
      </c>
      <c r="C28" s="9"/>
      <c r="D28" s="6" t="s">
        <v>88</v>
      </c>
      <c r="E28" s="2"/>
    </row>
    <row r="29" spans="2:5" ht="18.75" x14ac:dyDescent="0.3">
      <c r="B29" t="s">
        <v>87</v>
      </c>
      <c r="C29" s="9"/>
      <c r="D29" s="6" t="s">
        <v>163</v>
      </c>
      <c r="E29" s="2" t="s">
        <v>19</v>
      </c>
    </row>
    <row r="30" spans="2:5" ht="18.75" x14ac:dyDescent="0.3">
      <c r="B30" t="s">
        <v>1</v>
      </c>
      <c r="C30" s="9" t="s">
        <v>18</v>
      </c>
      <c r="D30" s="6" t="s">
        <v>55</v>
      </c>
      <c r="E30" s="2" t="s">
        <v>19</v>
      </c>
    </row>
    <row r="31" spans="2:5" ht="18.75" x14ac:dyDescent="0.3">
      <c r="B31" t="s">
        <v>1</v>
      </c>
      <c r="C31" t="s">
        <v>56</v>
      </c>
      <c r="D31" s="6" t="s">
        <v>164</v>
      </c>
      <c r="E31" s="2" t="s">
        <v>19</v>
      </c>
    </row>
    <row r="32" spans="2:5" ht="18.75" x14ac:dyDescent="0.3">
      <c r="B32" t="s">
        <v>35</v>
      </c>
      <c r="C32" s="2" t="s">
        <v>82</v>
      </c>
      <c r="D32" s="2" t="s">
        <v>32</v>
      </c>
    </row>
    <row r="33" spans="2:5" ht="18.75" x14ac:dyDescent="0.3">
      <c r="B33" t="s">
        <v>6</v>
      </c>
      <c r="D33" s="6" t="s">
        <v>57</v>
      </c>
      <c r="E33" s="2" t="s">
        <v>19</v>
      </c>
    </row>
    <row r="34" spans="2:5" ht="18.75" x14ac:dyDescent="0.3">
      <c r="B34" t="s">
        <v>1</v>
      </c>
      <c r="C34" s="9" t="s">
        <v>18</v>
      </c>
      <c r="D34" s="6" t="s">
        <v>137</v>
      </c>
      <c r="E34" s="2" t="s">
        <v>19</v>
      </c>
    </row>
    <row r="35" spans="2:5" ht="18.75" x14ac:dyDescent="0.3">
      <c r="B35" t="s">
        <v>1</v>
      </c>
      <c r="C35" t="s">
        <v>20</v>
      </c>
      <c r="D35" s="6" t="s">
        <v>138</v>
      </c>
      <c r="E35" s="2" t="s">
        <v>19</v>
      </c>
    </row>
    <row r="36" spans="2:5" ht="18.75" x14ac:dyDescent="0.3">
      <c r="B36" t="s">
        <v>1</v>
      </c>
      <c r="C36" s="9" t="s">
        <v>18</v>
      </c>
      <c r="D36" s="6" t="s">
        <v>58</v>
      </c>
      <c r="E36" s="2" t="s">
        <v>19</v>
      </c>
    </row>
    <row r="37" spans="2:5" ht="18.75" x14ac:dyDescent="0.3">
      <c r="B37" t="s">
        <v>1</v>
      </c>
      <c r="C37" t="s">
        <v>20</v>
      </c>
      <c r="D37" s="6" t="s">
        <v>59</v>
      </c>
      <c r="E37" s="2" t="s">
        <v>19</v>
      </c>
    </row>
    <row r="38" spans="2:5" ht="18.75" x14ac:dyDescent="0.3">
      <c r="B38" t="s">
        <v>1</v>
      </c>
      <c r="C38" s="9" t="s">
        <v>18</v>
      </c>
      <c r="D38" s="6" t="s">
        <v>165</v>
      </c>
      <c r="E38" s="2" t="s">
        <v>19</v>
      </c>
    </row>
    <row r="39" spans="2:5" ht="18.75" x14ac:dyDescent="0.3">
      <c r="B39" t="s">
        <v>87</v>
      </c>
      <c r="D39" s="6" t="s">
        <v>93</v>
      </c>
      <c r="E39" s="2" t="s">
        <v>19</v>
      </c>
    </row>
    <row r="40" spans="2:5" ht="18.75" x14ac:dyDescent="0.3">
      <c r="B40" t="s">
        <v>85</v>
      </c>
      <c r="C40" s="9"/>
      <c r="D40" s="6" t="s">
        <v>88</v>
      </c>
      <c r="E40" s="2"/>
    </row>
    <row r="41" spans="2:5" ht="18.75" x14ac:dyDescent="0.3">
      <c r="B41" t="s">
        <v>6</v>
      </c>
      <c r="D41" s="6" t="s">
        <v>60</v>
      </c>
      <c r="E41" s="2" t="s">
        <v>19</v>
      </c>
    </row>
    <row r="42" spans="2:5" ht="18.75" x14ac:dyDescent="0.3">
      <c r="B42" t="s">
        <v>6</v>
      </c>
      <c r="D42" s="6" t="s">
        <v>61</v>
      </c>
      <c r="E42" s="2" t="s">
        <v>19</v>
      </c>
    </row>
    <row r="43" spans="2:5" ht="18.75" x14ac:dyDescent="0.3">
      <c r="B43" t="s">
        <v>6</v>
      </c>
      <c r="D43" t="s">
        <v>155</v>
      </c>
      <c r="E43" s="2" t="s">
        <v>19</v>
      </c>
    </row>
    <row r="44" spans="2:5" ht="18.75" x14ac:dyDescent="0.3">
      <c r="B44" t="s">
        <v>1</v>
      </c>
      <c r="C44" t="s">
        <v>20</v>
      </c>
      <c r="D44" s="6" t="s">
        <v>139</v>
      </c>
      <c r="E44" s="2" t="s">
        <v>19</v>
      </c>
    </row>
    <row r="45" spans="2:5" ht="18.75" x14ac:dyDescent="0.3">
      <c r="B45" t="s">
        <v>1</v>
      </c>
      <c r="C45" s="9" t="s">
        <v>18</v>
      </c>
      <c r="D45" t="s">
        <v>140</v>
      </c>
      <c r="E45" s="2" t="s">
        <v>19</v>
      </c>
    </row>
    <row r="46" spans="2:5" ht="18.75" x14ac:dyDescent="0.3">
      <c r="B46" t="s">
        <v>1</v>
      </c>
      <c r="C46" t="s">
        <v>20</v>
      </c>
      <c r="D46" s="6" t="s">
        <v>166</v>
      </c>
      <c r="E46" s="2" t="s">
        <v>19</v>
      </c>
    </row>
    <row r="47" spans="2:5" ht="18.75" x14ac:dyDescent="0.3">
      <c r="B47" t="s">
        <v>1</v>
      </c>
      <c r="C47" s="9" t="s">
        <v>18</v>
      </c>
      <c r="D47" s="10" t="s">
        <v>62</v>
      </c>
      <c r="E47" s="2" t="s">
        <v>19</v>
      </c>
    </row>
    <row r="48" spans="2:5" ht="18.75" x14ac:dyDescent="0.3">
      <c r="B48" t="s">
        <v>1</v>
      </c>
      <c r="C48" s="9" t="s">
        <v>18</v>
      </c>
      <c r="D48" s="6" t="s">
        <v>63</v>
      </c>
      <c r="E48" s="2" t="s">
        <v>19</v>
      </c>
    </row>
    <row r="49" spans="2:5" ht="18.75" x14ac:dyDescent="0.3">
      <c r="B49" t="s">
        <v>1</v>
      </c>
      <c r="C49" t="s">
        <v>20</v>
      </c>
      <c r="D49" t="s">
        <v>64</v>
      </c>
      <c r="E49" s="2" t="s">
        <v>19</v>
      </c>
    </row>
    <row r="50" spans="2:5" ht="18.75" x14ac:dyDescent="0.3">
      <c r="B50" t="s">
        <v>1</v>
      </c>
      <c r="C50" s="9" t="s">
        <v>18</v>
      </c>
      <c r="D50" s="6" t="s">
        <v>167</v>
      </c>
      <c r="E50" s="2" t="s">
        <v>19</v>
      </c>
    </row>
    <row r="51" spans="2:5" ht="18.75" x14ac:dyDescent="0.3">
      <c r="B51" t="s">
        <v>6</v>
      </c>
      <c r="D51" t="s">
        <v>67</v>
      </c>
      <c r="E51" s="2" t="s">
        <v>19</v>
      </c>
    </row>
    <row r="52" spans="2:5" ht="18.75" x14ac:dyDescent="0.3">
      <c r="B52" t="s">
        <v>6</v>
      </c>
      <c r="D52" t="s">
        <v>65</v>
      </c>
      <c r="E52" s="2" t="s">
        <v>19</v>
      </c>
    </row>
    <row r="53" spans="2:5" ht="18.75" x14ac:dyDescent="0.3">
      <c r="B53" t="s">
        <v>6</v>
      </c>
      <c r="D53" t="s">
        <v>66</v>
      </c>
      <c r="E53" s="2" t="s">
        <v>19</v>
      </c>
    </row>
    <row r="54" spans="2:5" ht="18.75" x14ac:dyDescent="0.3">
      <c r="B54" t="s">
        <v>1</v>
      </c>
      <c r="C54" t="s">
        <v>20</v>
      </c>
      <c r="D54" t="s">
        <v>69</v>
      </c>
      <c r="E54" s="2" t="s">
        <v>19</v>
      </c>
    </row>
    <row r="55" spans="2:5" ht="18.75" x14ac:dyDescent="0.3">
      <c r="B55" t="s">
        <v>1</v>
      </c>
      <c r="C55" s="9" t="s">
        <v>18</v>
      </c>
      <c r="D55" t="s">
        <v>70</v>
      </c>
      <c r="E55" s="2" t="s">
        <v>19</v>
      </c>
    </row>
    <row r="56" spans="2:5" ht="18.75" x14ac:dyDescent="0.3">
      <c r="B56" t="s">
        <v>1</v>
      </c>
      <c r="C56" s="9" t="s">
        <v>18</v>
      </c>
      <c r="D56" t="s">
        <v>141</v>
      </c>
      <c r="E56" s="2" t="s">
        <v>19</v>
      </c>
    </row>
    <row r="57" spans="2:5" ht="18.75" x14ac:dyDescent="0.3">
      <c r="B57" t="s">
        <v>1</v>
      </c>
      <c r="C57" t="s">
        <v>20</v>
      </c>
      <c r="D57" t="s">
        <v>142</v>
      </c>
      <c r="E57" s="2" t="s">
        <v>19</v>
      </c>
    </row>
    <row r="58" spans="2:5" ht="18.75" x14ac:dyDescent="0.3">
      <c r="B58" t="s">
        <v>1</v>
      </c>
      <c r="C58" s="9" t="s">
        <v>18</v>
      </c>
      <c r="D58" t="s">
        <v>71</v>
      </c>
      <c r="E58" s="2" t="s">
        <v>19</v>
      </c>
    </row>
    <row r="59" spans="2:5" ht="18.75" x14ac:dyDescent="0.3">
      <c r="B59" t="s">
        <v>1</v>
      </c>
      <c r="C59" t="s">
        <v>20</v>
      </c>
      <c r="D59" t="s">
        <v>72</v>
      </c>
      <c r="E59" s="2" t="s">
        <v>19</v>
      </c>
    </row>
    <row r="60" spans="2:5" ht="18.75" x14ac:dyDescent="0.3">
      <c r="B60" t="s">
        <v>1</v>
      </c>
      <c r="C60" s="9" t="s">
        <v>18</v>
      </c>
      <c r="D60" t="s">
        <v>143</v>
      </c>
      <c r="E60" s="2" t="s">
        <v>19</v>
      </c>
    </row>
    <row r="61" spans="2:5" ht="18.75" x14ac:dyDescent="0.3">
      <c r="B61" t="s">
        <v>1</v>
      </c>
      <c r="C61" t="s">
        <v>20</v>
      </c>
      <c r="D61" t="s">
        <v>73</v>
      </c>
      <c r="E61" s="2" t="s">
        <v>19</v>
      </c>
    </row>
    <row r="62" spans="2:5" ht="18.75" x14ac:dyDescent="0.3">
      <c r="B62" t="s">
        <v>1</v>
      </c>
      <c r="C62" s="9" t="s">
        <v>18</v>
      </c>
      <c r="D62" t="s">
        <v>74</v>
      </c>
      <c r="E62" s="2" t="s">
        <v>19</v>
      </c>
    </row>
    <row r="63" spans="2:5" ht="18.75" x14ac:dyDescent="0.3">
      <c r="B63" t="s">
        <v>1</v>
      </c>
      <c r="C63" t="s">
        <v>20</v>
      </c>
      <c r="D63" t="s">
        <v>75</v>
      </c>
      <c r="E63" s="2" t="s">
        <v>19</v>
      </c>
    </row>
    <row r="64" spans="2:5" ht="18.75" x14ac:dyDescent="0.3">
      <c r="B64" t="s">
        <v>1</v>
      </c>
      <c r="C64" s="9" t="s">
        <v>18</v>
      </c>
      <c r="D64" t="s">
        <v>76</v>
      </c>
      <c r="E64" s="2" t="s">
        <v>19</v>
      </c>
    </row>
    <row r="65" spans="2:5" ht="18.75" x14ac:dyDescent="0.3">
      <c r="B65" t="s">
        <v>6</v>
      </c>
      <c r="D65" t="s">
        <v>77</v>
      </c>
      <c r="E65" s="2" t="s">
        <v>19</v>
      </c>
    </row>
    <row r="66" spans="2:5" ht="18.75" x14ac:dyDescent="0.3">
      <c r="B66" t="s">
        <v>1</v>
      </c>
      <c r="C66" s="9" t="s">
        <v>18</v>
      </c>
      <c r="D66" t="s">
        <v>78</v>
      </c>
      <c r="E66" s="2" t="s">
        <v>19</v>
      </c>
    </row>
    <row r="67" spans="2:5" ht="18.75" x14ac:dyDescent="0.3">
      <c r="B67" t="s">
        <v>1</v>
      </c>
      <c r="C67" s="9" t="s">
        <v>18</v>
      </c>
      <c r="D67" t="s">
        <v>79</v>
      </c>
      <c r="E67" s="2" t="s">
        <v>19</v>
      </c>
    </row>
    <row r="68" spans="2:5" ht="18.75" x14ac:dyDescent="0.3">
      <c r="B68" t="s">
        <v>1</v>
      </c>
      <c r="C68" s="9" t="s">
        <v>18</v>
      </c>
      <c r="D68" t="s">
        <v>144</v>
      </c>
      <c r="E68" s="2" t="s">
        <v>19</v>
      </c>
    </row>
    <row r="69" spans="2:5" ht="18.75" x14ac:dyDescent="0.3">
      <c r="B69" t="s">
        <v>1</v>
      </c>
      <c r="C69" t="s">
        <v>20</v>
      </c>
      <c r="D69" t="s">
        <v>80</v>
      </c>
      <c r="E69" s="2" t="s">
        <v>19</v>
      </c>
    </row>
    <row r="70" spans="2:5" ht="18.75" x14ac:dyDescent="0.3">
      <c r="B70" t="s">
        <v>1</v>
      </c>
      <c r="C70" s="9" t="s">
        <v>18</v>
      </c>
      <c r="D70" t="s">
        <v>81</v>
      </c>
      <c r="E70" s="2" t="s">
        <v>19</v>
      </c>
    </row>
    <row r="71" spans="2:5" ht="18.75" x14ac:dyDescent="0.3">
      <c r="B71" t="s">
        <v>1</v>
      </c>
      <c r="C71" t="s">
        <v>20</v>
      </c>
      <c r="D71" t="s">
        <v>68</v>
      </c>
      <c r="E71" s="2" t="s">
        <v>19</v>
      </c>
    </row>
    <row r="72" spans="2:5" ht="18.75" x14ac:dyDescent="0.3">
      <c r="B72" t="s">
        <v>6</v>
      </c>
      <c r="C72" s="1"/>
      <c r="D72" s="6"/>
    </row>
    <row r="73" spans="2:5" ht="18.75" x14ac:dyDescent="0.3">
      <c r="B73" t="s">
        <v>35</v>
      </c>
      <c r="C73" s="1" t="s">
        <v>39</v>
      </c>
      <c r="D73" s="6" t="s">
        <v>46</v>
      </c>
    </row>
    <row r="74" spans="2:5" ht="18.75" x14ac:dyDescent="0.3">
      <c r="B74" t="s">
        <v>35</v>
      </c>
      <c r="C74" s="2" t="s">
        <v>89</v>
      </c>
      <c r="D74" s="6" t="s">
        <v>84</v>
      </c>
      <c r="E74" s="2" t="s">
        <v>19</v>
      </c>
    </row>
    <row r="75" spans="2:5" ht="18.75" x14ac:dyDescent="0.3">
      <c r="B75" t="s">
        <v>6</v>
      </c>
      <c r="C75" s="1"/>
      <c r="D75" s="6" t="s">
        <v>94</v>
      </c>
      <c r="E75" s="2" t="s">
        <v>19</v>
      </c>
    </row>
    <row r="76" spans="2:5" ht="18.75" x14ac:dyDescent="0.3">
      <c r="B76" t="s">
        <v>6</v>
      </c>
      <c r="D76" t="s">
        <v>96</v>
      </c>
      <c r="E76" s="2" t="s">
        <v>19</v>
      </c>
    </row>
    <row r="77" spans="2:5" ht="18.75" x14ac:dyDescent="0.3">
      <c r="B77" t="s">
        <v>6</v>
      </c>
      <c r="D77" t="s">
        <v>97</v>
      </c>
      <c r="E77" s="2" t="s">
        <v>19</v>
      </c>
    </row>
    <row r="78" spans="2:5" ht="18.75" x14ac:dyDescent="0.3">
      <c r="B78" t="s">
        <v>6</v>
      </c>
      <c r="D78" s="11" t="s">
        <v>98</v>
      </c>
      <c r="E78" s="2" t="s">
        <v>19</v>
      </c>
    </row>
    <row r="79" spans="2:5" ht="18.75" x14ac:dyDescent="0.3">
      <c r="B79" t="s">
        <v>133</v>
      </c>
      <c r="C79" s="9"/>
      <c r="D79" s="2" t="s">
        <v>11</v>
      </c>
      <c r="E79" s="2"/>
    </row>
    <row r="80" spans="2:5" ht="18.75" x14ac:dyDescent="0.3">
      <c r="B80" t="s">
        <v>1</v>
      </c>
      <c r="C80" s="9" t="s">
        <v>18</v>
      </c>
      <c r="D80" t="s">
        <v>101</v>
      </c>
      <c r="E80" s="2" t="s">
        <v>19</v>
      </c>
    </row>
    <row r="81" spans="2:5" ht="18.75" x14ac:dyDescent="0.3">
      <c r="B81" t="s">
        <v>6</v>
      </c>
      <c r="D81" s="7" t="s">
        <v>156</v>
      </c>
      <c r="E81" s="2" t="s">
        <v>19</v>
      </c>
    </row>
    <row r="82" spans="2:5" ht="18.75" x14ac:dyDescent="0.3">
      <c r="B82" t="s">
        <v>1</v>
      </c>
      <c r="C82" t="s">
        <v>20</v>
      </c>
      <c r="D82" t="s">
        <v>102</v>
      </c>
      <c r="E82" s="2" t="s">
        <v>19</v>
      </c>
    </row>
    <row r="83" spans="2:5" ht="18.75" x14ac:dyDescent="0.3">
      <c r="B83" t="s">
        <v>1</v>
      </c>
      <c r="C83" s="9" t="s">
        <v>18</v>
      </c>
      <c r="D83" t="s">
        <v>103</v>
      </c>
      <c r="E83" s="2" t="s">
        <v>19</v>
      </c>
    </row>
    <row r="84" spans="2:5" ht="18.75" x14ac:dyDescent="0.3">
      <c r="B84" t="s">
        <v>6</v>
      </c>
      <c r="C84" s="1"/>
      <c r="D84" t="s">
        <v>99</v>
      </c>
      <c r="E84" s="2" t="s">
        <v>19</v>
      </c>
    </row>
    <row r="85" spans="2:5" ht="18.75" x14ac:dyDescent="0.3">
      <c r="B85" t="s">
        <v>6</v>
      </c>
      <c r="C85" s="1"/>
      <c r="D85" t="s">
        <v>100</v>
      </c>
      <c r="E85" s="2" t="s">
        <v>19</v>
      </c>
    </row>
    <row r="86" spans="2:5" ht="18.75" x14ac:dyDescent="0.3">
      <c r="B86" t="s">
        <v>1</v>
      </c>
      <c r="C86" s="9" t="s">
        <v>18</v>
      </c>
      <c r="D86" t="s">
        <v>104</v>
      </c>
      <c r="E86" s="2" t="s">
        <v>19</v>
      </c>
    </row>
    <row r="87" spans="2:5" ht="18.75" x14ac:dyDescent="0.3">
      <c r="B87" t="s">
        <v>1</v>
      </c>
      <c r="C87" t="s">
        <v>20</v>
      </c>
      <c r="D87" t="s">
        <v>105</v>
      </c>
      <c r="E87" s="2" t="s">
        <v>19</v>
      </c>
    </row>
    <row r="88" spans="2:5" ht="18.75" x14ac:dyDescent="0.3">
      <c r="B88" t="s">
        <v>1</v>
      </c>
      <c r="C88" s="9" t="s">
        <v>18</v>
      </c>
      <c r="D88" t="s">
        <v>145</v>
      </c>
      <c r="E88" s="2" t="s">
        <v>19</v>
      </c>
    </row>
    <row r="89" spans="2:5" ht="18.75" x14ac:dyDescent="0.3">
      <c r="B89" t="s">
        <v>6</v>
      </c>
      <c r="C89" s="1"/>
      <c r="D89" t="s">
        <v>95</v>
      </c>
      <c r="E89" s="2" t="s">
        <v>19</v>
      </c>
    </row>
    <row r="90" spans="2:5" ht="18.75" x14ac:dyDescent="0.3">
      <c r="B90" t="s">
        <v>1</v>
      </c>
      <c r="C90" s="9" t="s">
        <v>18</v>
      </c>
      <c r="D90" t="s">
        <v>106</v>
      </c>
      <c r="E90" s="2" t="s">
        <v>19</v>
      </c>
    </row>
    <row r="91" spans="2:5" ht="18.75" x14ac:dyDescent="0.3">
      <c r="B91" t="s">
        <v>1</v>
      </c>
      <c r="C91" t="s">
        <v>20</v>
      </c>
      <c r="D91" t="s">
        <v>107</v>
      </c>
      <c r="E91" s="2" t="s">
        <v>19</v>
      </c>
    </row>
    <row r="92" spans="2:5" ht="18.75" x14ac:dyDescent="0.3">
      <c r="B92" t="s">
        <v>1</v>
      </c>
      <c r="C92" s="9" t="s">
        <v>18</v>
      </c>
      <c r="D92" t="s">
        <v>108</v>
      </c>
      <c r="E92" s="2" t="s">
        <v>19</v>
      </c>
    </row>
    <row r="93" spans="2:5" ht="18.75" x14ac:dyDescent="0.3">
      <c r="B93" t="s">
        <v>6</v>
      </c>
      <c r="D93" s="11" t="s">
        <v>157</v>
      </c>
      <c r="E93" s="2"/>
    </row>
    <row r="94" spans="2:5" ht="18.75" x14ac:dyDescent="0.3">
      <c r="B94" t="s">
        <v>6</v>
      </c>
      <c r="D94" t="s">
        <v>117</v>
      </c>
      <c r="E94" s="2" t="s">
        <v>19</v>
      </c>
    </row>
    <row r="95" spans="2:5" ht="18.75" x14ac:dyDescent="0.3">
      <c r="B95" t="s">
        <v>6</v>
      </c>
      <c r="D95" t="s">
        <v>110</v>
      </c>
      <c r="E95" s="2"/>
    </row>
    <row r="96" spans="2:5" ht="18.75" x14ac:dyDescent="0.3">
      <c r="B96" t="s">
        <v>6</v>
      </c>
      <c r="D96" t="s">
        <v>118</v>
      </c>
      <c r="E96" s="2" t="s">
        <v>19</v>
      </c>
    </row>
    <row r="97" spans="2:5" ht="18.75" x14ac:dyDescent="0.3">
      <c r="B97" t="s">
        <v>1</v>
      </c>
      <c r="C97" t="s">
        <v>20</v>
      </c>
      <c r="D97" t="s">
        <v>119</v>
      </c>
      <c r="E97" s="2" t="s">
        <v>19</v>
      </c>
    </row>
    <row r="98" spans="2:5" ht="18.75" x14ac:dyDescent="0.3">
      <c r="B98" t="s">
        <v>1</v>
      </c>
      <c r="C98" s="9" t="s">
        <v>18</v>
      </c>
      <c r="D98" t="s">
        <v>146</v>
      </c>
      <c r="E98" s="2" t="s">
        <v>19</v>
      </c>
    </row>
    <row r="99" spans="2:5" ht="18.75" x14ac:dyDescent="0.3">
      <c r="B99" t="s">
        <v>6</v>
      </c>
      <c r="D99" s="11" t="s">
        <v>158</v>
      </c>
      <c r="E99" s="2"/>
    </row>
    <row r="100" spans="2:5" ht="18.75" x14ac:dyDescent="0.3">
      <c r="B100" t="s">
        <v>6</v>
      </c>
      <c r="D100" t="s">
        <v>112</v>
      </c>
      <c r="E100" s="2" t="s">
        <v>19</v>
      </c>
    </row>
    <row r="101" spans="2:5" ht="18.75" x14ac:dyDescent="0.3">
      <c r="B101" t="s">
        <v>3</v>
      </c>
      <c r="C101" s="9"/>
      <c r="D101" s="2" t="s">
        <v>122</v>
      </c>
      <c r="E101" s="2"/>
    </row>
    <row r="102" spans="2:5" ht="18.75" x14ac:dyDescent="0.3">
      <c r="B102" t="s">
        <v>1</v>
      </c>
      <c r="C102" s="9" t="s">
        <v>18</v>
      </c>
      <c r="D102" t="s">
        <v>121</v>
      </c>
      <c r="E102" s="2" t="s">
        <v>19</v>
      </c>
    </row>
    <row r="103" spans="2:5" ht="18.75" x14ac:dyDescent="0.3">
      <c r="B103" t="s">
        <v>6</v>
      </c>
      <c r="D103" s="11" t="s">
        <v>113</v>
      </c>
      <c r="E103" s="2" t="s">
        <v>19</v>
      </c>
    </row>
    <row r="104" spans="2:5" ht="18.75" x14ac:dyDescent="0.3">
      <c r="B104" s="7" t="s">
        <v>49</v>
      </c>
      <c r="C104" s="1"/>
      <c r="D104" s="6"/>
      <c r="E104" s="2"/>
    </row>
    <row r="105" spans="2:5" ht="18.75" x14ac:dyDescent="0.3">
      <c r="B105" t="s">
        <v>6</v>
      </c>
      <c r="D105" t="s">
        <v>114</v>
      </c>
      <c r="E105" s="2" t="s">
        <v>19</v>
      </c>
    </row>
    <row r="106" spans="2:5" ht="18.75" x14ac:dyDescent="0.3">
      <c r="B106" t="s">
        <v>6</v>
      </c>
      <c r="D106" t="s">
        <v>115</v>
      </c>
      <c r="E106" s="2"/>
    </row>
    <row r="107" spans="2:5" ht="18.75" x14ac:dyDescent="0.3">
      <c r="B107" t="s">
        <v>6</v>
      </c>
      <c r="D107" t="s">
        <v>116</v>
      </c>
      <c r="E107" s="2" t="s">
        <v>19</v>
      </c>
    </row>
    <row r="108" spans="2:5" ht="18.75" x14ac:dyDescent="0.3">
      <c r="E108" s="2"/>
    </row>
  </sheetData>
  <autoFilter ref="B2:E108" xr:uid="{E93712AA-8138-498B-AB2C-33E6024D7F9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2720CD8-FD11-4867-B33F-F7BF486EF11F}">
          <x14:formula1>
            <xm:f>参照データ用!$A$3:$A$11</xm:f>
          </x14:formula1>
          <xm:sqref>B3:B108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45B4C-E82F-41C2-938F-15868A5A5D12}">
  <dimension ref="B2:N229"/>
  <sheetViews>
    <sheetView tabSelected="1" topLeftCell="A103" zoomScale="85" zoomScaleNormal="85" workbookViewId="0">
      <selection activeCell="C3" sqref="C3:C107"/>
    </sheetView>
  </sheetViews>
  <sheetFormatPr defaultRowHeight="16.5" x14ac:dyDescent="0.3"/>
  <cols>
    <col min="1" max="1" width="3.625" customWidth="1"/>
    <col min="2" max="2" width="10.25" customWidth="1"/>
    <col min="3" max="3" width="114.75" style="4" customWidth="1"/>
  </cols>
  <sheetData>
    <row r="2" spans="2:3" x14ac:dyDescent="0.3">
      <c r="B2" s="3" t="s">
        <v>0</v>
      </c>
      <c r="C2" s="5" t="s">
        <v>10</v>
      </c>
    </row>
    <row r="3" spans="2:3" x14ac:dyDescent="0.3">
      <c r="B3" t="str">
        <f>IF(入力!B3="","",入力!B3)</f>
        <v>顔グラ</v>
      </c>
      <c r="C3" s="4" t="str">
        <f>IFERROR(IF(B3="セリフ","#"&amp;入力!C3&amp;CHAR(10)&amp;"「"&amp;入力!D3&amp;"」"&amp;IF(入力!E3="","","["&amp;入力!E3&amp;"]"),IF(B3="顔グラ",VLOOKUP(入力!D3,参照データ用!$H$5:$J$98,2,FALSE)&amp;CHAR(10)&amp;VLOOKUP(入力!D3,参照データ用!$O$5:$P$29,2,FALSE)&amp;CHAR(10),IF(B3="背景",VLOOKUP(入力!D3,参照データ用!$W$5:$X$5,2,FALSE),IF(OR(B3="思考",B3="ト書き"),"#"&amp;CHAR(10)&amp;入力!D3&amp;IF(入力!E3="","","["&amp;入力!E3&amp;"]"),IF(B3="転換","[bg time=""1000"" storage="""&amp;VLOOKUP(入力!C3,参照データ用!$C$5:$D$50,2,FALSE)&amp;".jpg"" method="""&amp;VLOOKUP(入力!D3,参照データ用!$E$5:$F$50,2,FALSE)&amp;"""]"&amp;CHAR(10)&amp;"[wait time=""600""]",IF(B3="全退場","[chara_hide_all time=1000 wait=true]",IF(B3="直接",入力!D3,IF(B3="全登場","[chara_show  name=""maki"" face="&amp;VLOOKUP(入力!D3,参照データ用!$AB$5:$AC$50,2,FALSE)&amp;" width=1000 height=1000 ]"&amp;CHAR(10)&amp;"[chara_show  layer=""message0"" name=""maki_face"" face="&amp;VLOOKUP(入力!D3,参照データ用!$AB$5:$AC$50,2,FALSE)&amp;" zindex=1005 width=270 height=270 depth=front left=40 top=810]","")))))))),"error")</f>
        <v xml:space="preserve">[chara_mod name="maki" face="angry_little" time=0]
[chara_mod name="maki_face" face="angry_little" time=0 ]
</v>
      </c>
    </row>
    <row r="4" spans="2:3" ht="33" x14ac:dyDescent="0.3">
      <c r="B4" t="str">
        <f>IF(入力!B4="","",入力!B4)</f>
        <v>セリフ</v>
      </c>
      <c r="C4" s="4" t="str">
        <f>IFERROR(IF(B4="セリフ","#"&amp;入力!C4&amp;CHAR(10)&amp;"「"&amp;入力!D4&amp;"」"&amp;IF(入力!E4="","","["&amp;入力!E4&amp;"]"),IF(B4="顔グラ",VLOOKUP(入力!D4,参照データ用!$H$5:$J$98,2,FALSE)&amp;CHAR(10)&amp;VLOOKUP(入力!D4,参照データ用!$O$5:$P$29,2,FALSE)&amp;CHAR(10),IF(B4="背景",VLOOKUP(入力!D4,参照データ用!$W$5:$X$5,2,FALSE),IF(OR(B4="思考",B4="ト書き"),"#"&amp;CHAR(10)&amp;入力!D4&amp;IF(入力!E4="","","["&amp;入力!E4&amp;"]"),IF(B4="転換","[bg time=""1000"" storage="""&amp;VLOOKUP(入力!C4,参照データ用!$C$5:$D$50,2,FALSE)&amp;".jpg"" method="""&amp;VLOOKUP(入力!D4,参照データ用!$E$5:$F$50,2,FALSE)&amp;"""]"&amp;CHAR(10)&amp;"[wait time=""600""]",IF(B4="全退場","[chara_hide_all time=1000 wait=true]",IF(B4="直接",入力!D4,IF(B4="全登場","[chara_show  name=""maki"" face="&amp;VLOOKUP(入力!D4,参照データ用!$AB$5:$AC$50,2,FALSE)&amp;" width=1000 height=1000 ]"&amp;CHAR(10)&amp;"[chara_show  layer=""message0"" name=""maki_face"" face="&amp;VLOOKUP(入力!D4,参照データ用!$AB$5:$AC$50,2,FALSE)&amp;" zindex=1005 width=270 height=270 depth=front left=40 top=810]","")))))))),"error")</f>
        <v>#???
「......あげる」[p]</v>
      </c>
    </row>
    <row r="5" spans="2:3" ht="33" x14ac:dyDescent="0.3">
      <c r="B5" t="str">
        <f>IF(入力!B5="","",入力!B5)</f>
        <v>セリフ</v>
      </c>
      <c r="C5" s="4" t="str">
        <f>IFERROR(IF(B5="セリフ","#"&amp;入力!C5&amp;CHAR(10)&amp;"「"&amp;入力!D5&amp;"」"&amp;IF(入力!E5="","","["&amp;入力!E5&amp;"]"),IF(B5="顔グラ",VLOOKUP(入力!D5,参照データ用!$H$5:$J$98,2,FALSE)&amp;CHAR(10)&amp;VLOOKUP(入力!D5,参照データ用!$O$5:$P$29,2,FALSE)&amp;CHAR(10),IF(B5="背景",VLOOKUP(入力!D5,参照データ用!$W$5:$X$5,2,FALSE),IF(OR(B5="思考",B5="ト書き"),"#"&amp;CHAR(10)&amp;入力!D5&amp;IF(入力!E5="","","["&amp;入力!E5&amp;"]"),IF(B5="転換","[bg time=""1000"" storage="""&amp;VLOOKUP(入力!C5,参照データ用!$C$5:$D$50,2,FALSE)&amp;".jpg"" method="""&amp;VLOOKUP(入力!D5,参照データ用!$E$5:$F$50,2,FALSE)&amp;"""]"&amp;CHAR(10)&amp;"[wait time=""600""]",IF(B5="全退場","[chara_hide_all time=1000 wait=true]",IF(B5="直接",入力!D5,IF(B5="全登場","[chara_show  name=""maki"" face="&amp;VLOOKUP(入力!D5,参照データ用!$AB$5:$AC$50,2,FALSE)&amp;" width=1000 height=1000 ]"&amp;CHAR(10)&amp;"[chara_show  layer=""message0"" name=""maki_face"" face="&amp;VLOOKUP(入力!D5,参照データ用!$AB$5:$AC$50,2,FALSE)&amp;" zindex=1005 width=270 height=270 depth=front left=40 top=810]","")))))))),"error")</f>
        <v>#???
「.........だから...付き合ってあげるって言ってんの！！」[p]</v>
      </c>
    </row>
    <row r="6" spans="2:3" ht="33" x14ac:dyDescent="0.3">
      <c r="B6" t="str">
        <f>IF(入力!B6="","",入力!B6)</f>
        <v>顔グラ</v>
      </c>
      <c r="C6" s="4" t="str">
        <f>IFERROR(IF(B6="セリフ","#"&amp;入力!C6&amp;CHAR(10)&amp;"「"&amp;入力!D6&amp;"」"&amp;IF(入力!E6="","","["&amp;入力!E6&amp;"]"),IF(B6="顔グラ",VLOOKUP(入力!D6,参照データ用!$H$5:$J$98,2,FALSE)&amp;CHAR(10)&amp;VLOOKUP(入力!D6,参照データ用!$O$5:$P$29,2,FALSE)&amp;CHAR(10),IF(B6="背景",VLOOKUP(入力!D6,参照データ用!$W$5:$X$5,2,FALSE),IF(OR(B6="思考",B6="ト書き"),"#"&amp;CHAR(10)&amp;入力!D6&amp;IF(入力!E6="","","["&amp;入力!E6&amp;"]"),IF(B6="転換","[bg time=""1000"" storage="""&amp;VLOOKUP(入力!C6,参照データ用!$C$5:$D$50,2,FALSE)&amp;".jpg"" method="""&amp;VLOOKUP(入力!D6,参照データ用!$E$5:$F$50,2,FALSE)&amp;"""]"&amp;CHAR(10)&amp;"[wait time=""600""]",IF(B6="全退場","[chara_hide_all time=1000 wait=true]",IF(B6="直接",入力!D6,IF(B6="全登場","[chara_show  name=""maki"" face="&amp;VLOOKUP(入力!D6,参照データ用!$AB$5:$AC$50,2,FALSE)&amp;" width=1000 height=1000 ]"&amp;CHAR(10)&amp;"[chara_show  layer=""message0"" name=""maki_face"" face="&amp;VLOOKUP(入力!D6,参照データ用!$AB$5:$AC$50,2,FALSE)&amp;" zindex=1005 width=270 height=270 depth=front left=40 top=810]","")))))))),"error")</f>
        <v xml:space="preserve">
[chara_hide layer="message0" name="maki_face" time=0 ]
</v>
      </c>
    </row>
    <row r="7" spans="2:3" ht="33" x14ac:dyDescent="0.3">
      <c r="B7" t="str">
        <f>IF(入力!B7="","",入力!B7)</f>
        <v>思考</v>
      </c>
      <c r="C7" s="4" t="str">
        <f>IFERROR(IF(B7="セリフ","#"&amp;入力!C7&amp;CHAR(10)&amp;"「"&amp;入力!D7&amp;"」"&amp;IF(入力!E7="","","["&amp;入力!E7&amp;"]"),IF(B7="顔グラ",VLOOKUP(入力!D7,参照データ用!$H$5:$J$98,2,FALSE)&amp;CHAR(10)&amp;VLOOKUP(入力!D7,参照データ用!$O$5:$P$29,2,FALSE)&amp;CHAR(10),IF(B7="背景",VLOOKUP(入力!D7,参照データ用!$W$5:$X$5,2,FALSE),IF(OR(B7="思考",B7="ト書き"),"#"&amp;CHAR(10)&amp;入力!D7&amp;IF(入力!E7="","","["&amp;入力!E7&amp;"]"),IF(B7="転換","[bg time=""1000"" storage="""&amp;VLOOKUP(入力!C7,参照データ用!$C$5:$D$50,2,FALSE)&amp;".jpg"" method="""&amp;VLOOKUP(入力!D7,参照データ用!$E$5:$F$50,2,FALSE)&amp;"""]"&amp;CHAR(10)&amp;"[wait time=""600""]",IF(B7="全退場","[chara_hide_all time=1000 wait=true]",IF(B7="直接",入力!D7,IF(B7="全登場","[chara_show  name=""maki"" face="&amp;VLOOKUP(入力!D7,参照データ用!$AB$5:$AC$50,2,FALSE)&amp;" width=1000 height=1000 ]"&amp;CHAR(10)&amp;"[chara_show  layer=""message0"" name=""maki_face"" face="&amp;VLOOKUP(入力!D7,参照データ用!$AB$5:$AC$50,2,FALSE)&amp;" zindex=1005 width=270 height=270 depth=front left=40 top=810]","")))))))),"error")</f>
        <v>#
俺は今、人生最大の危機が迫っている[p]</v>
      </c>
    </row>
    <row r="8" spans="2:3" ht="33" x14ac:dyDescent="0.3">
      <c r="B8" t="str">
        <f>IF(入力!B8="","",入力!B8)</f>
        <v>セリフ</v>
      </c>
      <c r="C8" s="4" t="str">
        <f>IFERROR(IF(B8="セリフ","#"&amp;入力!C8&amp;CHAR(10)&amp;"「"&amp;入力!D8&amp;"」"&amp;IF(入力!E8="","","["&amp;入力!E8&amp;"]"),IF(B8="顔グラ",VLOOKUP(入力!D8,参照データ用!$H$5:$J$98,2,FALSE)&amp;CHAR(10)&amp;VLOOKUP(入力!D8,参照データ用!$O$5:$P$29,2,FALSE)&amp;CHAR(10),IF(B8="背景",VLOOKUP(入力!D8,参照データ用!$W$5:$X$5,2,FALSE),IF(OR(B8="思考",B8="ト書き"),"#"&amp;CHAR(10)&amp;入力!D8&amp;IF(入力!E8="","","["&amp;入力!E8&amp;"]"),IF(B8="転換","[bg time=""1000"" storage="""&amp;VLOOKUP(入力!C8,参照データ用!$C$5:$D$50,2,FALSE)&amp;".jpg"" method="""&amp;VLOOKUP(入力!D8,参照データ用!$E$5:$F$50,2,FALSE)&amp;"""]"&amp;CHAR(10)&amp;"[wait time=""600""]",IF(B8="全退場","[chara_hide_all time=1000 wait=true]",IF(B8="直接",入力!D8,IF(B8="全登場","[chara_show  name=""maki"" face="&amp;VLOOKUP(入力!D8,参照データ用!$AB$5:$AC$50,2,FALSE)&amp;" width=1000 height=1000 ]"&amp;CHAR(10)&amp;"[chara_show  layer=""message0"" name=""maki_face"" face="&amp;VLOOKUP(入力!D8,参照データ用!$AB$5:$AC$50,2,FALSE)&amp;" zindex=1005 width=270 height=270 depth=front left=40 top=810]","")))))))),"error")</f>
        <v>#直哉
「言ってる意味がわからないんだけど」[p]</v>
      </c>
    </row>
    <row r="9" spans="2:3" ht="33" x14ac:dyDescent="0.3">
      <c r="B9" t="str">
        <f>IF(入力!B9="","",入力!B9)</f>
        <v>顔グラ</v>
      </c>
      <c r="C9" s="4" t="str">
        <f>IFERROR(IF(B9="セリフ","#"&amp;入力!C9&amp;CHAR(10)&amp;"「"&amp;入力!D9&amp;"」"&amp;IF(入力!E9="","","["&amp;入力!E9&amp;"]"),IF(B9="顔グラ",VLOOKUP(入力!D9,参照データ用!$H$5:$J$98,2,FALSE)&amp;CHAR(10)&amp;VLOOKUP(入力!D9,参照データ用!$O$5:$P$29,2,FALSE)&amp;CHAR(10),IF(B9="背景",VLOOKUP(入力!D9,参照データ用!$W$5:$X$5,2,FALSE),IF(OR(B9="思考",B9="ト書き"),"#"&amp;CHAR(10)&amp;入力!D9&amp;IF(入力!E9="","","["&amp;入力!E9&amp;"]"),IF(B9="転換","[bg time=""1000"" storage="""&amp;VLOOKUP(入力!C9,参照データ用!$C$5:$D$50,2,FALSE)&amp;".jpg"" method="""&amp;VLOOKUP(入力!D9,参照データ用!$E$5:$F$50,2,FALSE)&amp;"""]"&amp;CHAR(10)&amp;"[wait time=""600""]",IF(B9="全退場","[chara_hide_all time=1000 wait=true]",IF(B9="直接",入力!D9,IF(B9="全登場","[chara_show  name=""maki"" face="&amp;VLOOKUP(入力!D9,参照データ用!$AB$5:$AC$50,2,FALSE)&amp;" width=1000 height=1000 ]"&amp;CHAR(10)&amp;"[chara_show  layer=""message0"" name=""maki_face"" face="&amp;VLOOKUP(入力!D9,参照データ用!$AB$5:$AC$50,2,FALSE)&amp;" zindex=1005 width=270 height=270 depth=front left=40 top=810]","")))))))),"error")</f>
        <v xml:space="preserve">
[chara_show  layer="message0" name="maki_face" zindex=1005 width=270 height=270 depth=front left=40 top=810 time=0]
</v>
      </c>
    </row>
    <row r="10" spans="2:3" ht="33" x14ac:dyDescent="0.3">
      <c r="B10" t="str">
        <f>IF(入力!B10="","",入力!B10)</f>
        <v>顔グラ</v>
      </c>
      <c r="C10" s="4" t="str">
        <f>IFERROR(IF(B10="セリフ","#"&amp;入力!C10&amp;CHAR(10)&amp;"「"&amp;入力!D10&amp;"」"&amp;IF(入力!E10="","","["&amp;入力!E10&amp;"]"),IF(B10="顔グラ",VLOOKUP(入力!D10,参照データ用!$H$5:$J$98,2,FALSE)&amp;CHAR(10)&amp;VLOOKUP(入力!D10,参照データ用!$O$5:$P$29,2,FALSE)&amp;CHAR(10),IF(B10="背景",VLOOKUP(入力!D10,参照データ用!$W$5:$X$5,2,FALSE),IF(OR(B10="思考",B10="ト書き"),"#"&amp;CHAR(10)&amp;入力!D10&amp;IF(入力!E10="","","["&amp;入力!E10&amp;"]"),IF(B10="転換","[bg time=""1000"" storage="""&amp;VLOOKUP(入力!C10,参照データ用!$C$5:$D$50,2,FALSE)&amp;".jpg"" method="""&amp;VLOOKUP(入力!D10,参照データ用!$E$5:$F$50,2,FALSE)&amp;"""]"&amp;CHAR(10)&amp;"[wait time=""600""]",IF(B10="全退場","[chara_hide_all time=1000 wait=true]",IF(B10="直接",入力!D10,IF(B10="全登場","[chara_show  name=""maki"" face="&amp;VLOOKUP(入力!D10,参照データ用!$AB$5:$AC$50,2,FALSE)&amp;" width=1000 height=1000 ]"&amp;CHAR(10)&amp;"[chara_show  layer=""message0"" name=""maki_face"" face="&amp;VLOOKUP(入力!D10,参照データ用!$AB$5:$AC$50,2,FALSE)&amp;" zindex=1005 width=270 height=270 depth=front left=40 top=810]","")))))))),"error")</f>
        <v xml:space="preserve">[chara_mod name="maki" face="angry_big" time=0 ]
[chara_mod name="maki_face" face="angry_big" time=0 ]
</v>
      </c>
    </row>
    <row r="11" spans="2:3" ht="33" x14ac:dyDescent="0.3">
      <c r="B11" t="str">
        <f>IF(入力!B11="","",入力!B11)</f>
        <v>セリフ</v>
      </c>
      <c r="C11" s="4" t="str">
        <f>IFERROR(IF(B11="セリフ","#"&amp;入力!C11&amp;CHAR(10)&amp;"「"&amp;入力!D11&amp;"」"&amp;IF(入力!E11="","","["&amp;入力!E11&amp;"]"),IF(B11="顔グラ",VLOOKUP(入力!D11,参照データ用!$H$5:$J$98,2,FALSE)&amp;CHAR(10)&amp;VLOOKUP(入力!D11,参照データ用!$O$5:$P$29,2,FALSE)&amp;CHAR(10),IF(B11="背景",VLOOKUP(入力!D11,参照データ用!$W$5:$X$5,2,FALSE),IF(OR(B11="思考",B11="ト書き"),"#"&amp;CHAR(10)&amp;入力!D11&amp;IF(入力!E11="","","["&amp;入力!E11&amp;"]"),IF(B11="転換","[bg time=""1000"" storage="""&amp;VLOOKUP(入力!C11,参照データ用!$C$5:$D$50,2,FALSE)&amp;".jpg"" method="""&amp;VLOOKUP(入力!D11,参照データ用!$E$5:$F$50,2,FALSE)&amp;"""]"&amp;CHAR(10)&amp;"[wait time=""600""]",IF(B11="全退場","[chara_hide_all time=1000 wait=true]",IF(B11="直接",入力!D11,IF(B11="全登場","[chara_show  name=""maki"" face="&amp;VLOOKUP(入力!D11,参照データ用!$AB$5:$AC$50,2,FALSE)&amp;" width=1000 height=1000 ]"&amp;CHAR(10)&amp;"[chara_show  layer=""message0"" name=""maki_face"" face="&amp;VLOOKUP(入力!D11,参照データ用!$AB$5:$AC$50,2,FALSE)&amp;" zindex=1005 width=270 height=270 depth=front left=40 top=810]","")))))))),"error")</f>
        <v>#???
「はぁ！？日本語分かんないの？[r]　つ・き・あ・っ・て・あ・げ・る[r]　っていってんの！」[p]</v>
      </c>
    </row>
    <row r="12" spans="2:3" ht="33" x14ac:dyDescent="0.3">
      <c r="B12" t="str">
        <f>IF(入力!B12="","",入力!B12)</f>
        <v>顔グラ</v>
      </c>
      <c r="C12" s="4" t="str">
        <f>IFERROR(IF(B12="セリフ","#"&amp;入力!C12&amp;CHAR(10)&amp;"「"&amp;入力!D12&amp;"」"&amp;IF(入力!E12="","","["&amp;入力!E12&amp;"]"),IF(B12="顔グラ",VLOOKUP(入力!D12,参照データ用!$H$5:$J$98,2,FALSE)&amp;CHAR(10)&amp;VLOOKUP(入力!D12,参照データ用!$O$5:$P$29,2,FALSE)&amp;CHAR(10),IF(B12="背景",VLOOKUP(入力!D12,参照データ用!$W$5:$X$5,2,FALSE),IF(OR(B12="思考",B12="ト書き"),"#"&amp;CHAR(10)&amp;入力!D12&amp;IF(入力!E12="","","["&amp;入力!E12&amp;"]"),IF(B12="転換","[bg time=""1000"" storage="""&amp;VLOOKUP(入力!C12,参照データ用!$C$5:$D$50,2,FALSE)&amp;".jpg"" method="""&amp;VLOOKUP(入力!D12,参照データ用!$E$5:$F$50,2,FALSE)&amp;"""]"&amp;CHAR(10)&amp;"[wait time=""600""]",IF(B12="全退場","[chara_hide_all time=1000 wait=true]",IF(B12="直接",入力!D12,IF(B12="全登場","[chara_show  name=""maki"" face="&amp;VLOOKUP(入力!D12,参照データ用!$AB$5:$AC$50,2,FALSE)&amp;" width=1000 height=1000 ]"&amp;CHAR(10)&amp;"[chara_show  layer=""message0"" name=""maki_face"" face="&amp;VLOOKUP(入力!D12,参照データ用!$AB$5:$AC$50,2,FALSE)&amp;" zindex=1005 width=270 height=270 depth=front left=40 top=810]","")))))))),"error")</f>
        <v xml:space="preserve">
[chara_hide layer="message0" name="maki_face" time=0 ]
</v>
      </c>
    </row>
    <row r="13" spans="2:3" ht="33" x14ac:dyDescent="0.3">
      <c r="B13" t="str">
        <f>IF(入力!B13="","",入力!B13)</f>
        <v>セリフ</v>
      </c>
      <c r="C13" s="4" t="str">
        <f>IFERROR(IF(B13="セリフ","#"&amp;入力!C13&amp;CHAR(10)&amp;"「"&amp;入力!D13&amp;"」"&amp;IF(入力!E13="","","["&amp;入力!E13&amp;"]"),IF(B13="顔グラ",VLOOKUP(入力!D13,参照データ用!$H$5:$J$98,2,FALSE)&amp;CHAR(10)&amp;VLOOKUP(入力!D13,参照データ用!$O$5:$P$29,2,FALSE)&amp;CHAR(10),IF(B13="背景",VLOOKUP(入力!D13,参照データ用!$W$5:$X$5,2,FALSE),IF(OR(B13="思考",B13="ト書き"),"#"&amp;CHAR(10)&amp;入力!D13&amp;IF(入力!E13="","","["&amp;入力!E13&amp;"]"),IF(B13="転換","[bg time=""1000"" storage="""&amp;VLOOKUP(入力!C13,参照データ用!$C$5:$D$50,2,FALSE)&amp;".jpg"" method="""&amp;VLOOKUP(入力!D13,参照データ用!$E$5:$F$50,2,FALSE)&amp;"""]"&amp;CHAR(10)&amp;"[wait time=""600""]",IF(B13="全退場","[chara_hide_all time=1000 wait=true]",IF(B13="直接",入力!D13,IF(B13="全登場","[chara_show  name=""maki"" face="&amp;VLOOKUP(入力!D13,参照データ用!$AB$5:$AC$50,2,FALSE)&amp;" width=1000 height=1000 ]"&amp;CHAR(10)&amp;"[chara_show  layer=""message0"" name=""maki_face"" face="&amp;VLOOKUP(入力!D13,参照データ用!$AB$5:$AC$50,2,FALSE)&amp;" zindex=1005 width=270 height=270 depth=front left=40 top=810]","")))))))),"error")</f>
        <v>#直哉
「日本語は分かるわ。なんで俺は幼馴染であるお前に[r]　いきなり告白されなきゃならないんだ」[p]</v>
      </c>
    </row>
    <row r="14" spans="2:3" ht="33" x14ac:dyDescent="0.3">
      <c r="B14" t="str">
        <f>IF(入力!B14="","",入力!B14)</f>
        <v>顔グラ</v>
      </c>
      <c r="C14" s="4" t="str">
        <f>IFERROR(IF(B14="セリフ","#"&amp;入力!C14&amp;CHAR(10)&amp;"「"&amp;入力!D14&amp;"」"&amp;IF(入力!E14="","","["&amp;入力!E14&amp;"]"),IF(B14="顔グラ",VLOOKUP(入力!D14,参照データ用!$H$5:$J$98,2,FALSE)&amp;CHAR(10)&amp;VLOOKUP(入力!D14,参照データ用!$O$5:$P$29,2,FALSE)&amp;CHAR(10),IF(B14="背景",VLOOKUP(入力!D14,参照データ用!$W$5:$X$5,2,FALSE),IF(OR(B14="思考",B14="ト書き"),"#"&amp;CHAR(10)&amp;入力!D14&amp;IF(入力!E14="","","["&amp;入力!E14&amp;"]"),IF(B14="転換","[bg time=""1000"" storage="""&amp;VLOOKUP(入力!C14,参照データ用!$C$5:$D$50,2,FALSE)&amp;".jpg"" method="""&amp;VLOOKUP(入力!D14,参照データ用!$E$5:$F$50,2,FALSE)&amp;"""]"&amp;CHAR(10)&amp;"[wait time=""600""]",IF(B14="全退場","[chara_hide_all time=1000 wait=true]",IF(B14="直接",入力!D14,IF(B14="全登場","[chara_show  name=""maki"" face="&amp;VLOOKUP(入力!D14,参照データ用!$AB$5:$AC$50,2,FALSE)&amp;" width=1000 height=1000 ]"&amp;CHAR(10)&amp;"[chara_show  layer=""message0"" name=""maki_face"" face="&amp;VLOOKUP(入力!D14,参照データ用!$AB$5:$AC$50,2,FALSE)&amp;" zindex=1005 width=270 height=270 depth=front left=40 top=810]","")))))))),"error")</f>
        <v xml:space="preserve">
[chara_show  layer="message0" name="maki_face" zindex=1005 width=270 height=270 depth=front left=40 top=810 time=0]
</v>
      </c>
    </row>
    <row r="15" spans="2:3" ht="33" x14ac:dyDescent="0.3">
      <c r="B15" t="str">
        <f>IF(入力!B15="","",入力!B15)</f>
        <v>顔グラ</v>
      </c>
      <c r="C15" s="4" t="str">
        <f>IFERROR(IF(B15="セリフ","#"&amp;入力!C15&amp;CHAR(10)&amp;"「"&amp;入力!D15&amp;"」"&amp;IF(入力!E15="","","["&amp;入力!E15&amp;"]"),IF(B15="顔グラ",VLOOKUP(入力!D15,参照データ用!$H$5:$J$98,2,FALSE)&amp;CHAR(10)&amp;VLOOKUP(入力!D15,参照データ用!$O$5:$P$29,2,FALSE)&amp;CHAR(10),IF(B15="背景",VLOOKUP(入力!D15,参照データ用!$W$5:$X$5,2,FALSE),IF(OR(B15="思考",B15="ト書き"),"#"&amp;CHAR(10)&amp;入力!D15&amp;IF(入力!E15="","","["&amp;入力!E15&amp;"]"),IF(B15="転換","[bg time=""1000"" storage="""&amp;VLOOKUP(入力!C15,参照データ用!$C$5:$D$50,2,FALSE)&amp;".jpg"" method="""&amp;VLOOKUP(入力!D15,参照データ用!$E$5:$F$50,2,FALSE)&amp;"""]"&amp;CHAR(10)&amp;"[wait time=""600""]",IF(B15="全退場","[chara_hide_all time=1000 wait=true]",IF(B15="直接",入力!D15,IF(B15="全登場","[chara_show  name=""maki"" face="&amp;VLOOKUP(入力!D15,参照データ用!$AB$5:$AC$50,2,FALSE)&amp;" width=1000 height=1000 ]"&amp;CHAR(10)&amp;"[chara_show  layer=""message0"" name=""maki_face"" face="&amp;VLOOKUP(入力!D15,参照データ用!$AB$5:$AC$50,2,FALSE)&amp;" zindex=1005 width=270 height=270 depth=front left=40 top=810]","")))))))),"error")</f>
        <v xml:space="preserve">[chara_mod name="maki" face="angry_close" time=0]
[chara_mod name="maki_face" face="angry_close" time=0 ]
</v>
      </c>
    </row>
    <row r="16" spans="2:3" ht="33" x14ac:dyDescent="0.3">
      <c r="B16" t="str">
        <f>IF(入力!B16="","",入力!B16)</f>
        <v>セリフ</v>
      </c>
      <c r="C16" s="4" t="str">
        <f>IFERROR(IF(B16="セリフ","#"&amp;入力!C16&amp;CHAR(10)&amp;"「"&amp;入力!D16&amp;"」"&amp;IF(入力!E16="","","["&amp;入力!E16&amp;"]"),IF(B16="顔グラ",VLOOKUP(入力!D16,参照データ用!$H$5:$J$98,2,FALSE)&amp;CHAR(10)&amp;VLOOKUP(入力!D16,参照データ用!$O$5:$P$29,2,FALSE)&amp;CHAR(10),IF(B16="背景",VLOOKUP(入力!D16,参照データ用!$W$5:$X$5,2,FALSE),IF(OR(B16="思考",B16="ト書き"),"#"&amp;CHAR(10)&amp;入力!D16&amp;IF(入力!E16="","","["&amp;入力!E16&amp;"]"),IF(B16="転換","[bg time=""1000"" storage="""&amp;VLOOKUP(入力!C16,参照データ用!$C$5:$D$50,2,FALSE)&amp;".jpg"" method="""&amp;VLOOKUP(入力!D16,参照データ用!$E$5:$F$50,2,FALSE)&amp;"""]"&amp;CHAR(10)&amp;"[wait time=""600""]",IF(B16="全退場","[chara_hide_all time=1000 wait=true]",IF(B16="直接",入力!D16,IF(B16="全登場","[chara_show  name=""maki"" face="&amp;VLOOKUP(入力!D16,参照データ用!$AB$5:$AC$50,2,FALSE)&amp;" width=1000 height=1000 ]"&amp;CHAR(10)&amp;"[chara_show  layer=""message0"" name=""maki_face"" face="&amp;VLOOKUP(入力!D16,参照データ用!$AB$5:$AC$50,2,FALSE)&amp;" zindex=1005 width=270 height=270 depth=front left=40 top=810]","")))))))),"error")</f>
        <v>#真希
「..........[r]　直哉さ、あんときの約束、覚えてないの？」[p]</v>
      </c>
    </row>
    <row r="17" spans="2:14" ht="33" x14ac:dyDescent="0.3">
      <c r="B17" t="str">
        <f>IF(入力!B17="","",入力!B17)</f>
        <v>顔グラ</v>
      </c>
      <c r="C17" s="4" t="str">
        <f>IFERROR(IF(B17="セリフ","#"&amp;入力!C17&amp;CHAR(10)&amp;"「"&amp;入力!D17&amp;"」"&amp;IF(入力!E17="","","["&amp;入力!E17&amp;"]"),IF(B17="顔グラ",VLOOKUP(入力!D17,参照データ用!$H$5:$J$98,2,FALSE)&amp;CHAR(10)&amp;VLOOKUP(入力!D17,参照データ用!$O$5:$P$29,2,FALSE)&amp;CHAR(10),IF(B17="背景",VLOOKUP(入力!D17,参照データ用!$W$5:$X$5,2,FALSE),IF(OR(B17="思考",B17="ト書き"),"#"&amp;CHAR(10)&amp;入力!D17&amp;IF(入力!E17="","","["&amp;入力!E17&amp;"]"),IF(B17="転換","[bg time=""1000"" storage="""&amp;VLOOKUP(入力!C17,参照データ用!$C$5:$D$50,2,FALSE)&amp;".jpg"" method="""&amp;VLOOKUP(入力!D17,参照データ用!$E$5:$F$50,2,FALSE)&amp;"""]"&amp;CHAR(10)&amp;"[wait time=""600""]",IF(B17="全退場","[chara_hide_all time=1000 wait=true]",IF(B17="直接",入力!D17,IF(B17="全登場","[chara_show  name=""maki"" face="&amp;VLOOKUP(入力!D17,参照データ用!$AB$5:$AC$50,2,FALSE)&amp;" width=1000 height=1000 ]"&amp;CHAR(10)&amp;"[chara_show  layer=""message0"" name=""maki_face"" face="&amp;VLOOKUP(入力!D17,参照データ用!$AB$5:$AC$50,2,FALSE)&amp;" zindex=1005 width=270 height=270 depth=front left=40 top=810]","")))))))),"error")</f>
        <v xml:space="preserve">
[chara_hide layer="message0" name="maki_face" time=0 ]
</v>
      </c>
    </row>
    <row r="18" spans="2:14" ht="33" x14ac:dyDescent="0.3">
      <c r="B18" t="str">
        <f>IF(入力!B18="","",入力!B18)</f>
        <v>思考</v>
      </c>
      <c r="C18" s="4" t="str">
        <f>IFERROR(IF(B18="セリフ","#"&amp;入力!C18&amp;CHAR(10)&amp;"「"&amp;入力!D18&amp;"」"&amp;IF(入力!E18="","","["&amp;入力!E18&amp;"]"),IF(B18="顔グラ",VLOOKUP(入力!D18,参照データ用!$H$5:$J$98,2,FALSE)&amp;CHAR(10)&amp;VLOOKUP(入力!D18,参照データ用!$O$5:$P$29,2,FALSE)&amp;CHAR(10),IF(B18="背景",VLOOKUP(入力!D18,参照データ用!$W$5:$X$5,2,FALSE),IF(OR(B18="思考",B18="ト書き"),"#"&amp;CHAR(10)&amp;入力!D18&amp;IF(入力!E18="","","["&amp;入力!E18&amp;"]"),IF(B18="転換","[bg time=""1000"" storage="""&amp;VLOOKUP(入力!C18,参照データ用!$C$5:$D$50,2,FALSE)&amp;".jpg"" method="""&amp;VLOOKUP(入力!D18,参照データ用!$E$5:$F$50,2,FALSE)&amp;"""]"&amp;CHAR(10)&amp;"[wait time=""600""]",IF(B18="全退場","[chara_hide_all time=1000 wait=true]",IF(B18="直接",入力!D18,IF(B18="全登場","[chara_show  name=""maki"" face="&amp;VLOOKUP(入力!D18,参照データ用!$AB$5:$AC$50,2,FALSE)&amp;" width=1000 height=1000 ]"&amp;CHAR(10)&amp;"[chara_show  layer=""message0"" name=""maki_face"" face="&amp;VLOOKUP(入力!D18,参照データ用!$AB$5:$AC$50,2,FALSE)&amp;" zindex=1005 width=270 height=270 depth=front left=40 top=810]","")))))))),"error")</f>
        <v>#
そういえば昔、そんな約束をしたような気がしなくもない[p]</v>
      </c>
    </row>
    <row r="19" spans="2:14" ht="33" x14ac:dyDescent="0.3">
      <c r="B19" t="str">
        <f>IF(入力!B19="","",入力!B19)</f>
        <v>思考</v>
      </c>
      <c r="C19" s="4" t="str">
        <f>IFERROR(IF(B19="セリフ","#"&amp;入力!C19&amp;CHAR(10)&amp;"「"&amp;入力!D19&amp;"」"&amp;IF(入力!E19="","","["&amp;入力!E19&amp;"]"),IF(B19="顔グラ",VLOOKUP(入力!D19,参照データ用!$H$5:$J$98,2,FALSE)&amp;CHAR(10)&amp;VLOOKUP(入力!D19,参照データ用!$O$5:$P$29,2,FALSE)&amp;CHAR(10),IF(B19="背景",VLOOKUP(入力!D19,参照データ用!$W$5:$X$5,2,FALSE),IF(OR(B19="思考",B19="ト書き"),"#"&amp;CHAR(10)&amp;入力!D19&amp;IF(入力!E19="","","["&amp;入力!E19&amp;"]"),IF(B19="転換","[bg time=""1000"" storage="""&amp;VLOOKUP(入力!C19,参照データ用!$C$5:$D$50,2,FALSE)&amp;".jpg"" method="""&amp;VLOOKUP(入力!D19,参照データ用!$E$5:$F$50,2,FALSE)&amp;"""]"&amp;CHAR(10)&amp;"[wait time=""600""]",IF(B19="全退場","[chara_hide_all time=1000 wait=true]",IF(B19="直接",入力!D19,IF(B19="全登場","[chara_show  name=""maki"" face="&amp;VLOOKUP(入力!D19,参照データ用!$AB$5:$AC$50,2,FALSE)&amp;" width=1000 height=1000 ]"&amp;CHAR(10)&amp;"[chara_show  layer=""message0"" name=""maki_face"" face="&amp;VLOOKUP(入力!D19,参照データ用!$AB$5:$AC$50,2,FALSE)&amp;" zindex=1005 width=270 height=270 depth=front left=40 top=810]","")))))))),"error")</f>
        <v>#
思いもよらぬ告白によりすでに思考回路が停止した脳で[r]自分で思い出したくもない過去を思い出してみる[p]</v>
      </c>
    </row>
    <row r="20" spans="2:14" ht="33" x14ac:dyDescent="0.3">
      <c r="B20" t="str">
        <f>IF(入力!B20="","",入力!B20)</f>
        <v>全退場</v>
      </c>
      <c r="C20" s="4" t="str">
        <f>IFERROR(IF(B20="セリフ","#"&amp;入力!C20&amp;CHAR(10)&amp;"「"&amp;入力!D20&amp;"」"&amp;IF(入力!E20="","","["&amp;入力!E20&amp;"]"),IF(B20="顔グラ",VLOOKUP(入力!D20,参照データ用!$H$5:$J$98,2,FALSE)&amp;CHAR(10)&amp;VLOOKUP(入力!D20,参照データ用!$O$5:$P$29,2,FALSE)&amp;CHAR(10),IF(B20="背景",VLOOKUP(入力!D20,参照データ用!$W$5:$X$5,2,FALSE),IF(OR(B20="思考",B20="ト書き"),"#"&amp;CHAR(10)&amp;入力!D20&amp;IF(入力!E20="","","["&amp;入力!E20&amp;"]"),IF(B20="転換","[bg time=""1000"" storage="""&amp;VLOOKUP(入力!C20,参照データ用!$C$5:$D$50,2,FALSE)&amp;".jpg"" method="""&amp;VLOOKUP(入力!D20,参照データ用!$E$5:$F$50,2,FALSE)&amp;"""]"&amp;CHAR(10)&amp;"[wait time=""600""]",IF(B20="全退場","[chara_hide_all time=1000 wait=true]",IF(B20="直接",入力!D20,IF(B20="全登場","[chara_show  name=""maki"" face="&amp;VLOOKUP(入力!D20,参照データ用!$AB$5:$AC$50,2,FALSE)&amp;" width=1000 height=1000 ]"&amp;CHAR(10)&amp;"[chara_show  layer=""message0"" name=""maki_face"" face="&amp;VLOOKUP(入力!D20,参照データ用!$AB$5:$AC$50,2,FALSE)&amp;" zindex=1005 width=270 height=270 depth=front left=40 top=810]","")))))))),"error")</f>
        <v>[chara_hide_all time=1000 wait=true]</v>
      </c>
      <c r="N20" t="str">
        <f>IF(B3="全登場","[chara_show  name=""1000"" face="&amp;VLOOKUP(入力!D3,参照データ用!$AB$5:$AC$50,2,FALSE)&amp;"width=1000 height=1000 ]"&amp;CHAR(10)&amp;"[chara_show  layer="" name=""maki_face"" face="&amp;VLOOKUP(入力!D3,参照データ用!$AB$5:$AC$50,2,FALSE)&amp;"zindex=1005 width=270 height=270 depth=front left=40 top=810]","")</f>
        <v/>
      </c>
    </row>
    <row r="21" spans="2:14" ht="33" x14ac:dyDescent="0.3">
      <c r="B21" t="str">
        <f>IF(入力!B21="","",入力!B21)</f>
        <v>転換</v>
      </c>
      <c r="C21" s="4" t="str">
        <f>IFERROR(IF(B21="セリフ","#"&amp;入力!C21&amp;CHAR(10)&amp;"「"&amp;入力!D21&amp;"」"&amp;IF(入力!E21="","","["&amp;入力!E21&amp;"]"),IF(B21="顔グラ",VLOOKUP(入力!D21,参照データ用!$H$5:$J$98,2,FALSE)&amp;CHAR(10)&amp;VLOOKUP(入力!D21,参照データ用!$O$5:$P$29,2,FALSE)&amp;CHAR(10),IF(B21="背景",VLOOKUP(入力!D21,参照データ用!$W$5:$X$5,2,FALSE),IF(OR(B21="思考",B21="ト書き"),"#"&amp;CHAR(10)&amp;入力!D21&amp;IF(入力!E21="","","["&amp;入力!E21&amp;"]"),IF(B21="転換","[bg time=""1000"" storage="""&amp;VLOOKUP(入力!C21,参照データ用!$C$5:$D$50,2,FALSE)&amp;".jpg"" method="""&amp;VLOOKUP(入力!D21,参照データ用!$E$5:$F$50,2,FALSE)&amp;"""]"&amp;CHAR(10)&amp;"[wait time=""600""]",IF(B21="全退場","[chara_hide_all time=1000 wait=true]",IF(B21="直接",入力!D21,IF(B21="全登場","[chara_show  name=""maki"" face="&amp;VLOOKUP(入力!D21,参照データ用!$AB$5:$AC$50,2,FALSE)&amp;" width=1000 height=1000 ]"&amp;CHAR(10)&amp;"[chara_show  layer=""message0"" name=""maki_face"" face="&amp;VLOOKUP(入力!D21,参照データ用!$AB$5:$AC$50,2,FALSE)&amp;" zindex=1005 width=270 height=270 depth=front left=40 top=810]","")))))))),"error")</f>
        <v>[bg time="1000" storage="Black.jpg" method="fadeIn"]
[wait time="600"]</v>
      </c>
    </row>
    <row r="22" spans="2:14" ht="33" x14ac:dyDescent="0.3">
      <c r="B22" t="str">
        <f>IF(入力!B22="","",入力!B22)</f>
        <v>転換</v>
      </c>
      <c r="C22" s="4" t="str">
        <f>IFERROR(IF(B22="セリフ","#"&amp;入力!C22&amp;CHAR(10)&amp;"「"&amp;入力!D22&amp;"」"&amp;IF(入力!E22="","","["&amp;入力!E22&amp;"]"),IF(B22="顔グラ",VLOOKUP(入力!D22,参照データ用!$H$5:$J$98,2,FALSE)&amp;CHAR(10)&amp;VLOOKUP(入力!D22,参照データ用!$O$5:$P$29,2,FALSE)&amp;CHAR(10),IF(B22="背景",VLOOKUP(入力!D22,参照データ用!$W$5:$X$5,2,FALSE),IF(OR(B22="思考",B22="ト書き"),"#"&amp;CHAR(10)&amp;入力!D22&amp;IF(入力!E22="","","["&amp;入力!E22&amp;"]"),IF(B22="転換","[bg time=""1000"" storage="""&amp;VLOOKUP(入力!C22,参照データ用!$C$5:$D$50,2,FALSE)&amp;".jpg"" method="""&amp;VLOOKUP(入力!D22,参照データ用!$E$5:$F$50,2,FALSE)&amp;"""]"&amp;CHAR(10)&amp;"[wait time=""600""]",IF(B22="全退場","[chara_hide_all time=1000 wait=true]",IF(B22="直接",入力!D22,IF(B22="全登場","[chara_show  name=""maki"" face="&amp;VLOOKUP(入力!D22,参照データ用!$AB$5:$AC$50,2,FALSE)&amp;" width=1000 height=1000 ]"&amp;CHAR(10)&amp;"[chara_show  layer=""message0"" name=""maki_face"" face="&amp;VLOOKUP(入力!D22,参照データ用!$AB$5:$AC$50,2,FALSE)&amp;" zindex=1005 width=270 height=270 depth=front left=40 top=810]","")))))))),"error")</f>
        <v>[bg time="1000" storage="Park.jpg" method="rotateIn"]
[wait time="600"]</v>
      </c>
    </row>
    <row r="23" spans="2:14" ht="33" x14ac:dyDescent="0.3">
      <c r="B23" t="str">
        <f>IF(入力!B23="","",入力!B23)</f>
        <v>思考</v>
      </c>
      <c r="C23" s="4" t="str">
        <f>IFERROR(IF(B23="セリフ","#"&amp;入力!C23&amp;CHAR(10)&amp;"「"&amp;入力!D23&amp;"」"&amp;IF(入力!E23="","","["&amp;入力!E23&amp;"]"),IF(B23="顔グラ",VLOOKUP(入力!D23,参照データ用!$H$5:$J$98,2,FALSE)&amp;CHAR(10)&amp;VLOOKUP(入力!D23,参照データ用!$O$5:$P$29,2,FALSE)&amp;CHAR(10),IF(B23="背景",VLOOKUP(入力!D23,参照データ用!$W$5:$X$5,2,FALSE),IF(OR(B23="思考",B23="ト書き"),"#"&amp;CHAR(10)&amp;入力!D23&amp;IF(入力!E23="","","["&amp;入力!E23&amp;"]"),IF(B23="転換","[bg time=""1000"" storage="""&amp;VLOOKUP(入力!C23,参照データ用!$C$5:$D$50,2,FALSE)&amp;".jpg"" method="""&amp;VLOOKUP(入力!D23,参照データ用!$E$5:$F$50,2,FALSE)&amp;"""]"&amp;CHAR(10)&amp;"[wait time=""600""]",IF(B23="全退場","[chara_hide_all time=1000 wait=true]",IF(B23="直接",入力!D23,IF(B23="全登場","[chara_show  name=""maki"" face="&amp;VLOOKUP(入力!D23,参照データ用!$AB$5:$AC$50,2,FALSE)&amp;" width=1000 height=1000 ]"&amp;CHAR(10)&amp;"[chara_show  layer=""message0"" name=""maki_face"" face="&amp;VLOOKUP(入力!D23,参照データ用!$AB$5:$AC$50,2,FALSE)&amp;" zindex=1005 width=270 height=270 depth=front left=40 top=810]","")))))))),"error")</f>
        <v>#
──10年前。[p]</v>
      </c>
    </row>
    <row r="24" spans="2:14" ht="33" x14ac:dyDescent="0.3">
      <c r="B24" t="str">
        <f>IF(入力!B24="","",入力!B24)</f>
        <v>思考</v>
      </c>
      <c r="C24" s="4" t="str">
        <f>IFERROR(IF(B24="セリフ","#"&amp;入力!C24&amp;CHAR(10)&amp;"「"&amp;入力!D24&amp;"」"&amp;IF(入力!E24="","","["&amp;入力!E24&amp;"]"),IF(B24="顔グラ",VLOOKUP(入力!D24,参照データ用!$H$5:$J$98,2,FALSE)&amp;CHAR(10)&amp;VLOOKUP(入力!D24,参照データ用!$O$5:$P$29,2,FALSE)&amp;CHAR(10),IF(B24="背景",VLOOKUP(入力!D24,参照データ用!$W$5:$X$5,2,FALSE),IF(OR(B24="思考",B24="ト書き"),"#"&amp;CHAR(10)&amp;入力!D24&amp;IF(入力!E24="","","["&amp;入力!E24&amp;"]"),IF(B24="転換","[bg time=""1000"" storage="""&amp;VLOOKUP(入力!C24,参照データ用!$C$5:$D$50,2,FALSE)&amp;".jpg"" method="""&amp;VLOOKUP(入力!D24,参照データ用!$E$5:$F$50,2,FALSE)&amp;"""]"&amp;CHAR(10)&amp;"[wait time=""600""]",IF(B24="全退場","[chara_hide_all time=1000 wait=true]",IF(B24="直接",入力!D24,IF(B24="全登場","[chara_show  name=""maki"" face="&amp;VLOOKUP(入力!D24,参照データ用!$AB$5:$AC$50,2,FALSE)&amp;" width=1000 height=1000 ]"&amp;CHAR(10)&amp;"[chara_show  layer=""message0"" name=""maki_face"" face="&amp;VLOOKUP(入力!D24,参照データ用!$AB$5:$AC$50,2,FALSE)&amp;" zindex=1005 width=270 height=270 depth=front left=40 top=810]","")))))))),"error")</f>
        <v>#
それは当時流行っていたゲームを真希が盗られたときのことだった。[p]</v>
      </c>
    </row>
    <row r="25" spans="2:14" ht="33" x14ac:dyDescent="0.3">
      <c r="B25" t="str">
        <f>IF(入力!B25="","",入力!B25)</f>
        <v>セリフ</v>
      </c>
      <c r="C25" s="4" t="str">
        <f>IFERROR(IF(B25="セリフ","#"&amp;入力!C25&amp;CHAR(10)&amp;"「"&amp;入力!D25&amp;"」"&amp;IF(入力!E25="","","["&amp;入力!E25&amp;"]"),IF(B25="顔グラ",VLOOKUP(入力!D25,参照データ用!$H$5:$J$98,2,FALSE)&amp;CHAR(10)&amp;VLOOKUP(入力!D25,参照データ用!$O$5:$P$29,2,FALSE)&amp;CHAR(10),IF(B25="背景",VLOOKUP(入力!D25,参照データ用!$W$5:$X$5,2,FALSE),IF(OR(B25="思考",B25="ト書き"),"#"&amp;CHAR(10)&amp;入力!D25&amp;IF(入力!E25="","","["&amp;入力!E25&amp;"]"),IF(B25="転換","[bg time=""1000"" storage="""&amp;VLOOKUP(入力!C25,参照データ用!$C$5:$D$50,2,FALSE)&amp;".jpg"" method="""&amp;VLOOKUP(入力!D25,参照データ用!$E$5:$F$50,2,FALSE)&amp;"""]"&amp;CHAR(10)&amp;"[wait time=""600""]",IF(B25="全退場","[chara_hide_all time=1000 wait=true]",IF(B25="直接",入力!D25,IF(B25="全登場","[chara_show  name=""maki"" face="&amp;VLOOKUP(入力!D25,参照データ用!$AB$5:$AC$50,2,FALSE)&amp;" width=1000 height=1000 ]"&amp;CHAR(10)&amp;"[chara_show  layer=""message0"" name=""maki_face"" face="&amp;VLOOKUP(入力!D25,参照データ用!$AB$5:$AC$50,2,FALSE)&amp;" zindex=1005 width=270 height=270 depth=front left=40 top=810]","")))))))),"error")</f>
        <v>#ガキ大将
「おまえ、マルオカート9持ってんのかよ！」[p]</v>
      </c>
    </row>
    <row r="26" spans="2:14" ht="33" x14ac:dyDescent="0.3">
      <c r="B26" t="str">
        <f>IF(入力!B26="","",入力!B26)</f>
        <v>セリフ</v>
      </c>
      <c r="C26" s="4" t="str">
        <f>IFERROR(IF(B26="セリフ","#"&amp;入力!C26&amp;CHAR(10)&amp;"「"&amp;入力!D26&amp;"」"&amp;IF(入力!E26="","","["&amp;入力!E26&amp;"]"),IF(B26="顔グラ",VLOOKUP(入力!D26,参照データ用!$H$5:$J$98,2,FALSE)&amp;CHAR(10)&amp;VLOOKUP(入力!D26,参照データ用!$O$5:$P$29,2,FALSE)&amp;CHAR(10),IF(B26="背景",VLOOKUP(入力!D26,参照データ用!$W$5:$X$5,2,FALSE),IF(OR(B26="思考",B26="ト書き"),"#"&amp;CHAR(10)&amp;入力!D26&amp;IF(入力!E26="","","["&amp;入力!E26&amp;"]"),IF(B26="転換","[bg time=""1000"" storage="""&amp;VLOOKUP(入力!C26,参照データ用!$C$5:$D$50,2,FALSE)&amp;".jpg"" method="""&amp;VLOOKUP(入力!D26,参照データ用!$E$5:$F$50,2,FALSE)&amp;"""]"&amp;CHAR(10)&amp;"[wait time=""600""]",IF(B26="全退場","[chara_hide_all time=1000 wait=true]",IF(B26="直接",入力!D26,IF(B26="全登場","[chara_show  name=""maki"" face="&amp;VLOOKUP(入力!D26,参照データ用!$AB$5:$AC$50,2,FALSE)&amp;" width=1000 height=1000 ]"&amp;CHAR(10)&amp;"[chara_show  layer=""message0"" name=""maki_face"" face="&amp;VLOOKUP(入力!D26,参照データ用!$AB$5:$AC$50,2,FALSE)&amp;" zindex=1005 width=270 height=270 depth=front left=40 top=810]","")))))))),"error")</f>
        <v>#真希
「ふえぇ～ん、ぐすん、とらないで～」[p]</v>
      </c>
    </row>
    <row r="27" spans="2:14" ht="33" x14ac:dyDescent="0.3">
      <c r="B27" t="str">
        <f>IF(入力!B27="","",入力!B27)</f>
        <v>セリフ</v>
      </c>
      <c r="C27" s="4" t="str">
        <f>IFERROR(IF(B27="セリフ","#"&amp;入力!C27&amp;CHAR(10)&amp;"「"&amp;入力!D27&amp;"」"&amp;IF(入力!E27="","","["&amp;入力!E27&amp;"]"),IF(B27="顔グラ",VLOOKUP(入力!D27,参照データ用!$H$5:$J$98,2,FALSE)&amp;CHAR(10)&amp;VLOOKUP(入力!D27,参照データ用!$O$5:$P$29,2,FALSE)&amp;CHAR(10),IF(B27="背景",VLOOKUP(入力!D27,参照データ用!$W$5:$X$5,2,FALSE),IF(OR(B27="思考",B27="ト書き"),"#"&amp;CHAR(10)&amp;入力!D27&amp;IF(入力!E27="","","["&amp;入力!E27&amp;"]"),IF(B27="転換","[bg time=""1000"" storage="""&amp;VLOOKUP(入力!C27,参照データ用!$C$5:$D$50,2,FALSE)&amp;".jpg"" method="""&amp;VLOOKUP(入力!D27,参照データ用!$E$5:$F$50,2,FALSE)&amp;"""]"&amp;CHAR(10)&amp;"[wait time=""600""]",IF(B27="全退場","[chara_hide_all time=1000 wait=true]",IF(B27="直接",入力!D27,IF(B27="全登場","[chara_show  name=""maki"" face="&amp;VLOOKUP(入力!D27,参照データ用!$AB$5:$AC$50,2,FALSE)&amp;" width=1000 height=1000 ]"&amp;CHAR(10)&amp;"[chara_show  layer=""message0"" name=""maki_face"" face="&amp;VLOOKUP(入力!D27,参照データ用!$AB$5:$AC$50,2,FALSE)&amp;" zindex=1005 width=270 height=270 depth=front left=40 top=810]","")))))))),"error")</f>
        <v>#直哉
「やめろー！」[p]</v>
      </c>
    </row>
    <row r="28" spans="2:14" ht="33" x14ac:dyDescent="0.3">
      <c r="B28" t="str">
        <f>IF(入力!B28="","",入力!B28)</f>
        <v>直接</v>
      </c>
      <c r="C28" s="4" t="str">
        <f>IFERROR(IF(B28="セリフ","#"&amp;入力!C28&amp;CHAR(10)&amp;"「"&amp;入力!D28&amp;"」"&amp;IF(入力!E28="","","["&amp;入力!E28&amp;"]"),IF(B28="顔グラ",VLOOKUP(入力!D28,参照データ用!$H$5:$J$98,2,FALSE)&amp;CHAR(10)&amp;VLOOKUP(入力!D28,参照データ用!$O$5:$P$29,2,FALSE)&amp;CHAR(10),IF(B28="背景",VLOOKUP(入力!D28,参照データ用!$W$5:$X$5,2,FALSE),IF(OR(B28="思考",B28="ト書き"),"#"&amp;CHAR(10)&amp;入力!D28&amp;IF(入力!E28="","","["&amp;入力!E28&amp;"]"),IF(B28="転換","[bg time=""1000"" storage="""&amp;VLOOKUP(入力!C28,参照データ用!$C$5:$D$50,2,FALSE)&amp;".jpg"" method="""&amp;VLOOKUP(入力!D28,参照データ用!$E$5:$F$50,2,FALSE)&amp;"""]"&amp;CHAR(10)&amp;"[wait time=""600""]",IF(B28="全退場","[chara_hide_all time=1000 wait=true]",IF(B28="直接",入力!D28,IF(B28="全登場","[chara_show  name=""maki"" face="&amp;VLOOKUP(入力!D28,参照データ用!$AB$5:$AC$50,2,FALSE)&amp;" width=1000 height=1000 ]"&amp;CHAR(10)&amp;"[chara_show  layer=""message0"" name=""maki_face"" face="&amp;VLOOKUP(入力!D28,参照データ用!$AB$5:$AC$50,2,FALSE)&amp;" zindex=1005 width=270 height=270 depth=front left=40 top=810]","")))))))),"error")</f>
        <v>[quake  time="300"  ]</v>
      </c>
    </row>
    <row r="29" spans="2:14" ht="33" x14ac:dyDescent="0.3">
      <c r="B29" t="str">
        <f>IF(入力!B29="","",入力!B29)</f>
        <v>ト書き</v>
      </c>
      <c r="C29" s="4" t="str">
        <f>IFERROR(IF(B29="セリフ","#"&amp;入力!C29&amp;CHAR(10)&amp;"「"&amp;入力!D29&amp;"」"&amp;IF(入力!E29="","","["&amp;入力!E29&amp;"]"),IF(B29="顔グラ",VLOOKUP(入力!D29,参照データ用!$H$5:$J$98,2,FALSE)&amp;CHAR(10)&amp;VLOOKUP(入力!D29,参照データ用!$O$5:$P$29,2,FALSE)&amp;CHAR(10),IF(B29="背景",VLOOKUP(入力!D29,参照データ用!$W$5:$X$5,2,FALSE),IF(OR(B29="思考",B29="ト書き"),"#"&amp;CHAR(10)&amp;入力!D29&amp;IF(入力!E29="","","["&amp;入力!E29&amp;"]"),IF(B29="転換","[bg time=""1000"" storage="""&amp;VLOOKUP(入力!C29,参照データ用!$C$5:$D$50,2,FALSE)&amp;".jpg"" method="""&amp;VLOOKUP(入力!D29,参照データ用!$E$5:$F$50,2,FALSE)&amp;"""]"&amp;CHAR(10)&amp;"[wait time=""600""]",IF(B29="全退場","[chara_hide_all time=1000 wait=true]",IF(B29="直接",入力!D29,IF(B29="全登場","[chara_show  name=""maki"" face="&amp;VLOOKUP(入力!D29,参照データ用!$AB$5:$AC$50,2,FALSE)&amp;" width=1000 height=1000 ]"&amp;CHAR(10)&amp;"[chara_show  layer=""message0"" name=""maki_face"" face="&amp;VLOOKUP(入力!D29,参照データ用!$AB$5:$AC$50,2,FALSE)&amp;" zindex=1005 width=270 height=270 depth=front left=40 top=810]","")))))))),"error")</f>
        <v>#
バシッ！！[p]</v>
      </c>
    </row>
    <row r="30" spans="2:14" ht="33" x14ac:dyDescent="0.3">
      <c r="B30" t="str">
        <f>IF(入力!B30="","",入力!B30)</f>
        <v>セリフ</v>
      </c>
      <c r="C30" s="4" t="str">
        <f>IFERROR(IF(B30="セリフ","#"&amp;入力!C30&amp;CHAR(10)&amp;"「"&amp;入力!D30&amp;"」"&amp;IF(入力!E30="","","["&amp;入力!E30&amp;"]"),IF(B30="顔グラ",VLOOKUP(入力!D30,参照データ用!$H$5:$J$98,2,FALSE)&amp;CHAR(10)&amp;VLOOKUP(入力!D30,参照データ用!$O$5:$P$29,2,FALSE)&amp;CHAR(10),IF(B30="背景",VLOOKUP(入力!D30,参照データ用!$W$5:$X$5,2,FALSE),IF(OR(B30="思考",B30="ト書き"),"#"&amp;CHAR(10)&amp;入力!D30&amp;IF(入力!E30="","","["&amp;入力!E30&amp;"]"),IF(B30="転換","[bg time=""1000"" storage="""&amp;VLOOKUP(入力!C30,参照データ用!$C$5:$D$50,2,FALSE)&amp;".jpg"" method="""&amp;VLOOKUP(入力!D30,参照データ用!$E$5:$F$50,2,FALSE)&amp;"""]"&amp;CHAR(10)&amp;"[wait time=""600""]",IF(B30="全退場","[chara_hide_all time=1000 wait=true]",IF(B30="直接",入力!D30,IF(B30="全登場","[chara_show  name=""maki"" face="&amp;VLOOKUP(入力!D30,参照データ用!$AB$5:$AC$50,2,FALSE)&amp;" width=1000 height=1000 ]"&amp;CHAR(10)&amp;"[chara_show  layer=""message0"" name=""maki_face"" face="&amp;VLOOKUP(入力!D30,参照データ用!$AB$5:$AC$50,2,FALSE)&amp;" zindex=1005 width=270 height=270 depth=front left=40 top=810]","")))))))),"error")</f>
        <v>#真希
「直...くん？」[p]</v>
      </c>
    </row>
    <row r="31" spans="2:14" ht="33" x14ac:dyDescent="0.3">
      <c r="B31" t="str">
        <f>IF(入力!B31="","",入力!B31)</f>
        <v>セリフ</v>
      </c>
      <c r="C31" s="4" t="str">
        <f>IFERROR(IF(B31="セリフ","#"&amp;入力!C31&amp;CHAR(10)&amp;"「"&amp;入力!D31&amp;"」"&amp;IF(入力!E31="","","["&amp;入力!E31&amp;"]"),IF(B31="顔グラ",VLOOKUP(入力!D31,参照データ用!$H$5:$J$98,2,FALSE)&amp;CHAR(10)&amp;VLOOKUP(入力!D31,参照データ用!$O$5:$P$29,2,FALSE)&amp;CHAR(10),IF(B31="背景",VLOOKUP(入力!D31,参照データ用!$W$5:$X$5,2,FALSE),IF(OR(B31="思考",B31="ト書き"),"#"&amp;CHAR(10)&amp;入力!D31&amp;IF(入力!E31="","","["&amp;入力!E31&amp;"]"),IF(B31="転換","[bg time=""1000"" storage="""&amp;VLOOKUP(入力!C31,参照データ用!$C$5:$D$50,2,FALSE)&amp;".jpg"" method="""&amp;VLOOKUP(入力!D31,参照データ用!$E$5:$F$50,2,FALSE)&amp;"""]"&amp;CHAR(10)&amp;"[wait time=""600""]",IF(B31="全退場","[chara_hide_all time=1000 wait=true]",IF(B31="直接",入力!D31,IF(B31="全登場","[chara_show  name=""maki"" face="&amp;VLOOKUP(入力!D31,参照データ用!$AB$5:$AC$50,2,FALSE)&amp;" width=1000 height=1000 ]"&amp;CHAR(10)&amp;"[chara_show  layer=""message0"" name=""maki_face"" face="&amp;VLOOKUP(入力!D31,参照データ用!$AB$5:$AC$50,2,FALSE)&amp;" zindex=1005 width=270 height=270 depth=front left=40 top=810]","")))))))),"error")</f>
        <v>#ガキ大将
「ぁあん？年下のくせに調子のってんじゃねーーーーー！」[p]</v>
      </c>
    </row>
    <row r="32" spans="2:14" ht="33" x14ac:dyDescent="0.3">
      <c r="B32" t="str">
        <f>IF(入力!B32="","",入力!B32)</f>
        <v>転換</v>
      </c>
      <c r="C32" s="4" t="str">
        <f>IFERROR(IF(B32="セリフ","#"&amp;入力!C32&amp;CHAR(10)&amp;"「"&amp;入力!D32&amp;"」"&amp;IF(入力!E32="","","["&amp;入力!E32&amp;"]"),IF(B32="顔グラ",VLOOKUP(入力!D32,参照データ用!$H$5:$J$98,2,FALSE)&amp;CHAR(10)&amp;VLOOKUP(入力!D32,参照データ用!$O$5:$P$29,2,FALSE)&amp;CHAR(10),IF(B32="背景",VLOOKUP(入力!D32,参照データ用!$W$5:$X$5,2,FALSE),IF(OR(B32="思考",B32="ト書き"),"#"&amp;CHAR(10)&amp;入力!D32&amp;IF(入力!E32="","","["&amp;入力!E32&amp;"]"),IF(B32="転換","[bg time=""1000"" storage="""&amp;VLOOKUP(入力!C32,参照データ用!$C$5:$D$50,2,FALSE)&amp;".jpg"" method="""&amp;VLOOKUP(入力!D32,参照データ用!$E$5:$F$50,2,FALSE)&amp;"""]"&amp;CHAR(10)&amp;"[wait time=""600""]",IF(B32="全退場","[chara_hide_all time=1000 wait=true]",IF(B32="直接",入力!D32,IF(B32="全登場","[chara_show  name=""maki"" face="&amp;VLOOKUP(入力!D32,参照データ用!$AB$5:$AC$50,2,FALSE)&amp;" width=1000 height=1000 ]"&amp;CHAR(10)&amp;"[chara_show  layer=""message0"" name=""maki_face"" face="&amp;VLOOKUP(入力!D32,参照データ用!$AB$5:$AC$50,2,FALSE)&amp;" zindex=1005 width=270 height=270 depth=front left=40 top=810]","")))))))),"error")</f>
        <v>[bg time="1000" storage="YuuPark.jpg" method="fadeIn"]
[wait time="600"]</v>
      </c>
    </row>
    <row r="33" spans="2:3" ht="33" x14ac:dyDescent="0.3">
      <c r="B33" t="str">
        <f>IF(入力!B33="","",入力!B33)</f>
        <v>思考</v>
      </c>
      <c r="C33" s="4" t="str">
        <f>IFERROR(IF(B33="セリフ","#"&amp;入力!C33&amp;CHAR(10)&amp;"「"&amp;入力!D33&amp;"」"&amp;IF(入力!E33="","","["&amp;入力!E33&amp;"]"),IF(B33="顔グラ",VLOOKUP(入力!D33,参照データ用!$H$5:$J$98,2,FALSE)&amp;CHAR(10)&amp;VLOOKUP(入力!D33,参照データ用!$O$5:$P$29,2,FALSE)&amp;CHAR(10),IF(B33="背景",VLOOKUP(入力!D33,参照データ用!$W$5:$X$5,2,FALSE),IF(OR(B33="思考",B33="ト書き"),"#"&amp;CHAR(10)&amp;入力!D33&amp;IF(入力!E33="","","["&amp;入力!E33&amp;"]"),IF(B33="転換","[bg time=""1000"" storage="""&amp;VLOOKUP(入力!C33,参照データ用!$C$5:$D$50,2,FALSE)&amp;".jpg"" method="""&amp;VLOOKUP(入力!D33,参照データ用!$E$5:$F$50,2,FALSE)&amp;"""]"&amp;CHAR(10)&amp;"[wait time=""600""]",IF(B33="全退場","[chara_hide_all time=1000 wait=true]",IF(B33="直接",入力!D33,IF(B33="全登場","[chara_show  name=""maki"" face="&amp;VLOOKUP(入力!D33,参照データ用!$AB$5:$AC$50,2,FALSE)&amp;" width=1000 height=1000 ]"&amp;CHAR(10)&amp;"[chara_show  layer=""message0"" name=""maki_face"" face="&amp;VLOOKUP(入力!D33,参照データ用!$AB$5:$AC$50,2,FALSE)&amp;" zindex=1005 width=270 height=270 depth=front left=40 top=810]","")))))))),"error")</f>
        <v>#
あの後、俺は日が暮れ始めるまで取っ組み合いの喧嘩をしていた [p]</v>
      </c>
    </row>
    <row r="34" spans="2:3" ht="33" x14ac:dyDescent="0.3">
      <c r="B34" t="str">
        <f>IF(入力!B34="","",入力!B34)</f>
        <v>セリフ</v>
      </c>
      <c r="C34" s="4" t="str">
        <f>IFERROR(IF(B34="セリフ","#"&amp;入力!C34&amp;CHAR(10)&amp;"「"&amp;入力!D34&amp;"」"&amp;IF(入力!E34="","","["&amp;入力!E34&amp;"]"),IF(B34="顔グラ",VLOOKUP(入力!D34,参照データ用!$H$5:$J$98,2,FALSE)&amp;CHAR(10)&amp;VLOOKUP(入力!D34,参照データ用!$O$5:$P$29,2,FALSE)&amp;CHAR(10),IF(B34="背景",VLOOKUP(入力!D34,参照データ用!$W$5:$X$5,2,FALSE),IF(OR(B34="思考",B34="ト書き"),"#"&amp;CHAR(10)&amp;入力!D34&amp;IF(入力!E34="","","["&amp;入力!E34&amp;"]"),IF(B34="転換","[bg time=""1000"" storage="""&amp;VLOOKUP(入力!C34,参照データ用!$C$5:$D$50,2,FALSE)&amp;".jpg"" method="""&amp;VLOOKUP(入力!D34,参照データ用!$E$5:$F$50,2,FALSE)&amp;"""]"&amp;CHAR(10)&amp;"[wait time=""600""]",IF(B34="全退場","[chara_hide_all time=1000 wait=true]",IF(B34="直接",入力!D34,IF(B34="全登場","[chara_show  name=""maki"" face="&amp;VLOOKUP(入力!D34,参照データ用!$AB$5:$AC$50,2,FALSE)&amp;" width=1000 height=1000 ]"&amp;CHAR(10)&amp;"[chara_show  layer=""message0"" name=""maki_face"" face="&amp;VLOOKUP(入力!D34,参照データ用!$AB$5:$AC$50,2,FALSE)&amp;" zindex=1005 width=270 height=270 depth=front left=40 top=810]","")))))))),"error")</f>
        <v>#真希
「うぅ...ありがとう、直君...ぐすん[r]　でもぼうりょくはだめだよ？」[p]</v>
      </c>
    </row>
    <row r="35" spans="2:3" ht="33" x14ac:dyDescent="0.3">
      <c r="B35" t="str">
        <f>IF(入力!B35="","",入力!B35)</f>
        <v>セリフ</v>
      </c>
      <c r="C35" s="4" t="str">
        <f>IFERROR(IF(B35="セリフ","#"&amp;入力!C35&amp;CHAR(10)&amp;"「"&amp;入力!D35&amp;"」"&amp;IF(入力!E35="","","["&amp;入力!E35&amp;"]"),IF(B35="顔グラ",VLOOKUP(入力!D35,参照データ用!$H$5:$J$98,2,FALSE)&amp;CHAR(10)&amp;VLOOKUP(入力!D35,参照データ用!$O$5:$P$29,2,FALSE)&amp;CHAR(10),IF(B35="背景",VLOOKUP(入力!D35,参照データ用!$W$5:$X$5,2,FALSE),IF(OR(B35="思考",B35="ト書き"),"#"&amp;CHAR(10)&amp;入力!D35&amp;IF(入力!E35="","","["&amp;入力!E35&amp;"]"),IF(B35="転換","[bg time=""1000"" storage="""&amp;VLOOKUP(入力!C35,参照データ用!$C$5:$D$50,2,FALSE)&amp;".jpg"" method="""&amp;VLOOKUP(入力!D35,参照データ用!$E$5:$F$50,2,FALSE)&amp;"""]"&amp;CHAR(10)&amp;"[wait time=""600""]",IF(B35="全退場","[chara_hide_all time=1000 wait=true]",IF(B35="直接",入力!D35,IF(B35="全登場","[chara_show  name=""maki"" face="&amp;VLOOKUP(入力!D35,参照データ用!$AB$5:$AC$50,2,FALSE)&amp;" width=1000 height=1000 ]"&amp;CHAR(10)&amp;"[chara_show  layer=""message0"" name=""maki_face"" face="&amp;VLOOKUP(入力!D35,参照データ用!$AB$5:$AC$50,2,FALSE)&amp;" zindex=1005 width=270 height=270 depth=front left=40 top=810]","")))))))),"error")</f>
        <v>#直哉
「うるせぇなー。取り返してやったんだからいいだろ？[r]　ほら、泣くのやめろよ」[p]</v>
      </c>
    </row>
    <row r="36" spans="2:3" ht="33" x14ac:dyDescent="0.3">
      <c r="B36" t="str">
        <f>IF(入力!B36="","",入力!B36)</f>
        <v>セリフ</v>
      </c>
      <c r="C36" s="4" t="str">
        <f>IFERROR(IF(B36="セリフ","#"&amp;入力!C36&amp;CHAR(10)&amp;"「"&amp;入力!D36&amp;"」"&amp;IF(入力!E36="","","["&amp;入力!E36&amp;"]"),IF(B36="顔グラ",VLOOKUP(入力!D36,参照データ用!$H$5:$J$98,2,FALSE)&amp;CHAR(10)&amp;VLOOKUP(入力!D36,参照データ用!$O$5:$P$29,2,FALSE)&amp;CHAR(10),IF(B36="背景",VLOOKUP(入力!D36,参照データ用!$W$5:$X$5,2,FALSE),IF(OR(B36="思考",B36="ト書き"),"#"&amp;CHAR(10)&amp;入力!D36&amp;IF(入力!E36="","","["&amp;入力!E36&amp;"]"),IF(B36="転換","[bg time=""1000"" storage="""&amp;VLOOKUP(入力!C36,参照データ用!$C$5:$D$50,2,FALSE)&amp;".jpg"" method="""&amp;VLOOKUP(入力!D36,参照データ用!$E$5:$F$50,2,FALSE)&amp;"""]"&amp;CHAR(10)&amp;"[wait time=""600""]",IF(B36="全退場","[chara_hide_all time=1000 wait=true]",IF(B36="直接",入力!D36,IF(B36="全登場","[chara_show  name=""maki"" face="&amp;VLOOKUP(入力!D36,参照データ用!$AB$5:$AC$50,2,FALSE)&amp;" width=1000 height=1000 ]"&amp;CHAR(10)&amp;"[chara_show  layer=""message0"" name=""maki_face"" face="&amp;VLOOKUP(入力!D36,参照データ用!$AB$5:$AC$50,2,FALSE)&amp;" zindex=1005 width=270 height=270 depth=front left=40 top=810]","")))))))),"error")</f>
        <v>#真希
「うぅ～ん....でも、うぅ、やっぱりぼうりょくは反対」[p]</v>
      </c>
    </row>
    <row r="37" spans="2:3" ht="33" x14ac:dyDescent="0.3">
      <c r="B37" t="str">
        <f>IF(入力!B37="","",入力!B37)</f>
        <v>セリフ</v>
      </c>
      <c r="C37" s="4" t="str">
        <f>IFERROR(IF(B37="セリフ","#"&amp;入力!C37&amp;CHAR(10)&amp;"「"&amp;入力!D37&amp;"」"&amp;IF(入力!E37="","","["&amp;入力!E37&amp;"]"),IF(B37="顔グラ",VLOOKUP(入力!D37,参照データ用!$H$5:$J$98,2,FALSE)&amp;CHAR(10)&amp;VLOOKUP(入力!D37,参照データ用!$O$5:$P$29,2,FALSE)&amp;CHAR(10),IF(B37="背景",VLOOKUP(入力!D37,参照データ用!$W$5:$X$5,2,FALSE),IF(OR(B37="思考",B37="ト書き"),"#"&amp;CHAR(10)&amp;入力!D37&amp;IF(入力!E37="","","["&amp;入力!E37&amp;"]"),IF(B37="転換","[bg time=""1000"" storage="""&amp;VLOOKUP(入力!C37,参照データ用!$C$5:$D$50,2,FALSE)&amp;".jpg"" method="""&amp;VLOOKUP(入力!D37,参照データ用!$E$5:$F$50,2,FALSE)&amp;"""]"&amp;CHAR(10)&amp;"[wait time=""600""]",IF(B37="全退場","[chara_hide_all time=1000 wait=true]",IF(B37="直接",入力!D37,IF(B37="全登場","[chara_show  name=""maki"" face="&amp;VLOOKUP(入力!D37,参照データ用!$AB$5:$AC$50,2,FALSE)&amp;" width=1000 height=1000 ]"&amp;CHAR(10)&amp;"[chara_show  layer=""message0"" name=""maki_face"" face="&amp;VLOOKUP(入力!D37,参照データ用!$AB$5:$AC$50,2,FALSE)&amp;" zindex=1005 width=270 height=270 depth=front left=40 top=810]","")))))))),"error")</f>
        <v>#直哉
「わーったよ。気を付けるよ........多分」[p]</v>
      </c>
    </row>
    <row r="38" spans="2:3" ht="33" x14ac:dyDescent="0.3">
      <c r="B38" t="str">
        <f>IF(入力!B38="","",入力!B38)</f>
        <v>セリフ</v>
      </c>
      <c r="C38" s="4" t="str">
        <f>IFERROR(IF(B38="セリフ","#"&amp;入力!C38&amp;CHAR(10)&amp;"「"&amp;入力!D38&amp;"」"&amp;IF(入力!E38="","","["&amp;入力!E38&amp;"]"),IF(B38="顔グラ",VLOOKUP(入力!D38,参照データ用!$H$5:$J$98,2,FALSE)&amp;CHAR(10)&amp;VLOOKUP(入力!D38,参照データ用!$O$5:$P$29,2,FALSE)&amp;CHAR(10),IF(B38="背景",VLOOKUP(入力!D38,参照データ用!$W$5:$X$5,2,FALSE),IF(OR(B38="思考",B38="ト書き"),"#"&amp;CHAR(10)&amp;入力!D38&amp;IF(入力!E38="","","["&amp;入力!E38&amp;"]"),IF(B38="転換","[bg time=""1000"" storage="""&amp;VLOOKUP(入力!C38,参照データ用!$C$5:$D$50,2,FALSE)&amp;".jpg"" method="""&amp;VLOOKUP(入力!D38,参照データ用!$E$5:$F$50,2,FALSE)&amp;"""]"&amp;CHAR(10)&amp;"[wait time=""600""]",IF(B38="全退場","[chara_hide_all time=1000 wait=true]",IF(B38="直接",入力!D38,IF(B38="全登場","[chara_show  name=""maki"" face="&amp;VLOOKUP(入力!D38,参照データ用!$AB$5:$AC$50,2,FALSE)&amp;" width=1000 height=1000 ]"&amp;CHAR(10)&amp;"[chara_show  layer=""message0"" name=""maki_face"" face="&amp;VLOOKUP(入力!D38,参照データ用!$AB$5:$AC$50,2,FALSE)&amp;" zindex=1005 width=270 height=270 depth=front left=40 top=810]","")))))))),"error")</f>
        <v>#真希
「多分じゃだめ！！」[p]</v>
      </c>
    </row>
    <row r="39" spans="2:3" ht="33" x14ac:dyDescent="0.3">
      <c r="B39" t="str">
        <f>IF(入力!B39="","",入力!B39)</f>
        <v>ト書き</v>
      </c>
      <c r="C39" s="4" t="str">
        <f>IFERROR(IF(B39="セリフ","#"&amp;入力!C39&amp;CHAR(10)&amp;"「"&amp;入力!D39&amp;"」"&amp;IF(入力!E39="","","["&amp;入力!E39&amp;"]"),IF(B39="顔グラ",VLOOKUP(入力!D39,参照データ用!$H$5:$J$98,2,FALSE)&amp;CHAR(10)&amp;VLOOKUP(入力!D39,参照データ用!$O$5:$P$29,2,FALSE)&amp;CHAR(10),IF(B39="背景",VLOOKUP(入力!D39,参照データ用!$W$5:$X$5,2,FALSE),IF(OR(B39="思考",B39="ト書き"),"#"&amp;CHAR(10)&amp;入力!D39&amp;IF(入力!E39="","","["&amp;入力!E39&amp;"]"),IF(B39="転換","[bg time=""1000"" storage="""&amp;VLOOKUP(入力!C39,参照データ用!$C$5:$D$50,2,FALSE)&amp;".jpg"" method="""&amp;VLOOKUP(入力!D39,参照データ用!$E$5:$F$50,2,FALSE)&amp;"""]"&amp;CHAR(10)&amp;"[wait time=""600""]",IF(B39="全退場","[chara_hide_all time=1000 wait=true]",IF(B39="直接",入力!D39,IF(B39="全登場","[chara_show  name=""maki"" face="&amp;VLOOKUP(入力!D39,参照データ用!$AB$5:$AC$50,2,FALSE)&amp;" width=1000 height=1000 ]"&amp;CHAR(10)&amp;"[chara_show  layer=""message0"" name=""maki_face"" face="&amp;VLOOKUP(入力!D39,参照データ用!$AB$5:$AC$50,2,FALSE)&amp;" zindex=1005 width=270 height=270 depth=front left=40 top=810]","")))))))),"error")</f>
        <v>#
ベシッ[p]</v>
      </c>
    </row>
    <row r="40" spans="2:3" ht="33" x14ac:dyDescent="0.3">
      <c r="B40" t="str">
        <f>IF(入力!B40="","",入力!B40)</f>
        <v>直接</v>
      </c>
      <c r="C40" s="4" t="str">
        <f>IFERROR(IF(B40="セリフ","#"&amp;入力!C40&amp;CHAR(10)&amp;"「"&amp;入力!D40&amp;"」"&amp;IF(入力!E40="","","["&amp;入力!E40&amp;"]"),IF(B40="顔グラ",VLOOKUP(入力!D40,参照データ用!$H$5:$J$98,2,FALSE)&amp;CHAR(10)&amp;VLOOKUP(入力!D40,参照データ用!$O$5:$P$29,2,FALSE)&amp;CHAR(10),IF(B40="背景",VLOOKUP(入力!D40,参照データ用!$W$5:$X$5,2,FALSE),IF(OR(B40="思考",B40="ト書き"),"#"&amp;CHAR(10)&amp;入力!D40&amp;IF(入力!E40="","","["&amp;入力!E40&amp;"]"),IF(B40="転換","[bg time=""1000"" storage="""&amp;VLOOKUP(入力!C40,参照データ用!$C$5:$D$50,2,FALSE)&amp;".jpg"" method="""&amp;VLOOKUP(入力!D40,参照データ用!$E$5:$F$50,2,FALSE)&amp;"""]"&amp;CHAR(10)&amp;"[wait time=""600""]",IF(B40="全退場","[chara_hide_all time=1000 wait=true]",IF(B40="直接",入力!D40,IF(B40="全登場","[chara_show  name=""maki"" face="&amp;VLOOKUP(入力!D40,参照データ用!$AB$5:$AC$50,2,FALSE)&amp;" width=1000 height=1000 ]"&amp;CHAR(10)&amp;"[chara_show  layer=""message0"" name=""maki_face"" face="&amp;VLOOKUP(入力!D40,参照データ用!$AB$5:$AC$50,2,FALSE)&amp;" zindex=1005 width=270 height=270 depth=front left=40 top=810]","")))))))),"error")</f>
        <v>[quake  time="300"  ]</v>
      </c>
    </row>
    <row r="41" spans="2:3" ht="33" x14ac:dyDescent="0.3">
      <c r="B41" t="str">
        <f>IF(入力!B41="","",入力!B41)</f>
        <v>思考</v>
      </c>
      <c r="C41" s="4" t="str">
        <f>IFERROR(IF(B41="セリフ","#"&amp;入力!C41&amp;CHAR(10)&amp;"「"&amp;入力!D41&amp;"」"&amp;IF(入力!E41="","","["&amp;入力!E41&amp;"]"),IF(B41="顔グラ",VLOOKUP(入力!D41,参照データ用!$H$5:$J$98,2,FALSE)&amp;CHAR(10)&amp;VLOOKUP(入力!D41,参照データ用!$O$5:$P$29,2,FALSE)&amp;CHAR(10),IF(B41="背景",VLOOKUP(入力!D41,参照データ用!$W$5:$X$5,2,FALSE),IF(OR(B41="思考",B41="ト書き"),"#"&amp;CHAR(10)&amp;入力!D41&amp;IF(入力!E41="","","["&amp;入力!E41&amp;"]"),IF(B41="転換","[bg time=""1000"" storage="""&amp;VLOOKUP(入力!C41,参照データ用!$C$5:$D$50,2,FALSE)&amp;".jpg"" method="""&amp;VLOOKUP(入力!D41,参照データ用!$E$5:$F$50,2,FALSE)&amp;"""]"&amp;CHAR(10)&amp;"[wait time=""600""]",IF(B41="全退場","[chara_hide_all time=1000 wait=true]",IF(B41="直接",入力!D41,IF(B41="全登場","[chara_show  name=""maki"" face="&amp;VLOOKUP(入力!D41,参照データ用!$AB$5:$AC$50,2,FALSE)&amp;" width=1000 height=1000 ]"&amp;CHAR(10)&amp;"[chara_show  layer=""message0"" name=""maki_face"" face="&amp;VLOOKUP(入力!D41,参照データ用!$AB$5:$AC$50,2,FALSE)&amp;" zindex=1005 width=270 height=270 depth=front left=40 top=810]","")))))))),"error")</f>
        <v>#
そう言って真希は俺を容赦なく叩いてくる[p]</v>
      </c>
    </row>
    <row r="42" spans="2:3" ht="33" x14ac:dyDescent="0.3">
      <c r="B42" t="str">
        <f>IF(入力!B42="","",入力!B42)</f>
        <v>思考</v>
      </c>
      <c r="C42" s="4" t="str">
        <f>IFERROR(IF(B42="セリフ","#"&amp;入力!C42&amp;CHAR(10)&amp;"「"&amp;入力!D42&amp;"」"&amp;IF(入力!E42="","","["&amp;入力!E42&amp;"]"),IF(B42="顔グラ",VLOOKUP(入力!D42,参照データ用!$H$5:$J$98,2,FALSE)&amp;CHAR(10)&amp;VLOOKUP(入力!D42,参照データ用!$O$5:$P$29,2,FALSE)&amp;CHAR(10),IF(B42="背景",VLOOKUP(入力!D42,参照データ用!$W$5:$X$5,2,FALSE),IF(OR(B42="思考",B42="ト書き"),"#"&amp;CHAR(10)&amp;入力!D42&amp;IF(入力!E42="","","["&amp;入力!E42&amp;"]"),IF(B42="転換","[bg time=""1000"" storage="""&amp;VLOOKUP(入力!C42,参照データ用!$C$5:$D$50,2,FALSE)&amp;".jpg"" method="""&amp;VLOOKUP(入力!D42,参照データ用!$E$5:$F$50,2,FALSE)&amp;"""]"&amp;CHAR(10)&amp;"[wait time=""600""]",IF(B42="全退場","[chara_hide_all time=1000 wait=true]",IF(B42="直接",入力!D42,IF(B42="全登場","[chara_show  name=""maki"" face="&amp;VLOOKUP(入力!D42,参照データ用!$AB$5:$AC$50,2,FALSE)&amp;" width=1000 height=1000 ]"&amp;CHAR(10)&amp;"[chara_show  layer=""message0"" name=""maki_face"" face="&amp;VLOOKUP(入力!D42,参照データ用!$AB$5:$AC$50,2,FALSE)&amp;" zindex=1005 width=270 height=270 depth=front left=40 top=810]","")))))))),"error")</f>
        <v>#
真希は引っ込み思案なくせに俺だけにはなぜか強く当たってくる[p]</v>
      </c>
    </row>
    <row r="43" spans="2:3" ht="33" x14ac:dyDescent="0.3">
      <c r="B43" t="str">
        <f>IF(入力!B43="","",入力!B43)</f>
        <v>思考</v>
      </c>
      <c r="C43" s="4" t="str">
        <f>IFERROR(IF(B43="セリフ","#"&amp;入力!C43&amp;CHAR(10)&amp;"「"&amp;入力!D43&amp;"」"&amp;IF(入力!E43="","","["&amp;入力!E43&amp;"]"),IF(B43="顔グラ",VLOOKUP(入力!D43,参照データ用!$H$5:$J$98,2,FALSE)&amp;CHAR(10)&amp;VLOOKUP(入力!D43,参照データ用!$O$5:$P$29,2,FALSE)&amp;CHAR(10),IF(B43="背景",VLOOKUP(入力!D43,参照データ用!$W$5:$X$5,2,FALSE),IF(OR(B43="思考",B43="ト書き"),"#"&amp;CHAR(10)&amp;入力!D43&amp;IF(入力!E43="","","["&amp;入力!E43&amp;"]"),IF(B43="転換","[bg time=""1000"" storage="""&amp;VLOOKUP(入力!C43,参照データ用!$C$5:$D$50,2,FALSE)&amp;".jpg"" method="""&amp;VLOOKUP(入力!D43,参照データ用!$E$5:$F$50,2,FALSE)&amp;"""]"&amp;CHAR(10)&amp;"[wait time=""600""]",IF(B43="全退場","[chara_hide_all time=1000 wait=true]",IF(B43="直接",入力!D43,IF(B43="全登場","[chara_show  name=""maki"" face="&amp;VLOOKUP(入力!D43,参照データ用!$AB$5:$AC$50,2,FALSE)&amp;" width=1000 height=1000 ]"&amp;CHAR(10)&amp;"[chara_show  layer=""message0"" name=""maki_face"" face="&amp;VLOOKUP(入力!D43,参照データ用!$AB$5:$AC$50,2,FALSE)&amp;" zindex=1005 width=270 height=270 depth=front left=40 top=810]","")))))))),"error")</f>
        <v>#
昔の俺は所謂『ヒーロー』ってのに強く憧れていて、[r]いろんな喧嘩に首を突っ込んでは取っ組み合いの日々を過ごしていた。[p]</v>
      </c>
    </row>
    <row r="44" spans="2:3" ht="33" x14ac:dyDescent="0.3">
      <c r="B44" t="str">
        <f>IF(入力!B44="","",入力!B44)</f>
        <v>セリフ</v>
      </c>
      <c r="C44" s="4" t="str">
        <f>IFERROR(IF(B44="セリフ","#"&amp;入力!C44&amp;CHAR(10)&amp;"「"&amp;入力!D44&amp;"」"&amp;IF(入力!E44="","","["&amp;入力!E44&amp;"]"),IF(B44="顔グラ",VLOOKUP(入力!D44,参照データ用!$H$5:$J$98,2,FALSE)&amp;CHAR(10)&amp;VLOOKUP(入力!D44,参照データ用!$O$5:$P$29,2,FALSE)&amp;CHAR(10),IF(B44="背景",VLOOKUP(入力!D44,参照データ用!$W$5:$X$5,2,FALSE),IF(OR(B44="思考",B44="ト書き"),"#"&amp;CHAR(10)&amp;入力!D44&amp;IF(入力!E44="","","["&amp;入力!E44&amp;"]"),IF(B44="転換","[bg time=""1000"" storage="""&amp;VLOOKUP(入力!C44,参照データ用!$C$5:$D$50,2,FALSE)&amp;".jpg"" method="""&amp;VLOOKUP(入力!D44,参照データ用!$E$5:$F$50,2,FALSE)&amp;"""]"&amp;CHAR(10)&amp;"[wait time=""600""]",IF(B44="全退場","[chara_hide_all time=1000 wait=true]",IF(B44="直接",入力!D44,IF(B44="全登場","[chara_show  name=""maki"" face="&amp;VLOOKUP(入力!D44,参照データ用!$AB$5:$AC$50,2,FALSE)&amp;" width=1000 height=1000 ]"&amp;CHAR(10)&amp;"[chara_show  layer=""message0"" name=""maki_face"" face="&amp;VLOOKUP(入力!D44,参照データ用!$AB$5:$AC$50,2,FALSE)&amp;" zindex=1005 width=270 height=270 depth=front left=40 top=810]","")))))))),"error")</f>
        <v>#直哉
「もっと強くなれよ[r]　あんな奴らに負けてちゃヒーローになれないぞ」[p]</v>
      </c>
    </row>
    <row r="45" spans="2:3" ht="33" x14ac:dyDescent="0.3">
      <c r="B45" t="str">
        <f>IF(入力!B45="","",入力!B45)</f>
        <v>セリフ</v>
      </c>
      <c r="C45" s="4" t="str">
        <f>IFERROR(IF(B45="セリフ","#"&amp;入力!C45&amp;CHAR(10)&amp;"「"&amp;入力!D45&amp;"」"&amp;IF(入力!E45="","","["&amp;入力!E45&amp;"]"),IF(B45="顔グラ",VLOOKUP(入力!D45,参照データ用!$H$5:$J$98,2,FALSE)&amp;CHAR(10)&amp;VLOOKUP(入力!D45,参照データ用!$O$5:$P$29,2,FALSE)&amp;CHAR(10),IF(B45="背景",VLOOKUP(入力!D45,参照データ用!$W$5:$X$5,2,FALSE),IF(OR(B45="思考",B45="ト書き"),"#"&amp;CHAR(10)&amp;入力!D45&amp;IF(入力!E45="","","["&amp;入力!E45&amp;"]"),IF(B45="転換","[bg time=""1000"" storage="""&amp;VLOOKUP(入力!C45,参照データ用!$C$5:$D$50,2,FALSE)&amp;".jpg"" method="""&amp;VLOOKUP(入力!D45,参照データ用!$E$5:$F$50,2,FALSE)&amp;"""]"&amp;CHAR(10)&amp;"[wait time=""600""]",IF(B45="全退場","[chara_hide_all time=1000 wait=true]",IF(B45="直接",入力!D45,IF(B45="全登場","[chara_show  name=""maki"" face="&amp;VLOOKUP(入力!D45,参照データ用!$AB$5:$AC$50,2,FALSE)&amp;" width=1000 height=1000 ]"&amp;CHAR(10)&amp;"[chara_show  layer=""message0"" name=""maki_face"" face="&amp;VLOOKUP(入力!D45,参照データ用!$AB$5:$AC$50,2,FALSE)&amp;" zindex=1005 width=270 height=270 depth=front left=40 top=810]","")))))))),"error")</f>
        <v>#真希
「なろうとしてないよ！？[r]　直くんはいつも変な冗談ばっかり言うんだから、もぅ」[p]</v>
      </c>
    </row>
    <row r="46" spans="2:3" ht="33" x14ac:dyDescent="0.3">
      <c r="B46" t="str">
        <f>IF(入力!B46="","",入力!B46)</f>
        <v>セリフ</v>
      </c>
      <c r="C46" s="4" t="str">
        <f>IFERROR(IF(B46="セリフ","#"&amp;入力!C46&amp;CHAR(10)&amp;"「"&amp;入力!D46&amp;"」"&amp;IF(入力!E46="","","["&amp;入力!E46&amp;"]"),IF(B46="顔グラ",VLOOKUP(入力!D46,参照データ用!$H$5:$J$98,2,FALSE)&amp;CHAR(10)&amp;VLOOKUP(入力!D46,参照データ用!$O$5:$P$29,2,FALSE)&amp;CHAR(10),IF(B46="背景",VLOOKUP(入力!D46,参照データ用!$W$5:$X$5,2,FALSE),IF(OR(B46="思考",B46="ト書き"),"#"&amp;CHAR(10)&amp;入力!D46&amp;IF(入力!E46="","","["&amp;入力!E46&amp;"]"),IF(B46="転換","[bg time=""1000"" storage="""&amp;VLOOKUP(入力!C46,参照データ用!$C$5:$D$50,2,FALSE)&amp;".jpg"" method="""&amp;VLOOKUP(入力!D46,参照データ用!$E$5:$F$50,2,FALSE)&amp;"""]"&amp;CHAR(10)&amp;"[wait time=""600""]",IF(B46="全退場","[chara_hide_all time=1000 wait=true]",IF(B46="直接",入力!D46,IF(B46="全登場","[chara_show  name=""maki"" face="&amp;VLOOKUP(入力!D46,参照データ用!$AB$5:$AC$50,2,FALSE)&amp;" width=1000 height=1000 ]"&amp;CHAR(10)&amp;"[chara_show  layer=""message0"" name=""maki_face"" face="&amp;VLOOKUP(入力!D46,参照データ用!$AB$5:$AC$50,2,FALSE)&amp;" zindex=1005 width=270 height=270 depth=front left=40 top=810]","")))))))),"error")</f>
        <v>#直哉
「変って.....お前もそんなこと言うのかよ！！」[p]</v>
      </c>
    </row>
    <row r="47" spans="2:3" ht="33" x14ac:dyDescent="0.3">
      <c r="B47" t="str">
        <f>IF(入力!B47="","",入力!B47)</f>
        <v>セリフ</v>
      </c>
      <c r="C47" s="4" t="str">
        <f>IFERROR(IF(B47="セリフ","#"&amp;入力!C47&amp;CHAR(10)&amp;"「"&amp;入力!D47&amp;"」"&amp;IF(入力!E47="","","["&amp;入力!E47&amp;"]"),IF(B47="顔グラ",VLOOKUP(入力!D47,参照データ用!$H$5:$J$98,2,FALSE)&amp;CHAR(10)&amp;VLOOKUP(入力!D47,参照データ用!$O$5:$P$29,2,FALSE)&amp;CHAR(10),IF(B47="背景",VLOOKUP(入力!D47,参照データ用!$W$5:$X$5,2,FALSE),IF(OR(B47="思考",B47="ト書き"),"#"&amp;CHAR(10)&amp;入力!D47&amp;IF(入力!E47="","","["&amp;入力!E47&amp;"]"),IF(B47="転換","[bg time=""1000"" storage="""&amp;VLOOKUP(入力!C47,参照データ用!$C$5:$D$50,2,FALSE)&amp;".jpg"" method="""&amp;VLOOKUP(入力!D47,参照データ用!$E$5:$F$50,2,FALSE)&amp;"""]"&amp;CHAR(10)&amp;"[wait time=""600""]",IF(B47="全退場","[chara_hide_all time=1000 wait=true]",IF(B47="直接",入力!D47,IF(B47="全登場","[chara_show  name=""maki"" face="&amp;VLOOKUP(入力!D47,参照データ用!$AB$5:$AC$50,2,FALSE)&amp;" width=1000 height=1000 ]"&amp;CHAR(10)&amp;"[chara_show  layer=""message0"" name=""maki_face"" face="&amp;VLOOKUP(入力!D47,参照データ用!$AB$5:$AC$50,2,FALSE)&amp;" zindex=1005 width=270 height=270 depth=front left=40 top=810]","")))))))),"error")</f>
        <v>#真希
「変だよ？でも私のために頑張ってる直くんは...その......」[p]</v>
      </c>
    </row>
    <row r="48" spans="2:3" ht="33" x14ac:dyDescent="0.3">
      <c r="B48" t="str">
        <f>IF(入力!B48="","",入力!B48)</f>
        <v>セリフ</v>
      </c>
      <c r="C48" s="4" t="str">
        <f>IFERROR(IF(B48="セリフ","#"&amp;入力!C48&amp;CHAR(10)&amp;"「"&amp;入力!D48&amp;"」"&amp;IF(入力!E48="","","["&amp;入力!E48&amp;"]"),IF(B48="顔グラ",VLOOKUP(入力!D48,参照データ用!$H$5:$J$98,2,FALSE)&amp;CHAR(10)&amp;VLOOKUP(入力!D48,参照データ用!$O$5:$P$29,2,FALSE)&amp;CHAR(10),IF(B48="背景",VLOOKUP(入力!D48,参照データ用!$W$5:$X$5,2,FALSE),IF(OR(B48="思考",B48="ト書き"),"#"&amp;CHAR(10)&amp;入力!D48&amp;IF(入力!E48="","","["&amp;入力!E48&amp;"]"),IF(B48="転換","[bg time=""1000"" storage="""&amp;VLOOKUP(入力!C48,参照データ用!$C$5:$D$50,2,FALSE)&amp;".jpg"" method="""&amp;VLOOKUP(入力!D48,参照データ用!$E$5:$F$50,2,FALSE)&amp;"""]"&amp;CHAR(10)&amp;"[wait time=""600""]",IF(B48="全退場","[chara_hide_all time=1000 wait=true]",IF(B48="直接",入力!D48,IF(B48="全登場","[chara_show  name=""maki"" face="&amp;VLOOKUP(入力!D48,参照データ用!$AB$5:$AC$50,2,FALSE)&amp;" width=1000 height=1000 ]"&amp;CHAR(10)&amp;"[chara_show  layer=""message0"" name=""maki_face"" face="&amp;VLOOKUP(入力!D48,参照データ用!$AB$5:$AC$50,2,FALSE)&amp;" zindex=1005 width=270 height=270 depth=front left=40 top=810]","")))))))),"error")</f>
        <v>#真希
「.................かっこ...いい？....よ？」[p]</v>
      </c>
    </row>
    <row r="49" spans="2:3" ht="33" x14ac:dyDescent="0.3">
      <c r="B49" t="str">
        <f>IF(入力!B49="","",入力!B49)</f>
        <v>セリフ</v>
      </c>
      <c r="C49" s="4" t="str">
        <f>IFERROR(IF(B49="セリフ","#"&amp;入力!C49&amp;CHAR(10)&amp;"「"&amp;入力!D49&amp;"」"&amp;IF(入力!E49="","","["&amp;入力!E49&amp;"]"),IF(B49="顔グラ",VLOOKUP(入力!D49,参照データ用!$H$5:$J$98,2,FALSE)&amp;CHAR(10)&amp;VLOOKUP(入力!D49,参照データ用!$O$5:$P$29,2,FALSE)&amp;CHAR(10),IF(B49="背景",VLOOKUP(入力!D49,参照データ用!$W$5:$X$5,2,FALSE),IF(OR(B49="思考",B49="ト書き"),"#"&amp;CHAR(10)&amp;入力!D49&amp;IF(入力!E49="","","["&amp;入力!E49&amp;"]"),IF(B49="転換","[bg time=""1000"" storage="""&amp;VLOOKUP(入力!C49,参照データ用!$C$5:$D$50,2,FALSE)&amp;".jpg"" method="""&amp;VLOOKUP(入力!D49,参照データ用!$E$5:$F$50,2,FALSE)&amp;"""]"&amp;CHAR(10)&amp;"[wait time=""600""]",IF(B49="全退場","[chara_hide_all time=1000 wait=true]",IF(B49="直接",入力!D49,IF(B49="全登場","[chara_show  name=""maki"" face="&amp;VLOOKUP(入力!D49,参照データ用!$AB$5:$AC$50,2,FALSE)&amp;" width=1000 height=1000 ]"&amp;CHAR(10)&amp;"[chara_show  layer=""message0"" name=""maki_face"" face="&amp;VLOOKUP(入力!D49,参照データ用!$AB$5:$AC$50,2,FALSE)&amp;" zindex=1005 width=270 height=270 depth=front left=40 top=810]","")))))))),"error")</f>
        <v>#直哉
「ん？なんて？」[p]</v>
      </c>
    </row>
    <row r="50" spans="2:3" ht="33" x14ac:dyDescent="0.3">
      <c r="B50" t="str">
        <f>IF(入力!B50="","",入力!B50)</f>
        <v>セリフ</v>
      </c>
      <c r="C50" s="4" t="str">
        <f>IFERROR(IF(B50="セリフ","#"&amp;入力!C50&amp;CHAR(10)&amp;"「"&amp;入力!D50&amp;"」"&amp;IF(入力!E50="","","["&amp;入力!E50&amp;"]"),IF(B50="顔グラ",VLOOKUP(入力!D50,参照データ用!$H$5:$J$98,2,FALSE)&amp;CHAR(10)&amp;VLOOKUP(入力!D50,参照データ用!$O$5:$P$29,2,FALSE)&amp;CHAR(10),IF(B50="背景",VLOOKUP(入力!D50,参照データ用!$W$5:$X$5,2,FALSE),IF(OR(B50="思考",B50="ト書き"),"#"&amp;CHAR(10)&amp;入力!D50&amp;IF(入力!E50="","","["&amp;入力!E50&amp;"]"),IF(B50="転換","[bg time=""1000"" storage="""&amp;VLOOKUP(入力!C50,参照データ用!$C$5:$D$50,2,FALSE)&amp;".jpg"" method="""&amp;VLOOKUP(入力!D50,参照データ用!$E$5:$F$50,2,FALSE)&amp;"""]"&amp;CHAR(10)&amp;"[wait time=""600""]",IF(B50="全退場","[chara_hide_all time=1000 wait=true]",IF(B50="直接",入力!D50,IF(B50="全登場","[chara_show  name=""maki"" face="&amp;VLOOKUP(入力!D50,参照データ用!$AB$5:$AC$50,2,FALSE)&amp;" width=1000 height=1000 ]"&amp;CHAR(10)&amp;"[chara_show  layer=""message0"" name=""maki_face"" face="&amp;VLOOKUP(入力!D50,参照データ用!$AB$5:$AC$50,2,FALSE)&amp;" zindex=1005 width=270 height=270 depth=front left=40 top=810]","")))))))),"error")</f>
        <v>#真希
「なんでもない！！」[p]</v>
      </c>
    </row>
    <row r="51" spans="2:3" ht="33" x14ac:dyDescent="0.3">
      <c r="B51" t="str">
        <f>IF(入力!B51="","",入力!B51)</f>
        <v>思考</v>
      </c>
      <c r="C51" s="4" t="str">
        <f>IFERROR(IF(B51="セリフ","#"&amp;入力!C51&amp;CHAR(10)&amp;"「"&amp;入力!D51&amp;"」"&amp;IF(入力!E51="","","["&amp;入力!E51&amp;"]"),IF(B51="顔グラ",VLOOKUP(入力!D51,参照データ用!$H$5:$J$98,2,FALSE)&amp;CHAR(10)&amp;VLOOKUP(入力!D51,参照データ用!$O$5:$P$29,2,FALSE)&amp;CHAR(10),IF(B51="背景",VLOOKUP(入力!D51,参照データ用!$W$5:$X$5,2,FALSE),IF(OR(B51="思考",B51="ト書き"),"#"&amp;CHAR(10)&amp;入力!D51&amp;IF(入力!E51="","","["&amp;入力!E51&amp;"]"),IF(B51="転換","[bg time=""1000"" storage="""&amp;VLOOKUP(入力!C51,参照データ用!$C$5:$D$50,2,FALSE)&amp;".jpg"" method="""&amp;VLOOKUP(入力!D51,参照データ用!$E$5:$F$50,2,FALSE)&amp;"""]"&amp;CHAR(10)&amp;"[wait time=""600""]",IF(B51="全退場","[chara_hide_all time=1000 wait=true]",IF(B51="直接",入力!D51,IF(B51="全登場","[chara_show  name=""maki"" face="&amp;VLOOKUP(入力!D51,参照データ用!$AB$5:$AC$50,2,FALSE)&amp;" width=1000 height=1000 ]"&amp;CHAR(10)&amp;"[chara_show  layer=""message0"" name=""maki_face"" face="&amp;VLOOKUP(入力!D51,参照データ用!$AB$5:$AC$50,2,FALSE)&amp;" zindex=1005 width=270 height=270 depth=front left=40 top=810]","")))))))),"error")</f>
        <v>#
やっぱり俺にだけは強く当たってくる[p]</v>
      </c>
    </row>
    <row r="52" spans="2:3" ht="33" x14ac:dyDescent="0.3">
      <c r="B52" t="str">
        <f>IF(入力!B52="","",入力!B52)</f>
        <v>思考</v>
      </c>
      <c r="C52" s="4" t="str">
        <f>IFERROR(IF(B52="セリフ","#"&amp;入力!C52&amp;CHAR(10)&amp;"「"&amp;入力!D52&amp;"」"&amp;IF(入力!E52="","","["&amp;入力!E52&amp;"]"),IF(B52="顔グラ",VLOOKUP(入力!D52,参照データ用!$H$5:$J$98,2,FALSE)&amp;CHAR(10)&amp;VLOOKUP(入力!D52,参照データ用!$O$5:$P$29,2,FALSE)&amp;CHAR(10),IF(B52="背景",VLOOKUP(入力!D52,参照データ用!$W$5:$X$5,2,FALSE),IF(OR(B52="思考",B52="ト書き"),"#"&amp;CHAR(10)&amp;入力!D52&amp;IF(入力!E52="","","["&amp;入力!E52&amp;"]"),IF(B52="転換","[bg time=""1000"" storage="""&amp;VLOOKUP(入力!C52,参照データ用!$C$5:$D$50,2,FALSE)&amp;".jpg"" method="""&amp;VLOOKUP(入力!D52,参照データ用!$E$5:$F$50,2,FALSE)&amp;"""]"&amp;CHAR(10)&amp;"[wait time=""600""]",IF(B52="全退場","[chara_hide_all time=1000 wait=true]",IF(B52="直接",入力!D52,IF(B52="全登場","[chara_show  name=""maki"" face="&amp;VLOOKUP(入力!D52,参照データ用!$AB$5:$AC$50,2,FALSE)&amp;" width=1000 height=1000 ]"&amp;CHAR(10)&amp;"[chara_show  layer=""message0"" name=""maki_face"" face="&amp;VLOOKUP(入力!D52,参照データ用!$AB$5:$AC$50,2,FALSE)&amp;" zindex=1005 width=270 height=270 depth=front left=40 top=810]","")))))))),"error")</f>
        <v>#
そんな、平和なのかよくわからない日常をずっとすごしていた。[r]いたかった。[p]</v>
      </c>
    </row>
    <row r="53" spans="2:3" ht="33" x14ac:dyDescent="0.3">
      <c r="B53" t="str">
        <f>IF(入力!B53="","",入力!B53)</f>
        <v>思考</v>
      </c>
      <c r="C53" s="4" t="str">
        <f>IFERROR(IF(B53="セリフ","#"&amp;入力!C53&amp;CHAR(10)&amp;"「"&amp;入力!D53&amp;"」"&amp;IF(入力!E53="","","["&amp;入力!E53&amp;"]"),IF(B53="顔グラ",VLOOKUP(入力!D53,参照データ用!$H$5:$J$98,2,FALSE)&amp;CHAR(10)&amp;VLOOKUP(入力!D53,参照データ用!$O$5:$P$29,2,FALSE)&amp;CHAR(10),IF(B53="背景",VLOOKUP(入力!D53,参照データ用!$W$5:$X$5,2,FALSE),IF(OR(B53="思考",B53="ト書き"),"#"&amp;CHAR(10)&amp;入力!D53&amp;IF(入力!E53="","","["&amp;入力!E53&amp;"]"),IF(B53="転換","[bg time=""1000"" storage="""&amp;VLOOKUP(入力!C53,参照データ用!$C$5:$D$50,2,FALSE)&amp;".jpg"" method="""&amp;VLOOKUP(入力!D53,参照データ用!$E$5:$F$50,2,FALSE)&amp;"""]"&amp;CHAR(10)&amp;"[wait time=""600""]",IF(B53="全退場","[chara_hide_all time=1000 wait=true]",IF(B53="直接",入力!D53,IF(B53="全登場","[chara_show  name=""maki"" face="&amp;VLOOKUP(入力!D53,参照データ用!$AB$5:$AC$50,2,FALSE)&amp;" width=1000 height=1000 ]"&amp;CHAR(10)&amp;"[chara_show  layer=""message0"" name=""maki_face"" face="&amp;VLOOKUP(入力!D53,参照データ用!$AB$5:$AC$50,2,FALSE)&amp;" zindex=1005 width=270 height=270 depth=front left=40 top=810]","")))))))),"error")</f>
        <v>#
俺は真希にずっと隠していることがあった。[p]</v>
      </c>
    </row>
    <row r="54" spans="2:3" ht="33" x14ac:dyDescent="0.3">
      <c r="B54" t="str">
        <f>IF(入力!B54="","",入力!B54)</f>
        <v>セリフ</v>
      </c>
      <c r="C54" s="4" t="str">
        <f>IFERROR(IF(B54="セリフ","#"&amp;入力!C54&amp;CHAR(10)&amp;"「"&amp;入力!D54&amp;"」"&amp;IF(入力!E54="","","["&amp;入力!E54&amp;"]"),IF(B54="顔グラ",VLOOKUP(入力!D54,参照データ用!$H$5:$J$98,2,FALSE)&amp;CHAR(10)&amp;VLOOKUP(入力!D54,参照データ用!$O$5:$P$29,2,FALSE)&amp;CHAR(10),IF(B54="背景",VLOOKUP(入力!D54,参照データ用!$W$5:$X$5,2,FALSE),IF(OR(B54="思考",B54="ト書き"),"#"&amp;CHAR(10)&amp;入力!D54&amp;IF(入力!E54="","","["&amp;入力!E54&amp;"]"),IF(B54="転換","[bg time=""1000"" storage="""&amp;VLOOKUP(入力!C54,参照データ用!$C$5:$D$50,2,FALSE)&amp;".jpg"" method="""&amp;VLOOKUP(入力!D54,参照データ用!$E$5:$F$50,2,FALSE)&amp;"""]"&amp;CHAR(10)&amp;"[wait time=""600""]",IF(B54="全退場","[chara_hide_all time=1000 wait=true]",IF(B54="直接",入力!D54,IF(B54="全登場","[chara_show  name=""maki"" face="&amp;VLOOKUP(入力!D54,参照データ用!$AB$5:$AC$50,2,FALSE)&amp;" width=1000 height=1000 ]"&amp;CHAR(10)&amp;"[chara_show  layer=""message0"" name=""maki_face"" face="&amp;VLOOKUP(入力!D54,参照データ用!$AB$5:$AC$50,2,FALSE)&amp;" zindex=1005 width=270 height=270 depth=front left=40 top=810]","")))))))),"error")</f>
        <v>#直哉
「俺、明日引っ越すんだ」[p]</v>
      </c>
    </row>
    <row r="55" spans="2:3" ht="33" x14ac:dyDescent="0.3">
      <c r="B55" t="str">
        <f>IF(入力!B55="","",入力!B55)</f>
        <v>セリフ</v>
      </c>
      <c r="C55" s="4" t="str">
        <f>IFERROR(IF(B55="セリフ","#"&amp;入力!C55&amp;CHAR(10)&amp;"「"&amp;入力!D55&amp;"」"&amp;IF(入力!E55="","","["&amp;入力!E55&amp;"]"),IF(B55="顔グラ",VLOOKUP(入力!D55,参照データ用!$H$5:$J$98,2,FALSE)&amp;CHAR(10)&amp;VLOOKUP(入力!D55,参照データ用!$O$5:$P$29,2,FALSE)&amp;CHAR(10),IF(B55="背景",VLOOKUP(入力!D55,参照データ用!$W$5:$X$5,2,FALSE),IF(OR(B55="思考",B55="ト書き"),"#"&amp;CHAR(10)&amp;入力!D55&amp;IF(入力!E55="","","["&amp;入力!E55&amp;"]"),IF(B55="転換","[bg time=""1000"" storage="""&amp;VLOOKUP(入力!C55,参照データ用!$C$5:$D$50,2,FALSE)&amp;".jpg"" method="""&amp;VLOOKUP(入力!D55,参照データ用!$E$5:$F$50,2,FALSE)&amp;"""]"&amp;CHAR(10)&amp;"[wait time=""600""]",IF(B55="全退場","[chara_hide_all time=1000 wait=true]",IF(B55="直接",入力!D55,IF(B55="全登場","[chara_show  name=""maki"" face="&amp;VLOOKUP(入力!D55,参照データ用!$AB$5:$AC$50,2,FALSE)&amp;" width=1000 height=1000 ]"&amp;CHAR(10)&amp;"[chara_show  layer=""message0"" name=""maki_face"" face="&amp;VLOOKUP(入力!D55,参照データ用!$AB$5:$AC$50,2,FALSE)&amp;" zindex=1005 width=270 height=270 depth=front left=40 top=810]","")))))))),"error")</f>
        <v>#真希
「......え？」[p]</v>
      </c>
    </row>
    <row r="56" spans="2:3" ht="33" x14ac:dyDescent="0.3">
      <c r="B56" t="str">
        <f>IF(入力!B56="","",入力!B56)</f>
        <v>セリフ</v>
      </c>
      <c r="C56" s="4" t="str">
        <f>IFERROR(IF(B56="セリフ","#"&amp;入力!C56&amp;CHAR(10)&amp;"「"&amp;入力!D56&amp;"」"&amp;IF(入力!E56="","","["&amp;入力!E56&amp;"]"),IF(B56="顔グラ",VLOOKUP(入力!D56,参照データ用!$H$5:$J$98,2,FALSE)&amp;CHAR(10)&amp;VLOOKUP(入力!D56,参照データ用!$O$5:$P$29,2,FALSE)&amp;CHAR(10),IF(B56="背景",VLOOKUP(入力!D56,参照データ用!$W$5:$X$5,2,FALSE),IF(OR(B56="思考",B56="ト書き"),"#"&amp;CHAR(10)&amp;入力!D56&amp;IF(入力!E56="","","["&amp;入力!E56&amp;"]"),IF(B56="転換","[bg time=""1000"" storage="""&amp;VLOOKUP(入力!C56,参照データ用!$C$5:$D$50,2,FALSE)&amp;".jpg"" method="""&amp;VLOOKUP(入力!D56,参照データ用!$E$5:$F$50,2,FALSE)&amp;"""]"&amp;CHAR(10)&amp;"[wait time=""600""]",IF(B56="全退場","[chara_hide_all time=1000 wait=true]",IF(B56="直接",入力!D56,IF(B56="全登場","[chara_show  name=""maki"" face="&amp;VLOOKUP(入力!D56,参照データ用!$AB$5:$AC$50,2,FALSE)&amp;" width=1000 height=1000 ]"&amp;CHAR(10)&amp;"[chara_show  layer=""message0"" name=""maki_face"" face="&amp;VLOOKUP(入力!D56,参照データ用!$AB$5:$AC$50,2,FALSE)&amp;" zindex=1005 width=270 height=270 depth=front left=40 top=810]","")))))))),"error")</f>
        <v>#真希
「どういうこと？明日引っ越すって急に......[r]　また、変な冗談だよね？」[p]</v>
      </c>
    </row>
    <row r="57" spans="2:3" ht="33" x14ac:dyDescent="0.3">
      <c r="B57" t="str">
        <f>IF(入力!B57="","",入力!B57)</f>
        <v>セリフ</v>
      </c>
      <c r="C57" s="4" t="str">
        <f>IFERROR(IF(B57="セリフ","#"&amp;入力!C57&amp;CHAR(10)&amp;"「"&amp;入力!D57&amp;"」"&amp;IF(入力!E57="","","["&amp;入力!E57&amp;"]"),IF(B57="顔グラ",VLOOKUP(入力!D57,参照データ用!$H$5:$J$98,2,FALSE)&amp;CHAR(10)&amp;VLOOKUP(入力!D57,参照データ用!$O$5:$P$29,2,FALSE)&amp;CHAR(10),IF(B57="背景",VLOOKUP(入力!D57,参照データ用!$W$5:$X$5,2,FALSE),IF(OR(B57="思考",B57="ト書き"),"#"&amp;CHAR(10)&amp;入力!D57&amp;IF(入力!E57="","","["&amp;入力!E57&amp;"]"),IF(B57="転換","[bg time=""1000"" storage="""&amp;VLOOKUP(入力!C57,参照データ用!$C$5:$D$50,2,FALSE)&amp;".jpg"" method="""&amp;VLOOKUP(入力!D57,参照データ用!$E$5:$F$50,2,FALSE)&amp;"""]"&amp;CHAR(10)&amp;"[wait time=""600""]",IF(B57="全退場","[chara_hide_all time=1000 wait=true]",IF(B57="直接",入力!D57,IF(B57="全登場","[chara_show  name=""maki"" face="&amp;VLOOKUP(入力!D57,参照データ用!$AB$5:$AC$50,2,FALSE)&amp;" width=1000 height=1000 ]"&amp;CHAR(10)&amp;"[chara_show  layer=""message0"" name=""maki_face"" face="&amp;VLOOKUP(入力!D57,参照データ用!$AB$5:$AC$50,2,FALSE)&amp;" zindex=1005 width=270 height=270 depth=front left=40 top=810]","")))))))),"error")</f>
        <v>#直哉
「冗談じゃんないんだ。結構前から父さんの転勤が決まってさ[r]　」[p]</v>
      </c>
    </row>
    <row r="58" spans="2:3" ht="33" x14ac:dyDescent="0.3">
      <c r="B58" t="str">
        <f>IF(入力!B58="","",入力!B58)</f>
        <v>セリフ</v>
      </c>
      <c r="C58" s="4" t="str">
        <f>IFERROR(IF(B58="セリフ","#"&amp;入力!C58&amp;CHAR(10)&amp;"「"&amp;入力!D58&amp;"」"&amp;IF(入力!E58="","","["&amp;入力!E58&amp;"]"),IF(B58="顔グラ",VLOOKUP(入力!D58,参照データ用!$H$5:$J$98,2,FALSE)&amp;CHAR(10)&amp;VLOOKUP(入力!D58,参照データ用!$O$5:$P$29,2,FALSE)&amp;CHAR(10),IF(B58="背景",VLOOKUP(入力!D58,参照データ用!$W$5:$X$5,2,FALSE),IF(OR(B58="思考",B58="ト書き"),"#"&amp;CHAR(10)&amp;入力!D58&amp;IF(入力!E58="","","["&amp;入力!E58&amp;"]"),IF(B58="転換","[bg time=""1000"" storage="""&amp;VLOOKUP(入力!C58,参照データ用!$C$5:$D$50,2,FALSE)&amp;".jpg"" method="""&amp;VLOOKUP(入力!D58,参照データ用!$E$5:$F$50,2,FALSE)&amp;"""]"&amp;CHAR(10)&amp;"[wait time=""600""]",IF(B58="全退場","[chara_hide_all time=1000 wait=true]",IF(B58="直接",入力!D58,IF(B58="全登場","[chara_show  name=""maki"" face="&amp;VLOOKUP(入力!D58,参照データ用!$AB$5:$AC$50,2,FALSE)&amp;" width=1000 height=1000 ]"&amp;CHAR(10)&amp;"[chara_show  layer=""message0"" name=""maki_face"" face="&amp;VLOOKUP(入力!D58,参照データ用!$AB$5:$AC$50,2,FALSE)&amp;" zindex=1005 width=270 height=270 depth=front left=40 top=810]","")))))))),"error")</f>
        <v>#真希
「結構前って......どうしてもっと早く教えてくれなかったの？」[p]</v>
      </c>
    </row>
    <row r="59" spans="2:3" ht="33" x14ac:dyDescent="0.3">
      <c r="B59" t="str">
        <f>IF(入力!B59="","",入力!B59)</f>
        <v>セリフ</v>
      </c>
      <c r="C59" s="4" t="str">
        <f>IFERROR(IF(B59="セリフ","#"&amp;入力!C59&amp;CHAR(10)&amp;"「"&amp;入力!D59&amp;"」"&amp;IF(入力!E59="","","["&amp;入力!E59&amp;"]"),IF(B59="顔グラ",VLOOKUP(入力!D59,参照データ用!$H$5:$J$98,2,FALSE)&amp;CHAR(10)&amp;VLOOKUP(入力!D59,参照データ用!$O$5:$P$29,2,FALSE)&amp;CHAR(10),IF(B59="背景",VLOOKUP(入力!D59,参照データ用!$W$5:$X$5,2,FALSE),IF(OR(B59="思考",B59="ト書き"),"#"&amp;CHAR(10)&amp;入力!D59&amp;IF(入力!E59="","","["&amp;入力!E59&amp;"]"),IF(B59="転換","[bg time=""1000"" storage="""&amp;VLOOKUP(入力!C59,参照データ用!$C$5:$D$50,2,FALSE)&amp;".jpg"" method="""&amp;VLOOKUP(入力!D59,参照データ用!$E$5:$F$50,2,FALSE)&amp;"""]"&amp;CHAR(10)&amp;"[wait time=""600""]",IF(B59="全退場","[chara_hide_all time=1000 wait=true]",IF(B59="直接",入力!D59,IF(B59="全登場","[chara_show  name=""maki"" face="&amp;VLOOKUP(入力!D59,参照データ用!$AB$5:$AC$50,2,FALSE)&amp;" width=1000 height=1000 ]"&amp;CHAR(10)&amp;"[chara_show  layer=""message0"" name=""maki_face"" face="&amp;VLOOKUP(入力!D59,参照データ用!$AB$5:$AC$50,2,FALSE)&amp;" zindex=1005 width=270 height=270 depth=front left=40 top=810]","")))))))),"error")</f>
        <v>#直哉
「お前が泣くと思って.....」[p]</v>
      </c>
    </row>
    <row r="60" spans="2:3" ht="33" x14ac:dyDescent="0.3">
      <c r="B60" t="str">
        <f>IF(入力!B60="","",入力!B60)</f>
        <v>セリフ</v>
      </c>
      <c r="C60" s="4" t="str">
        <f>IFERROR(IF(B60="セリフ","#"&amp;入力!C60&amp;CHAR(10)&amp;"「"&amp;入力!D60&amp;"」"&amp;IF(入力!E60="","","["&amp;入力!E60&amp;"]"),IF(B60="顔グラ",VLOOKUP(入力!D60,参照データ用!$H$5:$J$98,2,FALSE)&amp;CHAR(10)&amp;VLOOKUP(入力!D60,参照データ用!$O$5:$P$29,2,FALSE)&amp;CHAR(10),IF(B60="背景",VLOOKUP(入力!D60,参照データ用!$W$5:$X$5,2,FALSE),IF(OR(B60="思考",B60="ト書き"),"#"&amp;CHAR(10)&amp;入力!D60&amp;IF(入力!E60="","","["&amp;入力!E60&amp;"]"),IF(B60="転換","[bg time=""1000"" storage="""&amp;VLOOKUP(入力!C60,参照データ用!$C$5:$D$50,2,FALSE)&amp;".jpg"" method="""&amp;VLOOKUP(入力!D60,参照データ用!$E$5:$F$50,2,FALSE)&amp;"""]"&amp;CHAR(10)&amp;"[wait time=""600""]",IF(B60="全退場","[chara_hide_all time=1000 wait=true]",IF(B60="直接",入力!D60,IF(B60="全登場","[chara_show  name=""maki"" face="&amp;VLOOKUP(入力!D60,参照データ用!$AB$5:$AC$50,2,FALSE)&amp;" width=1000 height=1000 ]"&amp;CHAR(10)&amp;"[chara_show  layer=""message0"" name=""maki_face"" face="&amp;VLOOKUP(入力!D60,参照データ用!$AB$5:$AC$50,2,FALSE)&amp;" zindex=1005 width=270 height=270 depth=front left=40 top=810]","")))))))),"error")</f>
        <v>#真希
「私が泣くからいけないの？[r]　私が泣くからいつも喧嘩してるの？」[p]</v>
      </c>
    </row>
    <row r="61" spans="2:3" ht="33" x14ac:dyDescent="0.3">
      <c r="B61" t="str">
        <f>IF(入力!B61="","",入力!B61)</f>
        <v>セリフ</v>
      </c>
      <c r="C61" s="4" t="str">
        <f>IFERROR(IF(B61="セリフ","#"&amp;入力!C61&amp;CHAR(10)&amp;"「"&amp;入力!D61&amp;"」"&amp;IF(入力!E61="","","["&amp;入力!E61&amp;"]"),IF(B61="顔グラ",VLOOKUP(入力!D61,参照データ用!$H$5:$J$98,2,FALSE)&amp;CHAR(10)&amp;VLOOKUP(入力!D61,参照データ用!$O$5:$P$29,2,FALSE)&amp;CHAR(10),IF(B61="背景",VLOOKUP(入力!D61,参照データ用!$W$5:$X$5,2,FALSE),IF(OR(B61="思考",B61="ト書き"),"#"&amp;CHAR(10)&amp;入力!D61&amp;IF(入力!E61="","","["&amp;入力!E61&amp;"]"),IF(B61="転換","[bg time=""1000"" storage="""&amp;VLOOKUP(入力!C61,参照データ用!$C$5:$D$50,2,FALSE)&amp;".jpg"" method="""&amp;VLOOKUP(入力!D61,参照データ用!$E$5:$F$50,2,FALSE)&amp;"""]"&amp;CHAR(10)&amp;"[wait time=""600""]",IF(B61="全退場","[chara_hide_all time=1000 wait=true]",IF(B61="直接",入力!D61,IF(B61="全登場","[chara_show  name=""maki"" face="&amp;VLOOKUP(入力!D61,参照データ用!$AB$5:$AC$50,2,FALSE)&amp;" width=1000 height=1000 ]"&amp;CHAR(10)&amp;"[chara_show  layer=""message0"" name=""maki_face"" face="&amp;VLOOKUP(入力!D61,参照データ用!$AB$5:$AC$50,2,FALSE)&amp;" zindex=1005 width=270 height=270 depth=front left=40 top=810]","")))))))),"error")</f>
        <v>#直哉
「まぁ......そーゆうときもある.......かも」[p]</v>
      </c>
    </row>
    <row r="62" spans="2:3" ht="33" x14ac:dyDescent="0.3">
      <c r="B62" t="str">
        <f>IF(入力!B62="","",入力!B62)</f>
        <v>セリフ</v>
      </c>
      <c r="C62" s="4" t="str">
        <f>IFERROR(IF(B62="セリフ","#"&amp;入力!C62&amp;CHAR(10)&amp;"「"&amp;入力!D62&amp;"」"&amp;IF(入力!E62="","","["&amp;入力!E62&amp;"]"),IF(B62="顔グラ",VLOOKUP(入力!D62,参照データ用!$H$5:$J$98,2,FALSE)&amp;CHAR(10)&amp;VLOOKUP(入力!D62,参照データ用!$O$5:$P$29,2,FALSE)&amp;CHAR(10),IF(B62="背景",VLOOKUP(入力!D62,参照データ用!$W$5:$X$5,2,FALSE),IF(OR(B62="思考",B62="ト書き"),"#"&amp;CHAR(10)&amp;入力!D62&amp;IF(入力!E62="","","["&amp;入力!E62&amp;"]"),IF(B62="転換","[bg time=""1000"" storage="""&amp;VLOOKUP(入力!C62,参照データ用!$C$5:$D$50,2,FALSE)&amp;".jpg"" method="""&amp;VLOOKUP(入力!D62,参照データ用!$E$5:$F$50,2,FALSE)&amp;"""]"&amp;CHAR(10)&amp;"[wait time=""600""]",IF(B62="全退場","[chara_hide_all time=1000 wait=true]",IF(B62="直接",入力!D62,IF(B62="全登場","[chara_show  name=""maki"" face="&amp;VLOOKUP(入力!D62,参照データ用!$AB$5:$AC$50,2,FALSE)&amp;" width=1000 height=1000 ]"&amp;CHAR(10)&amp;"[chara_show  layer=""message0"" name=""maki_face"" face="&amp;VLOOKUP(入力!D62,参照データ用!$AB$5:$AC$50,2,FALSE)&amp;" zindex=1005 width=270 height=270 depth=front left=40 top=810]","")))))))),"error")</f>
        <v>#真希
「......じゃあ、やめる」[p]</v>
      </c>
    </row>
    <row r="63" spans="2:3" ht="33" x14ac:dyDescent="0.3">
      <c r="B63" t="str">
        <f>IF(入力!B63="","",入力!B63)</f>
        <v>セリフ</v>
      </c>
      <c r="C63" s="4" t="str">
        <f>IFERROR(IF(B63="セリフ","#"&amp;入力!C63&amp;CHAR(10)&amp;"「"&amp;入力!D63&amp;"」"&amp;IF(入力!E63="","","["&amp;入力!E63&amp;"]"),IF(B63="顔グラ",VLOOKUP(入力!D63,参照データ用!$H$5:$J$98,2,FALSE)&amp;CHAR(10)&amp;VLOOKUP(入力!D63,参照データ用!$O$5:$P$29,2,FALSE)&amp;CHAR(10),IF(B63="背景",VLOOKUP(入力!D63,参照データ用!$W$5:$X$5,2,FALSE),IF(OR(B63="思考",B63="ト書き"),"#"&amp;CHAR(10)&amp;入力!D63&amp;IF(入力!E63="","","["&amp;入力!E63&amp;"]"),IF(B63="転換","[bg time=""1000"" storage="""&amp;VLOOKUP(入力!C63,参照データ用!$C$5:$D$50,2,FALSE)&amp;".jpg"" method="""&amp;VLOOKUP(入力!D63,参照データ用!$E$5:$F$50,2,FALSE)&amp;"""]"&amp;CHAR(10)&amp;"[wait time=""600""]",IF(B63="全退場","[chara_hide_all time=1000 wait=true]",IF(B63="直接",入力!D63,IF(B63="全登場","[chara_show  name=""maki"" face="&amp;VLOOKUP(入力!D63,参照データ用!$AB$5:$AC$50,2,FALSE)&amp;" width=1000 height=1000 ]"&amp;CHAR(10)&amp;"[chara_show  layer=""message0"" name=""maki_face"" face="&amp;VLOOKUP(入力!D63,参照データ用!$AB$5:$AC$50,2,FALSE)&amp;" zindex=1005 width=270 height=270 depth=front left=40 top=810]","")))))))),"error")</f>
        <v>#直哉
「ん？やめる？」[p]</v>
      </c>
    </row>
    <row r="64" spans="2:3" ht="33" x14ac:dyDescent="0.3">
      <c r="B64" t="str">
        <f>IF(入力!B64="","",入力!B64)</f>
        <v>セリフ</v>
      </c>
      <c r="C64" s="4" t="str">
        <f>IFERROR(IF(B64="セリフ","#"&amp;入力!C64&amp;CHAR(10)&amp;"「"&amp;入力!D64&amp;"」"&amp;IF(入力!E64="","","["&amp;入力!E64&amp;"]"),IF(B64="顔グラ",VLOOKUP(入力!D64,参照データ用!$H$5:$J$98,2,FALSE)&amp;CHAR(10)&amp;VLOOKUP(入力!D64,参照データ用!$O$5:$P$29,2,FALSE)&amp;CHAR(10),IF(B64="背景",VLOOKUP(入力!D64,参照データ用!$W$5:$X$5,2,FALSE),IF(OR(B64="思考",B64="ト書き"),"#"&amp;CHAR(10)&amp;入力!D64&amp;IF(入力!E64="","","["&amp;入力!E64&amp;"]"),IF(B64="転換","[bg time=""1000"" storage="""&amp;VLOOKUP(入力!C64,参照データ用!$C$5:$D$50,2,FALSE)&amp;".jpg"" method="""&amp;VLOOKUP(入力!D64,参照データ用!$E$5:$F$50,2,FALSE)&amp;"""]"&amp;CHAR(10)&amp;"[wait time=""600""]",IF(B64="全退場","[chara_hide_all time=1000 wait=true]",IF(B64="直接",入力!D64,IF(B64="全登場","[chara_show  name=""maki"" face="&amp;VLOOKUP(入力!D64,参照データ用!$AB$5:$AC$50,2,FALSE)&amp;" width=1000 height=1000 ]"&amp;CHAR(10)&amp;"[chara_show  layer=""message0"" name=""maki_face"" face="&amp;VLOOKUP(入力!D64,参照データ用!$AB$5:$AC$50,2,FALSE)&amp;" zindex=1005 width=270 height=270 depth=front left=40 top=810]","")))))))),"error")</f>
        <v>#真希
「うん、泣くのやめる！！今日で卒業！！」[p]</v>
      </c>
    </row>
    <row r="65" spans="2:3" ht="33" x14ac:dyDescent="0.3">
      <c r="B65" t="str">
        <f>IF(入力!B65="","",入力!B65)</f>
        <v>思考</v>
      </c>
      <c r="C65" s="4" t="str">
        <f>IFERROR(IF(B65="セリフ","#"&amp;入力!C65&amp;CHAR(10)&amp;"「"&amp;入力!D65&amp;"」"&amp;IF(入力!E65="","","["&amp;入力!E65&amp;"]"),IF(B65="顔グラ",VLOOKUP(入力!D65,参照データ用!$H$5:$J$98,2,FALSE)&amp;CHAR(10)&amp;VLOOKUP(入力!D65,参照データ用!$O$5:$P$29,2,FALSE)&amp;CHAR(10),IF(B65="背景",VLOOKUP(入力!D65,参照データ用!$W$5:$X$5,2,FALSE),IF(OR(B65="思考",B65="ト書き"),"#"&amp;CHAR(10)&amp;入力!D65&amp;IF(入力!E65="","","["&amp;入力!E65&amp;"]"),IF(B65="転換","[bg time=""1000"" storage="""&amp;VLOOKUP(入力!C65,参照データ用!$C$5:$D$50,2,FALSE)&amp;".jpg"" method="""&amp;VLOOKUP(入力!D65,参照データ用!$E$5:$F$50,2,FALSE)&amp;"""]"&amp;CHAR(10)&amp;"[wait time=""600""]",IF(B65="全退場","[chara_hide_all time=1000 wait=true]",IF(B65="直接",入力!D65,IF(B65="全登場","[chara_show  name=""maki"" face="&amp;VLOOKUP(入力!D65,参照データ用!$AB$5:$AC$50,2,FALSE)&amp;" width=1000 height=1000 ]"&amp;CHAR(10)&amp;"[chara_show  layer=""message0"" name=""maki_face"" face="&amp;VLOOKUP(入力!D65,参照データ用!$AB$5:$AC$50,2,FALSE)&amp;" zindex=1005 width=270 height=270 depth=front left=40 top=810]","")))))))),"error")</f>
        <v>#
今にも泣きだしそうな、そんな震えた声を振り絞っているのが伝わってくる[p]</v>
      </c>
    </row>
    <row r="66" spans="2:3" ht="33" x14ac:dyDescent="0.3">
      <c r="B66" t="str">
        <f>IF(入力!B66="","",入力!B66)</f>
        <v>セリフ</v>
      </c>
      <c r="C66" s="4" t="str">
        <f>IFERROR(IF(B66="セリフ","#"&amp;入力!C66&amp;CHAR(10)&amp;"「"&amp;入力!D66&amp;"」"&amp;IF(入力!E66="","","["&amp;入力!E66&amp;"]"),IF(B66="顔グラ",VLOOKUP(入力!D66,参照データ用!$H$5:$J$98,2,FALSE)&amp;CHAR(10)&amp;VLOOKUP(入力!D66,参照データ用!$O$5:$P$29,2,FALSE)&amp;CHAR(10),IF(B66="背景",VLOOKUP(入力!D66,参照データ用!$W$5:$X$5,2,FALSE),IF(OR(B66="思考",B66="ト書き"),"#"&amp;CHAR(10)&amp;入力!D66&amp;IF(入力!E66="","","["&amp;入力!E66&amp;"]"),IF(B66="転換","[bg time=""1000"" storage="""&amp;VLOOKUP(入力!C66,参照データ用!$C$5:$D$50,2,FALSE)&amp;".jpg"" method="""&amp;VLOOKUP(入力!D66,参照データ用!$E$5:$F$50,2,FALSE)&amp;"""]"&amp;CHAR(10)&amp;"[wait time=""600""]",IF(B66="全退場","[chara_hide_all time=1000 wait=true]",IF(B66="直接",入力!D66,IF(B66="全登場","[chara_show  name=""maki"" face="&amp;VLOOKUP(入力!D66,参照データ用!$AB$5:$AC$50,2,FALSE)&amp;" width=1000 height=1000 ]"&amp;CHAR(10)&amp;"[chara_show  layer=""message0"" name=""maki_face"" face="&amp;VLOOKUP(入力!D66,参照データ用!$AB$5:$AC$50,2,FALSE)&amp;" zindex=1005 width=270 height=270 depth=front left=40 top=810]","")))))))),"error")</f>
        <v>#真希
「だから.....だから、ね？....その、えぇっと.....」[p]</v>
      </c>
    </row>
    <row r="67" spans="2:3" ht="33" x14ac:dyDescent="0.3">
      <c r="B67" t="str">
        <f>IF(入力!B67="","",入力!B67)</f>
        <v>セリフ</v>
      </c>
      <c r="C67" s="4" t="str">
        <f>IFERROR(IF(B67="セリフ","#"&amp;入力!C67&amp;CHAR(10)&amp;"「"&amp;入力!D67&amp;"」"&amp;IF(入力!E67="","","["&amp;入力!E67&amp;"]"),IF(B67="顔グラ",VLOOKUP(入力!D67,参照データ用!$H$5:$J$98,2,FALSE)&amp;CHAR(10)&amp;VLOOKUP(入力!D67,参照データ用!$O$5:$P$29,2,FALSE)&amp;CHAR(10),IF(B67="背景",VLOOKUP(入力!D67,参照データ用!$W$5:$X$5,2,FALSE),IF(OR(B67="思考",B67="ト書き"),"#"&amp;CHAR(10)&amp;入力!D67&amp;IF(入力!E67="","","["&amp;入力!E67&amp;"]"),IF(B67="転換","[bg time=""1000"" storage="""&amp;VLOOKUP(入力!C67,参照データ用!$C$5:$D$50,2,FALSE)&amp;".jpg"" method="""&amp;VLOOKUP(入力!D67,参照データ用!$E$5:$F$50,2,FALSE)&amp;"""]"&amp;CHAR(10)&amp;"[wait time=""600""]",IF(B67="全退場","[chara_hide_all time=1000 wait=true]",IF(B67="直接",入力!D67,IF(B67="全登場","[chara_show  name=""maki"" face="&amp;VLOOKUP(入力!D67,参照データ用!$AB$5:$AC$50,2,FALSE)&amp;" width=1000 height=1000 ]"&amp;CHAR(10)&amp;"[chara_show  layer=""message0"" name=""maki_face"" face="&amp;VLOOKUP(入力!D67,参照データ用!$AB$5:$AC$50,2,FALSE)&amp;" zindex=1005 width=270 height=270 depth=front left=40 top=810]","")))))))),"error")</f>
        <v>#真希
「......してほしい」[p]</v>
      </c>
    </row>
    <row r="68" spans="2:3" ht="33" x14ac:dyDescent="0.3">
      <c r="B68" t="str">
        <f>IF(入力!B68="","",入力!B68)</f>
        <v>セリフ</v>
      </c>
      <c r="C68" s="4" t="str">
        <f>IFERROR(IF(B68="セリフ","#"&amp;入力!C68&amp;CHAR(10)&amp;"「"&amp;入力!D68&amp;"」"&amp;IF(入力!E68="","","["&amp;入力!E68&amp;"]"),IF(B68="顔グラ",VLOOKUP(入力!D68,参照データ用!$H$5:$J$98,2,FALSE)&amp;CHAR(10)&amp;VLOOKUP(入力!D68,参照データ用!$O$5:$P$29,2,FALSE)&amp;CHAR(10),IF(B68="背景",VLOOKUP(入力!D68,参照データ用!$W$5:$X$5,2,FALSE),IF(OR(B68="思考",B68="ト書き"),"#"&amp;CHAR(10)&amp;入力!D68&amp;IF(入力!E68="","","["&amp;入力!E68&amp;"]"),IF(B68="転換","[bg time=""1000"" storage="""&amp;VLOOKUP(入力!C68,参照データ用!$C$5:$D$50,2,FALSE)&amp;".jpg"" method="""&amp;VLOOKUP(入力!D68,参照データ用!$E$5:$F$50,2,FALSE)&amp;"""]"&amp;CHAR(10)&amp;"[wait time=""600""]",IF(B68="全退場","[chara_hide_all time=1000 wait=true]",IF(B68="直接",入力!D68,IF(B68="全登場","[chara_show  name=""maki"" face="&amp;VLOOKUP(入力!D68,参照データ用!$AB$5:$AC$50,2,FALSE)&amp;" width=1000 height=1000 ]"&amp;CHAR(10)&amp;"[chara_show  layer=""message0"" name=""maki_face"" face="&amp;VLOOKUP(入力!D68,参照データ用!$AB$5:$AC$50,2,FALSE)&amp;" zindex=1005 width=270 height=270 depth=front left=40 top=810]","")))))))),"error")</f>
        <v>#真希
「お嫁さん...にして.....くれないかな...なんて、えへへ[r]　いきなり言われても困るよね」[p]</v>
      </c>
    </row>
    <row r="69" spans="2:3" ht="33" x14ac:dyDescent="0.3">
      <c r="B69" t="str">
        <f>IF(入力!B69="","",入力!B69)</f>
        <v>セリフ</v>
      </c>
      <c r="C69" s="4" t="str">
        <f>IFERROR(IF(B69="セリフ","#"&amp;入力!C69&amp;CHAR(10)&amp;"「"&amp;入力!D69&amp;"」"&amp;IF(入力!E69="","","["&amp;入力!E69&amp;"]"),IF(B69="顔グラ",VLOOKUP(入力!D69,参照データ用!$H$5:$J$98,2,FALSE)&amp;CHAR(10)&amp;VLOOKUP(入力!D69,参照データ用!$O$5:$P$29,2,FALSE)&amp;CHAR(10),IF(B69="背景",VLOOKUP(入力!D69,参照データ用!$W$5:$X$5,2,FALSE),IF(OR(B69="思考",B69="ト書き"),"#"&amp;CHAR(10)&amp;入力!D69&amp;IF(入力!E69="","","["&amp;入力!E69&amp;"]"),IF(B69="転換","[bg time=""1000"" storage="""&amp;VLOOKUP(入力!C69,参照データ用!$C$5:$D$50,2,FALSE)&amp;".jpg"" method="""&amp;VLOOKUP(入力!D69,参照データ用!$E$5:$F$50,2,FALSE)&amp;"""]"&amp;CHAR(10)&amp;"[wait time=""600""]",IF(B69="全退場","[chara_hide_all time=1000 wait=true]",IF(B69="直接",入力!D69,IF(B69="全登場","[chara_show  name=""maki"" face="&amp;VLOOKUP(入力!D69,参照データ用!$AB$5:$AC$50,2,FALSE)&amp;" width=1000 height=1000 ]"&amp;CHAR(10)&amp;"[chara_show  layer=""message0"" name=""maki_face"" face="&amp;VLOOKUP(入力!D69,参照データ用!$AB$5:$AC$50,2,FALSE)&amp;" zindex=1005 width=270 height=270 depth=front left=40 top=810]","")))))))),"error")</f>
        <v>#直哉
「へ？いいよ......？」[p]</v>
      </c>
    </row>
    <row r="70" spans="2:3" ht="33" x14ac:dyDescent="0.3">
      <c r="B70" t="str">
        <f>IF(入力!B70="","",入力!B70)</f>
        <v>セリフ</v>
      </c>
      <c r="C70" s="4" t="str">
        <f>IFERROR(IF(B70="セリフ","#"&amp;入力!C70&amp;CHAR(10)&amp;"「"&amp;入力!D70&amp;"」"&amp;IF(入力!E70="","","["&amp;入力!E70&amp;"]"),IF(B70="顔グラ",VLOOKUP(入力!D70,参照データ用!$H$5:$J$98,2,FALSE)&amp;CHAR(10)&amp;VLOOKUP(入力!D70,参照データ用!$O$5:$P$29,2,FALSE)&amp;CHAR(10),IF(B70="背景",VLOOKUP(入力!D70,参照データ用!$W$5:$X$5,2,FALSE),IF(OR(B70="思考",B70="ト書き"),"#"&amp;CHAR(10)&amp;入力!D70&amp;IF(入力!E70="","","["&amp;入力!E70&amp;"]"),IF(B70="転換","[bg time=""1000"" storage="""&amp;VLOOKUP(入力!C70,参照データ用!$C$5:$D$50,2,FALSE)&amp;".jpg"" method="""&amp;VLOOKUP(入力!D70,参照データ用!$E$5:$F$50,2,FALSE)&amp;"""]"&amp;CHAR(10)&amp;"[wait time=""600""]",IF(B70="全退場","[chara_hide_all time=1000 wait=true]",IF(B70="直接",入力!D70,IF(B70="全登場","[chara_show  name=""maki"" face="&amp;VLOOKUP(入力!D70,参照データ用!$AB$5:$AC$50,2,FALSE)&amp;" width=1000 height=1000 ]"&amp;CHAR(10)&amp;"[chara_show  layer=""message0"" name=""maki_face"" face="&amp;VLOOKUP(入力!D70,参照データ用!$AB$5:$AC$50,2,FALSE)&amp;" zindex=1005 width=270 height=270 depth=front left=40 top=810]","")))))))),"error")</f>
        <v>#真希
「え、いいの？ほんとに？......約束だよ！！」[p]</v>
      </c>
    </row>
    <row r="71" spans="2:3" ht="33" x14ac:dyDescent="0.3">
      <c r="B71" t="str">
        <f>IF(入力!B71="","",入力!B71)</f>
        <v>セリフ</v>
      </c>
      <c r="C71" s="4" t="str">
        <f>IFERROR(IF(B71="セリフ","#"&amp;入力!C71&amp;CHAR(10)&amp;"「"&amp;入力!D71&amp;"」"&amp;IF(入力!E71="","","["&amp;入力!E71&amp;"]"),IF(B71="顔グラ",VLOOKUP(入力!D71,参照データ用!$H$5:$J$98,2,FALSE)&amp;CHAR(10)&amp;VLOOKUP(入力!D71,参照データ用!$O$5:$P$29,2,FALSE)&amp;CHAR(10),IF(B71="背景",VLOOKUP(入力!D71,参照データ用!$W$5:$X$5,2,FALSE),IF(OR(B71="思考",B71="ト書き"),"#"&amp;CHAR(10)&amp;入力!D71&amp;IF(入力!E71="","","["&amp;入力!E71&amp;"]"),IF(B71="転換","[bg time=""1000"" storage="""&amp;VLOOKUP(入力!C71,参照データ用!$C$5:$D$50,2,FALSE)&amp;".jpg"" method="""&amp;VLOOKUP(入力!D71,参照データ用!$E$5:$F$50,2,FALSE)&amp;"""]"&amp;CHAR(10)&amp;"[wait time=""600""]",IF(B71="全退場","[chara_hide_all time=1000 wait=true]",IF(B71="直接",入力!D71,IF(B71="全登場","[chara_show  name=""maki"" face="&amp;VLOOKUP(入力!D71,参照データ用!$AB$5:$AC$50,2,FALSE)&amp;" width=1000 height=1000 ]"&amp;CHAR(10)&amp;"[chara_show  layer=""message0"" name=""maki_face"" face="&amp;VLOOKUP(入力!D71,参照データ用!$AB$5:$AC$50,2,FALSE)&amp;" zindex=1005 width=270 height=270 depth=front left=40 top=810]","")))))))),"error")</f>
        <v>#直哉
「お、おう！」[p]</v>
      </c>
    </row>
    <row r="72" spans="2:3" ht="33" x14ac:dyDescent="0.3">
      <c r="B72" t="str">
        <f>IF(入力!B72="","",入力!B72)</f>
        <v>思考</v>
      </c>
      <c r="C72" s="4" t="str">
        <f>IFERROR(IF(B72="セリフ","#"&amp;入力!C72&amp;CHAR(10)&amp;"「"&amp;入力!D72&amp;"」"&amp;IF(入力!E72="","","["&amp;入力!E72&amp;"]"),IF(B72="顔グラ",VLOOKUP(入力!D72,参照データ用!$H$5:$J$98,2,FALSE)&amp;CHAR(10)&amp;VLOOKUP(入力!D72,参照データ用!$O$5:$P$29,2,FALSE)&amp;CHAR(10),IF(B72="背景",VLOOKUP(入力!D72,参照データ用!$W$5:$X$5,2,FALSE),IF(OR(B72="思考",B72="ト書き"),"#"&amp;CHAR(10)&amp;入力!D72&amp;IF(入力!E72="","","["&amp;入力!E72&amp;"]"),IF(B72="転換","[bg time=""1000"" storage="""&amp;VLOOKUP(入力!C72,参照データ用!$C$5:$D$50,2,FALSE)&amp;".jpg"" method="""&amp;VLOOKUP(入力!D72,参照データ用!$E$5:$F$50,2,FALSE)&amp;"""]"&amp;CHAR(10)&amp;"[wait time=""600""]",IF(B72="全退場","[chara_hide_all time=1000 wait=true]",IF(B72="直接",入力!D72,IF(B72="全登場","[chara_show  name=""maki"" face="&amp;VLOOKUP(入力!D72,参照データ用!$AB$5:$AC$50,2,FALSE)&amp;" width=1000 height=1000 ]"&amp;CHAR(10)&amp;"[chara_show  layer=""message0"" name=""maki_face"" face="&amp;VLOOKUP(入力!D72,参照データ用!$AB$5:$AC$50,2,FALSE)&amp;" zindex=1005 width=270 height=270 depth=front left=40 top=810]","")))))))),"error")</f>
        <v xml:space="preserve">#
</v>
      </c>
    </row>
    <row r="73" spans="2:3" ht="33" x14ac:dyDescent="0.3">
      <c r="B73" t="str">
        <f>IF(入力!B73="","",入力!B73)</f>
        <v>転換</v>
      </c>
      <c r="C73" s="4" t="str">
        <f>IFERROR(IF(B73="セリフ","#"&amp;入力!C73&amp;CHAR(10)&amp;"「"&amp;入力!D73&amp;"」"&amp;IF(入力!E73="","","["&amp;入力!E73&amp;"]"),IF(B73="顔グラ",VLOOKUP(入力!D73,参照データ用!$H$5:$J$98,2,FALSE)&amp;CHAR(10)&amp;VLOOKUP(入力!D73,参照データ用!$O$5:$P$29,2,FALSE)&amp;CHAR(10),IF(B73="背景",VLOOKUP(入力!D73,参照データ用!$W$5:$X$5,2,FALSE),IF(OR(B73="思考",B73="ト書き"),"#"&amp;CHAR(10)&amp;入力!D73&amp;IF(入力!E73="","","["&amp;入力!E73&amp;"]"),IF(B73="転換","[bg time=""1000"" storage="""&amp;VLOOKUP(入力!C73,参照データ用!$C$5:$D$50,2,FALSE)&amp;".jpg"" method="""&amp;VLOOKUP(入力!D73,参照データ用!$E$5:$F$50,2,FALSE)&amp;"""]"&amp;CHAR(10)&amp;"[wait time=""600""]",IF(B73="全退場","[chara_hide_all time=1000 wait=true]",IF(B73="直接",入力!D73,IF(B73="全登場","[chara_show  name=""maki"" face="&amp;VLOOKUP(入力!D73,参照データ用!$AB$5:$AC$50,2,FALSE)&amp;" width=1000 height=1000 ]"&amp;CHAR(10)&amp;"[chara_show  layer=""message0"" name=""maki_face"" face="&amp;VLOOKUP(入力!D73,参照データ用!$AB$5:$AC$50,2,FALSE)&amp;" zindex=1005 width=270 height=270 depth=front left=40 top=810]","")))))))),"error")</f>
        <v>[bg time="1000" storage="Black.jpg" method="fadeIn"]
[wait time="600"]</v>
      </c>
    </row>
    <row r="74" spans="2:3" ht="33" x14ac:dyDescent="0.3">
      <c r="B74" t="str">
        <f>IF(入力!B74="","",入力!B74)</f>
        <v>転換</v>
      </c>
      <c r="C74" s="4" t="str">
        <f>IFERROR(IF(B74="セリフ","#"&amp;入力!C74&amp;CHAR(10)&amp;"「"&amp;入力!D74&amp;"」"&amp;IF(入力!E74="","","["&amp;入力!E74&amp;"]"),IF(B74="顔グラ",VLOOKUP(入力!D74,参照データ用!$H$5:$J$98,2,FALSE)&amp;CHAR(10)&amp;VLOOKUP(入力!D74,参照データ用!$O$5:$P$29,2,FALSE)&amp;CHAR(10),IF(B74="背景",VLOOKUP(入力!D74,参照データ用!$W$5:$X$5,2,FALSE),IF(OR(B74="思考",B74="ト書き"),"#"&amp;CHAR(10)&amp;入力!D74&amp;IF(入力!E74="","","["&amp;入力!E74&amp;"]"),IF(B74="転換","[bg time=""1000"" storage="""&amp;VLOOKUP(入力!C74,参照データ用!$C$5:$D$50,2,FALSE)&amp;".jpg"" method="""&amp;VLOOKUP(入力!D74,参照データ用!$E$5:$F$50,2,FALSE)&amp;"""]"&amp;CHAR(10)&amp;"[wait time=""600""]",IF(B74="全退場","[chara_hide_all time=1000 wait=true]",IF(B74="直接",入力!D74,IF(B74="全登場","[chara_show  name=""maki"" face="&amp;VLOOKUP(入力!D74,参照データ用!$AB$5:$AC$50,2,FALSE)&amp;" width=1000 height=1000 ]"&amp;CHAR(10)&amp;"[chara_show  layer=""message0"" name=""maki_face"" face="&amp;VLOOKUP(入力!D74,参照データ用!$AB$5:$AC$50,2,FALSE)&amp;" zindex=1005 width=270 height=270 depth=front left=40 top=810]","")))))))),"error")</f>
        <v>[bg time="1000" storage="Yuujuutakugai.jpg" method="fadeIn"]
[wait time="600"]</v>
      </c>
    </row>
    <row r="75" spans="2:3" ht="33" x14ac:dyDescent="0.3">
      <c r="B75" t="str">
        <f>IF(入力!B75="","",入力!B75)</f>
        <v>思考</v>
      </c>
      <c r="C75" s="4" t="str">
        <f>IFERROR(IF(B75="セリフ","#"&amp;入力!C75&amp;CHAR(10)&amp;"「"&amp;入力!D75&amp;"」"&amp;IF(入力!E75="","","["&amp;入力!E75&amp;"]"),IF(B75="顔グラ",VLOOKUP(入力!D75,参照データ用!$H$5:$J$98,2,FALSE)&amp;CHAR(10)&amp;VLOOKUP(入力!D75,参照データ用!$O$5:$P$29,2,FALSE)&amp;CHAR(10),IF(B75="背景",VLOOKUP(入力!D75,参照データ用!$W$5:$X$5,2,FALSE),IF(OR(B75="思考",B75="ト書き"),"#"&amp;CHAR(10)&amp;入力!D75&amp;IF(入力!E75="","","["&amp;入力!E75&amp;"]"),IF(B75="転換","[bg time=""1000"" storage="""&amp;VLOOKUP(入力!C75,参照データ用!$C$5:$D$50,2,FALSE)&amp;".jpg"" method="""&amp;VLOOKUP(入力!D75,参照データ用!$E$5:$F$50,2,FALSE)&amp;"""]"&amp;CHAR(10)&amp;"[wait time=""600""]",IF(B75="全退場","[chara_hide_all time=1000 wait=true]",IF(B75="直接",入力!D75,IF(B75="全登場","[chara_show  name=""maki"" face="&amp;VLOOKUP(入力!D75,参照データ用!$AB$5:$AC$50,2,FALSE)&amp;" width=1000 height=1000 ]"&amp;CHAR(10)&amp;"[chara_show  layer=""message0"" name=""maki_face"" face="&amp;VLOOKUP(入力!D75,参照データ用!$AB$5:$AC$50,2,FALSE)&amp;" zindex=1005 width=270 height=270 depth=front left=40 top=810]","")))))))),"error")</f>
        <v>#
めっちゃ約束してるわ......[p]</v>
      </c>
    </row>
    <row r="76" spans="2:3" ht="33" x14ac:dyDescent="0.3">
      <c r="B76" t="str">
        <f>IF(入力!B76="","",入力!B76)</f>
        <v>思考</v>
      </c>
      <c r="C76" s="4" t="str">
        <f>IFERROR(IF(B76="セリフ","#"&amp;入力!C76&amp;CHAR(10)&amp;"「"&amp;入力!D76&amp;"」"&amp;IF(入力!E76="","","["&amp;入力!E76&amp;"]"),IF(B76="顔グラ",VLOOKUP(入力!D76,参照データ用!$H$5:$J$98,2,FALSE)&amp;CHAR(10)&amp;VLOOKUP(入力!D76,参照データ用!$O$5:$P$29,2,FALSE)&amp;CHAR(10),IF(B76="背景",VLOOKUP(入力!D76,参照データ用!$W$5:$X$5,2,FALSE),IF(OR(B76="思考",B76="ト書き"),"#"&amp;CHAR(10)&amp;入力!D76&amp;IF(入力!E76="","","["&amp;入力!E76&amp;"]"),IF(B76="転換","[bg time=""1000"" storage="""&amp;VLOOKUP(入力!C76,参照データ用!$C$5:$D$50,2,FALSE)&amp;".jpg"" method="""&amp;VLOOKUP(入力!D76,参照データ用!$E$5:$F$50,2,FALSE)&amp;"""]"&amp;CHAR(10)&amp;"[wait time=""600""]",IF(B76="全退場","[chara_hide_all time=1000 wait=true]",IF(B76="直接",入力!D76,IF(B76="全登場","[chara_show  name=""maki"" face="&amp;VLOOKUP(入力!D76,参照データ用!$AB$5:$AC$50,2,FALSE)&amp;" width=1000 height=1000 ]"&amp;CHAR(10)&amp;"[chara_show  layer=""message0"" name=""maki_face"" face="&amp;VLOOKUP(入力!D76,参照データ用!$AB$5:$AC$50,2,FALSE)&amp;" zindex=1005 width=270 height=270 depth=front left=40 top=810]","")))))))),"error")</f>
        <v>#
溢れるばかりの羞恥と共に『約束』の記憶が鮮明に蘇ってくる。[p]</v>
      </c>
    </row>
    <row r="77" spans="2:3" ht="33" x14ac:dyDescent="0.3">
      <c r="B77" t="str">
        <f>IF(入力!B77="","",入力!B77)</f>
        <v>思考</v>
      </c>
      <c r="C77" s="4" t="str">
        <f>IFERROR(IF(B77="セリフ","#"&amp;入力!C77&amp;CHAR(10)&amp;"「"&amp;入力!D77&amp;"」"&amp;IF(入力!E77="","","["&amp;入力!E77&amp;"]"),IF(B77="顔グラ",VLOOKUP(入力!D77,参照データ用!$H$5:$J$98,2,FALSE)&amp;CHAR(10)&amp;VLOOKUP(入力!D77,参照データ用!$O$5:$P$29,2,FALSE)&amp;CHAR(10),IF(B77="背景",VLOOKUP(入力!D77,参照データ用!$W$5:$X$5,2,FALSE),IF(OR(B77="思考",B77="ト書き"),"#"&amp;CHAR(10)&amp;入力!D77&amp;IF(入力!E77="","","["&amp;入力!E77&amp;"]"),IF(B77="転換","[bg time=""1000"" storage="""&amp;VLOOKUP(入力!C77,参照データ用!$C$5:$D$50,2,FALSE)&amp;".jpg"" method="""&amp;VLOOKUP(入力!D77,参照データ用!$E$5:$F$50,2,FALSE)&amp;"""]"&amp;CHAR(10)&amp;"[wait time=""600""]",IF(B77="全退場","[chara_hide_all time=1000 wait=true]",IF(B77="直接",入力!D77,IF(B77="全登場","[chara_show  name=""maki"" face="&amp;VLOOKUP(入力!D77,参照データ用!$AB$5:$AC$50,2,FALSE)&amp;" width=1000 height=1000 ]"&amp;CHAR(10)&amp;"[chara_show  layer=""message0"" name=""maki_face"" face="&amp;VLOOKUP(入力!D77,参照データ用!$AB$5:$AC$50,2,FALSE)&amp;" zindex=1005 width=270 height=270 depth=front left=40 top=810]","")))))))),"error")</f>
        <v>#
うわあぁぁぁぁぁぁぁぁぁぁぁぁぁぁぁぁぁぁ[p]</v>
      </c>
    </row>
    <row r="78" spans="2:3" ht="33" x14ac:dyDescent="0.3">
      <c r="B78" t="str">
        <f>IF(入力!B78="","",入力!B78)</f>
        <v>思考</v>
      </c>
      <c r="C78" s="4" t="str">
        <f>IFERROR(IF(B78="セリフ","#"&amp;入力!C78&amp;CHAR(10)&amp;"「"&amp;入力!D78&amp;"」"&amp;IF(入力!E78="","","["&amp;入力!E78&amp;"]"),IF(B78="顔グラ",VLOOKUP(入力!D78,参照データ用!$H$5:$J$98,2,FALSE)&amp;CHAR(10)&amp;VLOOKUP(入力!D78,参照データ用!$O$5:$P$29,2,FALSE)&amp;CHAR(10),IF(B78="背景",VLOOKUP(入力!D78,参照データ用!$W$5:$X$5,2,FALSE),IF(OR(B78="思考",B78="ト書き"),"#"&amp;CHAR(10)&amp;入力!D78&amp;IF(入力!E78="","","["&amp;入力!E78&amp;"]"),IF(B78="転換","[bg time=""1000"" storage="""&amp;VLOOKUP(入力!C78,参照データ用!$C$5:$D$50,2,FALSE)&amp;".jpg"" method="""&amp;VLOOKUP(入力!D78,参照データ用!$E$5:$F$50,2,FALSE)&amp;"""]"&amp;CHAR(10)&amp;"[wait time=""600""]",IF(B78="全退場","[chara_hide_all time=1000 wait=true]",IF(B78="直接",入力!D78,IF(B78="全登場","[chara_show  name=""maki"" face="&amp;VLOOKUP(入力!D78,参照データ用!$AB$5:$AC$50,2,FALSE)&amp;" width=1000 height=1000 ]"&amp;CHAR(10)&amp;"[chara_show  layer=""message0"" name=""maki_face"" face="&amp;VLOOKUP(入力!D78,参照データ用!$AB$5:$AC$50,2,FALSE)&amp;" zindex=1005 width=270 height=270 depth=front left=40 top=810]","")))))))),"error")</f>
        <v>#
脳ではもう処理が追いつかず俺は全身で感情表現をしていた。[p]</v>
      </c>
    </row>
    <row r="79" spans="2:3" ht="33" x14ac:dyDescent="0.3">
      <c r="B79" t="str">
        <f>IF(入力!B79="","",入力!B79)</f>
        <v>全登場</v>
      </c>
      <c r="C79" s="4" t="str">
        <f>IFERROR(IF(B79="セリフ","#"&amp;入力!C79&amp;CHAR(10)&amp;"「"&amp;入力!D79&amp;"」"&amp;IF(入力!E79="","","["&amp;入力!E79&amp;"]"),IF(B79="顔グラ",VLOOKUP(入力!D79,参照データ用!$H$5:$J$98,2,FALSE)&amp;CHAR(10)&amp;VLOOKUP(入力!D79,参照データ用!$O$5:$P$29,2,FALSE)&amp;CHAR(10),IF(B79="背景",VLOOKUP(入力!D79,参照データ用!$W$5:$X$5,2,FALSE),IF(OR(B79="思考",B79="ト書き"),"#"&amp;CHAR(10)&amp;入力!D79&amp;IF(入力!E79="","","["&amp;入力!E79&amp;"]"),IF(B79="転換","[bg time=""1000"" storage="""&amp;VLOOKUP(入力!C79,参照データ用!$C$5:$D$50,2,FALSE)&amp;".jpg"" method="""&amp;VLOOKUP(入力!D79,参照データ用!$E$5:$F$50,2,FALSE)&amp;"""]"&amp;CHAR(10)&amp;"[wait time=""600""]",IF(B79="全退場","[chara_hide_all time=1000 wait=true]",IF(B79="直接",入力!D79,IF(B79="全登場","[chara_show  name=""maki"" face="&amp;VLOOKUP(入力!D79,参照データ用!$AB$5:$AC$50,2,FALSE)&amp;" width=1000 height=1000 ]"&amp;CHAR(10)&amp;"[chara_show  layer=""message0"" name=""maki_face"" face="&amp;VLOOKUP(入力!D79,参照データ用!$AB$5:$AC$50,2,FALSE)&amp;" zindex=1005 width=270 height=270 depth=front left=40 top=810]","")))))))),"error")</f>
        <v>[chara_show  name="maki" face="angry_little" width=1000 height=1000 ]
[chara_show  layer="message0" name="maki_face" face="angry_little" zindex=1005 width=270 height=270 depth=front left=40 top=810]</v>
      </c>
    </row>
    <row r="80" spans="2:3" ht="33" x14ac:dyDescent="0.3">
      <c r="B80" t="str">
        <f>IF(入力!B80="","",入力!B80)</f>
        <v>セリフ</v>
      </c>
      <c r="C80" s="4" t="str">
        <f>IFERROR(IF(B80="セリフ","#"&amp;入力!C80&amp;CHAR(10)&amp;"「"&amp;入力!D80&amp;"」"&amp;IF(入力!E80="","","["&amp;入力!E80&amp;"]"),IF(B80="顔グラ",VLOOKUP(入力!D80,参照データ用!$H$5:$J$98,2,FALSE)&amp;CHAR(10)&amp;VLOOKUP(入力!D80,参照データ用!$O$5:$P$29,2,FALSE)&amp;CHAR(10),IF(B80="背景",VLOOKUP(入力!D80,参照データ用!$W$5:$X$5,2,FALSE),IF(OR(B80="思考",B80="ト書き"),"#"&amp;CHAR(10)&amp;入力!D80&amp;IF(入力!E80="","","["&amp;入力!E80&amp;"]"),IF(B80="転換","[bg time=""1000"" storage="""&amp;VLOOKUP(入力!C80,参照データ用!$C$5:$D$50,2,FALSE)&amp;".jpg"" method="""&amp;VLOOKUP(入力!D80,参照データ用!$E$5:$F$50,2,FALSE)&amp;"""]"&amp;CHAR(10)&amp;"[wait time=""600""]",IF(B80="全退場","[chara_hide_all time=1000 wait=true]",IF(B80="直接",入力!D80,IF(B80="全登場","[chara_show  name=""maki"" face="&amp;VLOOKUP(入力!D80,参照データ用!$AB$5:$AC$50,2,FALSE)&amp;" width=1000 height=1000 ]"&amp;CHAR(10)&amp;"[chara_show  layer=""message0"" name=""maki_face"" face="&amp;VLOOKUP(入力!D80,参照データ用!$AB$5:$AC$50,2,FALSE)&amp;" zindex=1005 width=270 height=270 depth=front left=40 top=810]","")))))))),"error")</f>
        <v>#真希
「ねぇ！みんな見てるんだけど！？恥ずかしいからやめてくれない！？」[p]</v>
      </c>
    </row>
    <row r="81" spans="2:3" ht="33" x14ac:dyDescent="0.3">
      <c r="B81" t="str">
        <f>IF(入力!B81="","",入力!B81)</f>
        <v>思考</v>
      </c>
      <c r="C81" s="4" t="str">
        <f>IFERROR(IF(B81="セリフ","#"&amp;入力!C81&amp;CHAR(10)&amp;"「"&amp;入力!D81&amp;"」"&amp;IF(入力!E81="","","["&amp;入力!E81&amp;"]"),IF(B81="顔グラ",VLOOKUP(入力!D81,参照データ用!$H$5:$J$98,2,FALSE)&amp;CHAR(10)&amp;VLOOKUP(入力!D81,参照データ用!$O$5:$P$29,2,FALSE)&amp;CHAR(10),IF(B81="背景",VLOOKUP(入力!D81,参照データ用!$W$5:$X$5,2,FALSE),IF(OR(B81="思考",B81="ト書き"),"#"&amp;CHAR(10)&amp;入力!D81&amp;IF(入力!E81="","","["&amp;入力!E81&amp;"]"),IF(B81="転換","[bg time=""1000"" storage="""&amp;VLOOKUP(入力!C81,参照データ用!$C$5:$D$50,2,FALSE)&amp;".jpg"" method="""&amp;VLOOKUP(入力!D81,参照データ用!$E$5:$F$50,2,FALSE)&amp;"""]"&amp;CHAR(10)&amp;"[wait time=""600""]",IF(B81="全退場","[chara_hide_all time=1000 wait=true]",IF(B81="直接",入力!D81,IF(B81="全登場","[chara_show  name=""maki"" face="&amp;VLOOKUP(入力!D81,参照データ用!$AB$5:$AC$50,2,FALSE)&amp;" width=1000 height=1000 ]"&amp;CHAR(10)&amp;"[chara_show  layer=""message0"" name=""maki_face"" face="&amp;VLOOKUP(入力!D81,参照データ用!$AB$5:$AC$50,2,FALSE)&amp;" zindex=1005 width=270 height=270 depth=front left=40 top=810]","")))))))),"error")</f>
        <v>#
真希の指摘で我に返り、周囲を確認すると、[r]それはもう冷たい眼差しを向けられていた[p]</v>
      </c>
    </row>
    <row r="82" spans="2:3" ht="33" x14ac:dyDescent="0.3">
      <c r="B82" t="str">
        <f>IF(入力!B82="","",入力!B82)</f>
        <v>セリフ</v>
      </c>
      <c r="C82" s="4" t="str">
        <f>IFERROR(IF(B82="セリフ","#"&amp;入力!C82&amp;CHAR(10)&amp;"「"&amp;入力!D82&amp;"」"&amp;IF(入力!E82="","","["&amp;入力!E82&amp;"]"),IF(B82="顔グラ",VLOOKUP(入力!D82,参照データ用!$H$5:$J$98,2,FALSE)&amp;CHAR(10)&amp;VLOOKUP(入力!D82,参照データ用!$O$5:$P$29,2,FALSE)&amp;CHAR(10),IF(B82="背景",VLOOKUP(入力!D82,参照データ用!$W$5:$X$5,2,FALSE),IF(OR(B82="思考",B82="ト書き"),"#"&amp;CHAR(10)&amp;入力!D82&amp;IF(入力!E82="","","["&amp;入力!E82&amp;"]"),IF(B82="転換","[bg time=""1000"" storage="""&amp;VLOOKUP(入力!C82,参照データ用!$C$5:$D$50,2,FALSE)&amp;".jpg"" method="""&amp;VLOOKUP(入力!D82,参照データ用!$E$5:$F$50,2,FALSE)&amp;"""]"&amp;CHAR(10)&amp;"[wait time=""600""]",IF(B82="全退場","[chara_hide_all time=1000 wait=true]",IF(B82="直接",入力!D82,IF(B82="全登場","[chara_show  name=""maki"" face="&amp;VLOOKUP(入力!D82,参照データ用!$AB$5:$AC$50,2,FALSE)&amp;" width=1000 height=1000 ]"&amp;CHAR(10)&amp;"[chara_show  layer=""message0"" name=""maki_face"" face="&amp;VLOOKUP(入力!D82,参照データ用!$AB$5:$AC$50,2,FALSE)&amp;" zindex=1005 width=270 height=270 depth=front left=40 top=810]","")))))))),"error")</f>
        <v>#直哉
「お、おぅ、すまん。少し取り乱してしまった。」[p]</v>
      </c>
    </row>
    <row r="83" spans="2:3" ht="33" x14ac:dyDescent="0.3">
      <c r="B83" t="str">
        <f>IF(入力!B83="","",入力!B83)</f>
        <v>セリフ</v>
      </c>
      <c r="C83" s="4" t="str">
        <f>IFERROR(IF(B83="セリフ","#"&amp;入力!C83&amp;CHAR(10)&amp;"「"&amp;入力!D83&amp;"」"&amp;IF(入力!E83="","","["&amp;入力!E83&amp;"]"),IF(B83="顔グラ",VLOOKUP(入力!D83,参照データ用!$H$5:$J$98,2,FALSE)&amp;CHAR(10)&amp;VLOOKUP(入力!D83,参照データ用!$O$5:$P$29,2,FALSE)&amp;CHAR(10),IF(B83="背景",VLOOKUP(入力!D83,参照データ用!$W$5:$X$5,2,FALSE),IF(OR(B83="思考",B83="ト書き"),"#"&amp;CHAR(10)&amp;入力!D83&amp;IF(入力!E83="","","["&amp;入力!E83&amp;"]"),IF(B83="転換","[bg time=""1000"" storage="""&amp;VLOOKUP(入力!C83,参照データ用!$C$5:$D$50,2,FALSE)&amp;".jpg"" method="""&amp;VLOOKUP(入力!D83,参照データ用!$E$5:$F$50,2,FALSE)&amp;"""]"&amp;CHAR(10)&amp;"[wait time=""600""]",IF(B83="全退場","[chara_hide_all time=1000 wait=true]",IF(B83="直接",入力!D83,IF(B83="全登場","[chara_show  name=""maki"" face="&amp;VLOOKUP(入力!D83,参照データ用!$AB$5:$AC$50,2,FALSE)&amp;" width=1000 height=1000 ]"&amp;CHAR(10)&amp;"[chara_show  layer=""message0"" name=""maki_face"" face="&amp;VLOOKUP(入力!D83,参照データ用!$AB$5:$AC$50,2,FALSE)&amp;" zindex=1005 width=270 height=270 depth=front left=40 top=810]","")))))))),"error")</f>
        <v>#真希
「なんか直哉、雰囲気変わったね」[p]</v>
      </c>
    </row>
    <row r="84" spans="2:3" ht="33" x14ac:dyDescent="0.3">
      <c r="B84" t="str">
        <f>IF(入力!B84="","",入力!B84)</f>
        <v>思考</v>
      </c>
      <c r="C84" s="4" t="str">
        <f>IFERROR(IF(B84="セリフ","#"&amp;入力!C84&amp;CHAR(10)&amp;"「"&amp;入力!D84&amp;"」"&amp;IF(入力!E84="","","["&amp;入力!E84&amp;"]"),IF(B84="顔グラ",VLOOKUP(入力!D84,参照データ用!$H$5:$J$98,2,FALSE)&amp;CHAR(10)&amp;VLOOKUP(入力!D84,参照データ用!$O$5:$P$29,2,FALSE)&amp;CHAR(10),IF(B84="背景",VLOOKUP(入力!D84,参照データ用!$W$5:$X$5,2,FALSE),IF(OR(B84="思考",B84="ト書き"),"#"&amp;CHAR(10)&amp;入力!D84&amp;IF(入力!E84="","","["&amp;入力!E84&amp;"]"),IF(B84="転換","[bg time=""1000"" storage="""&amp;VLOOKUP(入力!C84,参照データ用!$C$5:$D$50,2,FALSE)&amp;".jpg"" method="""&amp;VLOOKUP(入力!D84,参照データ用!$E$5:$F$50,2,FALSE)&amp;"""]"&amp;CHAR(10)&amp;"[wait time=""600""]",IF(B84="全退場","[chara_hide_all time=1000 wait=true]",IF(B84="直接",入力!D84,IF(B84="全登場","[chara_show  name=""maki"" face="&amp;VLOOKUP(入力!D84,参照データ用!$AB$5:$AC$50,2,FALSE)&amp;" width=1000 height=1000 ]"&amp;CHAR(10)&amp;"[chara_show  layer=""message0"" name=""maki_face"" face="&amp;VLOOKUP(入力!D84,参照データ用!$AB$5:$AC$50,2,FALSE)&amp;" zindex=1005 width=270 height=270 depth=front left=40 top=810]","")))))))),"error")</f>
        <v>#
お前もな！？[p]</v>
      </c>
    </row>
    <row r="85" spans="2:3" ht="33" x14ac:dyDescent="0.3">
      <c r="B85" t="str">
        <f>IF(入力!B85="","",入力!B85)</f>
        <v>思考</v>
      </c>
      <c r="C85" s="4" t="str">
        <f>IFERROR(IF(B85="セリフ","#"&amp;入力!C85&amp;CHAR(10)&amp;"「"&amp;入力!D85&amp;"」"&amp;IF(入力!E85="","","["&amp;入力!E85&amp;"]"),IF(B85="顔グラ",VLOOKUP(入力!D85,参照データ用!$H$5:$J$98,2,FALSE)&amp;CHAR(10)&amp;VLOOKUP(入力!D85,参照データ用!$O$5:$P$29,2,FALSE)&amp;CHAR(10),IF(B85="背景",VLOOKUP(入力!D85,参照データ用!$W$5:$X$5,2,FALSE),IF(OR(B85="思考",B85="ト書き"),"#"&amp;CHAR(10)&amp;入力!D85&amp;IF(入力!E85="","","["&amp;入力!E85&amp;"]"),IF(B85="転換","[bg time=""1000"" storage="""&amp;VLOOKUP(入力!C85,参照データ用!$C$5:$D$50,2,FALSE)&amp;".jpg"" method="""&amp;VLOOKUP(入力!D85,参照データ用!$E$5:$F$50,2,FALSE)&amp;"""]"&amp;CHAR(10)&amp;"[wait time=""600""]",IF(B85="全退場","[chara_hide_all time=1000 wait=true]",IF(B85="直接",入力!D85,IF(B85="全登場","[chara_show  name=""maki"" face="&amp;VLOOKUP(入力!D85,参照データ用!$AB$5:$AC$50,2,FALSE)&amp;" width=1000 height=1000 ]"&amp;CHAR(10)&amp;"[chara_show  layer=""message0"" name=""maki_face"" face="&amp;VLOOKUP(入力!D85,参照データ用!$AB$5:$AC$50,2,FALSE)&amp;" zindex=1005 width=270 height=270 depth=front left=40 top=810]","")))))))),"error")</f>
        <v>#
言葉にはしないが超特大ブーメランだったので脳内でツッコんでおく[p]</v>
      </c>
    </row>
    <row r="86" spans="2:3" ht="33" x14ac:dyDescent="0.3">
      <c r="B86" t="str">
        <f>IF(入力!B86="","",入力!B86)</f>
        <v>セリフ</v>
      </c>
      <c r="C86" s="4" t="str">
        <f>IFERROR(IF(B86="セリフ","#"&amp;入力!C86&amp;CHAR(10)&amp;"「"&amp;入力!D86&amp;"」"&amp;IF(入力!E86="","","["&amp;入力!E86&amp;"]"),IF(B86="顔グラ",VLOOKUP(入力!D86,参照データ用!$H$5:$J$98,2,FALSE)&amp;CHAR(10)&amp;VLOOKUP(入力!D86,参照データ用!$O$5:$P$29,2,FALSE)&amp;CHAR(10),IF(B86="背景",VLOOKUP(入力!D86,参照データ用!$W$5:$X$5,2,FALSE),IF(OR(B86="思考",B86="ト書き"),"#"&amp;CHAR(10)&amp;入力!D86&amp;IF(入力!E86="","","["&amp;入力!E86&amp;"]"),IF(B86="転換","[bg time=""1000"" storage="""&amp;VLOOKUP(入力!C86,参照データ用!$C$5:$D$50,2,FALSE)&amp;".jpg"" method="""&amp;VLOOKUP(入力!D86,参照データ用!$E$5:$F$50,2,FALSE)&amp;"""]"&amp;CHAR(10)&amp;"[wait time=""600""]",IF(B86="全退場","[chara_hide_all time=1000 wait=true]",IF(B86="直接",入力!D86,IF(B86="全登場","[chara_show  name=""maki"" face="&amp;VLOOKUP(入力!D86,参照データ用!$AB$5:$AC$50,2,FALSE)&amp;" width=1000 height=1000 ]"&amp;CHAR(10)&amp;"[chara_show  layer=""message0"" name=""maki_face"" face="&amp;VLOOKUP(入力!D86,参照データ用!$AB$5:$AC$50,2,FALSE)&amp;" zindex=1005 width=270 height=270 depth=front left=40 top=810]","")))))))),"error")</f>
        <v>#真希
「昔はもっと『オラオラ系』？みたいな感じじゃなかったっけ？」[p]</v>
      </c>
    </row>
    <row r="87" spans="2:3" ht="33" x14ac:dyDescent="0.3">
      <c r="B87" t="str">
        <f>IF(入力!B87="","",入力!B87)</f>
        <v>セリフ</v>
      </c>
      <c r="C87" s="4" t="str">
        <f>IFERROR(IF(B87="セリフ","#"&amp;入力!C87&amp;CHAR(10)&amp;"「"&amp;入力!D87&amp;"」"&amp;IF(入力!E87="","","["&amp;入力!E87&amp;"]"),IF(B87="顔グラ",VLOOKUP(入力!D87,参照データ用!$H$5:$J$98,2,FALSE)&amp;CHAR(10)&amp;VLOOKUP(入力!D87,参照データ用!$O$5:$P$29,2,FALSE)&amp;CHAR(10),IF(B87="背景",VLOOKUP(入力!D87,参照データ用!$W$5:$X$5,2,FALSE),IF(OR(B87="思考",B87="ト書き"),"#"&amp;CHAR(10)&amp;入力!D87&amp;IF(入力!E87="","","["&amp;入力!E87&amp;"]"),IF(B87="転換","[bg time=""1000"" storage="""&amp;VLOOKUP(入力!C87,参照データ用!$C$5:$D$50,2,FALSE)&amp;".jpg"" method="""&amp;VLOOKUP(入力!D87,参照データ用!$E$5:$F$50,2,FALSE)&amp;"""]"&amp;CHAR(10)&amp;"[wait time=""600""]",IF(B87="全退場","[chara_hide_all time=1000 wait=true]",IF(B87="直接",入力!D87,IF(B87="全登場","[chara_show  name=""maki"" face="&amp;VLOOKUP(入力!D87,参照データ用!$AB$5:$AC$50,2,FALSE)&amp;" width=1000 height=1000 ]"&amp;CHAR(10)&amp;"[chara_show  layer=""message0"" name=""maki_face"" face="&amp;VLOOKUP(入力!D87,参照データ用!$AB$5:$AC$50,2,FALSE)&amp;" zindex=1005 width=270 height=270 depth=front left=40 top=810]","")))))))),"error")</f>
        <v>#直哉
「昔の話はやめてくれ、あれは思い出したくない黒歴史なんだ」[p]</v>
      </c>
    </row>
    <row r="88" spans="2:3" ht="33" x14ac:dyDescent="0.3">
      <c r="B88" t="str">
        <f>IF(入力!B88="","",入力!B88)</f>
        <v>セリフ</v>
      </c>
      <c r="C88" s="4" t="str">
        <f>IFERROR(IF(B88="セリフ","#"&amp;入力!C88&amp;CHAR(10)&amp;"「"&amp;入力!D88&amp;"」"&amp;IF(入力!E88="","","["&amp;入力!E88&amp;"]"),IF(B88="顔グラ",VLOOKUP(入力!D88,参照データ用!$H$5:$J$98,2,FALSE)&amp;CHAR(10)&amp;VLOOKUP(入力!D88,参照データ用!$O$5:$P$29,2,FALSE)&amp;CHAR(10),IF(B88="背景",VLOOKUP(入力!D88,参照データ用!$W$5:$X$5,2,FALSE),IF(OR(B88="思考",B88="ト書き"),"#"&amp;CHAR(10)&amp;入力!D88&amp;IF(入力!E88="","","["&amp;入力!E88&amp;"]"),IF(B88="転換","[bg time=""1000"" storage="""&amp;VLOOKUP(入力!C88,参照データ用!$C$5:$D$50,2,FALSE)&amp;".jpg"" method="""&amp;VLOOKUP(入力!D88,参照データ用!$E$5:$F$50,2,FALSE)&amp;"""]"&amp;CHAR(10)&amp;"[wait time=""600""]",IF(B88="全退場","[chara_hide_all time=1000 wait=true]",IF(B88="直接",入力!D88,IF(B88="全登場","[chara_show  name=""maki"" face="&amp;VLOOKUP(入力!D88,参照データ用!$AB$5:$AC$50,2,FALSE)&amp;" width=1000 height=1000 ]"&amp;CHAR(10)&amp;"[chara_show  layer=""message0"" name=""maki_face"" face="&amp;VLOOKUP(入力!D88,参照データ用!$AB$5:$AC$50,2,FALSE)&amp;" zindex=1005 width=270 height=270 depth=front left=40 top=810]","")))))))),"error")</f>
        <v>#真希
「ふーん。まぁ、それならいいんだけど[r]　で？返事は？」[p]</v>
      </c>
    </row>
    <row r="89" spans="2:3" ht="33" x14ac:dyDescent="0.3">
      <c r="B89" t="str">
        <f>IF(入力!B89="","",入力!B89)</f>
        <v>思考</v>
      </c>
      <c r="C89" s="4" t="str">
        <f>IFERROR(IF(B89="セリフ","#"&amp;入力!C89&amp;CHAR(10)&amp;"「"&amp;入力!D89&amp;"」"&amp;IF(入力!E89="","","["&amp;入力!E89&amp;"]"),IF(B89="顔グラ",VLOOKUP(入力!D89,参照データ用!$H$5:$J$98,2,FALSE)&amp;CHAR(10)&amp;VLOOKUP(入力!D89,参照データ用!$O$5:$P$29,2,FALSE)&amp;CHAR(10),IF(B89="背景",VLOOKUP(入力!D89,参照データ用!$W$5:$X$5,2,FALSE),IF(OR(B89="思考",B89="ト書き"),"#"&amp;CHAR(10)&amp;入力!D89&amp;IF(入力!E89="","","["&amp;入力!E89&amp;"]"),IF(B89="転換","[bg time=""1000"" storage="""&amp;VLOOKUP(入力!C89,参照データ用!$C$5:$D$50,2,FALSE)&amp;".jpg"" method="""&amp;VLOOKUP(入力!D89,参照データ用!$E$5:$F$50,2,FALSE)&amp;"""]"&amp;CHAR(10)&amp;"[wait time=""600""]",IF(B89="全退場","[chara_hide_all time=1000 wait=true]",IF(B89="直接",入力!D89,IF(B89="全登場","[chara_show  name=""maki"" face="&amp;VLOOKUP(入力!D89,参照データ用!$AB$5:$AC$50,2,FALSE)&amp;" width=1000 height=1000 ]"&amp;CHAR(10)&amp;"[chara_show  layer=""message0"" name=""maki_face"" face="&amp;VLOOKUP(入力!D89,参照データ用!$AB$5:$AC$50,2,FALSE)&amp;" zindex=1005 width=270 height=270 depth=front left=40 top=810]","")))))))),"error")</f>
        <v>#
そうだ、今日は人生最大の危機だった。[p]</v>
      </c>
    </row>
    <row r="90" spans="2:3" ht="33" x14ac:dyDescent="0.3">
      <c r="B90" t="str">
        <f>IF(入力!B90="","",入力!B90)</f>
        <v>セリフ</v>
      </c>
      <c r="C90" s="4" t="str">
        <f>IFERROR(IF(B90="セリフ","#"&amp;入力!C90&amp;CHAR(10)&amp;"「"&amp;入力!D90&amp;"」"&amp;IF(入力!E90="","","["&amp;入力!E90&amp;"]"),IF(B90="顔グラ",VLOOKUP(入力!D90,参照データ用!$H$5:$J$98,2,FALSE)&amp;CHAR(10)&amp;VLOOKUP(入力!D90,参照データ用!$O$5:$P$29,2,FALSE)&amp;CHAR(10),IF(B90="背景",VLOOKUP(入力!D90,参照データ用!$W$5:$X$5,2,FALSE),IF(OR(B90="思考",B90="ト書き"),"#"&amp;CHAR(10)&amp;入力!D90&amp;IF(入力!E90="","","["&amp;入力!E90&amp;"]"),IF(B90="転換","[bg time=""1000"" storage="""&amp;VLOOKUP(入力!C90,参照データ用!$C$5:$D$50,2,FALSE)&amp;".jpg"" method="""&amp;VLOOKUP(入力!D90,参照データ用!$E$5:$F$50,2,FALSE)&amp;"""]"&amp;CHAR(10)&amp;"[wait time=""600""]",IF(B90="全退場","[chara_hide_all time=1000 wait=true]",IF(B90="直接",入力!D90,IF(B90="全登場","[chara_show  name=""maki"" face="&amp;VLOOKUP(入力!D90,参照データ用!$AB$5:$AC$50,2,FALSE)&amp;" width=1000 height=1000 ]"&amp;CHAR(10)&amp;"[chara_show  layer=""message0"" name=""maki_face"" face="&amp;VLOOKUP(入力!D90,参照データ用!$AB$5:$AC$50,2,FALSE)&amp;" zindex=1005 width=270 height=270 depth=front left=40 top=810]","")))))))),"error")</f>
        <v>#真希
「約束、思い出してくれたんだよね？」[p]</v>
      </c>
    </row>
    <row r="91" spans="2:3" ht="33" x14ac:dyDescent="0.3">
      <c r="B91" t="str">
        <f>IF(入力!B91="","",入力!B91)</f>
        <v>セリフ</v>
      </c>
      <c r="C91" s="4" t="str">
        <f>IFERROR(IF(B91="セリフ","#"&amp;入力!C91&amp;CHAR(10)&amp;"「"&amp;入力!D91&amp;"」"&amp;IF(入力!E91="","","["&amp;入力!E91&amp;"]"),IF(B91="顔グラ",VLOOKUP(入力!D91,参照データ用!$H$5:$J$98,2,FALSE)&amp;CHAR(10)&amp;VLOOKUP(入力!D91,参照データ用!$O$5:$P$29,2,FALSE)&amp;CHAR(10),IF(B91="背景",VLOOKUP(入力!D91,参照データ用!$W$5:$X$5,2,FALSE),IF(OR(B91="思考",B91="ト書き"),"#"&amp;CHAR(10)&amp;入力!D91&amp;IF(入力!E91="","","["&amp;入力!E91&amp;"]"),IF(B91="転換","[bg time=""1000"" storage="""&amp;VLOOKUP(入力!C91,参照データ用!$C$5:$D$50,2,FALSE)&amp;".jpg"" method="""&amp;VLOOKUP(入力!D91,参照データ用!$E$5:$F$50,2,FALSE)&amp;"""]"&amp;CHAR(10)&amp;"[wait time=""600""]",IF(B91="全退場","[chara_hide_all time=1000 wait=true]",IF(B91="直接",入力!D91,IF(B91="全登場","[chara_show  name=""maki"" face="&amp;VLOOKUP(入力!D91,参照データ用!$AB$5:$AC$50,2,FALSE)&amp;" width=1000 height=1000 ]"&amp;CHAR(10)&amp;"[chara_show  layer=""message0"" name=""maki_face"" face="&amp;VLOOKUP(入力!D91,参照データ用!$AB$5:$AC$50,2,FALSE)&amp;" zindex=1005 width=270 height=270 depth=front left=40 top=810]","")))))))),"error")</f>
        <v>#直哉
「まぁ、そうだな、思い出した」[p]</v>
      </c>
    </row>
    <row r="92" spans="2:3" ht="33" x14ac:dyDescent="0.3">
      <c r="B92" t="str">
        <f>IF(入力!B92="","",入力!B92)</f>
        <v>セリフ</v>
      </c>
      <c r="C92" s="4" t="str">
        <f>IFERROR(IF(B92="セリフ","#"&amp;入力!C92&amp;CHAR(10)&amp;"「"&amp;入力!D92&amp;"」"&amp;IF(入力!E92="","","["&amp;入力!E92&amp;"]"),IF(B92="顔グラ",VLOOKUP(入力!D92,参照データ用!$H$5:$J$98,2,FALSE)&amp;CHAR(10)&amp;VLOOKUP(入力!D92,参照データ用!$O$5:$P$29,2,FALSE)&amp;CHAR(10),IF(B92="背景",VLOOKUP(入力!D92,参照データ用!$W$5:$X$5,2,FALSE),IF(OR(B92="思考",B92="ト書き"),"#"&amp;CHAR(10)&amp;入力!D92&amp;IF(入力!E92="","","["&amp;入力!E92&amp;"]"),IF(B92="転換","[bg time=""1000"" storage="""&amp;VLOOKUP(入力!C92,参照データ用!$C$5:$D$50,2,FALSE)&amp;".jpg"" method="""&amp;VLOOKUP(入力!D92,参照データ用!$E$5:$F$50,2,FALSE)&amp;"""]"&amp;CHAR(10)&amp;"[wait time=""600""]",IF(B92="全退場","[chara_hide_all time=1000 wait=true]",IF(B92="直接",入力!D92,IF(B92="全登場","[chara_show  name=""maki"" face="&amp;VLOOKUP(入力!D92,参照データ用!$AB$5:$AC$50,2,FALSE)&amp;" width=1000 height=1000 ]"&amp;CHAR(10)&amp;"[chara_show  layer=""message0"" name=""maki_face"" face="&amp;VLOOKUP(入力!D92,参照データ用!$AB$5:$AC$50,2,FALSE)&amp;" zindex=1005 width=270 height=270 depth=front left=40 top=810]","")))))))),"error")</f>
        <v>#真希
「で？返事は？」[p]</v>
      </c>
    </row>
    <row r="93" spans="2:3" ht="33" x14ac:dyDescent="0.3">
      <c r="B93" t="str">
        <f>IF(入力!B93="","",入力!B93)</f>
        <v>思考</v>
      </c>
      <c r="C93" s="4" t="str">
        <f>IFERROR(IF(B93="セリフ","#"&amp;入力!C93&amp;CHAR(10)&amp;"「"&amp;入力!D93&amp;"」"&amp;IF(入力!E93="","","["&amp;入力!E93&amp;"]"),IF(B93="顔グラ",VLOOKUP(入力!D93,参照データ用!$H$5:$J$98,2,FALSE)&amp;CHAR(10)&amp;VLOOKUP(入力!D93,参照データ用!$O$5:$P$29,2,FALSE)&amp;CHAR(10),IF(B93="背景",VLOOKUP(入力!D93,参照データ用!$W$5:$X$5,2,FALSE),IF(OR(B93="思考",B93="ト書き"),"#"&amp;CHAR(10)&amp;入力!D93&amp;IF(入力!E93="","","["&amp;入力!E93&amp;"]"),IF(B93="転換","[bg time=""1000"" storage="""&amp;VLOOKUP(入力!C93,参照データ用!$C$5:$D$50,2,FALSE)&amp;".jpg"" method="""&amp;VLOOKUP(入力!D93,参照データ用!$E$5:$F$50,2,FALSE)&amp;"""]"&amp;CHAR(10)&amp;"[wait time=""600""]",IF(B93="全退場","[chara_hide_all time=1000 wait=true]",IF(B93="直接",入力!D93,IF(B93="全登場","[chara_show  name=""maki"" face="&amp;VLOOKUP(入力!D93,参照データ用!$AB$5:$AC$50,2,FALSE)&amp;" width=1000 height=1000 ]"&amp;CHAR(10)&amp;"[chara_show  layer=""message0"" name=""maki_face"" face="&amp;VLOOKUP(入力!D93,参照データ用!$AB$5:$AC$50,2,FALSE)&amp;" zindex=1005 width=270 height=270 depth=front left=40 top=810]","")))))))),"error")</f>
        <v>#
真希の声色が強くなってくるのを感じて、あ、これ誤魔化したら〇ぬわ[r]</v>
      </c>
    </row>
    <row r="94" spans="2:3" ht="33" x14ac:dyDescent="0.3">
      <c r="B94" t="str">
        <f>IF(入力!B94="","",入力!B94)</f>
        <v>思考</v>
      </c>
      <c r="C94" s="4" t="str">
        <f>IFERROR(IF(B94="セリフ","#"&amp;入力!C94&amp;CHAR(10)&amp;"「"&amp;入力!D94&amp;"」"&amp;IF(入力!E94="","","["&amp;入力!E94&amp;"]"),IF(B94="顔グラ",VLOOKUP(入力!D94,参照データ用!$H$5:$J$98,2,FALSE)&amp;CHAR(10)&amp;VLOOKUP(入力!D94,参照データ用!$O$5:$P$29,2,FALSE)&amp;CHAR(10),IF(B94="背景",VLOOKUP(入力!D94,参照データ用!$W$5:$X$5,2,FALSE),IF(OR(B94="思考",B94="ト書き"),"#"&amp;CHAR(10)&amp;入力!D94&amp;IF(入力!E94="","","["&amp;入力!E94&amp;"]"),IF(B94="転換","[bg time=""1000"" storage="""&amp;VLOOKUP(入力!C94,参照データ用!$C$5:$D$50,2,FALSE)&amp;".jpg"" method="""&amp;VLOOKUP(入力!D94,参照データ用!$E$5:$F$50,2,FALSE)&amp;"""]"&amp;CHAR(10)&amp;"[wait time=""600""]",IF(B94="全退場","[chara_hide_all time=1000 wait=true]",IF(B94="直接",入力!D94,IF(B94="全登場","[chara_show  name=""maki"" face="&amp;VLOOKUP(入力!D94,参照データ用!$AB$5:$AC$50,2,FALSE)&amp;" width=1000 height=1000 ]"&amp;CHAR(10)&amp;"[chara_show  layer=""message0"" name=""maki_face"" face="&amp;VLOOKUP(入力!D94,参照データ用!$AB$5:$AC$50,2,FALSE)&amp;" zindex=1005 width=270 height=270 depth=front left=40 top=810]","")))))))),"error")</f>
        <v>#
と脊髄反射で理解する[p]</v>
      </c>
    </row>
    <row r="95" spans="2:3" ht="33" x14ac:dyDescent="0.3">
      <c r="B95" t="str">
        <f>IF(入力!B95="","",入力!B95)</f>
        <v>思考</v>
      </c>
      <c r="C95" s="4" t="str">
        <f>IFERROR(IF(B95="セリフ","#"&amp;入力!C95&amp;CHAR(10)&amp;"「"&amp;入力!D95&amp;"」"&amp;IF(入力!E95="","","["&amp;入力!E95&amp;"]"),IF(B95="顔グラ",VLOOKUP(入力!D95,参照データ用!$H$5:$J$98,2,FALSE)&amp;CHAR(10)&amp;VLOOKUP(入力!D95,参照データ用!$O$5:$P$29,2,FALSE)&amp;CHAR(10),IF(B95="背景",VLOOKUP(入力!D95,参照データ用!$W$5:$X$5,2,FALSE),IF(OR(B95="思考",B95="ト書き"),"#"&amp;CHAR(10)&amp;入力!D95&amp;IF(入力!E95="","","["&amp;入力!E95&amp;"]"),IF(B95="転換","[bg time=""1000"" storage="""&amp;VLOOKUP(入力!C95,参照データ用!$C$5:$D$50,2,FALSE)&amp;".jpg"" method="""&amp;VLOOKUP(入力!D95,参照データ用!$E$5:$F$50,2,FALSE)&amp;"""]"&amp;CHAR(10)&amp;"[wait time=""600""]",IF(B95="全退場","[chara_hide_all time=1000 wait=true]",IF(B95="直接",入力!D95,IF(B95="全登場","[chara_show  name=""maki"" face="&amp;VLOOKUP(入力!D95,参照データ用!$AB$5:$AC$50,2,FALSE)&amp;" width=1000 height=1000 ]"&amp;CHAR(10)&amp;"[chara_show  layer=""message0"" name=""maki_face"" face="&amp;VLOOKUP(入力!D95,参照データ用!$AB$5:$AC$50,2,FALSE)&amp;" zindex=1005 width=270 height=270 depth=front left=40 top=810]","")))))))),"error")</f>
        <v>#
俺はここで幼馴染の女の子からの告白を無碍にするほど、[r]</v>
      </c>
    </row>
    <row r="96" spans="2:3" ht="33" x14ac:dyDescent="0.3">
      <c r="B96" t="str">
        <f>IF(入力!B96="","",入力!B96)</f>
        <v>思考</v>
      </c>
      <c r="C96" s="4" t="str">
        <f>IFERROR(IF(B96="セリフ","#"&amp;入力!C96&amp;CHAR(10)&amp;"「"&amp;入力!D96&amp;"」"&amp;IF(入力!E96="","","["&amp;入力!E96&amp;"]"),IF(B96="顔グラ",VLOOKUP(入力!D96,参照データ用!$H$5:$J$98,2,FALSE)&amp;CHAR(10)&amp;VLOOKUP(入力!D96,参照データ用!$O$5:$P$29,2,FALSE)&amp;CHAR(10),IF(B96="背景",VLOOKUP(入力!D96,参照データ用!$W$5:$X$5,2,FALSE),IF(OR(B96="思考",B96="ト書き"),"#"&amp;CHAR(10)&amp;入力!D96&amp;IF(入力!E96="","","["&amp;入力!E96&amp;"]"),IF(B96="転換","[bg time=""1000"" storage="""&amp;VLOOKUP(入力!C96,参照データ用!$C$5:$D$50,2,FALSE)&amp;".jpg"" method="""&amp;VLOOKUP(入力!D96,参照データ用!$E$5:$F$50,2,FALSE)&amp;"""]"&amp;CHAR(10)&amp;"[wait time=""600""]",IF(B96="全退場","[chara_hide_all time=1000 wait=true]",IF(B96="直接",入力!D96,IF(B96="全登場","[chara_show  name=""maki"" face="&amp;VLOOKUP(入力!D96,参照データ用!$AB$5:$AC$50,2,FALSE)&amp;" width=1000 height=1000 ]"&amp;CHAR(10)&amp;"[chara_show  layer=""message0"" name=""maki_face"" face="&amp;VLOOKUP(入力!D96,参照データ用!$AB$5:$AC$50,2,FALSE)&amp;" zindex=1005 width=270 height=270 depth=front left=40 top=810]","")))))))),"error")</f>
        <v>#
どこぞの鈍感系主人公ではないのだ[p]</v>
      </c>
    </row>
    <row r="97" spans="2:3" ht="33" x14ac:dyDescent="0.3">
      <c r="B97" t="str">
        <f>IF(入力!B97="","",入力!B97)</f>
        <v>セリフ</v>
      </c>
      <c r="C97" s="4" t="str">
        <f>IFERROR(IF(B97="セリフ","#"&amp;入力!C97&amp;CHAR(10)&amp;"「"&amp;入力!D97&amp;"」"&amp;IF(入力!E97="","","["&amp;入力!E97&amp;"]"),IF(B97="顔グラ",VLOOKUP(入力!D97,参照データ用!$H$5:$J$98,2,FALSE)&amp;CHAR(10)&amp;VLOOKUP(入力!D97,参照データ用!$O$5:$P$29,2,FALSE)&amp;CHAR(10),IF(B97="背景",VLOOKUP(入力!D97,参照データ用!$W$5:$X$5,2,FALSE),IF(OR(B97="思考",B97="ト書き"),"#"&amp;CHAR(10)&amp;入力!D97&amp;IF(入力!E97="","","["&amp;入力!E97&amp;"]"),IF(B97="転換","[bg time=""1000"" storage="""&amp;VLOOKUP(入力!C97,参照データ用!$C$5:$D$50,2,FALSE)&amp;".jpg"" method="""&amp;VLOOKUP(入力!D97,参照データ用!$E$5:$F$50,2,FALSE)&amp;"""]"&amp;CHAR(10)&amp;"[wait time=""600""]",IF(B97="全退場","[chara_hide_all time=1000 wait=true]",IF(B97="直接",入力!D97,IF(B97="全登場","[chara_show  name=""maki"" face="&amp;VLOOKUP(入力!D97,参照データ用!$AB$5:$AC$50,2,FALSE)&amp;" width=1000 height=1000 ]"&amp;CHAR(10)&amp;"[chara_show  layer=""message0"" name=""maki_face"" face="&amp;VLOOKUP(入力!D97,参照データ用!$AB$5:$AC$50,2,FALSE)&amp;" zindex=1005 width=270 height=270 depth=front left=40 top=810]","")))))))),"error")</f>
        <v>#直哉
「よろしくお願いします」[p]</v>
      </c>
    </row>
    <row r="98" spans="2:3" ht="33" x14ac:dyDescent="0.3">
      <c r="B98" t="str">
        <f>IF(入力!B98="","",入力!B98)</f>
        <v>セリフ</v>
      </c>
      <c r="C98" s="4" t="str">
        <f>IFERROR(IF(B98="セリフ","#"&amp;入力!C98&amp;CHAR(10)&amp;"「"&amp;入力!D98&amp;"」"&amp;IF(入力!E98="","","["&amp;入力!E98&amp;"]"),IF(B98="顔グラ",VLOOKUP(入力!D98,参照データ用!$H$5:$J$98,2,FALSE)&amp;CHAR(10)&amp;VLOOKUP(入力!D98,参照データ用!$O$5:$P$29,2,FALSE)&amp;CHAR(10),IF(B98="背景",VLOOKUP(入力!D98,参照データ用!$W$5:$X$5,2,FALSE),IF(OR(B98="思考",B98="ト書き"),"#"&amp;CHAR(10)&amp;入力!D98&amp;IF(入力!E98="","","["&amp;入力!E98&amp;"]"),IF(B98="転換","[bg time=""1000"" storage="""&amp;VLOOKUP(入力!C98,参照データ用!$C$5:$D$50,2,FALSE)&amp;".jpg"" method="""&amp;VLOOKUP(入力!D98,参照データ用!$E$5:$F$50,2,FALSE)&amp;"""]"&amp;CHAR(10)&amp;"[wait time=""600""]",IF(B98="全退場","[chara_hide_all time=1000 wait=true]",IF(B98="直接",入力!D98,IF(B98="全登場","[chara_show  name=""maki"" face="&amp;VLOOKUP(入力!D98,参照データ用!$AB$5:$AC$50,2,FALSE)&amp;" width=1000 height=1000 ]"&amp;CHAR(10)&amp;"[chara_show  layer=""message0"" name=""maki_face"" face="&amp;VLOOKUP(入力!D98,参照データ用!$AB$5:$AC$50,2,FALSE)&amp;" zindex=1005 width=270 height=270 depth=front left=40 top=810]","")))))))),"error")</f>
        <v>#真希
「そ、ありがとう。それじゃ、明日からよろしくね[r]　私、こっちだから」[p]</v>
      </c>
    </row>
    <row r="99" spans="2:3" ht="33" x14ac:dyDescent="0.3">
      <c r="B99" t="str">
        <f>IF(入力!B99="","",入力!B99)</f>
        <v>思考</v>
      </c>
      <c r="C99" s="4" t="str">
        <f>IFERROR(IF(B99="セリフ","#"&amp;入力!C99&amp;CHAR(10)&amp;"「"&amp;入力!D99&amp;"」"&amp;IF(入力!E99="","","["&amp;入力!E99&amp;"]"),IF(B99="顔グラ",VLOOKUP(入力!D99,参照データ用!$H$5:$J$98,2,FALSE)&amp;CHAR(10)&amp;VLOOKUP(入力!D99,参照データ用!$O$5:$P$29,2,FALSE)&amp;CHAR(10),IF(B99="背景",VLOOKUP(入力!D99,参照データ用!$W$5:$X$5,2,FALSE),IF(OR(B99="思考",B99="ト書き"),"#"&amp;CHAR(10)&amp;入力!D99&amp;IF(入力!E99="","","["&amp;入力!E99&amp;"]"),IF(B99="転換","[bg time=""1000"" storage="""&amp;VLOOKUP(入力!C99,参照データ用!$C$5:$D$50,2,FALSE)&amp;".jpg"" method="""&amp;VLOOKUP(入力!D99,参照データ用!$E$5:$F$50,2,FALSE)&amp;"""]"&amp;CHAR(10)&amp;"[wait time=""600""]",IF(B99="全退場","[chara_hide_all time=1000 wait=true]",IF(B99="直接",入力!D99,IF(B99="全登場","[chara_show  name=""maki"" face="&amp;VLOOKUP(入力!D99,参照データ用!$AB$5:$AC$50,2,FALSE)&amp;" width=1000 height=1000 ]"&amp;CHAR(10)&amp;"[chara_show  layer=""message0"" name=""maki_face"" face="&amp;VLOOKUP(入力!D99,参照データ用!$AB$5:$AC$50,2,FALSE)&amp;" zindex=1005 width=270 height=270 depth=front left=40 top=810]","")))))))),"error")</f>
        <v>#
真希はそういってＴ字路を右折する[r]</v>
      </c>
    </row>
    <row r="100" spans="2:3" ht="33" x14ac:dyDescent="0.3">
      <c r="B100" t="str">
        <f>IF(入力!B100="","",入力!B100)</f>
        <v>思考</v>
      </c>
      <c r="C100" s="4" t="str">
        <f>IFERROR(IF(B100="セリフ","#"&amp;入力!C100&amp;CHAR(10)&amp;"「"&amp;入力!D100&amp;"」"&amp;IF(入力!E100="","","["&amp;入力!E100&amp;"]"),IF(B100="顔グラ",VLOOKUP(入力!D100,参照データ用!$H$5:$J$98,2,FALSE)&amp;CHAR(10)&amp;VLOOKUP(入力!D100,参照データ用!$O$5:$P$29,2,FALSE)&amp;CHAR(10),IF(B100="背景",VLOOKUP(入力!D100,参照データ用!$W$5:$X$5,2,FALSE),IF(OR(B100="思考",B100="ト書き"),"#"&amp;CHAR(10)&amp;入力!D100&amp;IF(入力!E100="","","["&amp;入力!E100&amp;"]"),IF(B100="転換","[bg time=""1000"" storage="""&amp;VLOOKUP(入力!C100,参照データ用!$C$5:$D$50,2,FALSE)&amp;".jpg"" method="""&amp;VLOOKUP(入力!D100,参照データ用!$E$5:$F$50,2,FALSE)&amp;"""]"&amp;CHAR(10)&amp;"[wait time=""600""]",IF(B100="全退場","[chara_hide_all time=1000 wait=true]",IF(B100="直接",入力!D100,IF(B100="全登場","[chara_show  name=""maki"" face="&amp;VLOOKUP(入力!D100,参照データ用!$AB$5:$AC$50,2,FALSE)&amp;" width=1000 height=1000 ]"&amp;CHAR(10)&amp;"[chara_show  layer=""message0"" name=""maki_face"" face="&amp;VLOOKUP(入力!D100,参照データ用!$AB$5:$AC$50,2,FALSE)&amp;" zindex=1005 width=270 height=270 depth=front left=40 top=810]","")))))))),"error")</f>
        <v>#
少し離れてから、こっちを見てくる[p]</v>
      </c>
    </row>
    <row r="101" spans="2:3" ht="33" x14ac:dyDescent="0.3">
      <c r="B101" t="str">
        <f>IF(入力!B101="","",入力!B101)</f>
        <v>顔グラ</v>
      </c>
      <c r="C101" s="4" t="str">
        <f>IFERROR(IF(B101="セリフ","#"&amp;入力!C101&amp;CHAR(10)&amp;"「"&amp;入力!D101&amp;"」"&amp;IF(入力!E101="","","["&amp;入力!E101&amp;"]"),IF(B101="顔グラ",VLOOKUP(入力!D101,参照データ用!$H$5:$J$98,2,FALSE)&amp;CHAR(10)&amp;VLOOKUP(入力!D101,参照データ用!$O$5:$P$29,2,FALSE)&amp;CHAR(10),IF(B101="背景",VLOOKUP(入力!D101,参照データ用!$W$5:$X$5,2,FALSE),IF(OR(B101="思考",B101="ト書き"),"#"&amp;CHAR(10)&amp;入力!D101&amp;IF(入力!E101="","","["&amp;入力!E101&amp;"]"),IF(B101="転換","[bg time=""1000"" storage="""&amp;VLOOKUP(入力!C101,参照データ用!$C$5:$D$50,2,FALSE)&amp;".jpg"" method="""&amp;VLOOKUP(入力!D101,参照データ用!$E$5:$F$50,2,FALSE)&amp;"""]"&amp;CHAR(10)&amp;"[wait time=""600""]",IF(B101="全退場","[chara_hide_all time=1000 wait=true]",IF(B101="直接",入力!D101,IF(B101="全登場","[chara_show  name=""maki"" face="&amp;VLOOKUP(入力!D101,参照データ用!$AB$5:$AC$50,2,FALSE)&amp;" width=1000 height=1000 ]"&amp;CHAR(10)&amp;"[chara_show  layer=""message0"" name=""maki_face"" face="&amp;VLOOKUP(入力!D101,参照データ用!$AB$5:$AC$50,2,FALSE)&amp;" zindex=1005 width=270 height=270 depth=front left=40 top=810]","")))))))),"error")</f>
        <v xml:space="preserve">[chara_mod name="maki" face="smile_scare" time=0]
[chara_mod name="maki_face" face="smile_scare" time=0 ]
</v>
      </c>
    </row>
    <row r="102" spans="2:3" ht="33" x14ac:dyDescent="0.3">
      <c r="B102" t="str">
        <f>IF(入力!B102="","",入力!B102)</f>
        <v>セリフ</v>
      </c>
      <c r="C102" s="4" t="str">
        <f>IFERROR(IF(B102="セリフ","#"&amp;入力!C102&amp;CHAR(10)&amp;"「"&amp;入力!D102&amp;"」"&amp;IF(入力!E102="","","["&amp;入力!E102&amp;"]"),IF(B102="顔グラ",VLOOKUP(入力!D102,参照データ用!$H$5:$J$98,2,FALSE)&amp;CHAR(10)&amp;VLOOKUP(入力!D102,参照データ用!$O$5:$P$29,2,FALSE)&amp;CHAR(10),IF(B102="背景",VLOOKUP(入力!D102,参照データ用!$W$5:$X$5,2,FALSE),IF(OR(B102="思考",B102="ト書き"),"#"&amp;CHAR(10)&amp;入力!D102&amp;IF(入力!E102="","","["&amp;入力!E102&amp;"]"),IF(B102="転換","[bg time=""1000"" storage="""&amp;VLOOKUP(入力!C102,参照データ用!$C$5:$D$50,2,FALSE)&amp;".jpg"" method="""&amp;VLOOKUP(入力!D102,参照データ用!$E$5:$F$50,2,FALSE)&amp;"""]"&amp;CHAR(10)&amp;"[wait time=""600""]",IF(B102="全退場","[chara_hide_all time=1000 wait=true]",IF(B102="直接",入力!D102,IF(B102="全登場","[chara_show  name=""maki"" face="&amp;VLOOKUP(入力!D102,参照データ用!$AB$5:$AC$50,2,FALSE)&amp;" width=1000 height=1000 ]"&amp;CHAR(10)&amp;"[chara_show  layer=""message0"" name=""maki_face"" face="&amp;VLOOKUP(入力!D102,参照データ用!$AB$5:$AC$50,2,FALSE)&amp;" zindex=1005 width=270 height=270 depth=front left=40 top=810]","")))))))),"error")</f>
        <v>#真希
「あ、振ったら〇すから」[p]</v>
      </c>
    </row>
    <row r="103" spans="2:3" ht="33" x14ac:dyDescent="0.3">
      <c r="B103" t="str">
        <f>IF(入力!B103="","",入力!B103)</f>
        <v>思考</v>
      </c>
      <c r="C103" s="4" t="str">
        <f>IFERROR(IF(B103="セリフ","#"&amp;入力!C103&amp;CHAR(10)&amp;"「"&amp;入力!D103&amp;"」"&amp;IF(入力!E103="","","["&amp;入力!E103&amp;"]"),IF(B103="顔グラ",VLOOKUP(入力!D103,参照データ用!$H$5:$J$98,2,FALSE)&amp;CHAR(10)&amp;VLOOKUP(入力!D103,参照データ用!$O$5:$P$29,2,FALSE)&amp;CHAR(10),IF(B103="背景",VLOOKUP(入力!D103,参照データ用!$W$5:$X$5,2,FALSE),IF(OR(B103="思考",B103="ト書き"),"#"&amp;CHAR(10)&amp;入力!D103&amp;IF(入力!E103="","","["&amp;入力!E103&amp;"]"),IF(B103="転換","[bg time=""1000"" storage="""&amp;VLOOKUP(入力!C103,参照データ用!$C$5:$D$50,2,FALSE)&amp;".jpg"" method="""&amp;VLOOKUP(入力!D103,参照データ用!$E$5:$F$50,2,FALSE)&amp;"""]"&amp;CHAR(10)&amp;"[wait time=""600""]",IF(B103="全退場","[chara_hide_all time=1000 wait=true]",IF(B103="直接",入力!D103,IF(B103="全登場","[chara_show  name=""maki"" face="&amp;VLOOKUP(入力!D103,参照データ用!$AB$5:$AC$50,2,FALSE)&amp;" width=1000 height=1000 ]"&amp;CHAR(10)&amp;"[chara_show  layer=""message0"" name=""maki_face"" face="&amp;VLOOKUP(入力!D103,参照データ用!$AB$5:$AC$50,2,FALSE)&amp;" zindex=1005 width=270 height=270 depth=front left=40 top=810]","")))))))),"error")</f>
        <v>#
満面の笑みでそう言い放ち、その場を去っていった。[p]</v>
      </c>
    </row>
    <row r="104" spans="2:3" ht="33" x14ac:dyDescent="0.3">
      <c r="B104" t="str">
        <f>IF(入力!B104="","",入力!B104)</f>
        <v>全退場</v>
      </c>
      <c r="C104" s="4" t="str">
        <f>IFERROR(IF(B104="セリフ","#"&amp;入力!C104&amp;CHAR(10)&amp;"「"&amp;入力!D104&amp;"」"&amp;IF(入力!E104="","","["&amp;入力!E104&amp;"]"),IF(B104="顔グラ",VLOOKUP(入力!D104,参照データ用!$H$5:$J$98,2,FALSE)&amp;CHAR(10)&amp;VLOOKUP(入力!D104,参照データ用!$O$5:$P$29,2,FALSE)&amp;CHAR(10),IF(B104="背景",VLOOKUP(入力!D104,参照データ用!$W$5:$X$5,2,FALSE),IF(OR(B104="思考",B104="ト書き"),"#"&amp;CHAR(10)&amp;入力!D104&amp;IF(入力!E104="","","["&amp;入力!E104&amp;"]"),IF(B104="転換","[bg time=""1000"" storage="""&amp;VLOOKUP(入力!C104,参照データ用!$C$5:$D$50,2,FALSE)&amp;".jpg"" method="""&amp;VLOOKUP(入力!D104,参照データ用!$E$5:$F$50,2,FALSE)&amp;"""]"&amp;CHAR(10)&amp;"[wait time=""600""]",IF(B104="全退場","[chara_hide_all time=1000 wait=true]",IF(B104="直接",入力!D104,IF(B104="全登場","[chara_show  name=""maki"" face="&amp;VLOOKUP(入力!D104,参照データ用!$AB$5:$AC$50,2,FALSE)&amp;" width=1000 height=1000 ]"&amp;CHAR(10)&amp;"[chara_show  layer=""message0"" name=""maki_face"" face="&amp;VLOOKUP(入力!D104,参照データ用!$AB$5:$AC$50,2,FALSE)&amp;" zindex=1005 width=270 height=270 depth=front left=40 top=810]","")))))))),"error")</f>
        <v>[chara_hide_all time=1000 wait=true]</v>
      </c>
    </row>
    <row r="105" spans="2:3" ht="33" x14ac:dyDescent="0.3">
      <c r="B105" t="str">
        <f>IF(入力!B105="","",入力!B105)</f>
        <v>思考</v>
      </c>
      <c r="C105" s="4" t="str">
        <f>IFERROR(IF(B105="セリフ","#"&amp;入力!C105&amp;CHAR(10)&amp;"「"&amp;入力!D105&amp;"」"&amp;IF(入力!E105="","","["&amp;入力!E105&amp;"]"),IF(B105="顔グラ",VLOOKUP(入力!D105,参照データ用!$H$5:$J$98,2,FALSE)&amp;CHAR(10)&amp;VLOOKUP(入力!D105,参照データ用!$O$5:$P$29,2,FALSE)&amp;CHAR(10),IF(B105="背景",VLOOKUP(入力!D105,参照データ用!$W$5:$X$5,2,FALSE),IF(OR(B105="思考",B105="ト書き"),"#"&amp;CHAR(10)&amp;入力!D105&amp;IF(入力!E105="","","["&amp;入力!E105&amp;"]"),IF(B105="転換","[bg time=""1000"" storage="""&amp;VLOOKUP(入力!C105,参照データ用!$C$5:$D$50,2,FALSE)&amp;".jpg"" method="""&amp;VLOOKUP(入力!D105,参照データ用!$E$5:$F$50,2,FALSE)&amp;"""]"&amp;CHAR(10)&amp;"[wait time=""600""]",IF(B105="全退場","[chara_hide_all time=1000 wait=true]",IF(B105="直接",入力!D105,IF(B105="全登場","[chara_show  name=""maki"" face="&amp;VLOOKUP(入力!D105,参照データ用!$AB$5:$AC$50,2,FALSE)&amp;" width=1000 height=1000 ]"&amp;CHAR(10)&amp;"[chara_show  layer=""message0"" name=""maki_face"" face="&amp;VLOOKUP(入力!D105,参照データ用!$AB$5:$AC$50,2,FALSE)&amp;" zindex=1005 width=270 height=270 depth=front left=40 top=810]","")))))))),"error")</f>
        <v>#
どうやら俺の感覚神経は正常に動作しているようだ。[p]</v>
      </c>
    </row>
    <row r="106" spans="2:3" ht="33" x14ac:dyDescent="0.3">
      <c r="B106" t="str">
        <f>IF(入力!B106="","",入力!B106)</f>
        <v>思考</v>
      </c>
      <c r="C106" s="4" t="str">
        <f>IFERROR(IF(B106="セリフ","#"&amp;入力!C106&amp;CHAR(10)&amp;"「"&amp;入力!D106&amp;"」"&amp;IF(入力!E106="","","["&amp;入力!E106&amp;"]"),IF(B106="顔グラ",VLOOKUP(入力!D106,参照データ用!$H$5:$J$98,2,FALSE)&amp;CHAR(10)&amp;VLOOKUP(入力!D106,参照データ用!$O$5:$P$29,2,FALSE)&amp;CHAR(10),IF(B106="背景",VLOOKUP(入力!D106,参照データ用!$W$5:$X$5,2,FALSE),IF(OR(B106="思考",B106="ト書き"),"#"&amp;CHAR(10)&amp;入力!D106&amp;IF(入力!E106="","","["&amp;入力!E106&amp;"]"),IF(B106="転換","[bg time=""1000"" storage="""&amp;VLOOKUP(入力!C106,参照データ用!$C$5:$D$50,2,FALSE)&amp;".jpg"" method="""&amp;VLOOKUP(入力!D106,参照データ用!$E$5:$F$50,2,FALSE)&amp;"""]"&amp;CHAR(10)&amp;"[wait time=""600""]",IF(B106="全退場","[chara_hide_all time=1000 wait=true]",IF(B106="直接",入力!D106,IF(B106="全登場","[chara_show  name=""maki"" face="&amp;VLOOKUP(入力!D106,参照データ用!$AB$5:$AC$50,2,FALSE)&amp;" width=1000 height=1000 ]"&amp;CHAR(10)&amp;"[chara_show  layer=""message0"" name=""maki_face"" face="&amp;VLOOKUP(入力!D106,参照データ用!$AB$5:$AC$50,2,FALSE)&amp;" zindex=1005 width=270 height=270 depth=front left=40 top=810]","")))))))),"error")</f>
        <v>#
自身の体の正常さに感謝しつつ[r]</v>
      </c>
    </row>
    <row r="107" spans="2:3" ht="33" x14ac:dyDescent="0.3">
      <c r="B107" t="str">
        <f>IF(入力!B107="","",入力!B107)</f>
        <v>思考</v>
      </c>
      <c r="C107" s="4" t="str">
        <f>IFERROR(IF(B107="セリフ","#"&amp;入力!C107&amp;CHAR(10)&amp;"「"&amp;入力!D107&amp;"」"&amp;IF(入力!E107="","","["&amp;入力!E107&amp;"]"),IF(B107="顔グラ",VLOOKUP(入力!D107,参照データ用!$H$5:$J$98,2,FALSE)&amp;CHAR(10)&amp;VLOOKUP(入力!D107,参照データ用!$O$5:$P$29,2,FALSE)&amp;CHAR(10),IF(B107="背景",VLOOKUP(入力!D107,参照データ用!$W$5:$X$5,2,FALSE),IF(OR(B107="思考",B107="ト書き"),"#"&amp;CHAR(10)&amp;入力!D107&amp;IF(入力!E107="","","["&amp;入力!E107&amp;"]"),IF(B107="転換","[bg time=""1000"" storage="""&amp;VLOOKUP(入力!C107,参照データ用!$C$5:$D$50,2,FALSE)&amp;".jpg"" method="""&amp;VLOOKUP(入力!D107,参照データ用!$E$5:$F$50,2,FALSE)&amp;"""]"&amp;CHAR(10)&amp;"[wait time=""600""]",IF(B107="全退場","[chara_hide_all time=1000 wait=true]",IF(B107="直接",入力!D107,IF(B107="全登場","[chara_show  name=""maki"" face="&amp;VLOOKUP(入力!D107,参照データ用!$AB$5:$AC$50,2,FALSE)&amp;" width=1000 height=1000 ]"&amp;CHAR(10)&amp;"[chara_show  layer=""message0"" name=""maki_face"" face="&amp;VLOOKUP(入力!D107,参照データ用!$AB$5:$AC$50,2,FALSE)&amp;" zindex=1005 width=270 height=270 depth=front left=40 top=810]","")))))))),"error")</f>
        <v>#
俺は何かの作品の主人公かなんなのか？と思う入学式初日だった。[p]</v>
      </c>
    </row>
    <row r="108" spans="2:3" ht="33" x14ac:dyDescent="0.3">
      <c r="B108" t="str">
        <f>IF(入力!B108="","",入力!B108)</f>
        <v/>
      </c>
      <c r="C108" s="4" t="str">
        <f>IFERROR(IF(B108="セリフ","#"&amp;入力!C108&amp;CHAR(10)&amp;"「"&amp;入力!D108&amp;"」"&amp;IF(入力!E108="","","["&amp;入力!E108&amp;"]"),IF(B108="顔グラ",VLOOKUP(入力!D108,参照データ用!$H$5:$J$98,2,FALSE)&amp;CHAR(10)&amp;VLOOKUP(入力!D108,参照データ用!$O$5:$P$29,2,FALSE)&amp;CHAR(10),IF(B108="背景",VLOOKUP(入力!D108,参照データ用!$W$5:$X$5,2,FALSE),IF(OR(B108="思考",B108="ト書き"),"#"&amp;CHAR(10)&amp;入力!D108&amp;IF(入力!E108="","","["&amp;入力!E108&amp;"]"),IF(B108="転換","[bg time=""1000"" storage="""&amp;VLOOKUP(入力!C108,参照データ用!$C$5:$D$50,2,FALSE)&amp;".jpg"" method="""&amp;VLOOKUP(入力!D108,参照データ用!$E$5:$F$50,2,FALSE)&amp;"""]"&amp;CHAR(10)&amp;"[wait time=""600""]",IF(B108="全退場","[chara_hide_all time=1000 wait=true]",IF(B108="直接",入力!D108,IF(B108="全登場","[chara_show  name=""maki"" face="&amp;VLOOKUP(入力!D108,参照データ用!$AB$5:$AC$50,2,FALSE)&amp;" width=1000 height=1000 ]"&amp;CHAR(10)&amp;"[chara_show  layer=""message0"" name=""maki_face"" face="&amp;VLOOKUP(入力!D108,参照データ用!$AB$5:$AC$50,2,FALSE)&amp;" zindex=1005 width=270 height=270 depth=front left=40 top=810]","")))))))),"error")</f>
        <v/>
      </c>
    </row>
    <row r="109" spans="2:3" ht="33" x14ac:dyDescent="0.3">
      <c r="B109" t="str">
        <f>IF(入力!B109="","",入力!B109)</f>
        <v/>
      </c>
      <c r="C109" s="4" t="str">
        <f>IFERROR(IF(B109="セリフ","#"&amp;入力!C109&amp;CHAR(10)&amp;"「"&amp;入力!D109&amp;"」"&amp;IF(入力!E109="","","["&amp;入力!E109&amp;"]"),IF(B109="顔グラ",VLOOKUP(入力!D109,参照データ用!$H$5:$J$98,2,FALSE)&amp;CHAR(10)&amp;VLOOKUP(入力!D109,参照データ用!$O$5:$P$29,2,FALSE)&amp;CHAR(10),IF(B109="背景",VLOOKUP(入力!D109,参照データ用!$W$5:$X$5,2,FALSE),IF(OR(B109="思考",B109="ト書き"),"#"&amp;CHAR(10)&amp;入力!D109&amp;IF(入力!E109="","","["&amp;入力!E109&amp;"]"),IF(B109="転換","[bg time=""1000"" storage="""&amp;VLOOKUP(入力!C109,参照データ用!$C$5:$D$50,2,FALSE)&amp;".jpg"" method="""&amp;VLOOKUP(入力!D109,参照データ用!$E$5:$F$50,2,FALSE)&amp;"""]"&amp;CHAR(10)&amp;"[wait time=""600""]",IF(B109="全退場","[chara_hide_all time=1000 wait=true]",IF(B109="直接",入力!D109,IF(B109="全登場","[chara_show  name=""maki"" face="&amp;VLOOKUP(入力!D109,参照データ用!$AB$5:$AC$50,2,FALSE)&amp;" width=1000 height=1000 ]"&amp;CHAR(10)&amp;"[chara_show  layer=""message0"" name=""maki_face"" face="&amp;VLOOKUP(入力!D109,参照データ用!$AB$5:$AC$50,2,FALSE)&amp;" zindex=1005 width=270 height=270 depth=front left=40 top=810]","")))))))),"error")</f>
        <v/>
      </c>
    </row>
    <row r="110" spans="2:3" ht="33" x14ac:dyDescent="0.3">
      <c r="B110" t="str">
        <f>IF(入力!B110="","",入力!B110)</f>
        <v/>
      </c>
      <c r="C110" s="4" t="str">
        <f>IFERROR(IF(B110="セリフ","#"&amp;入力!C110&amp;CHAR(10)&amp;"「"&amp;入力!D110&amp;"」"&amp;IF(入力!E110="","","["&amp;入力!E110&amp;"]"),IF(B110="顔グラ",VLOOKUP(入力!D110,参照データ用!$H$5:$J$98,2,FALSE)&amp;CHAR(10)&amp;VLOOKUP(入力!D110,参照データ用!$O$5:$P$29,2,FALSE)&amp;CHAR(10),IF(B110="背景",VLOOKUP(入力!D110,参照データ用!$W$5:$X$5,2,FALSE),IF(OR(B110="思考",B110="ト書き"),"#"&amp;CHAR(10)&amp;入力!D110&amp;IF(入力!E110="","","["&amp;入力!E110&amp;"]"),IF(B110="転換","[bg time=""1000"" storage="""&amp;VLOOKUP(入力!C110,参照データ用!$C$5:$D$50,2,FALSE)&amp;".jpg"" method="""&amp;VLOOKUP(入力!D110,参照データ用!$E$5:$F$50,2,FALSE)&amp;"""]"&amp;CHAR(10)&amp;"[wait time=""600""]",IF(B110="全退場","[chara_hide_all time=1000 wait=true]",IF(B110="直接",入力!D110,IF(B110="全登場","[chara_show  name=""maki"" face="&amp;VLOOKUP(入力!D110,参照データ用!$AB$5:$AC$50,2,FALSE)&amp;" width=1000 height=1000 ]"&amp;CHAR(10)&amp;"[chara_show  layer=""message0"" name=""maki_face"" face="&amp;VLOOKUP(入力!D110,参照データ用!$AB$5:$AC$50,2,FALSE)&amp;" zindex=1005 width=270 height=270 depth=front left=40 top=810]","")))))))),"error")</f>
        <v/>
      </c>
    </row>
    <row r="111" spans="2:3" ht="33" x14ac:dyDescent="0.3">
      <c r="B111" t="str">
        <f>IF(入力!B111="","",入力!B111)</f>
        <v/>
      </c>
      <c r="C111" s="4" t="str">
        <f>IFERROR(IF(B111="セリフ","#"&amp;入力!C111&amp;CHAR(10)&amp;"「"&amp;入力!D111&amp;"」"&amp;IF(入力!E111="","","["&amp;入力!E111&amp;"]"),IF(B111="顔グラ",VLOOKUP(入力!D111,参照データ用!$H$5:$J$98,2,FALSE)&amp;CHAR(10)&amp;VLOOKUP(入力!D111,参照データ用!$O$5:$P$29,2,FALSE)&amp;CHAR(10),IF(B111="背景",VLOOKUP(入力!D111,参照データ用!$W$5:$X$5,2,FALSE),IF(OR(B111="思考",B111="ト書き"),"#"&amp;CHAR(10)&amp;入力!D111&amp;IF(入力!E111="","","["&amp;入力!E111&amp;"]"),IF(B111="転換","[bg time=""1000"" storage="""&amp;VLOOKUP(入力!C111,参照データ用!$C$5:$D$50,2,FALSE)&amp;".jpg"" method="""&amp;VLOOKUP(入力!D111,参照データ用!$E$5:$F$50,2,FALSE)&amp;"""]"&amp;CHAR(10)&amp;"[wait time=""600""]",IF(B111="全退場","[chara_hide_all time=1000 wait=true]",IF(B111="直接",入力!D111,IF(B111="全登場","[chara_show  name=""maki"" face="&amp;VLOOKUP(入力!D111,参照データ用!$AB$5:$AC$50,2,FALSE)&amp;" width=1000 height=1000 ]"&amp;CHAR(10)&amp;"[chara_show  layer=""message0"" name=""maki_face"" face="&amp;VLOOKUP(入力!D111,参照データ用!$AB$5:$AC$50,2,FALSE)&amp;" zindex=1005 width=270 height=270 depth=front left=40 top=810]","")))))))),"error")</f>
        <v/>
      </c>
    </row>
    <row r="112" spans="2:3" ht="33" x14ac:dyDescent="0.3">
      <c r="B112" t="str">
        <f>IF(入力!B112="","",入力!B112)</f>
        <v/>
      </c>
      <c r="C112" s="4" t="str">
        <f>IFERROR(IF(B112="セリフ","#"&amp;入力!C112&amp;CHAR(10)&amp;"「"&amp;入力!D112&amp;"」"&amp;IF(入力!E112="","","["&amp;入力!E112&amp;"]"),IF(B112="顔グラ",VLOOKUP(入力!D112,参照データ用!$H$5:$J$98,2,FALSE)&amp;CHAR(10)&amp;VLOOKUP(入力!D112,参照データ用!$O$5:$P$29,2,FALSE)&amp;CHAR(10),IF(B112="背景",VLOOKUP(入力!D112,参照データ用!$W$5:$X$5,2,FALSE),IF(OR(B112="思考",B112="ト書き"),"#"&amp;CHAR(10)&amp;入力!D112&amp;IF(入力!E112="","","["&amp;入力!E112&amp;"]"),IF(B112="転換","[bg time=""1000"" storage="""&amp;VLOOKUP(入力!C112,参照データ用!$C$5:$D$50,2,FALSE)&amp;".jpg"" method="""&amp;VLOOKUP(入力!D112,参照データ用!$E$5:$F$50,2,FALSE)&amp;"""]"&amp;CHAR(10)&amp;"[wait time=""600""]",IF(B112="全退場","[chara_hide_all time=1000 wait=true]",IF(B112="直接",入力!D112,IF(B112="全登場","[chara_show  name=""maki"" face="&amp;VLOOKUP(入力!D112,参照データ用!$AB$5:$AC$50,2,FALSE)&amp;" width=1000 height=1000 ]"&amp;CHAR(10)&amp;"[chara_show  layer=""message0"" name=""maki_face"" face="&amp;VLOOKUP(入力!D112,参照データ用!$AB$5:$AC$50,2,FALSE)&amp;" zindex=1005 width=270 height=270 depth=front left=40 top=810]","")))))))),"error")</f>
        <v/>
      </c>
    </row>
    <row r="113" spans="2:3" ht="33" x14ac:dyDescent="0.3">
      <c r="B113" t="str">
        <f>IF(入力!B113="","",入力!B113)</f>
        <v/>
      </c>
      <c r="C113" s="4" t="str">
        <f>IFERROR(IF(B113="セリフ","#"&amp;入力!C113&amp;CHAR(10)&amp;"「"&amp;入力!D113&amp;"」"&amp;IF(入力!E113="","","["&amp;入力!E113&amp;"]"),IF(B113="顔グラ",VLOOKUP(入力!D113,参照データ用!$H$5:$J$98,2,FALSE)&amp;CHAR(10)&amp;VLOOKUP(入力!D113,参照データ用!$O$5:$P$29,2,FALSE)&amp;CHAR(10),IF(B113="背景",VLOOKUP(入力!D113,参照データ用!$W$5:$X$5,2,FALSE),IF(OR(B113="思考",B113="ト書き"),"#"&amp;CHAR(10)&amp;入力!D113&amp;IF(入力!E113="","","["&amp;入力!E113&amp;"]"),IF(B113="転換","[bg time=""1000"" storage="""&amp;VLOOKUP(入力!C113,参照データ用!$C$5:$D$50,2,FALSE)&amp;".jpg"" method="""&amp;VLOOKUP(入力!D113,参照データ用!$E$5:$F$50,2,FALSE)&amp;"""]"&amp;CHAR(10)&amp;"[wait time=""600""]",IF(B113="全退場","[chara_hide_all time=1000 wait=true]",IF(B113="直接",入力!D113,IF(B113="全登場","[chara_show  name=""maki"" face="&amp;VLOOKUP(入力!D113,参照データ用!$AB$5:$AC$50,2,FALSE)&amp;" width=1000 height=1000 ]"&amp;CHAR(10)&amp;"[chara_show  layer=""message0"" name=""maki_face"" face="&amp;VLOOKUP(入力!D113,参照データ用!$AB$5:$AC$50,2,FALSE)&amp;" zindex=1005 width=270 height=270 depth=front left=40 top=810]","")))))))),"error")</f>
        <v/>
      </c>
    </row>
    <row r="114" spans="2:3" ht="33" x14ac:dyDescent="0.3">
      <c r="B114" t="str">
        <f>IF(入力!B114="","",入力!B114)</f>
        <v/>
      </c>
      <c r="C114" s="4" t="str">
        <f>IFERROR(IF(B114="セリフ","#"&amp;入力!C114&amp;CHAR(10)&amp;"「"&amp;入力!D114&amp;"」"&amp;IF(入力!E114="","","["&amp;入力!E114&amp;"]"),IF(B114="顔グラ",VLOOKUP(入力!D114,参照データ用!$H$5:$J$98,2,FALSE)&amp;CHAR(10)&amp;VLOOKUP(入力!D114,参照データ用!$O$5:$P$29,2,FALSE)&amp;CHAR(10),IF(B114="背景",VLOOKUP(入力!D114,参照データ用!$W$5:$X$5,2,FALSE),IF(OR(B114="思考",B114="ト書き"),"#"&amp;CHAR(10)&amp;入力!D114&amp;IF(入力!E114="","","["&amp;入力!E114&amp;"]"),IF(B114="転換","[bg time=""1000"" storage="""&amp;VLOOKUP(入力!C114,参照データ用!$C$5:$D$50,2,FALSE)&amp;".jpg"" method="""&amp;VLOOKUP(入力!D114,参照データ用!$E$5:$F$50,2,FALSE)&amp;"""]"&amp;CHAR(10)&amp;"[wait time=""600""]",IF(B114="全退場","[chara_hide_all time=1000 wait=true]",IF(B114="直接",入力!D114,IF(B114="全登場","[chara_show  name=""maki"" face="&amp;VLOOKUP(入力!D114,参照データ用!$AB$5:$AC$50,2,FALSE)&amp;" width=1000 height=1000 ]"&amp;CHAR(10)&amp;"[chara_show  layer=""message0"" name=""maki_face"" face="&amp;VLOOKUP(入力!D114,参照データ用!$AB$5:$AC$50,2,FALSE)&amp;" zindex=1005 width=270 height=270 depth=front left=40 top=810]","")))))))),"error")</f>
        <v/>
      </c>
    </row>
    <row r="115" spans="2:3" ht="33" x14ac:dyDescent="0.3">
      <c r="B115" t="str">
        <f>IF(入力!B115="","",入力!B115)</f>
        <v/>
      </c>
      <c r="C115" s="4" t="str">
        <f>IFERROR(IF(B115="セリフ","#"&amp;入力!C115&amp;CHAR(10)&amp;"「"&amp;入力!D115&amp;"」"&amp;IF(入力!E115="","","["&amp;入力!E115&amp;"]"),IF(B115="顔グラ",VLOOKUP(入力!D115,参照データ用!$H$5:$J$98,2,FALSE)&amp;CHAR(10)&amp;VLOOKUP(入力!D115,参照データ用!$O$5:$P$29,2,FALSE)&amp;CHAR(10),IF(B115="背景",VLOOKUP(入力!D115,参照データ用!$W$5:$X$5,2,FALSE),IF(OR(B115="思考",B115="ト書き"),"#"&amp;CHAR(10)&amp;入力!D115&amp;IF(入力!E115="","","["&amp;入力!E115&amp;"]"),IF(B115="転換","[bg time=""1000"" storage="""&amp;VLOOKUP(入力!C115,参照データ用!$C$5:$D$50,2,FALSE)&amp;".jpg"" method="""&amp;VLOOKUP(入力!D115,参照データ用!$E$5:$F$50,2,FALSE)&amp;"""]"&amp;CHAR(10)&amp;"[wait time=""600""]",IF(B115="全退場","[chara_hide_all time=1000 wait=true]",IF(B115="直接",入力!D115,IF(B115="全登場","[chara_show  name=""maki"" face="&amp;VLOOKUP(入力!D115,参照データ用!$AB$5:$AC$50,2,FALSE)&amp;" width=1000 height=1000 ]"&amp;CHAR(10)&amp;"[chara_show  layer=""message0"" name=""maki_face"" face="&amp;VLOOKUP(入力!D115,参照データ用!$AB$5:$AC$50,2,FALSE)&amp;" zindex=1005 width=270 height=270 depth=front left=40 top=810]","")))))))),"error")</f>
        <v/>
      </c>
    </row>
    <row r="116" spans="2:3" ht="33" x14ac:dyDescent="0.3">
      <c r="B116" t="str">
        <f>IF(入力!B116="","",入力!B116)</f>
        <v/>
      </c>
      <c r="C116" s="4" t="str">
        <f>IFERROR(IF(B116="セリフ","#"&amp;入力!C116&amp;CHAR(10)&amp;"「"&amp;入力!D116&amp;"」"&amp;IF(入力!E116="","","["&amp;入力!E116&amp;"]"),IF(B116="顔グラ",VLOOKUP(入力!D116,参照データ用!$H$5:$J$98,2,FALSE)&amp;CHAR(10)&amp;VLOOKUP(入力!D116,参照データ用!$O$5:$P$29,2,FALSE)&amp;CHAR(10),IF(B116="背景",VLOOKUP(入力!D116,参照データ用!$W$5:$X$5,2,FALSE),IF(OR(B116="思考",B116="ト書き"),"#"&amp;CHAR(10)&amp;入力!D116&amp;IF(入力!E116="","","["&amp;入力!E116&amp;"]"),IF(B116="転換","[bg time=""1000"" storage="""&amp;VLOOKUP(入力!C116,参照データ用!$C$5:$D$50,2,FALSE)&amp;".jpg"" method="""&amp;VLOOKUP(入力!D116,参照データ用!$E$5:$F$50,2,FALSE)&amp;"""]"&amp;CHAR(10)&amp;"[wait time=""600""]",IF(B116="全退場","[chara_hide_all time=1000 wait=true]",IF(B116="直接",入力!D116,IF(B116="全登場","[chara_show  name=""maki"" face="&amp;VLOOKUP(入力!D116,参照データ用!$AB$5:$AC$50,2,FALSE)&amp;" width=1000 height=1000 ]"&amp;CHAR(10)&amp;"[chara_show  layer=""message0"" name=""maki_face"" face="&amp;VLOOKUP(入力!D116,参照データ用!$AB$5:$AC$50,2,FALSE)&amp;" zindex=1005 width=270 height=270 depth=front left=40 top=810]","")))))))),"error")</f>
        <v/>
      </c>
    </row>
    <row r="117" spans="2:3" ht="33" x14ac:dyDescent="0.3">
      <c r="B117" t="str">
        <f>IF(入力!B117="","",入力!B117)</f>
        <v/>
      </c>
      <c r="C117" s="4" t="str">
        <f>IFERROR(IF(B117="セリフ","#"&amp;入力!C117&amp;CHAR(10)&amp;"「"&amp;入力!D117&amp;"」"&amp;IF(入力!E117="","","["&amp;入力!E117&amp;"]"),IF(B117="顔グラ",VLOOKUP(入力!D117,参照データ用!$H$5:$J$98,2,FALSE)&amp;CHAR(10)&amp;VLOOKUP(入力!D117,参照データ用!$O$5:$P$29,2,FALSE)&amp;CHAR(10),IF(B117="背景",VLOOKUP(入力!D117,参照データ用!$W$5:$X$5,2,FALSE),IF(OR(B117="思考",B117="ト書き"),"#"&amp;CHAR(10)&amp;入力!D117&amp;IF(入力!E117="","","["&amp;入力!E117&amp;"]"),IF(B117="転換","[bg time=""1000"" storage="""&amp;VLOOKUP(入力!C117,参照データ用!$C$5:$D$50,2,FALSE)&amp;".jpg"" method="""&amp;VLOOKUP(入力!D117,参照データ用!$E$5:$F$50,2,FALSE)&amp;"""]"&amp;CHAR(10)&amp;"[wait time=""600""]",IF(B117="全退場","[chara_hide_all time=1000 wait=true]",IF(B117="直接",入力!D117,IF(B117="全登場","[chara_show  name=""maki"" face="&amp;VLOOKUP(入力!D117,参照データ用!$AB$5:$AC$50,2,FALSE)&amp;" width=1000 height=1000 ]"&amp;CHAR(10)&amp;"[chara_show  layer=""message0"" name=""maki_face"" face="&amp;VLOOKUP(入力!D117,参照データ用!$AB$5:$AC$50,2,FALSE)&amp;" zindex=1005 width=270 height=270 depth=front left=40 top=810]","")))))))),"error")</f>
        <v/>
      </c>
    </row>
    <row r="118" spans="2:3" ht="33" x14ac:dyDescent="0.3">
      <c r="B118" t="str">
        <f>IF(入力!B118="","",入力!B118)</f>
        <v/>
      </c>
      <c r="C118" s="4" t="str">
        <f>IFERROR(IF(B118="セリフ","#"&amp;入力!C118&amp;CHAR(10)&amp;"「"&amp;入力!D118&amp;"」"&amp;IF(入力!E118="","","["&amp;入力!E118&amp;"]"),IF(B118="顔グラ",VLOOKUP(入力!D118,参照データ用!$H$5:$J$98,2,FALSE)&amp;CHAR(10)&amp;VLOOKUP(入力!D118,参照データ用!$O$5:$P$29,2,FALSE)&amp;CHAR(10),IF(B118="背景",VLOOKUP(入力!D118,参照データ用!$W$5:$X$5,2,FALSE),IF(OR(B118="思考",B118="ト書き"),"#"&amp;CHAR(10)&amp;入力!D118&amp;IF(入力!E118="","","["&amp;入力!E118&amp;"]"),IF(B118="転換","[bg time=""1000"" storage="""&amp;VLOOKUP(入力!C118,参照データ用!$C$5:$D$50,2,FALSE)&amp;".jpg"" method="""&amp;VLOOKUP(入力!D118,参照データ用!$E$5:$F$50,2,FALSE)&amp;"""]"&amp;CHAR(10)&amp;"[wait time=""600""]",IF(B118="全退場","[chara_hide_all time=1000 wait=true]",IF(B118="直接",入力!D118,IF(B118="全登場","[chara_show  name=""maki"" face="&amp;VLOOKUP(入力!D118,参照データ用!$AB$5:$AC$50,2,FALSE)&amp;" width=1000 height=1000 ]"&amp;CHAR(10)&amp;"[chara_show  layer=""message0"" name=""maki_face"" face="&amp;VLOOKUP(入力!D118,参照データ用!$AB$5:$AC$50,2,FALSE)&amp;" zindex=1005 width=270 height=270 depth=front left=40 top=810]","")))))))),"error")</f>
        <v/>
      </c>
    </row>
    <row r="119" spans="2:3" ht="33" x14ac:dyDescent="0.3">
      <c r="B119" t="str">
        <f>IF(入力!B119="","",入力!B119)</f>
        <v/>
      </c>
      <c r="C119" s="4" t="str">
        <f>IFERROR(IF(B119="セリフ","#"&amp;入力!C119&amp;CHAR(10)&amp;"「"&amp;入力!D119&amp;"」"&amp;IF(入力!E119="","","["&amp;入力!E119&amp;"]"),IF(B119="顔グラ",VLOOKUP(入力!D119,参照データ用!$H$5:$J$98,2,FALSE)&amp;CHAR(10)&amp;VLOOKUP(入力!D119,参照データ用!$O$5:$P$29,2,FALSE)&amp;CHAR(10),IF(B119="背景",VLOOKUP(入力!D119,参照データ用!$W$5:$X$5,2,FALSE),IF(OR(B119="思考",B119="ト書き"),"#"&amp;CHAR(10)&amp;入力!D119&amp;IF(入力!E119="","","["&amp;入力!E119&amp;"]"),IF(B119="転換","[bg time=""1000"" storage="""&amp;VLOOKUP(入力!C119,参照データ用!$C$5:$D$50,2,FALSE)&amp;".jpg"" method="""&amp;VLOOKUP(入力!D119,参照データ用!$E$5:$F$50,2,FALSE)&amp;"""]"&amp;CHAR(10)&amp;"[wait time=""600""]",IF(B119="全退場","[chara_hide_all time=1000 wait=true]",IF(B119="直接",入力!D119,IF(B119="全登場","[chara_show  name=""maki"" face="&amp;VLOOKUP(入力!D119,参照データ用!$AB$5:$AC$50,2,FALSE)&amp;" width=1000 height=1000 ]"&amp;CHAR(10)&amp;"[chara_show  layer=""message0"" name=""maki_face"" face="&amp;VLOOKUP(入力!D119,参照データ用!$AB$5:$AC$50,2,FALSE)&amp;" zindex=1005 width=270 height=270 depth=front left=40 top=810]","")))))))),"error")</f>
        <v/>
      </c>
    </row>
    <row r="120" spans="2:3" ht="33" x14ac:dyDescent="0.3">
      <c r="B120" t="str">
        <f>IF(入力!B120="","",入力!B120)</f>
        <v/>
      </c>
      <c r="C120" s="4" t="str">
        <f>IFERROR(IF(B120="セリフ","#"&amp;入力!C120&amp;CHAR(10)&amp;"「"&amp;入力!D120&amp;"」"&amp;IF(入力!E120="","","["&amp;入力!E120&amp;"]"),IF(B120="顔グラ",VLOOKUP(入力!D120,参照データ用!$H$5:$J$98,2,FALSE)&amp;CHAR(10)&amp;VLOOKUP(入力!D120,参照データ用!$O$5:$P$29,2,FALSE)&amp;CHAR(10),IF(B120="背景",VLOOKUP(入力!D120,参照データ用!$W$5:$X$5,2,FALSE),IF(OR(B120="思考",B120="ト書き"),"#"&amp;CHAR(10)&amp;入力!D120&amp;IF(入力!E120="","","["&amp;入力!E120&amp;"]"),IF(B120="転換","[bg time=""1000"" storage="""&amp;VLOOKUP(入力!C120,参照データ用!$C$5:$D$50,2,FALSE)&amp;".jpg"" method="""&amp;VLOOKUP(入力!D120,参照データ用!$E$5:$F$50,2,FALSE)&amp;"""]"&amp;CHAR(10)&amp;"[wait time=""600""]",IF(B120="全退場","[chara_hide_all time=1000 wait=true]",IF(B120="直接",入力!D120,IF(B120="全登場","[chara_show  name=""maki"" face="&amp;VLOOKUP(入力!D120,参照データ用!$AB$5:$AC$50,2,FALSE)&amp;" width=1000 height=1000 ]"&amp;CHAR(10)&amp;"[chara_show  layer=""message0"" name=""maki_face"" face="&amp;VLOOKUP(入力!D120,参照データ用!$AB$5:$AC$50,2,FALSE)&amp;" zindex=1005 width=270 height=270 depth=front left=40 top=810]","")))))))),"error")</f>
        <v/>
      </c>
    </row>
    <row r="121" spans="2:3" ht="33" x14ac:dyDescent="0.3">
      <c r="B121" t="str">
        <f>IF(入力!B121="","",入力!B121)</f>
        <v/>
      </c>
      <c r="C121" s="4" t="str">
        <f>IFERROR(IF(B121="セリフ","#"&amp;入力!C121&amp;CHAR(10)&amp;"「"&amp;入力!D121&amp;"」"&amp;IF(入力!E121="","","["&amp;入力!E121&amp;"]"),IF(B121="顔グラ",VLOOKUP(入力!D121,参照データ用!$H$5:$J$98,2,FALSE)&amp;CHAR(10)&amp;VLOOKUP(入力!D121,参照データ用!$O$5:$P$29,2,FALSE)&amp;CHAR(10),IF(B121="背景",VLOOKUP(入力!D121,参照データ用!$W$5:$X$5,2,FALSE),IF(OR(B121="思考",B121="ト書き"),"#"&amp;CHAR(10)&amp;入力!D121&amp;IF(入力!E121="","","["&amp;入力!E121&amp;"]"),IF(B121="転換","[bg time=""1000"" storage="""&amp;VLOOKUP(入力!C121,参照データ用!$C$5:$D$50,2,FALSE)&amp;".jpg"" method="""&amp;VLOOKUP(入力!D121,参照データ用!$E$5:$F$50,2,FALSE)&amp;"""]"&amp;CHAR(10)&amp;"[wait time=""600""]",IF(B121="全退場","[chara_hide_all time=1000 wait=true]",IF(B121="直接",入力!D121,IF(B121="全登場","[chara_show  name=""maki"" face="&amp;VLOOKUP(入力!D121,参照データ用!$AB$5:$AC$50,2,FALSE)&amp;" width=1000 height=1000 ]"&amp;CHAR(10)&amp;"[chara_show  layer=""message0"" name=""maki_face"" face="&amp;VLOOKUP(入力!D121,参照データ用!$AB$5:$AC$50,2,FALSE)&amp;" zindex=1005 width=270 height=270 depth=front left=40 top=810]","")))))))),"error")</f>
        <v/>
      </c>
    </row>
    <row r="122" spans="2:3" ht="33" x14ac:dyDescent="0.3">
      <c r="B122" t="str">
        <f>IF(入力!B122="","",入力!B122)</f>
        <v/>
      </c>
      <c r="C122" s="4" t="str">
        <f>IFERROR(IF(B122="セリフ","#"&amp;入力!C122&amp;CHAR(10)&amp;"「"&amp;入力!D122&amp;"」"&amp;IF(入力!E122="","","["&amp;入力!E122&amp;"]"),IF(B122="顔グラ",VLOOKUP(入力!D122,参照データ用!$H$5:$J$98,2,FALSE)&amp;CHAR(10)&amp;VLOOKUP(入力!D122,参照データ用!$O$5:$P$29,2,FALSE)&amp;CHAR(10),IF(B122="背景",VLOOKUP(入力!D122,参照データ用!$W$5:$X$5,2,FALSE),IF(OR(B122="思考",B122="ト書き"),"#"&amp;CHAR(10)&amp;入力!D122&amp;IF(入力!E122="","","["&amp;入力!E122&amp;"]"),IF(B122="転換","[bg time=""1000"" storage="""&amp;VLOOKUP(入力!C122,参照データ用!$C$5:$D$50,2,FALSE)&amp;".jpg"" method="""&amp;VLOOKUP(入力!D122,参照データ用!$E$5:$F$50,2,FALSE)&amp;"""]"&amp;CHAR(10)&amp;"[wait time=""600""]",IF(B122="全退場","[chara_hide_all time=1000 wait=true]",IF(B122="直接",入力!D122,IF(B122="全登場","[chara_show  name=""maki"" face="&amp;VLOOKUP(入力!D122,参照データ用!$AB$5:$AC$50,2,FALSE)&amp;" width=1000 height=1000 ]"&amp;CHAR(10)&amp;"[chara_show  layer=""message0"" name=""maki_face"" face="&amp;VLOOKUP(入力!D122,参照データ用!$AB$5:$AC$50,2,FALSE)&amp;" zindex=1005 width=270 height=270 depth=front left=40 top=810]","")))))))),"error")</f>
        <v/>
      </c>
    </row>
    <row r="123" spans="2:3" ht="33" x14ac:dyDescent="0.3">
      <c r="B123" t="str">
        <f>IF(入力!B123="","",入力!B123)</f>
        <v/>
      </c>
      <c r="C123" s="4" t="str">
        <f>IFERROR(IF(B123="セリフ","#"&amp;入力!C123&amp;CHAR(10)&amp;"「"&amp;入力!D123&amp;"」"&amp;IF(入力!E123="","","["&amp;入力!E123&amp;"]"),IF(B123="顔グラ",VLOOKUP(入力!D123,参照データ用!$H$5:$J$98,2,FALSE)&amp;CHAR(10)&amp;VLOOKUP(入力!D123,参照データ用!$O$5:$P$29,2,FALSE)&amp;CHAR(10),IF(B123="背景",VLOOKUP(入力!D123,参照データ用!$W$5:$X$5,2,FALSE),IF(OR(B123="思考",B123="ト書き"),"#"&amp;CHAR(10)&amp;入力!D123&amp;IF(入力!E123="","","["&amp;入力!E123&amp;"]"),IF(B123="転換","[bg time=""1000"" storage="""&amp;VLOOKUP(入力!C123,参照データ用!$C$5:$D$50,2,FALSE)&amp;".jpg"" method="""&amp;VLOOKUP(入力!D123,参照データ用!$E$5:$F$50,2,FALSE)&amp;"""]"&amp;CHAR(10)&amp;"[wait time=""600""]",IF(B123="全退場","[chara_hide_all time=1000 wait=true]",IF(B123="直接",入力!D123,IF(B123="全登場","[chara_show  name=""maki"" face="&amp;VLOOKUP(入力!D123,参照データ用!$AB$5:$AC$50,2,FALSE)&amp;" width=1000 height=1000 ]"&amp;CHAR(10)&amp;"[chara_show  layer=""message0"" name=""maki_face"" face="&amp;VLOOKUP(入力!D123,参照データ用!$AB$5:$AC$50,2,FALSE)&amp;" zindex=1005 width=270 height=270 depth=front left=40 top=810]","")))))))),"error")</f>
        <v/>
      </c>
    </row>
    <row r="124" spans="2:3" ht="33" x14ac:dyDescent="0.3">
      <c r="B124" t="str">
        <f>IF(入力!B124="","",入力!B124)</f>
        <v/>
      </c>
      <c r="C124" s="4" t="str">
        <f>IFERROR(IF(B124="セリフ","#"&amp;入力!C124&amp;CHAR(10)&amp;"「"&amp;入力!D124&amp;"」"&amp;IF(入力!E124="","","["&amp;入力!E124&amp;"]"),IF(B124="顔グラ",VLOOKUP(入力!D124,参照データ用!$H$5:$J$98,2,FALSE)&amp;CHAR(10)&amp;VLOOKUP(入力!D124,参照データ用!$O$5:$P$29,2,FALSE)&amp;CHAR(10),IF(B124="背景",VLOOKUP(入力!D124,参照データ用!$W$5:$X$5,2,FALSE),IF(OR(B124="思考",B124="ト書き"),"#"&amp;CHAR(10)&amp;入力!D124&amp;IF(入力!E124="","","["&amp;入力!E124&amp;"]"),IF(B124="転換","[bg time=""1000"" storage="""&amp;VLOOKUP(入力!C124,参照データ用!$C$5:$D$50,2,FALSE)&amp;".jpg"" method="""&amp;VLOOKUP(入力!D124,参照データ用!$E$5:$F$50,2,FALSE)&amp;"""]"&amp;CHAR(10)&amp;"[wait time=""600""]",IF(B124="全退場","[chara_hide_all time=1000 wait=true]",IF(B124="直接",入力!D124,IF(B124="全登場","[chara_show  name=""maki"" face="&amp;VLOOKUP(入力!D124,参照データ用!$AB$5:$AC$50,2,FALSE)&amp;" width=1000 height=1000 ]"&amp;CHAR(10)&amp;"[chara_show  layer=""message0"" name=""maki_face"" face="&amp;VLOOKUP(入力!D124,参照データ用!$AB$5:$AC$50,2,FALSE)&amp;" zindex=1005 width=270 height=270 depth=front left=40 top=810]","")))))))),"error")</f>
        <v/>
      </c>
    </row>
    <row r="125" spans="2:3" ht="33" x14ac:dyDescent="0.3">
      <c r="B125" t="str">
        <f>IF(入力!B125="","",入力!B125)</f>
        <v/>
      </c>
      <c r="C125" s="4" t="str">
        <f>IFERROR(IF(B125="セリフ","#"&amp;入力!C125&amp;CHAR(10)&amp;"「"&amp;入力!D125&amp;"」"&amp;IF(入力!E125="","","["&amp;入力!E125&amp;"]"),IF(B125="顔グラ",VLOOKUP(入力!D125,参照データ用!$H$5:$J$98,2,FALSE)&amp;CHAR(10)&amp;VLOOKUP(入力!D125,参照データ用!$O$5:$P$29,2,FALSE)&amp;CHAR(10),IF(B125="背景",VLOOKUP(入力!D125,参照データ用!$W$5:$X$5,2,FALSE),IF(OR(B125="思考",B125="ト書き"),"#"&amp;CHAR(10)&amp;入力!D125&amp;IF(入力!E125="","","["&amp;入力!E125&amp;"]"),IF(B125="転換","[bg time=""1000"" storage="""&amp;VLOOKUP(入力!C125,参照データ用!$C$5:$D$50,2,FALSE)&amp;".jpg"" method="""&amp;VLOOKUP(入力!D125,参照データ用!$E$5:$F$50,2,FALSE)&amp;"""]"&amp;CHAR(10)&amp;"[wait time=""600""]",IF(B125="全退場","[chara_hide_all time=1000 wait=true]",IF(B125="直接",入力!D125,IF(B125="全登場","[chara_show  name=""maki"" face="&amp;VLOOKUP(入力!D125,参照データ用!$AB$5:$AC$50,2,FALSE)&amp;" width=1000 height=1000 ]"&amp;CHAR(10)&amp;"[chara_show  layer=""message0"" name=""maki_face"" face="&amp;VLOOKUP(入力!D125,参照データ用!$AB$5:$AC$50,2,FALSE)&amp;" zindex=1005 width=270 height=270 depth=front left=40 top=810]","")))))))),"error")</f>
        <v/>
      </c>
    </row>
    <row r="126" spans="2:3" ht="33" x14ac:dyDescent="0.3">
      <c r="B126" t="str">
        <f>IF(入力!B126="","",入力!B126)</f>
        <v/>
      </c>
      <c r="C126" s="4" t="str">
        <f>IFERROR(IF(B126="セリフ","#"&amp;入力!C126&amp;CHAR(10)&amp;"「"&amp;入力!D126&amp;"」"&amp;IF(入力!E126="","","["&amp;入力!E126&amp;"]"),IF(B126="顔グラ",VLOOKUP(入力!D126,参照データ用!$H$5:$J$98,2,FALSE)&amp;CHAR(10)&amp;VLOOKUP(入力!D126,参照データ用!$O$5:$P$29,2,FALSE)&amp;CHAR(10),IF(B126="背景",VLOOKUP(入力!D126,参照データ用!$W$5:$X$5,2,FALSE),IF(OR(B126="思考",B126="ト書き"),"#"&amp;CHAR(10)&amp;入力!D126&amp;IF(入力!E126="","","["&amp;入力!E126&amp;"]"),IF(B126="転換","[bg time=""1000"" storage="""&amp;VLOOKUP(入力!C126,参照データ用!$C$5:$D$50,2,FALSE)&amp;".jpg"" method="""&amp;VLOOKUP(入力!D126,参照データ用!$E$5:$F$50,2,FALSE)&amp;"""]"&amp;CHAR(10)&amp;"[wait time=""600""]",IF(B126="全退場","[chara_hide_all time=1000 wait=true]",IF(B126="直接",入力!D126,IF(B126="全登場","[chara_show  name=""maki"" face="&amp;VLOOKUP(入力!D126,参照データ用!$AB$5:$AC$50,2,FALSE)&amp;" width=1000 height=1000 ]"&amp;CHAR(10)&amp;"[chara_show  layer=""message0"" name=""maki_face"" face="&amp;VLOOKUP(入力!D126,参照データ用!$AB$5:$AC$50,2,FALSE)&amp;" zindex=1005 width=270 height=270 depth=front left=40 top=810]","")))))))),"error")</f>
        <v/>
      </c>
    </row>
    <row r="127" spans="2:3" ht="33" x14ac:dyDescent="0.3">
      <c r="B127" t="str">
        <f>IF(入力!B127="","",入力!B127)</f>
        <v/>
      </c>
      <c r="C127" s="4" t="str">
        <f>IFERROR(IF(B127="セリフ","#"&amp;入力!C127&amp;CHAR(10)&amp;"「"&amp;入力!D127&amp;"」"&amp;IF(入力!E127="","","["&amp;入力!E127&amp;"]"),IF(B127="顔グラ",VLOOKUP(入力!D127,参照データ用!$H$5:$J$98,2,FALSE)&amp;CHAR(10)&amp;VLOOKUP(入力!D127,参照データ用!$O$5:$P$29,2,FALSE)&amp;CHAR(10),IF(B127="背景",VLOOKUP(入力!D127,参照データ用!$W$5:$X$5,2,FALSE),IF(OR(B127="思考",B127="ト書き"),"#"&amp;CHAR(10)&amp;入力!D127&amp;IF(入力!E127="","","["&amp;入力!E127&amp;"]"),IF(B127="転換","[bg time=""1000"" storage="""&amp;VLOOKUP(入力!C127,参照データ用!$C$5:$D$50,2,FALSE)&amp;".jpg"" method="""&amp;VLOOKUP(入力!D127,参照データ用!$E$5:$F$50,2,FALSE)&amp;"""]"&amp;CHAR(10)&amp;"[wait time=""600""]",IF(B127="全退場","[chara_hide_all time=1000 wait=true]",IF(B127="直接",入力!D127,IF(B127="全登場","[chara_show  name=""maki"" face="&amp;VLOOKUP(入力!D127,参照データ用!$AB$5:$AC$50,2,FALSE)&amp;" width=1000 height=1000 ]"&amp;CHAR(10)&amp;"[chara_show  layer=""message0"" name=""maki_face"" face="&amp;VLOOKUP(入力!D127,参照データ用!$AB$5:$AC$50,2,FALSE)&amp;" zindex=1005 width=270 height=270 depth=front left=40 top=810]","")))))))),"error")</f>
        <v/>
      </c>
    </row>
    <row r="128" spans="2:3" ht="33" x14ac:dyDescent="0.3">
      <c r="B128" t="str">
        <f>IF(入力!B128="","",入力!B128)</f>
        <v/>
      </c>
      <c r="C128" s="4" t="str">
        <f>IFERROR(IF(B128="セリフ","#"&amp;入力!C128&amp;CHAR(10)&amp;"「"&amp;入力!D128&amp;"」"&amp;IF(入力!E128="","","["&amp;入力!E128&amp;"]"),IF(B128="顔グラ",VLOOKUP(入力!D128,参照データ用!$H$5:$J$98,2,FALSE)&amp;CHAR(10)&amp;VLOOKUP(入力!D128,参照データ用!$O$5:$P$29,2,FALSE)&amp;CHAR(10),IF(B128="背景",VLOOKUP(入力!D128,参照データ用!$W$5:$X$5,2,FALSE),IF(OR(B128="思考",B128="ト書き"),"#"&amp;CHAR(10)&amp;入力!D128&amp;IF(入力!E128="","","["&amp;入力!E128&amp;"]"),IF(B128="転換","[bg time=""1000"" storage="""&amp;VLOOKUP(入力!C128,参照データ用!$C$5:$D$50,2,FALSE)&amp;".jpg"" method="""&amp;VLOOKUP(入力!D128,参照データ用!$E$5:$F$50,2,FALSE)&amp;"""]"&amp;CHAR(10)&amp;"[wait time=""600""]",IF(B128="全退場","[chara_hide_all time=1000 wait=true]",IF(B128="直接",入力!D128,IF(B128="全登場","[chara_show  name=""maki"" face="&amp;VLOOKUP(入力!D128,参照データ用!$AB$5:$AC$50,2,FALSE)&amp;" width=1000 height=1000 ]"&amp;CHAR(10)&amp;"[chara_show  layer=""message0"" name=""maki_face"" face="&amp;VLOOKUP(入力!D128,参照データ用!$AB$5:$AC$50,2,FALSE)&amp;" zindex=1005 width=270 height=270 depth=front left=40 top=810]","")))))))),"error")</f>
        <v/>
      </c>
    </row>
    <row r="129" spans="2:3" ht="33" x14ac:dyDescent="0.3">
      <c r="B129" t="str">
        <f>IF(入力!B129="","",入力!B129)</f>
        <v/>
      </c>
      <c r="C129" s="4" t="str">
        <f>IFERROR(IF(B129="セリフ","#"&amp;入力!C129&amp;CHAR(10)&amp;"「"&amp;入力!D129&amp;"」"&amp;IF(入力!E129="","","["&amp;入力!E129&amp;"]"),IF(B129="顔グラ",VLOOKUP(入力!D129,参照データ用!$H$5:$J$98,2,FALSE)&amp;CHAR(10)&amp;VLOOKUP(入力!D129,参照データ用!$O$5:$P$29,2,FALSE)&amp;CHAR(10),IF(B129="背景",VLOOKUP(入力!D129,参照データ用!$W$5:$X$5,2,FALSE),IF(OR(B129="思考",B129="ト書き"),"#"&amp;CHAR(10)&amp;入力!D129&amp;IF(入力!E129="","","["&amp;入力!E129&amp;"]"),IF(B129="転換","[bg time=""1000"" storage="""&amp;VLOOKUP(入力!C129,参照データ用!$C$5:$D$50,2,FALSE)&amp;".jpg"" method="""&amp;VLOOKUP(入力!D129,参照データ用!$E$5:$F$50,2,FALSE)&amp;"""]"&amp;CHAR(10)&amp;"[wait time=""600""]",IF(B129="全退場","[chara_hide_all time=1000 wait=true]",IF(B129="直接",入力!D129,IF(B129="全登場","[chara_show  name=""maki"" face="&amp;VLOOKUP(入力!D129,参照データ用!$AB$5:$AC$50,2,FALSE)&amp;" width=1000 height=1000 ]"&amp;CHAR(10)&amp;"[chara_show  layer=""message0"" name=""maki_face"" face="&amp;VLOOKUP(入力!D129,参照データ用!$AB$5:$AC$50,2,FALSE)&amp;" zindex=1005 width=270 height=270 depth=front left=40 top=810]","")))))))),"error")</f>
        <v/>
      </c>
    </row>
    <row r="130" spans="2:3" ht="33" x14ac:dyDescent="0.3">
      <c r="B130" t="str">
        <f>IF(入力!B130="","",入力!B130)</f>
        <v/>
      </c>
      <c r="C130" s="4" t="str">
        <f>IFERROR(IF(B130="セリフ","#"&amp;入力!C130&amp;CHAR(10)&amp;"「"&amp;入力!D130&amp;"」"&amp;IF(入力!E130="","","["&amp;入力!E130&amp;"]"),IF(B130="顔グラ",VLOOKUP(入力!D130,参照データ用!$H$5:$J$98,2,FALSE)&amp;CHAR(10)&amp;VLOOKUP(入力!D130,参照データ用!$O$5:$P$29,2,FALSE)&amp;CHAR(10),IF(B130="背景",VLOOKUP(入力!D130,参照データ用!$W$5:$X$5,2,FALSE),IF(OR(B130="思考",B130="ト書き"),"#"&amp;CHAR(10)&amp;入力!D130&amp;IF(入力!E130="","","["&amp;入力!E130&amp;"]"),IF(B130="転換","[bg time=""1000"" storage="""&amp;VLOOKUP(入力!C130,参照データ用!$C$5:$D$50,2,FALSE)&amp;".jpg"" method="""&amp;VLOOKUP(入力!D130,参照データ用!$E$5:$F$50,2,FALSE)&amp;"""]"&amp;CHAR(10)&amp;"[wait time=""600""]",IF(B130="全退場","[chara_hide_all time=1000 wait=true]",IF(B130="直接",入力!D130,IF(B130="全登場","[chara_show  name=""maki"" face="&amp;VLOOKUP(入力!D130,参照データ用!$AB$5:$AC$50,2,FALSE)&amp;" width=1000 height=1000 ]"&amp;CHAR(10)&amp;"[chara_show  layer=""message0"" name=""maki_face"" face="&amp;VLOOKUP(入力!D130,参照データ用!$AB$5:$AC$50,2,FALSE)&amp;" zindex=1005 width=270 height=270 depth=front left=40 top=810]","")))))))),"error")</f>
        <v/>
      </c>
    </row>
    <row r="131" spans="2:3" ht="33" x14ac:dyDescent="0.3">
      <c r="B131" t="str">
        <f>IF(入力!B131="","",入力!B131)</f>
        <v/>
      </c>
      <c r="C131" s="4" t="str">
        <f>IFERROR(IF(B131="セリフ","#"&amp;入力!C131&amp;CHAR(10)&amp;"「"&amp;入力!D131&amp;"」"&amp;IF(入力!E131="","","["&amp;入力!E131&amp;"]"),IF(B131="顔グラ",VLOOKUP(入力!D131,参照データ用!$H$5:$J$98,2,FALSE)&amp;CHAR(10)&amp;VLOOKUP(入力!D131,参照データ用!$O$5:$P$29,2,FALSE)&amp;CHAR(10),IF(B131="背景",VLOOKUP(入力!D131,参照データ用!$W$5:$X$5,2,FALSE),IF(OR(B131="思考",B131="ト書き"),"#"&amp;CHAR(10)&amp;入力!D131&amp;IF(入力!E131="","","["&amp;入力!E131&amp;"]"),IF(B131="転換","[bg time=""1000"" storage="""&amp;VLOOKUP(入力!C131,参照データ用!$C$5:$D$50,2,FALSE)&amp;".jpg"" method="""&amp;VLOOKUP(入力!D131,参照データ用!$E$5:$F$50,2,FALSE)&amp;"""]"&amp;CHAR(10)&amp;"[wait time=""600""]",IF(B131="全退場","[chara_hide_all time=1000 wait=true]",IF(B131="直接",入力!D131,IF(B131="全登場","[chara_show  name=""maki"" face="&amp;VLOOKUP(入力!D131,参照データ用!$AB$5:$AC$50,2,FALSE)&amp;" width=1000 height=1000 ]"&amp;CHAR(10)&amp;"[chara_show  layer=""message0"" name=""maki_face"" face="&amp;VLOOKUP(入力!D131,参照データ用!$AB$5:$AC$50,2,FALSE)&amp;" zindex=1005 width=270 height=270 depth=front left=40 top=810]","")))))))),"error")</f>
        <v/>
      </c>
    </row>
    <row r="132" spans="2:3" ht="33" x14ac:dyDescent="0.3">
      <c r="B132" t="str">
        <f>IF(入力!B132="","",入力!B132)</f>
        <v/>
      </c>
      <c r="C132" s="4" t="str">
        <f>IFERROR(IF(B132="セリフ","#"&amp;入力!C132&amp;CHAR(10)&amp;"「"&amp;入力!D132&amp;"」"&amp;IF(入力!E132="","","["&amp;入力!E132&amp;"]"),IF(B132="顔グラ",VLOOKUP(入力!D132,参照データ用!$H$5:$J$98,2,FALSE)&amp;CHAR(10)&amp;VLOOKUP(入力!D132,参照データ用!$O$5:$P$29,2,FALSE)&amp;CHAR(10),IF(B132="背景",VLOOKUP(入力!D132,参照データ用!$W$5:$X$5,2,FALSE),IF(OR(B132="思考",B132="ト書き"),"#"&amp;CHAR(10)&amp;入力!D132&amp;IF(入力!E132="","","["&amp;入力!E132&amp;"]"),IF(B132="転換","[bg time=""1000"" storage="""&amp;VLOOKUP(入力!C132,参照データ用!$C$5:$D$50,2,FALSE)&amp;".jpg"" method="""&amp;VLOOKUP(入力!D132,参照データ用!$E$5:$F$50,2,FALSE)&amp;"""]"&amp;CHAR(10)&amp;"[wait time=""600""]",IF(B132="全退場","[chara_hide_all time=1000 wait=true]",IF(B132="直接",入力!D132,IF(B132="全登場","[chara_show  name=""maki"" face="&amp;VLOOKUP(入力!D132,参照データ用!$AB$5:$AC$50,2,FALSE)&amp;" width=1000 height=1000 ]"&amp;CHAR(10)&amp;"[chara_show  layer=""message0"" name=""maki_face"" face="&amp;VLOOKUP(入力!D132,参照データ用!$AB$5:$AC$50,2,FALSE)&amp;" zindex=1005 width=270 height=270 depth=front left=40 top=810]","")))))))),"error")</f>
        <v/>
      </c>
    </row>
    <row r="133" spans="2:3" ht="33" x14ac:dyDescent="0.3">
      <c r="B133" t="str">
        <f>IF(入力!B133="","",入力!B133)</f>
        <v/>
      </c>
      <c r="C133" s="4" t="str">
        <f>IFERROR(IF(B133="セリフ","#"&amp;入力!C133&amp;CHAR(10)&amp;"「"&amp;入力!D133&amp;"」"&amp;IF(入力!E133="","","["&amp;入力!E133&amp;"]"),IF(B133="顔グラ",VLOOKUP(入力!D133,参照データ用!$H$5:$J$98,2,FALSE)&amp;CHAR(10)&amp;VLOOKUP(入力!D133,参照データ用!$O$5:$P$29,2,FALSE)&amp;CHAR(10),IF(B133="背景",VLOOKUP(入力!D133,参照データ用!$W$5:$X$5,2,FALSE),IF(OR(B133="思考",B133="ト書き"),"#"&amp;CHAR(10)&amp;入力!D133&amp;IF(入力!E133="","","["&amp;入力!E133&amp;"]"),IF(B133="転換","[bg time=""1000"" storage="""&amp;VLOOKUP(入力!C133,参照データ用!$C$5:$D$50,2,FALSE)&amp;".jpg"" method="""&amp;VLOOKUP(入力!D133,参照データ用!$E$5:$F$50,2,FALSE)&amp;"""]"&amp;CHAR(10)&amp;"[wait time=""600""]",IF(B133="全退場","[chara_hide_all time=1000 wait=true]",IF(B133="直接",入力!D133,IF(B133="全登場","[chara_show  name=""maki"" face="&amp;VLOOKUP(入力!D133,参照データ用!$AB$5:$AC$50,2,FALSE)&amp;" width=1000 height=1000 ]"&amp;CHAR(10)&amp;"[chara_show  layer=""message0"" name=""maki_face"" face="&amp;VLOOKUP(入力!D133,参照データ用!$AB$5:$AC$50,2,FALSE)&amp;" zindex=1005 width=270 height=270 depth=front left=40 top=810]","")))))))),"error")</f>
        <v/>
      </c>
    </row>
    <row r="134" spans="2:3" ht="33" x14ac:dyDescent="0.3">
      <c r="B134" t="str">
        <f>IF(入力!B134="","",入力!B134)</f>
        <v/>
      </c>
      <c r="C134" s="4" t="str">
        <f>IFERROR(IF(B134="セリフ","#"&amp;入力!C134&amp;CHAR(10)&amp;"「"&amp;入力!D134&amp;"」"&amp;IF(入力!E134="","","["&amp;入力!E134&amp;"]"),IF(B134="顔グラ",VLOOKUP(入力!D134,参照データ用!$H$5:$J$98,2,FALSE)&amp;CHAR(10)&amp;VLOOKUP(入力!D134,参照データ用!$O$5:$P$29,2,FALSE)&amp;CHAR(10),IF(B134="背景",VLOOKUP(入力!D134,参照データ用!$W$5:$X$5,2,FALSE),IF(OR(B134="思考",B134="ト書き"),"#"&amp;CHAR(10)&amp;入力!D134&amp;IF(入力!E134="","","["&amp;入力!E134&amp;"]"),IF(B134="転換","[bg time=""1000"" storage="""&amp;VLOOKUP(入力!C134,参照データ用!$C$5:$D$50,2,FALSE)&amp;".jpg"" method="""&amp;VLOOKUP(入力!D134,参照データ用!$E$5:$F$50,2,FALSE)&amp;"""]"&amp;CHAR(10)&amp;"[wait time=""600""]",IF(B134="全退場","[chara_hide_all time=1000 wait=true]",IF(B134="直接",入力!D134,IF(B134="全登場","[chara_show  name=""maki"" face="&amp;VLOOKUP(入力!D134,参照データ用!$AB$5:$AC$50,2,FALSE)&amp;" width=1000 height=1000 ]"&amp;CHAR(10)&amp;"[chara_show  layer=""message0"" name=""maki_face"" face="&amp;VLOOKUP(入力!D134,参照データ用!$AB$5:$AC$50,2,FALSE)&amp;" zindex=1005 width=270 height=270 depth=front left=40 top=810]","")))))))),"error")</f>
        <v/>
      </c>
    </row>
    <row r="135" spans="2:3" ht="33" x14ac:dyDescent="0.3">
      <c r="B135" t="str">
        <f>IF(入力!B135="","",入力!B135)</f>
        <v/>
      </c>
      <c r="C135" s="4" t="str">
        <f>IFERROR(IF(B135="セリフ","#"&amp;入力!C135&amp;CHAR(10)&amp;"「"&amp;入力!D135&amp;"」"&amp;IF(入力!E135="","","["&amp;入力!E135&amp;"]"),IF(B135="顔グラ",VLOOKUP(入力!D135,参照データ用!$H$5:$J$98,2,FALSE)&amp;CHAR(10)&amp;VLOOKUP(入力!D135,参照データ用!$O$5:$P$29,2,FALSE)&amp;CHAR(10),IF(B135="背景",VLOOKUP(入力!D135,参照データ用!$W$5:$X$5,2,FALSE),IF(OR(B135="思考",B135="ト書き"),"#"&amp;CHAR(10)&amp;入力!D135&amp;IF(入力!E135="","","["&amp;入力!E135&amp;"]"),IF(B135="転換","[bg time=""1000"" storage="""&amp;VLOOKUP(入力!C135,参照データ用!$C$5:$D$50,2,FALSE)&amp;".jpg"" method="""&amp;VLOOKUP(入力!D135,参照データ用!$E$5:$F$50,2,FALSE)&amp;"""]"&amp;CHAR(10)&amp;"[wait time=""600""]",IF(B135="全退場","[chara_hide_all time=1000 wait=true]",IF(B135="直接",入力!D135,IF(B135="全登場","[chara_show  name=""maki"" face="&amp;VLOOKUP(入力!D135,参照データ用!$AB$5:$AC$50,2,FALSE)&amp;" width=1000 height=1000 ]"&amp;CHAR(10)&amp;"[chara_show  layer=""message0"" name=""maki_face"" face="&amp;VLOOKUP(入力!D135,参照データ用!$AB$5:$AC$50,2,FALSE)&amp;" zindex=1005 width=270 height=270 depth=front left=40 top=810]","")))))))),"error")</f>
        <v/>
      </c>
    </row>
    <row r="136" spans="2:3" ht="33" x14ac:dyDescent="0.3">
      <c r="B136" t="str">
        <f>IF(入力!B136="","",入力!B136)</f>
        <v/>
      </c>
      <c r="C136" s="4" t="str">
        <f>IFERROR(IF(B136="セリフ","#"&amp;入力!C136&amp;CHAR(10)&amp;"「"&amp;入力!D136&amp;"」"&amp;IF(入力!E136="","","["&amp;入力!E136&amp;"]"),IF(B136="顔グラ",VLOOKUP(入力!D136,参照データ用!$H$5:$J$98,2,FALSE)&amp;CHAR(10)&amp;VLOOKUP(入力!D136,参照データ用!$O$5:$P$29,2,FALSE)&amp;CHAR(10),IF(B136="背景",VLOOKUP(入力!D136,参照データ用!$W$5:$X$5,2,FALSE),IF(OR(B136="思考",B136="ト書き"),"#"&amp;CHAR(10)&amp;入力!D136&amp;IF(入力!E136="","","["&amp;入力!E136&amp;"]"),IF(B136="転換","[bg time=""1000"" storage="""&amp;VLOOKUP(入力!C136,参照データ用!$C$5:$D$50,2,FALSE)&amp;".jpg"" method="""&amp;VLOOKUP(入力!D136,参照データ用!$E$5:$F$50,2,FALSE)&amp;"""]"&amp;CHAR(10)&amp;"[wait time=""600""]",IF(B136="全退場","[chara_hide_all time=1000 wait=true]",IF(B136="直接",入力!D136,IF(B136="全登場","[chara_show  name=""maki"" face="&amp;VLOOKUP(入力!D136,参照データ用!$AB$5:$AC$50,2,FALSE)&amp;" width=1000 height=1000 ]"&amp;CHAR(10)&amp;"[chara_show  layer=""message0"" name=""maki_face"" face="&amp;VLOOKUP(入力!D136,参照データ用!$AB$5:$AC$50,2,FALSE)&amp;" zindex=1005 width=270 height=270 depth=front left=40 top=810]","")))))))),"error")</f>
        <v/>
      </c>
    </row>
    <row r="137" spans="2:3" ht="33" x14ac:dyDescent="0.3">
      <c r="B137" t="str">
        <f>IF(入力!B137="","",入力!B137)</f>
        <v/>
      </c>
      <c r="C137" s="4" t="str">
        <f>IFERROR(IF(B137="セリフ","#"&amp;入力!C137&amp;CHAR(10)&amp;"「"&amp;入力!D137&amp;"」"&amp;IF(入力!E137="","","["&amp;入力!E137&amp;"]"),IF(B137="顔グラ",VLOOKUP(入力!D137,参照データ用!$H$5:$J$98,2,FALSE)&amp;CHAR(10)&amp;VLOOKUP(入力!D137,参照データ用!$O$5:$P$29,2,FALSE)&amp;CHAR(10),IF(B137="背景",VLOOKUP(入力!D137,参照データ用!$W$5:$X$5,2,FALSE),IF(OR(B137="思考",B137="ト書き"),"#"&amp;CHAR(10)&amp;入力!D137&amp;IF(入力!E137="","","["&amp;入力!E137&amp;"]"),IF(B137="転換","[bg time=""1000"" storage="""&amp;VLOOKUP(入力!C137,参照データ用!$C$5:$D$50,2,FALSE)&amp;".jpg"" method="""&amp;VLOOKUP(入力!D137,参照データ用!$E$5:$F$50,2,FALSE)&amp;"""]"&amp;CHAR(10)&amp;"[wait time=""600""]",IF(B137="全退場","[chara_hide_all time=1000 wait=true]",IF(B137="直接",入力!D137,IF(B137="全登場","[chara_show  name=""maki"" face="&amp;VLOOKUP(入力!D137,参照データ用!$AB$5:$AC$50,2,FALSE)&amp;" width=1000 height=1000 ]"&amp;CHAR(10)&amp;"[chara_show  layer=""message0"" name=""maki_face"" face="&amp;VLOOKUP(入力!D137,参照データ用!$AB$5:$AC$50,2,FALSE)&amp;" zindex=1005 width=270 height=270 depth=front left=40 top=810]","")))))))),"error")</f>
        <v/>
      </c>
    </row>
    <row r="138" spans="2:3" ht="33" x14ac:dyDescent="0.3">
      <c r="B138" t="str">
        <f>IF(入力!B138="","",入力!B138)</f>
        <v/>
      </c>
      <c r="C138" s="4" t="str">
        <f>IFERROR(IF(B138="セリフ","#"&amp;入力!C138&amp;CHAR(10)&amp;"「"&amp;入力!D138&amp;"」"&amp;IF(入力!E138="","","["&amp;入力!E138&amp;"]"),IF(B138="顔グラ",VLOOKUP(入力!D138,参照データ用!$H$5:$J$98,2,FALSE)&amp;CHAR(10)&amp;VLOOKUP(入力!D138,参照データ用!$O$5:$P$29,2,FALSE)&amp;CHAR(10),IF(B138="背景",VLOOKUP(入力!D138,参照データ用!$W$5:$X$5,2,FALSE),IF(OR(B138="思考",B138="ト書き"),"#"&amp;CHAR(10)&amp;入力!D138&amp;IF(入力!E138="","","["&amp;入力!E138&amp;"]"),IF(B138="転換","[bg time=""1000"" storage="""&amp;VLOOKUP(入力!C138,参照データ用!$C$5:$D$50,2,FALSE)&amp;".jpg"" method="""&amp;VLOOKUP(入力!D138,参照データ用!$E$5:$F$50,2,FALSE)&amp;"""]"&amp;CHAR(10)&amp;"[wait time=""600""]",IF(B138="全退場","[chara_hide_all time=1000 wait=true]",IF(B138="直接",入力!D138,IF(B138="全登場","[chara_show  name=""maki"" face="&amp;VLOOKUP(入力!D138,参照データ用!$AB$5:$AC$50,2,FALSE)&amp;" width=1000 height=1000 ]"&amp;CHAR(10)&amp;"[chara_show  layer=""message0"" name=""maki_face"" face="&amp;VLOOKUP(入力!D138,参照データ用!$AB$5:$AC$50,2,FALSE)&amp;" zindex=1005 width=270 height=270 depth=front left=40 top=810]","")))))))),"error")</f>
        <v/>
      </c>
    </row>
    <row r="139" spans="2:3" ht="33" x14ac:dyDescent="0.3">
      <c r="B139" t="str">
        <f>IF(入力!B139="","",入力!B139)</f>
        <v/>
      </c>
      <c r="C139" s="4" t="str">
        <f>IFERROR(IF(B139="セリフ","#"&amp;入力!C139&amp;CHAR(10)&amp;"「"&amp;入力!D139&amp;"」"&amp;IF(入力!E139="","","["&amp;入力!E139&amp;"]"),IF(B139="顔グラ",VLOOKUP(入力!D139,参照データ用!$H$5:$J$98,2,FALSE)&amp;CHAR(10)&amp;VLOOKUP(入力!D139,参照データ用!$O$5:$P$29,2,FALSE)&amp;CHAR(10),IF(B139="背景",VLOOKUP(入力!D139,参照データ用!$W$5:$X$5,2,FALSE),IF(OR(B139="思考",B139="ト書き"),"#"&amp;CHAR(10)&amp;入力!D139&amp;IF(入力!E139="","","["&amp;入力!E139&amp;"]"),IF(B139="転換","[bg time=""1000"" storage="""&amp;VLOOKUP(入力!C139,参照データ用!$C$5:$D$50,2,FALSE)&amp;".jpg"" method="""&amp;VLOOKUP(入力!D139,参照データ用!$E$5:$F$50,2,FALSE)&amp;"""]"&amp;CHAR(10)&amp;"[wait time=""600""]",IF(B139="全退場","[chara_hide_all time=1000 wait=true]",IF(B139="直接",入力!D139,IF(B139="全登場","[chara_show  name=""maki"" face="&amp;VLOOKUP(入力!D139,参照データ用!$AB$5:$AC$50,2,FALSE)&amp;" width=1000 height=1000 ]"&amp;CHAR(10)&amp;"[chara_show  layer=""message0"" name=""maki_face"" face="&amp;VLOOKUP(入力!D139,参照データ用!$AB$5:$AC$50,2,FALSE)&amp;" zindex=1005 width=270 height=270 depth=front left=40 top=810]","")))))))),"error")</f>
        <v/>
      </c>
    </row>
    <row r="140" spans="2:3" ht="33" x14ac:dyDescent="0.3">
      <c r="B140" t="str">
        <f>IF(入力!B140="","",入力!B140)</f>
        <v/>
      </c>
      <c r="C140" s="4" t="str">
        <f>IFERROR(IF(B140="セリフ","#"&amp;入力!C140&amp;CHAR(10)&amp;"「"&amp;入力!D140&amp;"」"&amp;IF(入力!E140="","","["&amp;入力!E140&amp;"]"),IF(B140="顔グラ",VLOOKUP(入力!D140,参照データ用!$H$5:$J$98,2,FALSE)&amp;CHAR(10)&amp;VLOOKUP(入力!D140,参照データ用!$O$5:$P$29,2,FALSE)&amp;CHAR(10),IF(B140="背景",VLOOKUP(入力!D140,参照データ用!$W$5:$X$5,2,FALSE),IF(OR(B140="思考",B140="ト書き"),"#"&amp;CHAR(10)&amp;入力!D140&amp;IF(入力!E140="","","["&amp;入力!E140&amp;"]"),IF(B140="転換","[bg time=""1000"" storage="""&amp;VLOOKUP(入力!C140,参照データ用!$C$5:$D$50,2,FALSE)&amp;".jpg"" method="""&amp;VLOOKUP(入力!D140,参照データ用!$E$5:$F$50,2,FALSE)&amp;"""]"&amp;CHAR(10)&amp;"[wait time=""600""]",IF(B140="全退場","[chara_hide_all time=1000 wait=true]",IF(B140="直接",入力!D140,IF(B140="全登場","[chara_show  name=""maki"" face="&amp;VLOOKUP(入力!D140,参照データ用!$AB$5:$AC$50,2,FALSE)&amp;" width=1000 height=1000 ]"&amp;CHAR(10)&amp;"[chara_show  layer=""message0"" name=""maki_face"" face="&amp;VLOOKUP(入力!D140,参照データ用!$AB$5:$AC$50,2,FALSE)&amp;" zindex=1005 width=270 height=270 depth=front left=40 top=810]","")))))))),"error")</f>
        <v/>
      </c>
    </row>
    <row r="141" spans="2:3" ht="33" x14ac:dyDescent="0.3">
      <c r="B141" t="str">
        <f>IF(入力!B141="","",入力!B141)</f>
        <v/>
      </c>
      <c r="C141" s="4" t="str">
        <f>IFERROR(IF(B141="セリフ","#"&amp;入力!C141&amp;CHAR(10)&amp;"「"&amp;入力!D141&amp;"」"&amp;IF(入力!E141="","","["&amp;入力!E141&amp;"]"),IF(B141="顔グラ",VLOOKUP(入力!D141,参照データ用!$H$5:$J$98,2,FALSE)&amp;CHAR(10)&amp;VLOOKUP(入力!D141,参照データ用!$O$5:$P$29,2,FALSE)&amp;CHAR(10),IF(B141="背景",VLOOKUP(入力!D141,参照データ用!$W$5:$X$5,2,FALSE),IF(OR(B141="思考",B141="ト書き"),"#"&amp;CHAR(10)&amp;入力!D141&amp;IF(入力!E141="","","["&amp;入力!E141&amp;"]"),IF(B141="転換","[bg time=""1000"" storage="""&amp;VLOOKUP(入力!C141,参照データ用!$C$5:$D$50,2,FALSE)&amp;".jpg"" method="""&amp;VLOOKUP(入力!D141,参照データ用!$E$5:$F$50,2,FALSE)&amp;"""]"&amp;CHAR(10)&amp;"[wait time=""600""]",IF(B141="全退場","[chara_hide_all time=1000 wait=true]",IF(B141="直接",入力!D141,IF(B141="全登場","[chara_show  name=""maki"" face="&amp;VLOOKUP(入力!D141,参照データ用!$AB$5:$AC$50,2,FALSE)&amp;" width=1000 height=1000 ]"&amp;CHAR(10)&amp;"[chara_show  layer=""message0"" name=""maki_face"" face="&amp;VLOOKUP(入力!D141,参照データ用!$AB$5:$AC$50,2,FALSE)&amp;" zindex=1005 width=270 height=270 depth=front left=40 top=810]","")))))))),"error")</f>
        <v/>
      </c>
    </row>
    <row r="142" spans="2:3" ht="33" x14ac:dyDescent="0.3">
      <c r="B142" t="str">
        <f>IF(入力!B142="","",入力!B142)</f>
        <v/>
      </c>
      <c r="C142" s="4" t="str">
        <f>IFERROR(IF(B142="セリフ","#"&amp;入力!C142&amp;CHAR(10)&amp;"「"&amp;入力!D142&amp;"」"&amp;IF(入力!E142="","","["&amp;入力!E142&amp;"]"),IF(B142="顔グラ",VLOOKUP(入力!D142,参照データ用!$H$5:$J$98,2,FALSE)&amp;CHAR(10)&amp;VLOOKUP(入力!D142,参照データ用!$O$5:$P$29,2,FALSE)&amp;CHAR(10),IF(B142="背景",VLOOKUP(入力!D142,参照データ用!$W$5:$X$5,2,FALSE),IF(OR(B142="思考",B142="ト書き"),"#"&amp;CHAR(10)&amp;入力!D142&amp;IF(入力!E142="","","["&amp;入力!E142&amp;"]"),IF(B142="転換","[bg time=""1000"" storage="""&amp;VLOOKUP(入力!C142,参照データ用!$C$5:$D$50,2,FALSE)&amp;".jpg"" method="""&amp;VLOOKUP(入力!D142,参照データ用!$E$5:$F$50,2,FALSE)&amp;"""]"&amp;CHAR(10)&amp;"[wait time=""600""]",IF(B142="全退場","[chara_hide_all time=1000 wait=true]",IF(B142="直接",入力!D142,IF(B142="全登場","[chara_show  name=""maki"" face="&amp;VLOOKUP(入力!D142,参照データ用!$AB$5:$AC$50,2,FALSE)&amp;" width=1000 height=1000 ]"&amp;CHAR(10)&amp;"[chara_show  layer=""message0"" name=""maki_face"" face="&amp;VLOOKUP(入力!D142,参照データ用!$AB$5:$AC$50,2,FALSE)&amp;" zindex=1005 width=270 height=270 depth=front left=40 top=810]","")))))))),"error")</f>
        <v/>
      </c>
    </row>
    <row r="143" spans="2:3" ht="33" x14ac:dyDescent="0.3">
      <c r="B143" t="str">
        <f>IF(入力!B143="","",入力!B143)</f>
        <v/>
      </c>
      <c r="C143" s="4" t="str">
        <f>IFERROR(IF(B143="セリフ","#"&amp;入力!C143&amp;CHAR(10)&amp;"「"&amp;入力!D143&amp;"」"&amp;IF(入力!E143="","","["&amp;入力!E143&amp;"]"),IF(B143="顔グラ",VLOOKUP(入力!D143,参照データ用!$H$5:$J$98,2,FALSE)&amp;CHAR(10)&amp;VLOOKUP(入力!D143,参照データ用!$O$5:$P$29,2,FALSE)&amp;CHAR(10),IF(B143="背景",VLOOKUP(入力!D143,参照データ用!$W$5:$X$5,2,FALSE),IF(OR(B143="思考",B143="ト書き"),"#"&amp;CHAR(10)&amp;入力!D143&amp;IF(入力!E143="","","["&amp;入力!E143&amp;"]"),IF(B143="転換","[bg time=""1000"" storage="""&amp;VLOOKUP(入力!C143,参照データ用!$C$5:$D$50,2,FALSE)&amp;".jpg"" method="""&amp;VLOOKUP(入力!D143,参照データ用!$E$5:$F$50,2,FALSE)&amp;"""]"&amp;CHAR(10)&amp;"[wait time=""600""]",IF(B143="全退場","[chara_hide_all time=1000 wait=true]",IF(B143="直接",入力!D143,IF(B143="全登場","[chara_show  name=""maki"" face="&amp;VLOOKUP(入力!D143,参照データ用!$AB$5:$AC$50,2,FALSE)&amp;" width=1000 height=1000 ]"&amp;CHAR(10)&amp;"[chara_show  layer=""message0"" name=""maki_face"" face="&amp;VLOOKUP(入力!D143,参照データ用!$AB$5:$AC$50,2,FALSE)&amp;" zindex=1005 width=270 height=270 depth=front left=40 top=810]","")))))))),"error")</f>
        <v/>
      </c>
    </row>
    <row r="144" spans="2:3" ht="33" x14ac:dyDescent="0.3">
      <c r="B144" t="str">
        <f>IF(入力!B144="","",入力!B144)</f>
        <v/>
      </c>
      <c r="C144" s="4" t="str">
        <f>IFERROR(IF(B144="セリフ","#"&amp;入力!C144&amp;CHAR(10)&amp;"「"&amp;入力!D144&amp;"」"&amp;IF(入力!E144="","","["&amp;入力!E144&amp;"]"),IF(B144="顔グラ",VLOOKUP(入力!D144,参照データ用!$H$5:$J$98,2,FALSE)&amp;CHAR(10)&amp;VLOOKUP(入力!D144,参照データ用!$O$5:$P$29,2,FALSE)&amp;CHAR(10),IF(B144="背景",VLOOKUP(入力!D144,参照データ用!$W$5:$X$5,2,FALSE),IF(OR(B144="思考",B144="ト書き"),"#"&amp;CHAR(10)&amp;入力!D144&amp;IF(入力!E144="","","["&amp;入力!E144&amp;"]"),IF(B144="転換","[bg time=""1000"" storage="""&amp;VLOOKUP(入力!C144,参照データ用!$C$5:$D$50,2,FALSE)&amp;".jpg"" method="""&amp;VLOOKUP(入力!D144,参照データ用!$E$5:$F$50,2,FALSE)&amp;"""]"&amp;CHAR(10)&amp;"[wait time=""600""]",IF(B144="全退場","[chara_hide_all time=1000 wait=true]",IF(B144="直接",入力!D144,IF(B144="全登場","[chara_show  name=""maki"" face="&amp;VLOOKUP(入力!D144,参照データ用!$AB$5:$AC$50,2,FALSE)&amp;" width=1000 height=1000 ]"&amp;CHAR(10)&amp;"[chara_show  layer=""message0"" name=""maki_face"" face="&amp;VLOOKUP(入力!D144,参照データ用!$AB$5:$AC$50,2,FALSE)&amp;" zindex=1005 width=270 height=270 depth=front left=40 top=810]","")))))))),"error")</f>
        <v/>
      </c>
    </row>
    <row r="145" spans="2:3" ht="33" x14ac:dyDescent="0.3">
      <c r="B145" t="str">
        <f>IF(入力!B145="","",入力!B145)</f>
        <v/>
      </c>
      <c r="C145" s="4" t="str">
        <f>IFERROR(IF(B145="セリフ","#"&amp;入力!C145&amp;CHAR(10)&amp;"「"&amp;入力!D145&amp;"」"&amp;IF(入力!E145="","","["&amp;入力!E145&amp;"]"),IF(B145="顔グラ",VLOOKUP(入力!D145,参照データ用!$H$5:$J$98,2,FALSE)&amp;CHAR(10)&amp;VLOOKUP(入力!D145,参照データ用!$O$5:$P$29,2,FALSE)&amp;CHAR(10),IF(B145="背景",VLOOKUP(入力!D145,参照データ用!$W$5:$X$5,2,FALSE),IF(OR(B145="思考",B145="ト書き"),"#"&amp;CHAR(10)&amp;入力!D145&amp;IF(入力!E145="","","["&amp;入力!E145&amp;"]"),IF(B145="転換","[bg time=""1000"" storage="""&amp;VLOOKUP(入力!C145,参照データ用!$C$5:$D$50,2,FALSE)&amp;".jpg"" method="""&amp;VLOOKUP(入力!D145,参照データ用!$E$5:$F$50,2,FALSE)&amp;"""]"&amp;CHAR(10)&amp;"[wait time=""600""]",IF(B145="全退場","[chara_hide_all time=1000 wait=true]",IF(B145="直接",入力!D145,IF(B145="全登場","[chara_show  name=""maki"" face="&amp;VLOOKUP(入力!D145,参照データ用!$AB$5:$AC$50,2,FALSE)&amp;" width=1000 height=1000 ]"&amp;CHAR(10)&amp;"[chara_show  layer=""message0"" name=""maki_face"" face="&amp;VLOOKUP(入力!D145,参照データ用!$AB$5:$AC$50,2,FALSE)&amp;" zindex=1005 width=270 height=270 depth=front left=40 top=810]","")))))))),"error")</f>
        <v/>
      </c>
    </row>
    <row r="146" spans="2:3" ht="33" x14ac:dyDescent="0.3">
      <c r="B146" t="str">
        <f>IF(入力!B146="","",入力!B146)</f>
        <v/>
      </c>
      <c r="C146" s="4" t="str">
        <f>IFERROR(IF(B146="セリフ","#"&amp;入力!C146&amp;CHAR(10)&amp;"「"&amp;入力!D146&amp;"」"&amp;IF(入力!E146="","","["&amp;入力!E146&amp;"]"),IF(B146="顔グラ",VLOOKUP(入力!D146,参照データ用!$H$5:$J$98,2,FALSE)&amp;CHAR(10)&amp;VLOOKUP(入力!D146,参照データ用!$O$5:$P$29,2,FALSE)&amp;CHAR(10),IF(B146="背景",VLOOKUP(入力!D146,参照データ用!$W$5:$X$5,2,FALSE),IF(OR(B146="思考",B146="ト書き"),"#"&amp;CHAR(10)&amp;入力!D146&amp;IF(入力!E146="","","["&amp;入力!E146&amp;"]"),IF(B146="転換","[bg time=""1000"" storage="""&amp;VLOOKUP(入力!C146,参照データ用!$C$5:$D$50,2,FALSE)&amp;".jpg"" method="""&amp;VLOOKUP(入力!D146,参照データ用!$E$5:$F$50,2,FALSE)&amp;"""]"&amp;CHAR(10)&amp;"[wait time=""600""]",IF(B146="全退場","[chara_hide_all time=1000 wait=true]",IF(B146="直接",入力!D146,IF(B146="全登場","[chara_show  name=""maki"" face="&amp;VLOOKUP(入力!D146,参照データ用!$AB$5:$AC$50,2,FALSE)&amp;" width=1000 height=1000 ]"&amp;CHAR(10)&amp;"[chara_show  layer=""message0"" name=""maki_face"" face="&amp;VLOOKUP(入力!D146,参照データ用!$AB$5:$AC$50,2,FALSE)&amp;" zindex=1005 width=270 height=270 depth=front left=40 top=810]","")))))))),"error")</f>
        <v/>
      </c>
    </row>
    <row r="147" spans="2:3" ht="33" x14ac:dyDescent="0.3">
      <c r="B147" t="str">
        <f>IF(入力!B147="","",入力!B147)</f>
        <v/>
      </c>
      <c r="C147" s="4" t="str">
        <f>IFERROR(IF(B147="セリフ","#"&amp;入力!C147&amp;CHAR(10)&amp;"「"&amp;入力!D147&amp;"」"&amp;IF(入力!E147="","","["&amp;入力!E147&amp;"]"),IF(B147="顔グラ",VLOOKUP(入力!D147,参照データ用!$H$5:$J$98,2,FALSE)&amp;CHAR(10)&amp;VLOOKUP(入力!D147,参照データ用!$O$5:$P$29,2,FALSE)&amp;CHAR(10),IF(B147="背景",VLOOKUP(入力!D147,参照データ用!$W$5:$X$5,2,FALSE),IF(OR(B147="思考",B147="ト書き"),"#"&amp;CHAR(10)&amp;入力!D147&amp;IF(入力!E147="","","["&amp;入力!E147&amp;"]"),IF(B147="転換","[bg time=""1000"" storage="""&amp;VLOOKUP(入力!C147,参照データ用!$C$5:$D$50,2,FALSE)&amp;".jpg"" method="""&amp;VLOOKUP(入力!D147,参照データ用!$E$5:$F$50,2,FALSE)&amp;"""]"&amp;CHAR(10)&amp;"[wait time=""600""]",IF(B147="全退場","[chara_hide_all time=1000 wait=true]",IF(B147="直接",入力!D147,IF(B147="全登場","[chara_show  name=""maki"" face="&amp;VLOOKUP(入力!D147,参照データ用!$AB$5:$AC$50,2,FALSE)&amp;" width=1000 height=1000 ]"&amp;CHAR(10)&amp;"[chara_show  layer=""message0"" name=""maki_face"" face="&amp;VLOOKUP(入力!D147,参照データ用!$AB$5:$AC$50,2,FALSE)&amp;" zindex=1005 width=270 height=270 depth=front left=40 top=810]","")))))))),"error")</f>
        <v/>
      </c>
    </row>
    <row r="148" spans="2:3" ht="33" x14ac:dyDescent="0.3">
      <c r="B148" t="str">
        <f>IF(入力!B148="","",入力!B148)</f>
        <v/>
      </c>
      <c r="C148" s="4" t="str">
        <f>IFERROR(IF(B148="セリフ","#"&amp;入力!C148&amp;CHAR(10)&amp;"「"&amp;入力!D148&amp;"」"&amp;IF(入力!E148="","","["&amp;入力!E148&amp;"]"),IF(B148="顔グラ",VLOOKUP(入力!D148,参照データ用!$H$5:$J$98,2,FALSE)&amp;CHAR(10)&amp;VLOOKUP(入力!D148,参照データ用!$O$5:$P$29,2,FALSE)&amp;CHAR(10),IF(B148="背景",VLOOKUP(入力!D148,参照データ用!$W$5:$X$5,2,FALSE),IF(OR(B148="思考",B148="ト書き"),"#"&amp;CHAR(10)&amp;入力!D148&amp;IF(入力!E148="","","["&amp;入力!E148&amp;"]"),IF(B148="転換","[bg time=""1000"" storage="""&amp;VLOOKUP(入力!C148,参照データ用!$C$5:$D$50,2,FALSE)&amp;".jpg"" method="""&amp;VLOOKUP(入力!D148,参照データ用!$E$5:$F$50,2,FALSE)&amp;"""]"&amp;CHAR(10)&amp;"[wait time=""600""]",IF(B148="全退場","[chara_hide_all time=1000 wait=true]",IF(B148="直接",入力!D148,IF(B148="全登場","[chara_show  name=""maki"" face="&amp;VLOOKUP(入力!D148,参照データ用!$AB$5:$AC$50,2,FALSE)&amp;" width=1000 height=1000 ]"&amp;CHAR(10)&amp;"[chara_show  layer=""message0"" name=""maki_face"" face="&amp;VLOOKUP(入力!D148,参照データ用!$AB$5:$AC$50,2,FALSE)&amp;" zindex=1005 width=270 height=270 depth=front left=40 top=810]","")))))))),"error")</f>
        <v/>
      </c>
    </row>
    <row r="149" spans="2:3" ht="33" x14ac:dyDescent="0.3">
      <c r="B149" t="str">
        <f>IF(入力!B149="","",入力!B149)</f>
        <v/>
      </c>
      <c r="C149" s="4" t="str">
        <f>IFERROR(IF(B149="セリフ","#"&amp;入力!C149&amp;CHAR(10)&amp;"「"&amp;入力!D149&amp;"」"&amp;IF(入力!E149="","","["&amp;入力!E149&amp;"]"),IF(B149="顔グラ",VLOOKUP(入力!D149,参照データ用!$H$5:$J$98,2,FALSE)&amp;CHAR(10)&amp;VLOOKUP(入力!D149,参照データ用!$O$5:$P$29,2,FALSE)&amp;CHAR(10),IF(B149="背景",VLOOKUP(入力!D149,参照データ用!$W$5:$X$5,2,FALSE),IF(OR(B149="思考",B149="ト書き"),"#"&amp;CHAR(10)&amp;入力!D149&amp;IF(入力!E149="","","["&amp;入力!E149&amp;"]"),IF(B149="転換","[bg time=""1000"" storage="""&amp;VLOOKUP(入力!C149,参照データ用!$C$5:$D$50,2,FALSE)&amp;".jpg"" method="""&amp;VLOOKUP(入力!D149,参照データ用!$E$5:$F$50,2,FALSE)&amp;"""]"&amp;CHAR(10)&amp;"[wait time=""600""]",IF(B149="全退場","[chara_hide_all time=1000 wait=true]",IF(B149="直接",入力!D149,IF(B149="全登場","[chara_show  name=""maki"" face="&amp;VLOOKUP(入力!D149,参照データ用!$AB$5:$AC$50,2,FALSE)&amp;" width=1000 height=1000 ]"&amp;CHAR(10)&amp;"[chara_show  layer=""message0"" name=""maki_face"" face="&amp;VLOOKUP(入力!D149,参照データ用!$AB$5:$AC$50,2,FALSE)&amp;" zindex=1005 width=270 height=270 depth=front left=40 top=810]","")))))))),"error")</f>
        <v/>
      </c>
    </row>
    <row r="150" spans="2:3" ht="33" x14ac:dyDescent="0.3">
      <c r="B150" t="str">
        <f>IF(入力!B150="","",入力!B150)</f>
        <v/>
      </c>
      <c r="C150" s="4" t="str">
        <f>IFERROR(IF(B150="セリフ","#"&amp;入力!C150&amp;CHAR(10)&amp;"「"&amp;入力!D150&amp;"」"&amp;IF(入力!E150="","","["&amp;入力!E150&amp;"]"),IF(B150="顔グラ",VLOOKUP(入力!D150,参照データ用!$H$5:$J$98,2,FALSE)&amp;CHAR(10)&amp;VLOOKUP(入力!D150,参照データ用!$O$5:$P$29,2,FALSE)&amp;CHAR(10),IF(B150="背景",VLOOKUP(入力!D150,参照データ用!$W$5:$X$5,2,FALSE),IF(OR(B150="思考",B150="ト書き"),"#"&amp;CHAR(10)&amp;入力!D150&amp;IF(入力!E150="","","["&amp;入力!E150&amp;"]"),IF(B150="転換","[bg time=""1000"" storage="""&amp;VLOOKUP(入力!C150,参照データ用!$C$5:$D$50,2,FALSE)&amp;".jpg"" method="""&amp;VLOOKUP(入力!D150,参照データ用!$E$5:$F$50,2,FALSE)&amp;"""]"&amp;CHAR(10)&amp;"[wait time=""600""]",IF(B150="全退場","[chara_hide_all time=1000 wait=true]",IF(B150="直接",入力!D150,IF(B150="全登場","[chara_show  name=""maki"" face="&amp;VLOOKUP(入力!D150,参照データ用!$AB$5:$AC$50,2,FALSE)&amp;" width=1000 height=1000 ]"&amp;CHAR(10)&amp;"[chara_show  layer=""message0"" name=""maki_face"" face="&amp;VLOOKUP(入力!D150,参照データ用!$AB$5:$AC$50,2,FALSE)&amp;" zindex=1005 width=270 height=270 depth=front left=40 top=810]","")))))))),"error")</f>
        <v/>
      </c>
    </row>
    <row r="151" spans="2:3" ht="33" x14ac:dyDescent="0.3">
      <c r="B151" t="str">
        <f>IF(入力!B151="","",入力!B151)</f>
        <v/>
      </c>
      <c r="C151" s="4" t="str">
        <f>IFERROR(IF(B151="セリフ","#"&amp;入力!C151&amp;CHAR(10)&amp;"「"&amp;入力!D151&amp;"」"&amp;IF(入力!E151="","","["&amp;入力!E151&amp;"]"),IF(B151="顔グラ",VLOOKUP(入力!D151,参照データ用!$H$5:$J$98,2,FALSE)&amp;CHAR(10)&amp;VLOOKUP(入力!D151,参照データ用!$O$5:$P$29,2,FALSE)&amp;CHAR(10),IF(B151="背景",VLOOKUP(入力!D151,参照データ用!$W$5:$X$5,2,FALSE),IF(OR(B151="思考",B151="ト書き"),"#"&amp;CHAR(10)&amp;入力!D151&amp;IF(入力!E151="","","["&amp;入力!E151&amp;"]"),IF(B151="転換","[bg time=""1000"" storage="""&amp;VLOOKUP(入力!C151,参照データ用!$C$5:$D$50,2,FALSE)&amp;".jpg"" method="""&amp;VLOOKUP(入力!D151,参照データ用!$E$5:$F$50,2,FALSE)&amp;"""]"&amp;CHAR(10)&amp;"[wait time=""600""]",IF(B151="全退場","[chara_hide_all time=1000 wait=true]",IF(B151="直接",入力!D151,IF(B151="全登場","[chara_show  name=""maki"" face="&amp;VLOOKUP(入力!D151,参照データ用!$AB$5:$AC$50,2,FALSE)&amp;" width=1000 height=1000 ]"&amp;CHAR(10)&amp;"[chara_show  layer=""message0"" name=""maki_face"" face="&amp;VLOOKUP(入力!D151,参照データ用!$AB$5:$AC$50,2,FALSE)&amp;" zindex=1005 width=270 height=270 depth=front left=40 top=810]","")))))))),"error")</f>
        <v/>
      </c>
    </row>
    <row r="152" spans="2:3" ht="33" x14ac:dyDescent="0.3">
      <c r="B152" t="str">
        <f>IF(入力!B152="","",入力!B152)</f>
        <v/>
      </c>
      <c r="C152" s="4" t="str">
        <f>IFERROR(IF(B152="セリフ","#"&amp;入力!C152&amp;CHAR(10)&amp;"「"&amp;入力!D152&amp;"」"&amp;IF(入力!E152="","","["&amp;入力!E152&amp;"]"),IF(B152="顔グラ",VLOOKUP(入力!D152,参照データ用!$H$5:$J$98,2,FALSE)&amp;CHAR(10)&amp;VLOOKUP(入力!D152,参照データ用!$O$5:$P$29,2,FALSE)&amp;CHAR(10),IF(B152="背景",VLOOKUP(入力!D152,参照データ用!$W$5:$X$5,2,FALSE),IF(OR(B152="思考",B152="ト書き"),"#"&amp;CHAR(10)&amp;入力!D152&amp;IF(入力!E152="","","["&amp;入力!E152&amp;"]"),IF(B152="転換","[bg time=""1000"" storage="""&amp;VLOOKUP(入力!C152,参照データ用!$C$5:$D$50,2,FALSE)&amp;".jpg"" method="""&amp;VLOOKUP(入力!D152,参照データ用!$E$5:$F$50,2,FALSE)&amp;"""]"&amp;CHAR(10)&amp;"[wait time=""600""]",IF(B152="全退場","[chara_hide_all time=1000 wait=true]",IF(B152="直接",入力!D152,IF(B152="全登場","[chara_show  name=""maki"" face="&amp;VLOOKUP(入力!D152,参照データ用!$AB$5:$AC$50,2,FALSE)&amp;" width=1000 height=1000 ]"&amp;CHAR(10)&amp;"[chara_show  layer=""message0"" name=""maki_face"" face="&amp;VLOOKUP(入力!D152,参照データ用!$AB$5:$AC$50,2,FALSE)&amp;" zindex=1005 width=270 height=270 depth=front left=40 top=810]","")))))))),"error")</f>
        <v/>
      </c>
    </row>
    <row r="153" spans="2:3" ht="33" x14ac:dyDescent="0.3">
      <c r="B153" t="str">
        <f>IF(入力!B153="","",入力!B153)</f>
        <v/>
      </c>
      <c r="C153" s="4" t="str">
        <f>IFERROR(IF(B153="セリフ","#"&amp;入力!C153&amp;CHAR(10)&amp;"「"&amp;入力!D153&amp;"」"&amp;IF(入力!E153="","","["&amp;入力!E153&amp;"]"),IF(B153="顔グラ",VLOOKUP(入力!D153,参照データ用!$H$5:$J$98,2,FALSE)&amp;CHAR(10)&amp;VLOOKUP(入力!D153,参照データ用!$O$5:$P$29,2,FALSE)&amp;CHAR(10),IF(B153="背景",VLOOKUP(入力!D153,参照データ用!$W$5:$X$5,2,FALSE),IF(OR(B153="思考",B153="ト書き"),"#"&amp;CHAR(10)&amp;入力!D153&amp;IF(入力!E153="","","["&amp;入力!E153&amp;"]"),IF(B153="転換","[bg time=""1000"" storage="""&amp;VLOOKUP(入力!C153,参照データ用!$C$5:$D$50,2,FALSE)&amp;".jpg"" method="""&amp;VLOOKUP(入力!D153,参照データ用!$E$5:$F$50,2,FALSE)&amp;"""]"&amp;CHAR(10)&amp;"[wait time=""600""]",IF(B153="全退場","[chara_hide_all time=1000 wait=true]",IF(B153="直接",入力!D153,IF(B153="全登場","[chara_show  name=""maki"" face="&amp;VLOOKUP(入力!D153,参照データ用!$AB$5:$AC$50,2,FALSE)&amp;" width=1000 height=1000 ]"&amp;CHAR(10)&amp;"[chara_show  layer=""message0"" name=""maki_face"" face="&amp;VLOOKUP(入力!D153,参照データ用!$AB$5:$AC$50,2,FALSE)&amp;" zindex=1005 width=270 height=270 depth=front left=40 top=810]","")))))))),"error")</f>
        <v/>
      </c>
    </row>
    <row r="154" spans="2:3" ht="33" x14ac:dyDescent="0.3">
      <c r="B154" t="str">
        <f>IF(入力!B154="","",入力!B154)</f>
        <v/>
      </c>
      <c r="C154" s="4" t="str">
        <f>IFERROR(IF(B154="セリフ","#"&amp;入力!C154&amp;CHAR(10)&amp;"「"&amp;入力!D154&amp;"」"&amp;IF(入力!E154="","","["&amp;入力!E154&amp;"]"),IF(B154="顔グラ",VLOOKUP(入力!D154,参照データ用!$H$5:$J$98,2,FALSE)&amp;CHAR(10)&amp;VLOOKUP(入力!D154,参照データ用!$O$5:$P$29,2,FALSE)&amp;CHAR(10),IF(B154="背景",VLOOKUP(入力!D154,参照データ用!$W$5:$X$5,2,FALSE),IF(OR(B154="思考",B154="ト書き"),"#"&amp;CHAR(10)&amp;入力!D154&amp;IF(入力!E154="","","["&amp;入力!E154&amp;"]"),IF(B154="転換","[bg time=""1000"" storage="""&amp;VLOOKUP(入力!C154,参照データ用!$C$5:$D$50,2,FALSE)&amp;".jpg"" method="""&amp;VLOOKUP(入力!D154,参照データ用!$E$5:$F$50,2,FALSE)&amp;"""]"&amp;CHAR(10)&amp;"[wait time=""600""]",IF(B154="全退場","[chara_hide_all time=1000 wait=true]",IF(B154="直接",入力!D154,IF(B154="全登場","[chara_show  name=""maki"" face="&amp;VLOOKUP(入力!D154,参照データ用!$AB$5:$AC$50,2,FALSE)&amp;" width=1000 height=1000 ]"&amp;CHAR(10)&amp;"[chara_show  layer=""message0"" name=""maki_face"" face="&amp;VLOOKUP(入力!D154,参照データ用!$AB$5:$AC$50,2,FALSE)&amp;" zindex=1005 width=270 height=270 depth=front left=40 top=810]","")))))))),"error")</f>
        <v/>
      </c>
    </row>
    <row r="155" spans="2:3" ht="33" x14ac:dyDescent="0.3">
      <c r="B155" t="str">
        <f>IF(入力!B155="","",入力!B155)</f>
        <v/>
      </c>
      <c r="C155" s="4" t="str">
        <f>IFERROR(IF(B155="セリフ","#"&amp;入力!C155&amp;CHAR(10)&amp;"「"&amp;入力!D155&amp;"」"&amp;IF(入力!E155="","","["&amp;入力!E155&amp;"]"),IF(B155="顔グラ",VLOOKUP(入力!D155,参照データ用!$H$5:$J$98,2,FALSE)&amp;CHAR(10)&amp;VLOOKUP(入力!D155,参照データ用!$O$5:$P$29,2,FALSE)&amp;CHAR(10),IF(B155="背景",VLOOKUP(入力!D155,参照データ用!$W$5:$X$5,2,FALSE),IF(OR(B155="思考",B155="ト書き"),"#"&amp;CHAR(10)&amp;入力!D155&amp;IF(入力!E155="","","["&amp;入力!E155&amp;"]"),IF(B155="転換","[bg time=""1000"" storage="""&amp;VLOOKUP(入力!C155,参照データ用!$C$5:$D$50,2,FALSE)&amp;".jpg"" method="""&amp;VLOOKUP(入力!D155,参照データ用!$E$5:$F$50,2,FALSE)&amp;"""]"&amp;CHAR(10)&amp;"[wait time=""600""]",IF(B155="全退場","[chara_hide_all time=1000 wait=true]",IF(B155="直接",入力!D155,IF(B155="全登場","[chara_show  name=""maki"" face="&amp;VLOOKUP(入力!D155,参照データ用!$AB$5:$AC$50,2,FALSE)&amp;" width=1000 height=1000 ]"&amp;CHAR(10)&amp;"[chara_show  layer=""message0"" name=""maki_face"" face="&amp;VLOOKUP(入力!D155,参照データ用!$AB$5:$AC$50,2,FALSE)&amp;" zindex=1005 width=270 height=270 depth=front left=40 top=810]","")))))))),"error")</f>
        <v/>
      </c>
    </row>
    <row r="156" spans="2:3" ht="33" x14ac:dyDescent="0.3">
      <c r="B156" t="str">
        <f>IF(入力!B156="","",入力!B156)</f>
        <v/>
      </c>
      <c r="C156" s="4" t="str">
        <f>IFERROR(IF(B156="セリフ","#"&amp;入力!C156&amp;CHAR(10)&amp;"「"&amp;入力!D156&amp;"」"&amp;IF(入力!E156="","","["&amp;入力!E156&amp;"]"),IF(B156="顔グラ",VLOOKUP(入力!D156,参照データ用!$H$5:$J$98,2,FALSE)&amp;CHAR(10)&amp;VLOOKUP(入力!D156,参照データ用!$O$5:$P$29,2,FALSE)&amp;CHAR(10),IF(B156="背景",VLOOKUP(入力!D156,参照データ用!$W$5:$X$5,2,FALSE),IF(OR(B156="思考",B156="ト書き"),"#"&amp;CHAR(10)&amp;入力!D156&amp;IF(入力!E156="","","["&amp;入力!E156&amp;"]"),IF(B156="転換","[bg time=""1000"" storage="""&amp;VLOOKUP(入力!C156,参照データ用!$C$5:$D$50,2,FALSE)&amp;".jpg"" method="""&amp;VLOOKUP(入力!D156,参照データ用!$E$5:$F$50,2,FALSE)&amp;"""]"&amp;CHAR(10)&amp;"[wait time=""600""]",IF(B156="全退場","[chara_hide_all time=1000 wait=true]",IF(B156="直接",入力!D156,IF(B156="全登場","[chara_show  name=""maki"" face="&amp;VLOOKUP(入力!D156,参照データ用!$AB$5:$AC$50,2,FALSE)&amp;" width=1000 height=1000 ]"&amp;CHAR(10)&amp;"[chara_show  layer=""message0"" name=""maki_face"" face="&amp;VLOOKUP(入力!D156,参照データ用!$AB$5:$AC$50,2,FALSE)&amp;" zindex=1005 width=270 height=270 depth=front left=40 top=810]","")))))))),"error")</f>
        <v/>
      </c>
    </row>
    <row r="157" spans="2:3" ht="33" x14ac:dyDescent="0.3">
      <c r="B157" t="str">
        <f>IF(入力!B157="","",入力!B157)</f>
        <v/>
      </c>
      <c r="C157" s="4" t="str">
        <f>IFERROR(IF(B157="セリフ","#"&amp;入力!C157&amp;CHAR(10)&amp;"「"&amp;入力!D157&amp;"」"&amp;IF(入力!E157="","","["&amp;入力!E157&amp;"]"),IF(B157="顔グラ",VLOOKUP(入力!D157,参照データ用!$H$5:$J$98,2,FALSE)&amp;CHAR(10)&amp;VLOOKUP(入力!D157,参照データ用!$O$5:$P$29,2,FALSE)&amp;CHAR(10),IF(B157="背景",VLOOKUP(入力!D157,参照データ用!$W$5:$X$5,2,FALSE),IF(OR(B157="思考",B157="ト書き"),"#"&amp;CHAR(10)&amp;入力!D157&amp;IF(入力!E157="","","["&amp;入力!E157&amp;"]"),IF(B157="転換","[bg time=""1000"" storage="""&amp;VLOOKUP(入力!C157,参照データ用!$C$5:$D$50,2,FALSE)&amp;".jpg"" method="""&amp;VLOOKUP(入力!D157,参照データ用!$E$5:$F$50,2,FALSE)&amp;"""]"&amp;CHAR(10)&amp;"[wait time=""600""]",IF(B157="全退場","[chara_hide_all time=1000 wait=true]",IF(B157="直接",入力!D157,IF(B157="全登場","[chara_show  name=""maki"" face="&amp;VLOOKUP(入力!D157,参照データ用!$AB$5:$AC$50,2,FALSE)&amp;" width=1000 height=1000 ]"&amp;CHAR(10)&amp;"[chara_show  layer=""message0"" name=""maki_face"" face="&amp;VLOOKUP(入力!D157,参照データ用!$AB$5:$AC$50,2,FALSE)&amp;" zindex=1005 width=270 height=270 depth=front left=40 top=810]","")))))))),"error")</f>
        <v/>
      </c>
    </row>
    <row r="158" spans="2:3" ht="33" x14ac:dyDescent="0.3">
      <c r="B158" t="str">
        <f>IF(入力!B158="","",入力!B158)</f>
        <v/>
      </c>
      <c r="C158" s="4" t="str">
        <f>IFERROR(IF(B158="セリフ","#"&amp;入力!C158&amp;CHAR(10)&amp;"「"&amp;入力!D158&amp;"」"&amp;IF(入力!E158="","","["&amp;入力!E158&amp;"]"),IF(B158="顔グラ",VLOOKUP(入力!D158,参照データ用!$H$5:$J$98,2,FALSE)&amp;CHAR(10)&amp;VLOOKUP(入力!D158,参照データ用!$O$5:$P$29,2,FALSE)&amp;CHAR(10),IF(B158="背景",VLOOKUP(入力!D158,参照データ用!$W$5:$X$5,2,FALSE),IF(OR(B158="思考",B158="ト書き"),"#"&amp;CHAR(10)&amp;入力!D158&amp;IF(入力!E158="","","["&amp;入力!E158&amp;"]"),IF(B158="転換","[bg time=""1000"" storage="""&amp;VLOOKUP(入力!C158,参照データ用!$C$5:$D$50,2,FALSE)&amp;".jpg"" method="""&amp;VLOOKUP(入力!D158,参照データ用!$E$5:$F$50,2,FALSE)&amp;"""]"&amp;CHAR(10)&amp;"[wait time=""600""]",IF(B158="全退場","[chara_hide_all time=1000 wait=true]",IF(B158="直接",入力!D158,IF(B158="全登場","[chara_show  name=""maki"" face="&amp;VLOOKUP(入力!D158,参照データ用!$AB$5:$AC$50,2,FALSE)&amp;" width=1000 height=1000 ]"&amp;CHAR(10)&amp;"[chara_show  layer=""message0"" name=""maki_face"" face="&amp;VLOOKUP(入力!D158,参照データ用!$AB$5:$AC$50,2,FALSE)&amp;" zindex=1005 width=270 height=270 depth=front left=40 top=810]","")))))))),"error")</f>
        <v/>
      </c>
    </row>
    <row r="159" spans="2:3" ht="33" x14ac:dyDescent="0.3">
      <c r="B159" t="str">
        <f>IF(入力!B159="","",入力!B159)</f>
        <v/>
      </c>
      <c r="C159" s="4" t="str">
        <f>IFERROR(IF(B159="セリフ","#"&amp;入力!C159&amp;CHAR(10)&amp;"「"&amp;入力!D159&amp;"」"&amp;IF(入力!E159="","","["&amp;入力!E159&amp;"]"),IF(B159="顔グラ",VLOOKUP(入力!D159,参照データ用!$H$5:$J$98,2,FALSE)&amp;CHAR(10)&amp;VLOOKUP(入力!D159,参照データ用!$O$5:$P$29,2,FALSE)&amp;CHAR(10),IF(B159="背景",VLOOKUP(入力!D159,参照データ用!$W$5:$X$5,2,FALSE),IF(OR(B159="思考",B159="ト書き"),"#"&amp;CHAR(10)&amp;入力!D159&amp;IF(入力!E159="","","["&amp;入力!E159&amp;"]"),IF(B159="転換","[bg time=""1000"" storage="""&amp;VLOOKUP(入力!C159,参照データ用!$C$5:$D$50,2,FALSE)&amp;".jpg"" method="""&amp;VLOOKUP(入力!D159,参照データ用!$E$5:$F$50,2,FALSE)&amp;"""]"&amp;CHAR(10)&amp;"[wait time=""600""]",IF(B159="全退場","[chara_hide_all time=1000 wait=true]",IF(B159="直接",入力!D159,IF(B159="全登場","[chara_show  name=""maki"" face="&amp;VLOOKUP(入力!D159,参照データ用!$AB$5:$AC$50,2,FALSE)&amp;" width=1000 height=1000 ]"&amp;CHAR(10)&amp;"[chara_show  layer=""message0"" name=""maki_face"" face="&amp;VLOOKUP(入力!D159,参照データ用!$AB$5:$AC$50,2,FALSE)&amp;" zindex=1005 width=270 height=270 depth=front left=40 top=810]","")))))))),"error")</f>
        <v/>
      </c>
    </row>
    <row r="160" spans="2:3" ht="33" x14ac:dyDescent="0.3">
      <c r="B160" t="str">
        <f>IF(入力!B160="","",入力!B160)</f>
        <v/>
      </c>
      <c r="C160" s="4" t="str">
        <f>IFERROR(IF(B160="セリフ","#"&amp;入力!C160&amp;CHAR(10)&amp;"「"&amp;入力!D160&amp;"」"&amp;IF(入力!E160="","","["&amp;入力!E160&amp;"]"),IF(B160="顔グラ",VLOOKUP(入力!D160,参照データ用!$H$5:$J$98,2,FALSE)&amp;CHAR(10)&amp;VLOOKUP(入力!D160,参照データ用!$O$5:$P$29,2,FALSE)&amp;CHAR(10),IF(B160="背景",VLOOKUP(入力!D160,参照データ用!$W$5:$X$5,2,FALSE),IF(OR(B160="思考",B160="ト書き"),"#"&amp;CHAR(10)&amp;入力!D160&amp;IF(入力!E160="","","["&amp;入力!E160&amp;"]"),IF(B160="転換","[bg time=""1000"" storage="""&amp;VLOOKUP(入力!C160,参照データ用!$C$5:$D$50,2,FALSE)&amp;".jpg"" method="""&amp;VLOOKUP(入力!D160,参照データ用!$E$5:$F$50,2,FALSE)&amp;"""]"&amp;CHAR(10)&amp;"[wait time=""600""]",IF(B160="全退場","[chara_hide_all time=1000 wait=true]",IF(B160="直接",入力!D160,IF(B160="全登場","[chara_show  name=""maki"" face="&amp;VLOOKUP(入力!D160,参照データ用!$AB$5:$AC$50,2,FALSE)&amp;" width=1000 height=1000 ]"&amp;CHAR(10)&amp;"[chara_show  layer=""message0"" name=""maki_face"" face="&amp;VLOOKUP(入力!D160,参照データ用!$AB$5:$AC$50,2,FALSE)&amp;" zindex=1005 width=270 height=270 depth=front left=40 top=810]","")))))))),"error")</f>
        <v/>
      </c>
    </row>
    <row r="161" spans="2:3" ht="33" x14ac:dyDescent="0.3">
      <c r="B161" t="str">
        <f>IF(入力!B161="","",入力!B161)</f>
        <v/>
      </c>
      <c r="C161" s="4" t="str">
        <f>IFERROR(IF(B161="セリフ","#"&amp;入力!C161&amp;CHAR(10)&amp;"「"&amp;入力!D161&amp;"」"&amp;IF(入力!E161="","","["&amp;入力!E161&amp;"]"),IF(B161="顔グラ",VLOOKUP(入力!D161,参照データ用!$H$5:$J$98,2,FALSE)&amp;CHAR(10)&amp;VLOOKUP(入力!D161,参照データ用!$O$5:$P$29,2,FALSE)&amp;CHAR(10),IF(B161="背景",VLOOKUP(入力!D161,参照データ用!$W$5:$X$5,2,FALSE),IF(OR(B161="思考",B161="ト書き"),"#"&amp;CHAR(10)&amp;入力!D161&amp;IF(入力!E161="","","["&amp;入力!E161&amp;"]"),IF(B161="転換","[bg time=""1000"" storage="""&amp;VLOOKUP(入力!C161,参照データ用!$C$5:$D$50,2,FALSE)&amp;".jpg"" method="""&amp;VLOOKUP(入力!D161,参照データ用!$E$5:$F$50,2,FALSE)&amp;"""]"&amp;CHAR(10)&amp;"[wait time=""600""]",IF(B161="全退場","[chara_hide_all time=1000 wait=true]",IF(B161="直接",入力!D161,IF(B161="全登場","[chara_show  name=""maki"" face="&amp;VLOOKUP(入力!D161,参照データ用!$AB$5:$AC$50,2,FALSE)&amp;" width=1000 height=1000 ]"&amp;CHAR(10)&amp;"[chara_show  layer=""message0"" name=""maki_face"" face="&amp;VLOOKUP(入力!D161,参照データ用!$AB$5:$AC$50,2,FALSE)&amp;" zindex=1005 width=270 height=270 depth=front left=40 top=810]","")))))))),"error")</f>
        <v/>
      </c>
    </row>
    <row r="162" spans="2:3" ht="33" x14ac:dyDescent="0.3">
      <c r="B162" t="str">
        <f>IF(入力!B162="","",入力!B162)</f>
        <v/>
      </c>
      <c r="C162" s="4" t="str">
        <f>IFERROR(IF(B162="セリフ","#"&amp;入力!C162&amp;CHAR(10)&amp;"「"&amp;入力!D162&amp;"」"&amp;IF(入力!E162="","","["&amp;入力!E162&amp;"]"),IF(B162="顔グラ",VLOOKUP(入力!D162,参照データ用!$H$5:$J$98,2,FALSE)&amp;CHAR(10)&amp;VLOOKUP(入力!D162,参照データ用!$O$5:$P$29,2,FALSE)&amp;CHAR(10),IF(B162="背景",VLOOKUP(入力!D162,参照データ用!$W$5:$X$5,2,FALSE),IF(OR(B162="思考",B162="ト書き"),"#"&amp;CHAR(10)&amp;入力!D162&amp;IF(入力!E162="","","["&amp;入力!E162&amp;"]"),IF(B162="転換","[bg time=""1000"" storage="""&amp;VLOOKUP(入力!C162,参照データ用!$C$5:$D$50,2,FALSE)&amp;".jpg"" method="""&amp;VLOOKUP(入力!D162,参照データ用!$E$5:$F$50,2,FALSE)&amp;"""]"&amp;CHAR(10)&amp;"[wait time=""600""]",IF(B162="全退場","[chara_hide_all time=1000 wait=true]",IF(B162="直接",入力!D162,IF(B162="全登場","[chara_show  name=""maki"" face="&amp;VLOOKUP(入力!D162,参照データ用!$AB$5:$AC$50,2,FALSE)&amp;" width=1000 height=1000 ]"&amp;CHAR(10)&amp;"[chara_show  layer=""message0"" name=""maki_face"" face="&amp;VLOOKUP(入力!D162,参照データ用!$AB$5:$AC$50,2,FALSE)&amp;" zindex=1005 width=270 height=270 depth=front left=40 top=810]","")))))))),"error")</f>
        <v/>
      </c>
    </row>
    <row r="163" spans="2:3" ht="33" x14ac:dyDescent="0.3">
      <c r="B163" t="str">
        <f>IF(入力!B163="","",入力!B163)</f>
        <v/>
      </c>
      <c r="C163" s="4" t="str">
        <f>IFERROR(IF(B163="セリフ","#"&amp;入力!C163&amp;CHAR(10)&amp;"「"&amp;入力!D163&amp;"」"&amp;IF(入力!E163="","","["&amp;入力!E163&amp;"]"),IF(B163="顔グラ",VLOOKUP(入力!D163,参照データ用!$H$5:$J$98,2,FALSE)&amp;CHAR(10)&amp;VLOOKUP(入力!D163,参照データ用!$O$5:$P$29,2,FALSE)&amp;CHAR(10),IF(B163="背景",VLOOKUP(入力!D163,参照データ用!$W$5:$X$5,2,FALSE),IF(OR(B163="思考",B163="ト書き"),"#"&amp;CHAR(10)&amp;入力!D163&amp;IF(入力!E163="","","["&amp;入力!E163&amp;"]"),IF(B163="転換","[bg time=""1000"" storage="""&amp;VLOOKUP(入力!C163,参照データ用!$C$5:$D$50,2,FALSE)&amp;".jpg"" method="""&amp;VLOOKUP(入力!D163,参照データ用!$E$5:$F$50,2,FALSE)&amp;"""]"&amp;CHAR(10)&amp;"[wait time=""600""]",IF(B163="全退場","[chara_hide_all time=1000 wait=true]",IF(B163="直接",入力!D163,IF(B163="全登場","[chara_show  name=""maki"" face="&amp;VLOOKUP(入力!D163,参照データ用!$AB$5:$AC$50,2,FALSE)&amp;" width=1000 height=1000 ]"&amp;CHAR(10)&amp;"[chara_show  layer=""message0"" name=""maki_face"" face="&amp;VLOOKUP(入力!D163,参照データ用!$AB$5:$AC$50,2,FALSE)&amp;" zindex=1005 width=270 height=270 depth=front left=40 top=810]","")))))))),"error")</f>
        <v/>
      </c>
    </row>
    <row r="164" spans="2:3" ht="33" x14ac:dyDescent="0.3">
      <c r="B164" t="str">
        <f>IF(入力!B164="","",入力!B164)</f>
        <v/>
      </c>
      <c r="C164" s="4" t="str">
        <f>IFERROR(IF(B164="セリフ","#"&amp;入力!C164&amp;CHAR(10)&amp;"「"&amp;入力!D164&amp;"」"&amp;IF(入力!E164="","","["&amp;入力!E164&amp;"]"),IF(B164="顔グラ",VLOOKUP(入力!D164,参照データ用!$H$5:$J$98,2,FALSE)&amp;CHAR(10)&amp;VLOOKUP(入力!D164,参照データ用!$O$5:$P$29,2,FALSE)&amp;CHAR(10),IF(B164="背景",VLOOKUP(入力!D164,参照データ用!$W$5:$X$5,2,FALSE),IF(OR(B164="思考",B164="ト書き"),"#"&amp;CHAR(10)&amp;入力!D164&amp;IF(入力!E164="","","["&amp;入力!E164&amp;"]"),IF(B164="転換","[bg time=""1000"" storage="""&amp;VLOOKUP(入力!C164,参照データ用!$C$5:$D$50,2,FALSE)&amp;".jpg"" method="""&amp;VLOOKUP(入力!D164,参照データ用!$E$5:$F$50,2,FALSE)&amp;"""]"&amp;CHAR(10)&amp;"[wait time=""600""]",IF(B164="全退場","[chara_hide_all time=1000 wait=true]",IF(B164="直接",入力!D164,IF(B164="全登場","[chara_show  name=""maki"" face="&amp;VLOOKUP(入力!D164,参照データ用!$AB$5:$AC$50,2,FALSE)&amp;" width=1000 height=1000 ]"&amp;CHAR(10)&amp;"[chara_show  layer=""message0"" name=""maki_face"" face="&amp;VLOOKUP(入力!D164,参照データ用!$AB$5:$AC$50,2,FALSE)&amp;" zindex=1005 width=270 height=270 depth=front left=40 top=810]","")))))))),"error")</f>
        <v/>
      </c>
    </row>
    <row r="165" spans="2:3" ht="33" x14ac:dyDescent="0.3">
      <c r="B165" t="str">
        <f>IF(入力!B165="","",入力!B165)</f>
        <v/>
      </c>
      <c r="C165" s="4" t="str">
        <f>IFERROR(IF(B165="セリフ","#"&amp;入力!C165&amp;CHAR(10)&amp;"「"&amp;入力!D165&amp;"」"&amp;IF(入力!E165="","","["&amp;入力!E165&amp;"]"),IF(B165="顔グラ",VLOOKUP(入力!D165,参照データ用!$H$5:$J$98,2,FALSE)&amp;CHAR(10)&amp;VLOOKUP(入力!D165,参照データ用!$O$5:$P$29,2,FALSE)&amp;CHAR(10),IF(B165="背景",VLOOKUP(入力!D165,参照データ用!$W$5:$X$5,2,FALSE),IF(OR(B165="思考",B165="ト書き"),"#"&amp;CHAR(10)&amp;入力!D165&amp;IF(入力!E165="","","["&amp;入力!E165&amp;"]"),IF(B165="転換","[bg time=""1000"" storage="""&amp;VLOOKUP(入力!C165,参照データ用!$C$5:$D$50,2,FALSE)&amp;".jpg"" method="""&amp;VLOOKUP(入力!D165,参照データ用!$E$5:$F$50,2,FALSE)&amp;"""]"&amp;CHAR(10)&amp;"[wait time=""600""]",IF(B165="全退場","[chara_hide_all time=1000 wait=true]",IF(B165="直接",入力!D165,IF(B165="全登場","[chara_show  name=""maki"" face="&amp;VLOOKUP(入力!D165,参照データ用!$AB$5:$AC$50,2,FALSE)&amp;" width=1000 height=1000 ]"&amp;CHAR(10)&amp;"[chara_show  layer=""message0"" name=""maki_face"" face="&amp;VLOOKUP(入力!D165,参照データ用!$AB$5:$AC$50,2,FALSE)&amp;" zindex=1005 width=270 height=270 depth=front left=40 top=810]","")))))))),"error")</f>
        <v/>
      </c>
    </row>
    <row r="166" spans="2:3" ht="33" x14ac:dyDescent="0.3">
      <c r="B166" t="str">
        <f>IF(入力!B166="","",入力!B166)</f>
        <v/>
      </c>
      <c r="C166" s="4" t="str">
        <f>IFERROR(IF(B166="セリフ","#"&amp;入力!C166&amp;CHAR(10)&amp;"「"&amp;入力!D166&amp;"」"&amp;IF(入力!E166="","","["&amp;入力!E166&amp;"]"),IF(B166="顔グラ",VLOOKUP(入力!D166,参照データ用!$H$5:$J$98,2,FALSE)&amp;CHAR(10)&amp;VLOOKUP(入力!D166,参照データ用!$O$5:$P$29,2,FALSE)&amp;CHAR(10),IF(B166="背景",VLOOKUP(入力!D166,参照データ用!$W$5:$X$5,2,FALSE),IF(OR(B166="思考",B166="ト書き"),"#"&amp;CHAR(10)&amp;入力!D166&amp;IF(入力!E166="","","["&amp;入力!E166&amp;"]"),IF(B166="転換","[bg time=""1000"" storage="""&amp;VLOOKUP(入力!C166,参照データ用!$C$5:$D$50,2,FALSE)&amp;".jpg"" method="""&amp;VLOOKUP(入力!D166,参照データ用!$E$5:$F$50,2,FALSE)&amp;"""]"&amp;CHAR(10)&amp;"[wait time=""600""]",IF(B166="全退場","[chara_hide_all time=1000 wait=true]",IF(B166="直接",入力!D166,IF(B166="全登場","[chara_show  name=""maki"" face="&amp;VLOOKUP(入力!D166,参照データ用!$AB$5:$AC$50,2,FALSE)&amp;" width=1000 height=1000 ]"&amp;CHAR(10)&amp;"[chara_show  layer=""message0"" name=""maki_face"" face="&amp;VLOOKUP(入力!D166,参照データ用!$AB$5:$AC$50,2,FALSE)&amp;" zindex=1005 width=270 height=270 depth=front left=40 top=810]","")))))))),"error")</f>
        <v/>
      </c>
    </row>
    <row r="167" spans="2:3" ht="33" x14ac:dyDescent="0.3">
      <c r="B167" t="str">
        <f>IF(入力!B167="","",入力!B167)</f>
        <v/>
      </c>
      <c r="C167" s="4" t="str">
        <f>IFERROR(IF(B167="セリフ","#"&amp;入力!C167&amp;CHAR(10)&amp;"「"&amp;入力!D167&amp;"」"&amp;IF(入力!E167="","","["&amp;入力!E167&amp;"]"),IF(B167="顔グラ",VLOOKUP(入力!D167,参照データ用!$H$5:$J$98,2,FALSE)&amp;CHAR(10)&amp;VLOOKUP(入力!D167,参照データ用!$O$5:$P$29,2,FALSE)&amp;CHAR(10),IF(B167="背景",VLOOKUP(入力!D167,参照データ用!$W$5:$X$5,2,FALSE),IF(OR(B167="思考",B167="ト書き"),"#"&amp;CHAR(10)&amp;入力!D167&amp;IF(入力!E167="","","["&amp;入力!E167&amp;"]"),IF(B167="転換","[bg time=""1000"" storage="""&amp;VLOOKUP(入力!C167,参照データ用!$C$5:$D$50,2,FALSE)&amp;".jpg"" method="""&amp;VLOOKUP(入力!D167,参照データ用!$E$5:$F$50,2,FALSE)&amp;"""]"&amp;CHAR(10)&amp;"[wait time=""600""]",IF(B167="全退場","[chara_hide_all time=1000 wait=true]",IF(B167="直接",入力!D167,IF(B167="全登場","[chara_show  name=""maki"" face="&amp;VLOOKUP(入力!D167,参照データ用!$AB$5:$AC$50,2,FALSE)&amp;" width=1000 height=1000 ]"&amp;CHAR(10)&amp;"[chara_show  layer=""message0"" name=""maki_face"" face="&amp;VLOOKUP(入力!D167,参照データ用!$AB$5:$AC$50,2,FALSE)&amp;" zindex=1005 width=270 height=270 depth=front left=40 top=810]","")))))))),"error")</f>
        <v/>
      </c>
    </row>
    <row r="168" spans="2:3" ht="33" x14ac:dyDescent="0.3">
      <c r="B168" t="str">
        <f>IF(入力!B168="","",入力!B168)</f>
        <v/>
      </c>
      <c r="C168" s="4" t="str">
        <f>IFERROR(IF(B168="セリフ","#"&amp;入力!C168&amp;CHAR(10)&amp;"「"&amp;入力!D168&amp;"」"&amp;IF(入力!E168="","","["&amp;入力!E168&amp;"]"),IF(B168="顔グラ",VLOOKUP(入力!D168,参照データ用!$H$5:$J$98,2,FALSE)&amp;CHAR(10)&amp;VLOOKUP(入力!D168,参照データ用!$O$5:$P$29,2,FALSE)&amp;CHAR(10),IF(B168="背景",VLOOKUP(入力!D168,参照データ用!$W$5:$X$5,2,FALSE),IF(OR(B168="思考",B168="ト書き"),"#"&amp;CHAR(10)&amp;入力!D168&amp;IF(入力!E168="","","["&amp;入力!E168&amp;"]"),IF(B168="転換","[bg time=""1000"" storage="""&amp;VLOOKUP(入力!C168,参照データ用!$C$5:$D$50,2,FALSE)&amp;".jpg"" method="""&amp;VLOOKUP(入力!D168,参照データ用!$E$5:$F$50,2,FALSE)&amp;"""]"&amp;CHAR(10)&amp;"[wait time=""600""]",IF(B168="全退場","[chara_hide_all time=1000 wait=true]",IF(B168="直接",入力!D168,IF(B168="全登場","[chara_show  name=""maki"" face="&amp;VLOOKUP(入力!D168,参照データ用!$AB$5:$AC$50,2,FALSE)&amp;" width=1000 height=1000 ]"&amp;CHAR(10)&amp;"[chara_show  layer=""message0"" name=""maki_face"" face="&amp;VLOOKUP(入力!D168,参照データ用!$AB$5:$AC$50,2,FALSE)&amp;" zindex=1005 width=270 height=270 depth=front left=40 top=810]","")))))))),"error")</f>
        <v/>
      </c>
    </row>
    <row r="169" spans="2:3" ht="33" x14ac:dyDescent="0.3">
      <c r="B169" t="str">
        <f>IF(入力!B169="","",入力!B169)</f>
        <v/>
      </c>
      <c r="C169" s="4" t="str">
        <f>IFERROR(IF(B169="セリフ","#"&amp;入力!C169&amp;CHAR(10)&amp;"「"&amp;入力!D169&amp;"」"&amp;IF(入力!E169="","","["&amp;入力!E169&amp;"]"),IF(B169="顔グラ",VLOOKUP(入力!D169,参照データ用!$H$5:$J$98,2,FALSE)&amp;CHAR(10)&amp;VLOOKUP(入力!D169,参照データ用!$O$5:$P$29,2,FALSE)&amp;CHAR(10),IF(B169="背景",VLOOKUP(入力!D169,参照データ用!$W$5:$X$5,2,FALSE),IF(OR(B169="思考",B169="ト書き"),"#"&amp;CHAR(10)&amp;入力!D169&amp;IF(入力!E169="","","["&amp;入力!E169&amp;"]"),IF(B169="転換","[bg time=""1000"" storage="""&amp;VLOOKUP(入力!C169,参照データ用!$C$5:$D$50,2,FALSE)&amp;".jpg"" method="""&amp;VLOOKUP(入力!D169,参照データ用!$E$5:$F$50,2,FALSE)&amp;"""]"&amp;CHAR(10)&amp;"[wait time=""600""]",IF(B169="全退場","[chara_hide_all time=1000 wait=true]",IF(B169="直接",入力!D169,IF(B169="全登場","[chara_show  name=""maki"" face="&amp;VLOOKUP(入力!D169,参照データ用!$AB$5:$AC$50,2,FALSE)&amp;" width=1000 height=1000 ]"&amp;CHAR(10)&amp;"[chara_show  layer=""message0"" name=""maki_face"" face="&amp;VLOOKUP(入力!D169,参照データ用!$AB$5:$AC$50,2,FALSE)&amp;" zindex=1005 width=270 height=270 depth=front left=40 top=810]","")))))))),"error")</f>
        <v/>
      </c>
    </row>
    <row r="170" spans="2:3" ht="33" x14ac:dyDescent="0.3">
      <c r="B170" t="str">
        <f>IF(入力!B170="","",入力!B170)</f>
        <v/>
      </c>
      <c r="C170" s="4" t="str">
        <f>IFERROR(IF(B170="セリフ","#"&amp;入力!C170&amp;CHAR(10)&amp;"「"&amp;入力!D170&amp;"」"&amp;IF(入力!E170="","","["&amp;入力!E170&amp;"]"),IF(B170="顔グラ",VLOOKUP(入力!D170,参照データ用!$H$5:$J$98,2,FALSE)&amp;CHAR(10)&amp;VLOOKUP(入力!D170,参照データ用!$O$5:$P$29,2,FALSE)&amp;CHAR(10),IF(B170="背景",VLOOKUP(入力!D170,参照データ用!$W$5:$X$5,2,FALSE),IF(OR(B170="思考",B170="ト書き"),"#"&amp;CHAR(10)&amp;入力!D170&amp;IF(入力!E170="","","["&amp;入力!E170&amp;"]"),IF(B170="転換","[bg time=""1000"" storage="""&amp;VLOOKUP(入力!C170,参照データ用!$C$5:$D$50,2,FALSE)&amp;".jpg"" method="""&amp;VLOOKUP(入力!D170,参照データ用!$E$5:$F$50,2,FALSE)&amp;"""]"&amp;CHAR(10)&amp;"[wait time=""600""]",IF(B170="全退場","[chara_hide_all time=1000 wait=true]",IF(B170="直接",入力!D170,IF(B170="全登場","[chara_show  name=""maki"" face="&amp;VLOOKUP(入力!D170,参照データ用!$AB$5:$AC$50,2,FALSE)&amp;" width=1000 height=1000 ]"&amp;CHAR(10)&amp;"[chara_show  layer=""message0"" name=""maki_face"" face="&amp;VLOOKUP(入力!D170,参照データ用!$AB$5:$AC$50,2,FALSE)&amp;" zindex=1005 width=270 height=270 depth=front left=40 top=810]","")))))))),"error")</f>
        <v/>
      </c>
    </row>
    <row r="171" spans="2:3" ht="33" x14ac:dyDescent="0.3">
      <c r="B171" t="str">
        <f>IF(入力!B171="","",入力!B171)</f>
        <v/>
      </c>
      <c r="C171" s="4" t="str">
        <f>IFERROR(IF(B171="セリフ","#"&amp;入力!C171&amp;CHAR(10)&amp;"「"&amp;入力!D171&amp;"」"&amp;IF(入力!E171="","","["&amp;入力!E171&amp;"]"),IF(B171="顔グラ",VLOOKUP(入力!D171,参照データ用!$H$5:$J$98,2,FALSE)&amp;CHAR(10)&amp;VLOOKUP(入力!D171,参照データ用!$O$5:$P$29,2,FALSE)&amp;CHAR(10),IF(B171="背景",VLOOKUP(入力!D171,参照データ用!$W$5:$X$5,2,FALSE),IF(OR(B171="思考",B171="ト書き"),"#"&amp;CHAR(10)&amp;入力!D171&amp;IF(入力!E171="","","["&amp;入力!E171&amp;"]"),IF(B171="転換","[bg time=""1000"" storage="""&amp;VLOOKUP(入力!C171,参照データ用!$C$5:$D$50,2,FALSE)&amp;".jpg"" method="""&amp;VLOOKUP(入力!D171,参照データ用!$E$5:$F$50,2,FALSE)&amp;"""]"&amp;CHAR(10)&amp;"[wait time=""600""]",IF(B171="全退場","[chara_hide_all time=1000 wait=true]",IF(B171="直接",入力!D171,IF(B171="全登場","[chara_show  name=""maki"" face="&amp;VLOOKUP(入力!D171,参照データ用!$AB$5:$AC$50,2,FALSE)&amp;" width=1000 height=1000 ]"&amp;CHAR(10)&amp;"[chara_show  layer=""message0"" name=""maki_face"" face="&amp;VLOOKUP(入力!D171,参照データ用!$AB$5:$AC$50,2,FALSE)&amp;" zindex=1005 width=270 height=270 depth=front left=40 top=810]","")))))))),"error")</f>
        <v/>
      </c>
    </row>
    <row r="172" spans="2:3" ht="33" x14ac:dyDescent="0.3">
      <c r="B172" t="str">
        <f>IF(入力!B172="","",入力!B172)</f>
        <v/>
      </c>
      <c r="C172" s="4" t="str">
        <f>IFERROR(IF(B172="セリフ","#"&amp;入力!C172&amp;CHAR(10)&amp;"「"&amp;入力!D172&amp;"」"&amp;IF(入力!E172="","","["&amp;入力!E172&amp;"]"),IF(B172="顔グラ",VLOOKUP(入力!D172,参照データ用!$H$5:$J$98,2,FALSE)&amp;CHAR(10)&amp;VLOOKUP(入力!D172,参照データ用!$O$5:$P$29,2,FALSE)&amp;CHAR(10),IF(B172="背景",VLOOKUP(入力!D172,参照データ用!$W$5:$X$5,2,FALSE),IF(OR(B172="思考",B172="ト書き"),"#"&amp;CHAR(10)&amp;入力!D172&amp;IF(入力!E172="","","["&amp;入力!E172&amp;"]"),IF(B172="転換","[bg time=""1000"" storage="""&amp;VLOOKUP(入力!C172,参照データ用!$C$5:$D$50,2,FALSE)&amp;".jpg"" method="""&amp;VLOOKUP(入力!D172,参照データ用!$E$5:$F$50,2,FALSE)&amp;"""]"&amp;CHAR(10)&amp;"[wait time=""600""]",IF(B172="全退場","[chara_hide_all time=1000 wait=true]",IF(B172="直接",入力!D172,IF(B172="全登場","[chara_show  name=""maki"" face="&amp;VLOOKUP(入力!D172,参照データ用!$AB$5:$AC$50,2,FALSE)&amp;" width=1000 height=1000 ]"&amp;CHAR(10)&amp;"[chara_show  layer=""message0"" name=""maki_face"" face="&amp;VLOOKUP(入力!D172,参照データ用!$AB$5:$AC$50,2,FALSE)&amp;" zindex=1005 width=270 height=270 depth=front left=40 top=810]","")))))))),"error")</f>
        <v/>
      </c>
    </row>
    <row r="173" spans="2:3" ht="33" x14ac:dyDescent="0.3">
      <c r="B173" t="str">
        <f>IF(入力!B173="","",入力!B173)</f>
        <v/>
      </c>
      <c r="C173" s="4" t="str">
        <f>IFERROR(IF(B173="セリフ","#"&amp;入力!C173&amp;CHAR(10)&amp;"「"&amp;入力!D173&amp;"」"&amp;IF(入力!E173="","","["&amp;入力!E173&amp;"]"),IF(B173="顔グラ",VLOOKUP(入力!D173,参照データ用!$H$5:$J$98,2,FALSE)&amp;CHAR(10)&amp;VLOOKUP(入力!D173,参照データ用!$O$5:$P$29,2,FALSE)&amp;CHAR(10),IF(B173="背景",VLOOKUP(入力!D173,参照データ用!$W$5:$X$5,2,FALSE),IF(OR(B173="思考",B173="ト書き"),"#"&amp;CHAR(10)&amp;入力!D173&amp;IF(入力!E173="","","["&amp;入力!E173&amp;"]"),IF(B173="転換","[bg time=""1000"" storage="""&amp;VLOOKUP(入力!C173,参照データ用!$C$5:$D$50,2,FALSE)&amp;".jpg"" method="""&amp;VLOOKUP(入力!D173,参照データ用!$E$5:$F$50,2,FALSE)&amp;"""]"&amp;CHAR(10)&amp;"[wait time=""600""]",IF(B173="全退場","[chara_hide_all time=1000 wait=true]",IF(B173="直接",入力!D173,IF(B173="全登場","[chara_show  name=""maki"" face="&amp;VLOOKUP(入力!D173,参照データ用!$AB$5:$AC$50,2,FALSE)&amp;" width=1000 height=1000 ]"&amp;CHAR(10)&amp;"[chara_show  layer=""message0"" name=""maki_face"" face="&amp;VLOOKUP(入力!D173,参照データ用!$AB$5:$AC$50,2,FALSE)&amp;" zindex=1005 width=270 height=270 depth=front left=40 top=810]","")))))))),"error")</f>
        <v/>
      </c>
    </row>
    <row r="174" spans="2:3" ht="33" x14ac:dyDescent="0.3">
      <c r="B174" t="str">
        <f>IF(入力!B174="","",入力!B174)</f>
        <v/>
      </c>
      <c r="C174" s="4" t="str">
        <f>IFERROR(IF(B174="セリフ","#"&amp;入力!C174&amp;CHAR(10)&amp;"「"&amp;入力!D174&amp;"」"&amp;IF(入力!E174="","","["&amp;入力!E174&amp;"]"),IF(B174="顔グラ",VLOOKUP(入力!D174,参照データ用!$H$5:$J$98,2,FALSE)&amp;CHAR(10)&amp;VLOOKUP(入力!D174,参照データ用!$O$5:$P$29,2,FALSE)&amp;CHAR(10),IF(B174="背景",VLOOKUP(入力!D174,参照データ用!$W$5:$X$5,2,FALSE),IF(OR(B174="思考",B174="ト書き"),"#"&amp;CHAR(10)&amp;入力!D174&amp;IF(入力!E174="","","["&amp;入力!E174&amp;"]"),IF(B174="転換","[bg time=""1000"" storage="""&amp;VLOOKUP(入力!C174,参照データ用!$C$5:$D$50,2,FALSE)&amp;".jpg"" method="""&amp;VLOOKUP(入力!D174,参照データ用!$E$5:$F$50,2,FALSE)&amp;"""]"&amp;CHAR(10)&amp;"[wait time=""600""]",IF(B174="全退場","[chara_hide_all time=1000 wait=true]",IF(B174="直接",入力!D174,IF(B174="全登場","[chara_show  name=""maki"" face="&amp;VLOOKUP(入力!D174,参照データ用!$AB$5:$AC$50,2,FALSE)&amp;" width=1000 height=1000 ]"&amp;CHAR(10)&amp;"[chara_show  layer=""message0"" name=""maki_face"" face="&amp;VLOOKUP(入力!D174,参照データ用!$AB$5:$AC$50,2,FALSE)&amp;" zindex=1005 width=270 height=270 depth=front left=40 top=810]","")))))))),"error")</f>
        <v/>
      </c>
    </row>
    <row r="175" spans="2:3" ht="33" x14ac:dyDescent="0.3">
      <c r="B175" t="str">
        <f>IF(入力!B175="","",入力!B175)</f>
        <v/>
      </c>
      <c r="C175" s="4" t="str">
        <f>IFERROR(IF(B175="セリフ","#"&amp;入力!C175&amp;CHAR(10)&amp;"「"&amp;入力!D175&amp;"」"&amp;IF(入力!E175="","","["&amp;入力!E175&amp;"]"),IF(B175="顔グラ",VLOOKUP(入力!D175,参照データ用!$H$5:$J$98,2,FALSE)&amp;CHAR(10)&amp;VLOOKUP(入力!D175,参照データ用!$O$5:$P$29,2,FALSE)&amp;CHAR(10),IF(B175="背景",VLOOKUP(入力!D175,参照データ用!$W$5:$X$5,2,FALSE),IF(OR(B175="思考",B175="ト書き"),"#"&amp;CHAR(10)&amp;入力!D175&amp;IF(入力!E175="","","["&amp;入力!E175&amp;"]"),IF(B175="転換","[bg time=""1000"" storage="""&amp;VLOOKUP(入力!C175,参照データ用!$C$5:$D$50,2,FALSE)&amp;".jpg"" method="""&amp;VLOOKUP(入力!D175,参照データ用!$E$5:$F$50,2,FALSE)&amp;"""]"&amp;CHAR(10)&amp;"[wait time=""600""]",IF(B175="全退場","[chara_hide_all time=1000 wait=true]",IF(B175="直接",入力!D175,IF(B175="全登場","[chara_show  name=""maki"" face="&amp;VLOOKUP(入力!D175,参照データ用!$AB$5:$AC$50,2,FALSE)&amp;" width=1000 height=1000 ]"&amp;CHAR(10)&amp;"[chara_show  layer=""message0"" name=""maki_face"" face="&amp;VLOOKUP(入力!D175,参照データ用!$AB$5:$AC$50,2,FALSE)&amp;" zindex=1005 width=270 height=270 depth=front left=40 top=810]","")))))))),"error")</f>
        <v/>
      </c>
    </row>
    <row r="176" spans="2:3" ht="33" x14ac:dyDescent="0.3">
      <c r="B176" t="str">
        <f>IF(入力!B176="","",入力!B176)</f>
        <v/>
      </c>
      <c r="C176" s="4" t="str">
        <f>IFERROR(IF(B176="セリフ","#"&amp;入力!C176&amp;CHAR(10)&amp;"「"&amp;入力!D176&amp;"」"&amp;IF(入力!E176="","","["&amp;入力!E176&amp;"]"),IF(B176="顔グラ",VLOOKUP(入力!D176,参照データ用!$H$5:$J$98,2,FALSE)&amp;CHAR(10)&amp;VLOOKUP(入力!D176,参照データ用!$O$5:$P$29,2,FALSE)&amp;CHAR(10),IF(B176="背景",VLOOKUP(入力!D176,参照データ用!$W$5:$X$5,2,FALSE),IF(OR(B176="思考",B176="ト書き"),"#"&amp;CHAR(10)&amp;入力!D176&amp;IF(入力!E176="","","["&amp;入力!E176&amp;"]"),IF(B176="転換","[bg time=""1000"" storage="""&amp;VLOOKUP(入力!C176,参照データ用!$C$5:$D$50,2,FALSE)&amp;".jpg"" method="""&amp;VLOOKUP(入力!D176,参照データ用!$E$5:$F$50,2,FALSE)&amp;"""]"&amp;CHAR(10)&amp;"[wait time=""600""]",IF(B176="全退場","[chara_hide_all time=1000 wait=true]",IF(B176="直接",入力!D176,IF(B176="全登場","[chara_show  name=""maki"" face="&amp;VLOOKUP(入力!D176,参照データ用!$AB$5:$AC$50,2,FALSE)&amp;" width=1000 height=1000 ]"&amp;CHAR(10)&amp;"[chara_show  layer=""message0"" name=""maki_face"" face="&amp;VLOOKUP(入力!D176,参照データ用!$AB$5:$AC$50,2,FALSE)&amp;" zindex=1005 width=270 height=270 depth=front left=40 top=810]","")))))))),"error")</f>
        <v/>
      </c>
    </row>
    <row r="177" spans="2:3" ht="33" x14ac:dyDescent="0.3">
      <c r="B177" t="str">
        <f>IF(入力!B177="","",入力!B177)</f>
        <v/>
      </c>
      <c r="C177" s="4" t="str">
        <f>IFERROR(IF(B177="セリフ","#"&amp;入力!C177&amp;CHAR(10)&amp;"「"&amp;入力!D177&amp;"」"&amp;IF(入力!E177="","","["&amp;入力!E177&amp;"]"),IF(B177="顔グラ",VLOOKUP(入力!D177,参照データ用!$H$5:$J$98,2,FALSE)&amp;CHAR(10)&amp;VLOOKUP(入力!D177,参照データ用!$O$5:$P$29,2,FALSE)&amp;CHAR(10),IF(B177="背景",VLOOKUP(入力!D177,参照データ用!$W$5:$X$5,2,FALSE),IF(OR(B177="思考",B177="ト書き"),"#"&amp;CHAR(10)&amp;入力!D177&amp;IF(入力!E177="","","["&amp;入力!E177&amp;"]"),IF(B177="転換","[bg time=""1000"" storage="""&amp;VLOOKUP(入力!C177,参照データ用!$C$5:$D$50,2,FALSE)&amp;".jpg"" method="""&amp;VLOOKUP(入力!D177,参照データ用!$E$5:$F$50,2,FALSE)&amp;"""]"&amp;CHAR(10)&amp;"[wait time=""600""]",IF(B177="全退場","[chara_hide_all time=1000 wait=true]",IF(B177="直接",入力!D177,IF(B177="全登場","[chara_show  name=""maki"" face="&amp;VLOOKUP(入力!D177,参照データ用!$AB$5:$AC$50,2,FALSE)&amp;" width=1000 height=1000 ]"&amp;CHAR(10)&amp;"[chara_show  layer=""message0"" name=""maki_face"" face="&amp;VLOOKUP(入力!D177,参照データ用!$AB$5:$AC$50,2,FALSE)&amp;" zindex=1005 width=270 height=270 depth=front left=40 top=810]","")))))))),"error")</f>
        <v/>
      </c>
    </row>
    <row r="178" spans="2:3" ht="33" x14ac:dyDescent="0.3">
      <c r="B178" t="str">
        <f>IF(入力!B178="","",入力!B178)</f>
        <v/>
      </c>
      <c r="C178" s="4" t="str">
        <f>IFERROR(IF(B178="セリフ","#"&amp;入力!C178&amp;CHAR(10)&amp;"「"&amp;入力!D178&amp;"」"&amp;IF(入力!E178="","","["&amp;入力!E178&amp;"]"),IF(B178="顔グラ",VLOOKUP(入力!D178,参照データ用!$H$5:$J$98,2,FALSE)&amp;CHAR(10)&amp;VLOOKUP(入力!D178,参照データ用!$O$5:$P$29,2,FALSE)&amp;CHAR(10),IF(B178="背景",VLOOKUP(入力!D178,参照データ用!$W$5:$X$5,2,FALSE),IF(OR(B178="思考",B178="ト書き"),"#"&amp;CHAR(10)&amp;入力!D178&amp;IF(入力!E178="","","["&amp;入力!E178&amp;"]"),IF(B178="転換","[bg time=""1000"" storage="""&amp;VLOOKUP(入力!C178,参照データ用!$C$5:$D$50,2,FALSE)&amp;".jpg"" method="""&amp;VLOOKUP(入力!D178,参照データ用!$E$5:$F$50,2,FALSE)&amp;"""]"&amp;CHAR(10)&amp;"[wait time=""600""]",IF(B178="全退場","[chara_hide_all time=1000 wait=true]",IF(B178="直接",入力!D178,IF(B178="全登場","[chara_show  name=""maki"" face="&amp;VLOOKUP(入力!D178,参照データ用!$AB$5:$AC$50,2,FALSE)&amp;" width=1000 height=1000 ]"&amp;CHAR(10)&amp;"[chara_show  layer=""message0"" name=""maki_face"" face="&amp;VLOOKUP(入力!D178,参照データ用!$AB$5:$AC$50,2,FALSE)&amp;" zindex=1005 width=270 height=270 depth=front left=40 top=810]","")))))))),"error")</f>
        <v/>
      </c>
    </row>
    <row r="179" spans="2:3" ht="33" x14ac:dyDescent="0.3">
      <c r="B179" t="str">
        <f>IF(入力!B179="","",入力!B179)</f>
        <v/>
      </c>
      <c r="C179" s="4" t="str">
        <f>IFERROR(IF(B179="セリフ","#"&amp;入力!C179&amp;CHAR(10)&amp;"「"&amp;入力!D179&amp;"」"&amp;IF(入力!E179="","","["&amp;入力!E179&amp;"]"),IF(B179="顔グラ",VLOOKUP(入力!D179,参照データ用!$H$5:$J$98,2,FALSE)&amp;CHAR(10)&amp;VLOOKUP(入力!D179,参照データ用!$O$5:$P$29,2,FALSE)&amp;CHAR(10),IF(B179="背景",VLOOKUP(入力!D179,参照データ用!$W$5:$X$5,2,FALSE),IF(OR(B179="思考",B179="ト書き"),"#"&amp;CHAR(10)&amp;入力!D179&amp;IF(入力!E179="","","["&amp;入力!E179&amp;"]"),IF(B179="転換","[bg time=""1000"" storage="""&amp;VLOOKUP(入力!C179,参照データ用!$C$5:$D$50,2,FALSE)&amp;".jpg"" method="""&amp;VLOOKUP(入力!D179,参照データ用!$E$5:$F$50,2,FALSE)&amp;"""]"&amp;CHAR(10)&amp;"[wait time=""600""]",IF(B179="全退場","[chara_hide_all time=1000 wait=true]",IF(B179="直接",入力!D179,IF(B179="全登場","[chara_show  name=""maki"" face="&amp;VLOOKUP(入力!D179,参照データ用!$AB$5:$AC$50,2,FALSE)&amp;" width=1000 height=1000 ]"&amp;CHAR(10)&amp;"[chara_show  layer=""message0"" name=""maki_face"" face="&amp;VLOOKUP(入力!D179,参照データ用!$AB$5:$AC$50,2,FALSE)&amp;" zindex=1005 width=270 height=270 depth=front left=40 top=810]","")))))))),"error")</f>
        <v/>
      </c>
    </row>
    <row r="180" spans="2:3" ht="33" x14ac:dyDescent="0.3">
      <c r="B180" t="str">
        <f>IF(入力!B180="","",入力!B180)</f>
        <v/>
      </c>
      <c r="C180" s="4" t="str">
        <f>IFERROR(IF(B180="セリフ","#"&amp;入力!C180&amp;CHAR(10)&amp;"「"&amp;入力!D180&amp;"」"&amp;IF(入力!E180="","","["&amp;入力!E180&amp;"]"),IF(B180="顔グラ",VLOOKUP(入力!D180,参照データ用!$H$5:$J$98,2,FALSE)&amp;CHAR(10)&amp;VLOOKUP(入力!D180,参照データ用!$O$5:$P$29,2,FALSE)&amp;CHAR(10),IF(B180="背景",VLOOKUP(入力!D180,参照データ用!$W$5:$X$5,2,FALSE),IF(OR(B180="思考",B180="ト書き"),"#"&amp;CHAR(10)&amp;入力!D180&amp;IF(入力!E180="","","["&amp;入力!E180&amp;"]"),IF(B180="転換","[bg time=""1000"" storage="""&amp;VLOOKUP(入力!C180,参照データ用!$C$5:$D$50,2,FALSE)&amp;".jpg"" method="""&amp;VLOOKUP(入力!D180,参照データ用!$E$5:$F$50,2,FALSE)&amp;"""]"&amp;CHAR(10)&amp;"[wait time=""600""]",IF(B180="全退場","[chara_hide_all time=1000 wait=true]",IF(B180="直接",入力!D180,IF(B180="全登場","[chara_show  name=""maki"" face="&amp;VLOOKUP(入力!D180,参照データ用!$AB$5:$AC$50,2,FALSE)&amp;" width=1000 height=1000 ]"&amp;CHAR(10)&amp;"[chara_show  layer=""message0"" name=""maki_face"" face="&amp;VLOOKUP(入力!D180,参照データ用!$AB$5:$AC$50,2,FALSE)&amp;" zindex=1005 width=270 height=270 depth=front left=40 top=810]","")))))))),"error")</f>
        <v/>
      </c>
    </row>
    <row r="181" spans="2:3" ht="33" x14ac:dyDescent="0.3">
      <c r="B181" t="str">
        <f>IF(入力!B181="","",入力!B181)</f>
        <v/>
      </c>
      <c r="C181" s="4" t="str">
        <f>IFERROR(IF(B181="セリフ","#"&amp;入力!C181&amp;CHAR(10)&amp;"「"&amp;入力!D181&amp;"」"&amp;IF(入力!E181="","","["&amp;入力!E181&amp;"]"),IF(B181="顔グラ",VLOOKUP(入力!D181,参照データ用!$H$5:$J$98,2,FALSE)&amp;CHAR(10)&amp;VLOOKUP(入力!D181,参照データ用!$O$5:$P$29,2,FALSE)&amp;CHAR(10),IF(B181="背景",VLOOKUP(入力!D181,参照データ用!$W$5:$X$5,2,FALSE),IF(OR(B181="思考",B181="ト書き"),"#"&amp;CHAR(10)&amp;入力!D181&amp;IF(入力!E181="","","["&amp;入力!E181&amp;"]"),IF(B181="転換","[bg time=""1000"" storage="""&amp;VLOOKUP(入力!C181,参照データ用!$C$5:$D$50,2,FALSE)&amp;".jpg"" method="""&amp;VLOOKUP(入力!D181,参照データ用!$E$5:$F$50,2,FALSE)&amp;"""]"&amp;CHAR(10)&amp;"[wait time=""600""]",IF(B181="全退場","[chara_hide_all time=1000 wait=true]",IF(B181="直接",入力!D181,IF(B181="全登場","[chara_show  name=""maki"" face="&amp;VLOOKUP(入力!D181,参照データ用!$AB$5:$AC$50,2,FALSE)&amp;" width=1000 height=1000 ]"&amp;CHAR(10)&amp;"[chara_show  layer=""message0"" name=""maki_face"" face="&amp;VLOOKUP(入力!D181,参照データ用!$AB$5:$AC$50,2,FALSE)&amp;" zindex=1005 width=270 height=270 depth=front left=40 top=810]","")))))))),"error")</f>
        <v/>
      </c>
    </row>
    <row r="182" spans="2:3" ht="33" x14ac:dyDescent="0.3">
      <c r="B182" t="str">
        <f>IF(入力!B182="","",入力!B182)</f>
        <v/>
      </c>
      <c r="C182" s="4" t="str">
        <f>IFERROR(IF(B182="セリフ","#"&amp;入力!C182&amp;CHAR(10)&amp;"「"&amp;入力!D182&amp;"」"&amp;IF(入力!E182="","","["&amp;入力!E182&amp;"]"),IF(B182="顔グラ",VLOOKUP(入力!D182,参照データ用!$H$5:$J$98,2,FALSE)&amp;CHAR(10)&amp;VLOOKUP(入力!D182,参照データ用!$O$5:$P$29,2,FALSE)&amp;CHAR(10),IF(B182="背景",VLOOKUP(入力!D182,参照データ用!$W$5:$X$5,2,FALSE),IF(OR(B182="思考",B182="ト書き"),"#"&amp;CHAR(10)&amp;入力!D182&amp;IF(入力!E182="","","["&amp;入力!E182&amp;"]"),IF(B182="転換","[bg time=""1000"" storage="""&amp;VLOOKUP(入力!C182,参照データ用!$C$5:$D$50,2,FALSE)&amp;".jpg"" method="""&amp;VLOOKUP(入力!D182,参照データ用!$E$5:$F$50,2,FALSE)&amp;"""]"&amp;CHAR(10)&amp;"[wait time=""600""]",IF(B182="全退場","[chara_hide_all time=1000 wait=true]",IF(B182="直接",入力!D182,IF(B182="全登場","[chara_show  name=""maki"" face="&amp;VLOOKUP(入力!D182,参照データ用!$AB$5:$AC$50,2,FALSE)&amp;" width=1000 height=1000 ]"&amp;CHAR(10)&amp;"[chara_show  layer=""message0"" name=""maki_face"" face="&amp;VLOOKUP(入力!D182,参照データ用!$AB$5:$AC$50,2,FALSE)&amp;" zindex=1005 width=270 height=270 depth=front left=40 top=810]","")))))))),"error")</f>
        <v/>
      </c>
    </row>
    <row r="183" spans="2:3" ht="33" x14ac:dyDescent="0.3">
      <c r="B183" t="str">
        <f>IF(入力!B183="","",入力!B183)</f>
        <v/>
      </c>
      <c r="C183" s="4" t="str">
        <f>IFERROR(IF(B183="セリフ","#"&amp;入力!C183&amp;CHAR(10)&amp;"「"&amp;入力!D183&amp;"」"&amp;IF(入力!E183="","","["&amp;入力!E183&amp;"]"),IF(B183="顔グラ",VLOOKUP(入力!D183,参照データ用!$H$5:$J$98,2,FALSE)&amp;CHAR(10)&amp;VLOOKUP(入力!D183,参照データ用!$O$5:$P$29,2,FALSE)&amp;CHAR(10),IF(B183="背景",VLOOKUP(入力!D183,参照データ用!$W$5:$X$5,2,FALSE),IF(OR(B183="思考",B183="ト書き"),"#"&amp;CHAR(10)&amp;入力!D183&amp;IF(入力!E183="","","["&amp;入力!E183&amp;"]"),IF(B183="転換","[bg time=""1000"" storage="""&amp;VLOOKUP(入力!C183,参照データ用!$C$5:$D$50,2,FALSE)&amp;".jpg"" method="""&amp;VLOOKUP(入力!D183,参照データ用!$E$5:$F$50,2,FALSE)&amp;"""]"&amp;CHAR(10)&amp;"[wait time=""600""]",IF(B183="全退場","[chara_hide_all time=1000 wait=true]",IF(B183="直接",入力!D183,IF(B183="全登場","[chara_show  name=""maki"" face="&amp;VLOOKUP(入力!D183,参照データ用!$AB$5:$AC$50,2,FALSE)&amp;" width=1000 height=1000 ]"&amp;CHAR(10)&amp;"[chara_show  layer=""message0"" name=""maki_face"" face="&amp;VLOOKUP(入力!D183,参照データ用!$AB$5:$AC$50,2,FALSE)&amp;" zindex=1005 width=270 height=270 depth=front left=40 top=810]","")))))))),"error")</f>
        <v/>
      </c>
    </row>
    <row r="184" spans="2:3" ht="33" x14ac:dyDescent="0.3">
      <c r="B184" t="str">
        <f>IF(入力!B184="","",入力!B184)</f>
        <v/>
      </c>
      <c r="C184" s="4" t="str">
        <f>IFERROR(IF(B184="セリフ","#"&amp;入力!C184&amp;CHAR(10)&amp;"「"&amp;入力!D184&amp;"」"&amp;IF(入力!E184="","","["&amp;入力!E184&amp;"]"),IF(B184="顔グラ",VLOOKUP(入力!D184,参照データ用!$H$5:$J$98,2,FALSE)&amp;CHAR(10)&amp;VLOOKUP(入力!D184,参照データ用!$O$5:$P$29,2,FALSE)&amp;CHAR(10),IF(B184="背景",VLOOKUP(入力!D184,参照データ用!$W$5:$X$5,2,FALSE),IF(OR(B184="思考",B184="ト書き"),"#"&amp;CHAR(10)&amp;入力!D184&amp;IF(入力!E184="","","["&amp;入力!E184&amp;"]"),IF(B184="転換","[bg time=""1000"" storage="""&amp;VLOOKUP(入力!C184,参照データ用!$C$5:$D$50,2,FALSE)&amp;".jpg"" method="""&amp;VLOOKUP(入力!D184,参照データ用!$E$5:$F$50,2,FALSE)&amp;"""]"&amp;CHAR(10)&amp;"[wait time=""600""]",IF(B184="全退場","[chara_hide_all time=1000 wait=true]",IF(B184="直接",入力!D184,IF(B184="全登場","[chara_show  name=""maki"" face="&amp;VLOOKUP(入力!D184,参照データ用!$AB$5:$AC$50,2,FALSE)&amp;" width=1000 height=1000 ]"&amp;CHAR(10)&amp;"[chara_show  layer=""message0"" name=""maki_face"" face="&amp;VLOOKUP(入力!D184,参照データ用!$AB$5:$AC$50,2,FALSE)&amp;" zindex=1005 width=270 height=270 depth=front left=40 top=810]","")))))))),"error")</f>
        <v/>
      </c>
    </row>
    <row r="185" spans="2:3" ht="33" x14ac:dyDescent="0.3">
      <c r="B185" t="str">
        <f>IF(入力!B185="","",入力!B185)</f>
        <v/>
      </c>
      <c r="C185" s="4" t="str">
        <f>IFERROR(IF(B185="セリフ","#"&amp;入力!C185&amp;CHAR(10)&amp;"「"&amp;入力!D185&amp;"」"&amp;IF(入力!E185="","","["&amp;入力!E185&amp;"]"),IF(B185="顔グラ",VLOOKUP(入力!D185,参照データ用!$H$5:$J$98,2,FALSE)&amp;CHAR(10)&amp;VLOOKUP(入力!D185,参照データ用!$O$5:$P$29,2,FALSE)&amp;CHAR(10),IF(B185="背景",VLOOKUP(入力!D185,参照データ用!$W$5:$X$5,2,FALSE),IF(OR(B185="思考",B185="ト書き"),"#"&amp;CHAR(10)&amp;入力!D185&amp;IF(入力!E185="","","["&amp;入力!E185&amp;"]"),IF(B185="転換","[bg time=""1000"" storage="""&amp;VLOOKUP(入力!C185,参照データ用!$C$5:$D$50,2,FALSE)&amp;".jpg"" method="""&amp;VLOOKUP(入力!D185,参照データ用!$E$5:$F$50,2,FALSE)&amp;"""]"&amp;CHAR(10)&amp;"[wait time=""600""]",IF(B185="全退場","[chara_hide_all time=1000 wait=true]",IF(B185="直接",入力!D185,IF(B185="全登場","[chara_show  name=""maki"" face="&amp;VLOOKUP(入力!D185,参照データ用!$AB$5:$AC$50,2,FALSE)&amp;" width=1000 height=1000 ]"&amp;CHAR(10)&amp;"[chara_show  layer=""message0"" name=""maki_face"" face="&amp;VLOOKUP(入力!D185,参照データ用!$AB$5:$AC$50,2,FALSE)&amp;" zindex=1005 width=270 height=270 depth=front left=40 top=810]","")))))))),"error")</f>
        <v/>
      </c>
    </row>
    <row r="186" spans="2:3" ht="33" x14ac:dyDescent="0.3">
      <c r="B186" t="str">
        <f>IF(入力!B186="","",入力!B186)</f>
        <v/>
      </c>
      <c r="C186" s="4" t="str">
        <f>IFERROR(IF(B186="セリフ","#"&amp;入力!C186&amp;CHAR(10)&amp;"「"&amp;入力!D186&amp;"」"&amp;IF(入力!E186="","","["&amp;入力!E186&amp;"]"),IF(B186="顔グラ",VLOOKUP(入力!D186,参照データ用!$H$5:$J$98,2,FALSE)&amp;CHAR(10)&amp;VLOOKUP(入力!D186,参照データ用!$O$5:$P$29,2,FALSE)&amp;CHAR(10),IF(B186="背景",VLOOKUP(入力!D186,参照データ用!$W$5:$X$5,2,FALSE),IF(OR(B186="思考",B186="ト書き"),"#"&amp;CHAR(10)&amp;入力!D186&amp;IF(入力!E186="","","["&amp;入力!E186&amp;"]"),IF(B186="転換","[bg time=""1000"" storage="""&amp;VLOOKUP(入力!C186,参照データ用!$C$5:$D$50,2,FALSE)&amp;".jpg"" method="""&amp;VLOOKUP(入力!D186,参照データ用!$E$5:$F$50,2,FALSE)&amp;"""]"&amp;CHAR(10)&amp;"[wait time=""600""]",IF(B186="全退場","[chara_hide_all time=1000 wait=true]",IF(B186="直接",入力!D186,IF(B186="全登場","[chara_show  name=""maki"" face="&amp;VLOOKUP(入力!D186,参照データ用!$AB$5:$AC$50,2,FALSE)&amp;" width=1000 height=1000 ]"&amp;CHAR(10)&amp;"[chara_show  layer=""message0"" name=""maki_face"" face="&amp;VLOOKUP(入力!D186,参照データ用!$AB$5:$AC$50,2,FALSE)&amp;" zindex=1005 width=270 height=270 depth=front left=40 top=810]","")))))))),"error")</f>
        <v/>
      </c>
    </row>
    <row r="187" spans="2:3" ht="33" x14ac:dyDescent="0.3">
      <c r="B187" t="str">
        <f>IF(入力!B187="","",入力!B187)</f>
        <v/>
      </c>
      <c r="C187" s="4" t="str">
        <f>IFERROR(IF(B187="セリフ","#"&amp;入力!C187&amp;CHAR(10)&amp;"「"&amp;入力!D187&amp;"」"&amp;IF(入力!E187="","","["&amp;入力!E187&amp;"]"),IF(B187="顔グラ",VLOOKUP(入力!D187,参照データ用!$H$5:$J$98,2,FALSE)&amp;CHAR(10)&amp;VLOOKUP(入力!D187,参照データ用!$O$5:$P$29,2,FALSE)&amp;CHAR(10),IF(B187="背景",VLOOKUP(入力!D187,参照データ用!$W$5:$X$5,2,FALSE),IF(OR(B187="思考",B187="ト書き"),"#"&amp;CHAR(10)&amp;入力!D187&amp;IF(入力!E187="","","["&amp;入力!E187&amp;"]"),IF(B187="転換","[bg time=""1000"" storage="""&amp;VLOOKUP(入力!C187,参照データ用!$C$5:$D$50,2,FALSE)&amp;".jpg"" method="""&amp;VLOOKUP(入力!D187,参照データ用!$E$5:$F$50,2,FALSE)&amp;"""]"&amp;CHAR(10)&amp;"[wait time=""600""]",IF(B187="全退場","[chara_hide_all time=1000 wait=true]",IF(B187="直接",入力!D187,IF(B187="全登場","[chara_show  name=""maki"" face="&amp;VLOOKUP(入力!D187,参照データ用!$AB$5:$AC$50,2,FALSE)&amp;" width=1000 height=1000 ]"&amp;CHAR(10)&amp;"[chara_show  layer=""message0"" name=""maki_face"" face="&amp;VLOOKUP(入力!D187,参照データ用!$AB$5:$AC$50,2,FALSE)&amp;" zindex=1005 width=270 height=270 depth=front left=40 top=810]","")))))))),"error")</f>
        <v/>
      </c>
    </row>
    <row r="188" spans="2:3" ht="33" x14ac:dyDescent="0.3">
      <c r="B188" t="str">
        <f>IF(入力!B188="","",入力!B188)</f>
        <v/>
      </c>
      <c r="C188" s="4" t="str">
        <f>IFERROR(IF(B188="セリフ","#"&amp;入力!C188&amp;CHAR(10)&amp;"「"&amp;入力!D188&amp;"」"&amp;IF(入力!E188="","","["&amp;入力!E188&amp;"]"),IF(B188="顔グラ",VLOOKUP(入力!D188,参照データ用!$H$5:$J$98,2,FALSE)&amp;CHAR(10)&amp;VLOOKUP(入力!D188,参照データ用!$O$5:$P$29,2,FALSE)&amp;CHAR(10),IF(B188="背景",VLOOKUP(入力!D188,参照データ用!$W$5:$X$5,2,FALSE),IF(OR(B188="思考",B188="ト書き"),"#"&amp;CHAR(10)&amp;入力!D188&amp;IF(入力!E188="","","["&amp;入力!E188&amp;"]"),IF(B188="転換","[bg time=""1000"" storage="""&amp;VLOOKUP(入力!C188,参照データ用!$C$5:$D$50,2,FALSE)&amp;".jpg"" method="""&amp;VLOOKUP(入力!D188,参照データ用!$E$5:$F$50,2,FALSE)&amp;"""]"&amp;CHAR(10)&amp;"[wait time=""600""]",IF(B188="全退場","[chara_hide_all time=1000 wait=true]",IF(B188="直接",入力!D188,IF(B188="全登場","[chara_show  name=""maki"" face="&amp;VLOOKUP(入力!D188,参照データ用!$AB$5:$AC$50,2,FALSE)&amp;" width=1000 height=1000 ]"&amp;CHAR(10)&amp;"[chara_show  layer=""message0"" name=""maki_face"" face="&amp;VLOOKUP(入力!D188,参照データ用!$AB$5:$AC$50,2,FALSE)&amp;" zindex=1005 width=270 height=270 depth=front left=40 top=810]","")))))))),"error")</f>
        <v/>
      </c>
    </row>
    <row r="189" spans="2:3" ht="33" x14ac:dyDescent="0.3">
      <c r="B189" t="str">
        <f>IF(入力!B189="","",入力!B189)</f>
        <v/>
      </c>
      <c r="C189" s="4" t="str">
        <f>IFERROR(IF(B189="セリフ","#"&amp;入力!C189&amp;CHAR(10)&amp;"「"&amp;入力!D189&amp;"」"&amp;IF(入力!E189="","","["&amp;入力!E189&amp;"]"),IF(B189="顔グラ",VLOOKUP(入力!D189,参照データ用!$H$5:$J$98,2,FALSE)&amp;CHAR(10)&amp;VLOOKUP(入力!D189,参照データ用!$O$5:$P$29,2,FALSE)&amp;CHAR(10),IF(B189="背景",VLOOKUP(入力!D189,参照データ用!$W$5:$X$5,2,FALSE),IF(OR(B189="思考",B189="ト書き"),"#"&amp;CHAR(10)&amp;入力!D189&amp;IF(入力!E189="","","["&amp;入力!E189&amp;"]"),IF(B189="転換","[bg time=""1000"" storage="""&amp;VLOOKUP(入力!C189,参照データ用!$C$5:$D$50,2,FALSE)&amp;".jpg"" method="""&amp;VLOOKUP(入力!D189,参照データ用!$E$5:$F$50,2,FALSE)&amp;"""]"&amp;CHAR(10)&amp;"[wait time=""600""]",IF(B189="全退場","[chara_hide_all time=1000 wait=true]",IF(B189="直接",入力!D189,IF(B189="全登場","[chara_show  name=""maki"" face="&amp;VLOOKUP(入力!D189,参照データ用!$AB$5:$AC$50,2,FALSE)&amp;" width=1000 height=1000 ]"&amp;CHAR(10)&amp;"[chara_show  layer=""message0"" name=""maki_face"" face="&amp;VLOOKUP(入力!D189,参照データ用!$AB$5:$AC$50,2,FALSE)&amp;" zindex=1005 width=270 height=270 depth=front left=40 top=810]","")))))))),"error")</f>
        <v/>
      </c>
    </row>
    <row r="190" spans="2:3" ht="33" x14ac:dyDescent="0.3">
      <c r="B190" t="str">
        <f>IF(入力!B190="","",入力!B190)</f>
        <v/>
      </c>
      <c r="C190" s="4" t="str">
        <f>IFERROR(IF(B190="セリフ","#"&amp;入力!C190&amp;CHAR(10)&amp;"「"&amp;入力!D190&amp;"」"&amp;IF(入力!E190="","","["&amp;入力!E190&amp;"]"),IF(B190="顔グラ",VLOOKUP(入力!D190,参照データ用!$H$5:$J$98,2,FALSE)&amp;CHAR(10)&amp;VLOOKUP(入力!D190,参照データ用!$O$5:$P$29,2,FALSE)&amp;CHAR(10),IF(B190="背景",VLOOKUP(入力!D190,参照データ用!$W$5:$X$5,2,FALSE),IF(OR(B190="思考",B190="ト書き"),"#"&amp;CHAR(10)&amp;入力!D190&amp;IF(入力!E190="","","["&amp;入力!E190&amp;"]"),IF(B190="転換","[bg time=""1000"" storage="""&amp;VLOOKUP(入力!C190,参照データ用!$C$5:$D$50,2,FALSE)&amp;".jpg"" method="""&amp;VLOOKUP(入力!D190,参照データ用!$E$5:$F$50,2,FALSE)&amp;"""]"&amp;CHAR(10)&amp;"[wait time=""600""]",IF(B190="全退場","[chara_hide_all time=1000 wait=true]",IF(B190="直接",入力!D190,IF(B190="全登場","[chara_show  name=""maki"" face="&amp;VLOOKUP(入力!D190,参照データ用!$AB$5:$AC$50,2,FALSE)&amp;" width=1000 height=1000 ]"&amp;CHAR(10)&amp;"[chara_show  layer=""message0"" name=""maki_face"" face="&amp;VLOOKUP(入力!D190,参照データ用!$AB$5:$AC$50,2,FALSE)&amp;" zindex=1005 width=270 height=270 depth=front left=40 top=810]","")))))))),"error")</f>
        <v/>
      </c>
    </row>
    <row r="191" spans="2:3" ht="33" x14ac:dyDescent="0.3">
      <c r="B191" t="str">
        <f>IF(入力!B191="","",入力!B191)</f>
        <v/>
      </c>
      <c r="C191" s="4" t="str">
        <f>IFERROR(IF(B191="セリフ","#"&amp;入力!C191&amp;CHAR(10)&amp;"「"&amp;入力!D191&amp;"」"&amp;IF(入力!E191="","","["&amp;入力!E191&amp;"]"),IF(B191="顔グラ",VLOOKUP(入力!D191,参照データ用!$H$5:$J$98,2,FALSE)&amp;CHAR(10)&amp;VLOOKUP(入力!D191,参照データ用!$O$5:$P$29,2,FALSE)&amp;CHAR(10),IF(B191="背景",VLOOKUP(入力!D191,参照データ用!$W$5:$X$5,2,FALSE),IF(OR(B191="思考",B191="ト書き"),"#"&amp;CHAR(10)&amp;入力!D191&amp;IF(入力!E191="","","["&amp;入力!E191&amp;"]"),IF(B191="転換","[bg time=""1000"" storage="""&amp;VLOOKUP(入力!C191,参照データ用!$C$5:$D$50,2,FALSE)&amp;".jpg"" method="""&amp;VLOOKUP(入力!D191,参照データ用!$E$5:$F$50,2,FALSE)&amp;"""]"&amp;CHAR(10)&amp;"[wait time=""600""]",IF(B191="全退場","[chara_hide_all time=1000 wait=true]",IF(B191="直接",入力!D191,IF(B191="全登場","[chara_show  name=""maki"" face="&amp;VLOOKUP(入力!D191,参照データ用!$AB$5:$AC$50,2,FALSE)&amp;" width=1000 height=1000 ]"&amp;CHAR(10)&amp;"[chara_show  layer=""message0"" name=""maki_face"" face="&amp;VLOOKUP(入力!D191,参照データ用!$AB$5:$AC$50,2,FALSE)&amp;" zindex=1005 width=270 height=270 depth=front left=40 top=810]","")))))))),"error")</f>
        <v/>
      </c>
    </row>
    <row r="192" spans="2:3" ht="33" x14ac:dyDescent="0.3">
      <c r="B192" t="str">
        <f>IF(入力!B192="","",入力!B192)</f>
        <v/>
      </c>
      <c r="C192" s="4" t="str">
        <f>IFERROR(IF(B192="セリフ","#"&amp;入力!C192&amp;CHAR(10)&amp;"「"&amp;入力!D192&amp;"」"&amp;IF(入力!E192="","","["&amp;入力!E192&amp;"]"),IF(B192="顔グラ",VLOOKUP(入力!D192,参照データ用!$H$5:$J$98,2,FALSE)&amp;CHAR(10)&amp;VLOOKUP(入力!D192,参照データ用!$O$5:$P$29,2,FALSE)&amp;CHAR(10),IF(B192="背景",VLOOKUP(入力!D192,参照データ用!$W$5:$X$5,2,FALSE),IF(OR(B192="思考",B192="ト書き"),"#"&amp;CHAR(10)&amp;入力!D192&amp;IF(入力!E192="","","["&amp;入力!E192&amp;"]"),IF(B192="転換","[bg time=""1000"" storage="""&amp;VLOOKUP(入力!C192,参照データ用!$C$5:$D$50,2,FALSE)&amp;".jpg"" method="""&amp;VLOOKUP(入力!D192,参照データ用!$E$5:$F$50,2,FALSE)&amp;"""]"&amp;CHAR(10)&amp;"[wait time=""600""]",IF(B192="全退場","[chara_hide_all time=1000 wait=true]",IF(B192="直接",入力!D192,IF(B192="全登場","[chara_show  name=""maki"" face="&amp;VLOOKUP(入力!D192,参照データ用!$AB$5:$AC$50,2,FALSE)&amp;" width=1000 height=1000 ]"&amp;CHAR(10)&amp;"[chara_show  layer=""message0"" name=""maki_face"" face="&amp;VLOOKUP(入力!D192,参照データ用!$AB$5:$AC$50,2,FALSE)&amp;" zindex=1005 width=270 height=270 depth=front left=40 top=810]","")))))))),"error")</f>
        <v/>
      </c>
    </row>
    <row r="193" spans="2:3" ht="33" x14ac:dyDescent="0.3">
      <c r="B193" t="str">
        <f>IF(入力!B193="","",入力!B193)</f>
        <v/>
      </c>
      <c r="C193" s="4" t="str">
        <f>IFERROR(IF(B193="セリフ","#"&amp;入力!C193&amp;CHAR(10)&amp;"「"&amp;入力!D193&amp;"」"&amp;IF(入力!E193="","","["&amp;入力!E193&amp;"]"),IF(B193="顔グラ",VLOOKUP(入力!D193,参照データ用!$H$5:$J$98,2,FALSE)&amp;CHAR(10)&amp;VLOOKUP(入力!D193,参照データ用!$O$5:$P$29,2,FALSE)&amp;CHAR(10),IF(B193="背景",VLOOKUP(入力!D193,参照データ用!$W$5:$X$5,2,FALSE),IF(OR(B193="思考",B193="ト書き"),"#"&amp;CHAR(10)&amp;入力!D193&amp;IF(入力!E193="","","["&amp;入力!E193&amp;"]"),IF(B193="転換","[bg time=""1000"" storage="""&amp;VLOOKUP(入力!C193,参照データ用!$C$5:$D$50,2,FALSE)&amp;".jpg"" method="""&amp;VLOOKUP(入力!D193,参照データ用!$E$5:$F$50,2,FALSE)&amp;"""]"&amp;CHAR(10)&amp;"[wait time=""600""]",IF(B193="全退場","[chara_hide_all time=1000 wait=true]",IF(B193="直接",入力!D193,IF(B193="全登場","[chara_show  name=""maki"" face="&amp;VLOOKUP(入力!D193,参照データ用!$AB$5:$AC$50,2,FALSE)&amp;" width=1000 height=1000 ]"&amp;CHAR(10)&amp;"[chara_show  layer=""message0"" name=""maki_face"" face="&amp;VLOOKUP(入力!D193,参照データ用!$AB$5:$AC$50,2,FALSE)&amp;" zindex=1005 width=270 height=270 depth=front left=40 top=810]","")))))))),"error")</f>
        <v/>
      </c>
    </row>
    <row r="194" spans="2:3" ht="33" x14ac:dyDescent="0.3">
      <c r="B194" t="str">
        <f>IF(入力!B194="","",入力!B194)</f>
        <v/>
      </c>
      <c r="C194" s="4" t="str">
        <f>IFERROR(IF(B194="セリフ","#"&amp;入力!C194&amp;CHAR(10)&amp;"「"&amp;入力!D194&amp;"」"&amp;IF(入力!E194="","","["&amp;入力!E194&amp;"]"),IF(B194="顔グラ",VLOOKUP(入力!D194,参照データ用!$H$5:$J$98,2,FALSE)&amp;CHAR(10)&amp;VLOOKUP(入力!D194,参照データ用!$O$5:$P$29,2,FALSE)&amp;CHAR(10),IF(B194="背景",VLOOKUP(入力!D194,参照データ用!$W$5:$X$5,2,FALSE),IF(OR(B194="思考",B194="ト書き"),"#"&amp;CHAR(10)&amp;入力!D194&amp;IF(入力!E194="","","["&amp;入力!E194&amp;"]"),IF(B194="転換","[bg time=""1000"" storage="""&amp;VLOOKUP(入力!C194,参照データ用!$C$5:$D$50,2,FALSE)&amp;".jpg"" method="""&amp;VLOOKUP(入力!D194,参照データ用!$E$5:$F$50,2,FALSE)&amp;"""]"&amp;CHAR(10)&amp;"[wait time=""600""]",IF(B194="全退場","[chara_hide_all time=1000 wait=true]",IF(B194="直接",入力!D194,IF(B194="全登場","[chara_show  name=""maki"" face="&amp;VLOOKUP(入力!D194,参照データ用!$AB$5:$AC$50,2,FALSE)&amp;" width=1000 height=1000 ]"&amp;CHAR(10)&amp;"[chara_show  layer=""message0"" name=""maki_face"" face="&amp;VLOOKUP(入力!D194,参照データ用!$AB$5:$AC$50,2,FALSE)&amp;" zindex=1005 width=270 height=270 depth=front left=40 top=810]","")))))))),"error")</f>
        <v/>
      </c>
    </row>
    <row r="195" spans="2:3" ht="33" x14ac:dyDescent="0.3">
      <c r="B195" t="str">
        <f>IF(入力!B195="","",入力!B195)</f>
        <v/>
      </c>
      <c r="C195" s="4" t="str">
        <f>IFERROR(IF(B195="セリフ","#"&amp;入力!C195&amp;CHAR(10)&amp;"「"&amp;入力!D195&amp;"」"&amp;IF(入力!E195="","","["&amp;入力!E195&amp;"]"),IF(B195="顔グラ",VLOOKUP(入力!D195,参照データ用!$H$5:$J$98,2,FALSE)&amp;CHAR(10)&amp;VLOOKUP(入力!D195,参照データ用!$O$5:$P$29,2,FALSE)&amp;CHAR(10),IF(B195="背景",VLOOKUP(入力!D195,参照データ用!$W$5:$X$5,2,FALSE),IF(OR(B195="思考",B195="ト書き"),"#"&amp;CHAR(10)&amp;入力!D195&amp;IF(入力!E195="","","["&amp;入力!E195&amp;"]"),IF(B195="転換","[bg time=""1000"" storage="""&amp;VLOOKUP(入力!C195,参照データ用!$C$5:$D$50,2,FALSE)&amp;".jpg"" method="""&amp;VLOOKUP(入力!D195,参照データ用!$E$5:$F$50,2,FALSE)&amp;"""]"&amp;CHAR(10)&amp;"[wait time=""600""]",IF(B195="全退場","[chara_hide_all time=1000 wait=true]",IF(B195="直接",入力!D195,IF(B195="全登場","[chara_show  name=""maki"" face="&amp;VLOOKUP(入力!D195,参照データ用!$AB$5:$AC$50,2,FALSE)&amp;" width=1000 height=1000 ]"&amp;CHAR(10)&amp;"[chara_show  layer=""message0"" name=""maki_face"" face="&amp;VLOOKUP(入力!D195,参照データ用!$AB$5:$AC$50,2,FALSE)&amp;" zindex=1005 width=270 height=270 depth=front left=40 top=810]","")))))))),"error")</f>
        <v/>
      </c>
    </row>
    <row r="196" spans="2:3" ht="33" x14ac:dyDescent="0.3">
      <c r="B196" t="str">
        <f>IF(入力!B196="","",入力!B196)</f>
        <v/>
      </c>
      <c r="C196" s="4" t="str">
        <f>IFERROR(IF(B196="セリフ","#"&amp;入力!C196&amp;CHAR(10)&amp;"「"&amp;入力!D196&amp;"」"&amp;IF(入力!E196="","","["&amp;入力!E196&amp;"]"),IF(B196="顔グラ",VLOOKUP(入力!D196,参照データ用!$H$5:$J$98,2,FALSE)&amp;CHAR(10)&amp;VLOOKUP(入力!D196,参照データ用!$O$5:$P$29,2,FALSE)&amp;CHAR(10),IF(B196="背景",VLOOKUP(入力!D196,参照データ用!$W$5:$X$5,2,FALSE),IF(OR(B196="思考",B196="ト書き"),"#"&amp;CHAR(10)&amp;入力!D196&amp;IF(入力!E196="","","["&amp;入力!E196&amp;"]"),IF(B196="転換","[bg time=""1000"" storage="""&amp;VLOOKUP(入力!C196,参照データ用!$C$5:$D$50,2,FALSE)&amp;".jpg"" method="""&amp;VLOOKUP(入力!D196,参照データ用!$E$5:$F$50,2,FALSE)&amp;"""]"&amp;CHAR(10)&amp;"[wait time=""600""]",IF(B196="全退場","[chara_hide_all time=1000 wait=true]",IF(B196="直接",入力!D196,IF(B196="全登場","[chara_show  name=""maki"" face="&amp;VLOOKUP(入力!D196,参照データ用!$AB$5:$AC$50,2,FALSE)&amp;" width=1000 height=1000 ]"&amp;CHAR(10)&amp;"[chara_show  layer=""message0"" name=""maki_face"" face="&amp;VLOOKUP(入力!D196,参照データ用!$AB$5:$AC$50,2,FALSE)&amp;" zindex=1005 width=270 height=270 depth=front left=40 top=810]","")))))))),"error")</f>
        <v/>
      </c>
    </row>
    <row r="197" spans="2:3" ht="33" x14ac:dyDescent="0.3">
      <c r="B197" t="str">
        <f>IF(入力!B197="","",入力!B197)</f>
        <v/>
      </c>
      <c r="C197" s="4" t="str">
        <f>IFERROR(IF(B197="セリフ","#"&amp;入力!C197&amp;CHAR(10)&amp;"「"&amp;入力!D197&amp;"」"&amp;IF(入力!E197="","","["&amp;入力!E197&amp;"]"),IF(B197="顔グラ",VLOOKUP(入力!D197,参照データ用!$H$5:$J$98,2,FALSE)&amp;CHAR(10)&amp;VLOOKUP(入力!D197,参照データ用!$O$5:$P$29,2,FALSE)&amp;CHAR(10),IF(B197="背景",VLOOKUP(入力!D197,参照データ用!$W$5:$X$5,2,FALSE),IF(OR(B197="思考",B197="ト書き"),"#"&amp;CHAR(10)&amp;入力!D197&amp;IF(入力!E197="","","["&amp;入力!E197&amp;"]"),IF(B197="転換","[bg time=""1000"" storage="""&amp;VLOOKUP(入力!C197,参照データ用!$C$5:$D$50,2,FALSE)&amp;".jpg"" method="""&amp;VLOOKUP(入力!D197,参照データ用!$E$5:$F$50,2,FALSE)&amp;"""]"&amp;CHAR(10)&amp;"[wait time=""600""]",IF(B197="全退場","[chara_hide_all time=1000 wait=true]",IF(B197="直接",入力!D197,IF(B197="全登場","[chara_show  name=""maki"" face="&amp;VLOOKUP(入力!D197,参照データ用!$AB$5:$AC$50,2,FALSE)&amp;" width=1000 height=1000 ]"&amp;CHAR(10)&amp;"[chara_show  layer=""message0"" name=""maki_face"" face="&amp;VLOOKUP(入力!D197,参照データ用!$AB$5:$AC$50,2,FALSE)&amp;" zindex=1005 width=270 height=270 depth=front left=40 top=810]","")))))))),"error")</f>
        <v/>
      </c>
    </row>
    <row r="198" spans="2:3" ht="33" x14ac:dyDescent="0.3">
      <c r="B198" t="str">
        <f>IF(入力!B198="","",入力!B198)</f>
        <v/>
      </c>
      <c r="C198" s="4" t="str">
        <f>IFERROR(IF(B198="セリフ","#"&amp;入力!C198&amp;CHAR(10)&amp;"「"&amp;入力!D198&amp;"」"&amp;IF(入力!E198="","","["&amp;入力!E198&amp;"]"),IF(B198="顔グラ",VLOOKUP(入力!D198,参照データ用!$H$5:$J$98,2,FALSE)&amp;CHAR(10)&amp;VLOOKUP(入力!D198,参照データ用!$O$5:$P$29,2,FALSE)&amp;CHAR(10),IF(B198="背景",VLOOKUP(入力!D198,参照データ用!$W$5:$X$5,2,FALSE),IF(OR(B198="思考",B198="ト書き"),"#"&amp;CHAR(10)&amp;入力!D198&amp;IF(入力!E198="","","["&amp;入力!E198&amp;"]"),IF(B198="転換","[bg time=""1000"" storage="""&amp;VLOOKUP(入力!C198,参照データ用!$C$5:$D$50,2,FALSE)&amp;".jpg"" method="""&amp;VLOOKUP(入力!D198,参照データ用!$E$5:$F$50,2,FALSE)&amp;"""]"&amp;CHAR(10)&amp;"[wait time=""600""]",IF(B198="全退場","[chara_hide_all time=1000 wait=true]",IF(B198="直接",入力!D198,IF(B198="全登場","[chara_show  name=""maki"" face="&amp;VLOOKUP(入力!D198,参照データ用!$AB$5:$AC$50,2,FALSE)&amp;" width=1000 height=1000 ]"&amp;CHAR(10)&amp;"[chara_show  layer=""message0"" name=""maki_face"" face="&amp;VLOOKUP(入力!D198,参照データ用!$AB$5:$AC$50,2,FALSE)&amp;" zindex=1005 width=270 height=270 depth=front left=40 top=810]","")))))))),"error")</f>
        <v/>
      </c>
    </row>
    <row r="199" spans="2:3" ht="33" x14ac:dyDescent="0.3">
      <c r="B199" t="str">
        <f>IF(入力!B199="","",入力!B199)</f>
        <v/>
      </c>
      <c r="C199" s="4" t="str">
        <f>IFERROR(IF(B199="セリフ","#"&amp;入力!C199&amp;CHAR(10)&amp;"「"&amp;入力!D199&amp;"」"&amp;IF(入力!E199="","","["&amp;入力!E199&amp;"]"),IF(B199="顔グラ",VLOOKUP(入力!D199,参照データ用!$H$5:$J$98,2,FALSE)&amp;CHAR(10)&amp;VLOOKUP(入力!D199,参照データ用!$O$5:$P$29,2,FALSE)&amp;CHAR(10),IF(B199="背景",VLOOKUP(入力!D199,参照データ用!$W$5:$X$5,2,FALSE),IF(OR(B199="思考",B199="ト書き"),"#"&amp;CHAR(10)&amp;入力!D199&amp;IF(入力!E199="","","["&amp;入力!E199&amp;"]"),IF(B199="転換","[bg time=""1000"" storage="""&amp;VLOOKUP(入力!C199,参照データ用!$C$5:$D$50,2,FALSE)&amp;".jpg"" method="""&amp;VLOOKUP(入力!D199,参照データ用!$E$5:$F$50,2,FALSE)&amp;"""]"&amp;CHAR(10)&amp;"[wait time=""600""]",IF(B199="全退場","[chara_hide_all time=1000 wait=true]",IF(B199="直接",入力!D199,IF(B199="全登場","[chara_show  name=""maki"" face="&amp;VLOOKUP(入力!D199,参照データ用!$AB$5:$AC$50,2,FALSE)&amp;" width=1000 height=1000 ]"&amp;CHAR(10)&amp;"[chara_show  layer=""message0"" name=""maki_face"" face="&amp;VLOOKUP(入力!D199,参照データ用!$AB$5:$AC$50,2,FALSE)&amp;" zindex=1005 width=270 height=270 depth=front left=40 top=810]","")))))))),"error")</f>
        <v/>
      </c>
    </row>
    <row r="200" spans="2:3" ht="33" x14ac:dyDescent="0.3">
      <c r="B200" t="str">
        <f>IF(入力!B200="","",入力!B200)</f>
        <v/>
      </c>
      <c r="C200" s="4" t="str">
        <f>IFERROR(IF(B200="セリフ","#"&amp;入力!C200&amp;CHAR(10)&amp;"「"&amp;入力!D200&amp;"」"&amp;IF(入力!E200="","","["&amp;入力!E200&amp;"]"),IF(B200="顔グラ",VLOOKUP(入力!D200,参照データ用!$H$5:$J$98,2,FALSE)&amp;CHAR(10)&amp;VLOOKUP(入力!D200,参照データ用!$O$5:$P$29,2,FALSE)&amp;CHAR(10),IF(B200="背景",VLOOKUP(入力!D200,参照データ用!$W$5:$X$5,2,FALSE),IF(OR(B200="思考",B200="ト書き"),"#"&amp;CHAR(10)&amp;入力!D200&amp;IF(入力!E200="","","["&amp;入力!E200&amp;"]"),IF(B200="転換","[bg time=""1000"" storage="""&amp;VLOOKUP(入力!C200,参照データ用!$C$5:$D$50,2,FALSE)&amp;".jpg"" method="""&amp;VLOOKUP(入力!D200,参照データ用!$E$5:$F$50,2,FALSE)&amp;"""]"&amp;CHAR(10)&amp;"[wait time=""600""]",IF(B200="全退場","[chara_hide_all time=1000 wait=true]",IF(B200="直接",入力!D200,IF(B200="全登場","[chara_show  name=""maki"" face="&amp;VLOOKUP(入力!D200,参照データ用!$AB$5:$AC$50,2,FALSE)&amp;" width=1000 height=1000 ]"&amp;CHAR(10)&amp;"[chara_show  layer=""message0"" name=""maki_face"" face="&amp;VLOOKUP(入力!D200,参照データ用!$AB$5:$AC$50,2,FALSE)&amp;" zindex=1005 width=270 height=270 depth=front left=40 top=810]","")))))))),"error")</f>
        <v/>
      </c>
    </row>
    <row r="201" spans="2:3" ht="33" x14ac:dyDescent="0.3">
      <c r="B201" t="str">
        <f>IF(入力!B201="","",入力!B201)</f>
        <v/>
      </c>
      <c r="C201" s="4" t="str">
        <f>IFERROR(IF(B201="セリフ","#"&amp;入力!C201&amp;CHAR(10)&amp;"「"&amp;入力!D201&amp;"」"&amp;IF(入力!E201="","","["&amp;入力!E201&amp;"]"),IF(B201="顔グラ",VLOOKUP(入力!D201,参照データ用!$H$5:$J$98,2,FALSE)&amp;CHAR(10)&amp;VLOOKUP(入力!D201,参照データ用!$O$5:$P$29,2,FALSE)&amp;CHAR(10),IF(B201="背景",VLOOKUP(入力!D201,参照データ用!$W$5:$X$5,2,FALSE),IF(OR(B201="思考",B201="ト書き"),"#"&amp;CHAR(10)&amp;入力!D201&amp;IF(入力!E201="","","["&amp;入力!E201&amp;"]"),IF(B201="転換","[bg time=""1000"" storage="""&amp;VLOOKUP(入力!C201,参照データ用!$C$5:$D$50,2,FALSE)&amp;".jpg"" method="""&amp;VLOOKUP(入力!D201,参照データ用!$E$5:$F$50,2,FALSE)&amp;"""]"&amp;CHAR(10)&amp;"[wait time=""600""]",IF(B201="全退場","[chara_hide_all time=1000 wait=true]",IF(B201="直接",入力!D201,IF(B201="全登場","[chara_show  name=""maki"" face="&amp;VLOOKUP(入力!D201,参照データ用!$AB$5:$AC$50,2,FALSE)&amp;" width=1000 height=1000 ]"&amp;CHAR(10)&amp;"[chara_show  layer=""message0"" name=""maki_face"" face="&amp;VLOOKUP(入力!D201,参照データ用!$AB$5:$AC$50,2,FALSE)&amp;" zindex=1005 width=270 height=270 depth=front left=40 top=810]","")))))))),"error")</f>
        <v/>
      </c>
    </row>
    <row r="202" spans="2:3" ht="33" x14ac:dyDescent="0.3">
      <c r="B202" t="str">
        <f>IF(入力!B202="","",入力!B202)</f>
        <v/>
      </c>
      <c r="C202" s="4" t="str">
        <f>IFERROR(IF(B202="セリフ","#"&amp;入力!C202&amp;CHAR(10)&amp;"「"&amp;入力!D202&amp;"」"&amp;IF(入力!E202="","","["&amp;入力!E202&amp;"]"),IF(B202="顔グラ",VLOOKUP(入力!D202,参照データ用!$H$5:$J$98,2,FALSE)&amp;CHAR(10)&amp;VLOOKUP(入力!D202,参照データ用!$O$5:$P$29,2,FALSE)&amp;CHAR(10),IF(B202="背景",VLOOKUP(入力!D202,参照データ用!$W$5:$X$5,2,FALSE),IF(OR(B202="思考",B202="ト書き"),"#"&amp;CHAR(10)&amp;入力!D202&amp;IF(入力!E202="","","["&amp;入力!E202&amp;"]"),IF(B202="転換","[bg time=""1000"" storage="""&amp;VLOOKUP(入力!C202,参照データ用!$C$5:$D$50,2,FALSE)&amp;".jpg"" method="""&amp;VLOOKUP(入力!D202,参照データ用!$E$5:$F$50,2,FALSE)&amp;"""]"&amp;CHAR(10)&amp;"[wait time=""600""]",IF(B202="全退場","[chara_hide_all time=1000 wait=true]",IF(B202="直接",入力!D202,IF(B202="全登場","[chara_show  name=""maki"" face="&amp;VLOOKUP(入力!D202,参照データ用!$AB$5:$AC$50,2,FALSE)&amp;" width=1000 height=1000 ]"&amp;CHAR(10)&amp;"[chara_show  layer=""message0"" name=""maki_face"" face="&amp;VLOOKUP(入力!D202,参照データ用!$AB$5:$AC$50,2,FALSE)&amp;" zindex=1005 width=270 height=270 depth=front left=40 top=810]","")))))))),"error")</f>
        <v/>
      </c>
    </row>
    <row r="203" spans="2:3" ht="33" x14ac:dyDescent="0.3">
      <c r="B203" t="str">
        <f>IF(入力!B203="","",入力!B203)</f>
        <v/>
      </c>
      <c r="C203" s="4" t="str">
        <f>IFERROR(IF(B203="セリフ","#"&amp;入力!C203&amp;CHAR(10)&amp;"「"&amp;入力!D203&amp;"」"&amp;IF(入力!E203="","","["&amp;入力!E203&amp;"]"),IF(B203="顔グラ",VLOOKUP(入力!D203,参照データ用!$H$5:$J$98,2,FALSE)&amp;CHAR(10)&amp;VLOOKUP(入力!D203,参照データ用!$O$5:$P$29,2,FALSE)&amp;CHAR(10),IF(B203="背景",VLOOKUP(入力!D203,参照データ用!$W$5:$X$5,2,FALSE),IF(OR(B203="思考",B203="ト書き"),"#"&amp;CHAR(10)&amp;入力!D203&amp;IF(入力!E203="","","["&amp;入力!E203&amp;"]"),IF(B203="転換","[bg time=""1000"" storage="""&amp;VLOOKUP(入力!C203,参照データ用!$C$5:$D$50,2,FALSE)&amp;".jpg"" method="""&amp;VLOOKUP(入力!D203,参照データ用!$E$5:$F$50,2,FALSE)&amp;"""]"&amp;CHAR(10)&amp;"[wait time=""600""]",IF(B203="全退場","[chara_hide_all time=1000 wait=true]",IF(B203="直接",入力!D203,IF(B203="全登場","[chara_show  name=""maki"" face="&amp;VLOOKUP(入力!D203,参照データ用!$AB$5:$AC$50,2,FALSE)&amp;" width=1000 height=1000 ]"&amp;CHAR(10)&amp;"[chara_show  layer=""message0"" name=""maki_face"" face="&amp;VLOOKUP(入力!D203,参照データ用!$AB$5:$AC$50,2,FALSE)&amp;" zindex=1005 width=270 height=270 depth=front left=40 top=810]","")))))))),"error")</f>
        <v/>
      </c>
    </row>
    <row r="204" spans="2:3" ht="33" x14ac:dyDescent="0.3">
      <c r="B204" t="str">
        <f>IF(入力!B204="","",入力!B204)</f>
        <v/>
      </c>
      <c r="C204" s="4" t="str">
        <f>IFERROR(IF(B204="セリフ","#"&amp;入力!C204&amp;CHAR(10)&amp;"「"&amp;入力!D204&amp;"」"&amp;IF(入力!E204="","","["&amp;入力!E204&amp;"]"),IF(B204="顔グラ",VLOOKUP(入力!D204,参照データ用!$H$5:$J$98,2,FALSE)&amp;CHAR(10)&amp;VLOOKUP(入力!D204,参照データ用!$O$5:$P$29,2,FALSE)&amp;CHAR(10),IF(B204="背景",VLOOKUP(入力!D204,参照データ用!$W$5:$X$5,2,FALSE),IF(OR(B204="思考",B204="ト書き"),"#"&amp;CHAR(10)&amp;入力!D204&amp;IF(入力!E204="","","["&amp;入力!E204&amp;"]"),IF(B204="転換","[bg time=""1000"" storage="""&amp;VLOOKUP(入力!C204,参照データ用!$C$5:$D$50,2,FALSE)&amp;".jpg"" method="""&amp;VLOOKUP(入力!D204,参照データ用!$E$5:$F$50,2,FALSE)&amp;"""]"&amp;CHAR(10)&amp;"[wait time=""600""]",IF(B204="全退場","[chara_hide_all time=1000 wait=true]",IF(B204="直接",入力!D204,IF(B204="全登場","[chara_show  name=""maki"" face="&amp;VLOOKUP(入力!D204,参照データ用!$AB$5:$AC$50,2,FALSE)&amp;" width=1000 height=1000 ]"&amp;CHAR(10)&amp;"[chara_show  layer=""message0"" name=""maki_face"" face="&amp;VLOOKUP(入力!D204,参照データ用!$AB$5:$AC$50,2,FALSE)&amp;" zindex=1005 width=270 height=270 depth=front left=40 top=810]","")))))))),"error")</f>
        <v/>
      </c>
    </row>
    <row r="205" spans="2:3" ht="33" x14ac:dyDescent="0.3">
      <c r="B205" t="str">
        <f>IF(入力!B205="","",入力!B205)</f>
        <v/>
      </c>
      <c r="C205" s="4" t="str">
        <f>IFERROR(IF(B205="セリフ","#"&amp;入力!C205&amp;CHAR(10)&amp;"「"&amp;入力!D205&amp;"」"&amp;IF(入力!E205="","","["&amp;入力!E205&amp;"]"),IF(B205="顔グラ",VLOOKUP(入力!D205,参照データ用!$H$5:$J$98,2,FALSE)&amp;CHAR(10)&amp;VLOOKUP(入力!D205,参照データ用!$O$5:$P$29,2,FALSE)&amp;CHAR(10),IF(B205="背景",VLOOKUP(入力!D205,参照データ用!$W$5:$X$5,2,FALSE),IF(OR(B205="思考",B205="ト書き"),"#"&amp;CHAR(10)&amp;入力!D205&amp;IF(入力!E205="","","["&amp;入力!E205&amp;"]"),IF(B205="転換","[bg time=""1000"" storage="""&amp;VLOOKUP(入力!C205,参照データ用!$C$5:$D$50,2,FALSE)&amp;".jpg"" method="""&amp;VLOOKUP(入力!D205,参照データ用!$E$5:$F$50,2,FALSE)&amp;"""]"&amp;CHAR(10)&amp;"[wait time=""600""]",IF(B205="全退場","[chara_hide_all time=1000 wait=true]",IF(B205="直接",入力!D205,IF(B205="全登場","[chara_show  name=""maki"" face="&amp;VLOOKUP(入力!D205,参照データ用!$AB$5:$AC$50,2,FALSE)&amp;" width=1000 height=1000 ]"&amp;CHAR(10)&amp;"[chara_show  layer=""message0"" name=""maki_face"" face="&amp;VLOOKUP(入力!D205,参照データ用!$AB$5:$AC$50,2,FALSE)&amp;" zindex=1005 width=270 height=270 depth=front left=40 top=810]","")))))))),"error")</f>
        <v/>
      </c>
    </row>
    <row r="206" spans="2:3" ht="33" x14ac:dyDescent="0.3">
      <c r="B206" t="str">
        <f>IF(入力!B206="","",入力!B206)</f>
        <v/>
      </c>
      <c r="C206" s="4" t="str">
        <f>IFERROR(IF(B206="セリフ","#"&amp;入力!C206&amp;CHAR(10)&amp;"「"&amp;入力!D206&amp;"」"&amp;IF(入力!E206="","","["&amp;入力!E206&amp;"]"),IF(B206="顔グラ",VLOOKUP(入力!D206,参照データ用!$H$5:$J$98,2,FALSE)&amp;CHAR(10)&amp;VLOOKUP(入力!D206,参照データ用!$O$5:$P$29,2,FALSE)&amp;CHAR(10),IF(B206="背景",VLOOKUP(入力!D206,参照データ用!$W$5:$X$5,2,FALSE),IF(OR(B206="思考",B206="ト書き"),"#"&amp;CHAR(10)&amp;入力!D206&amp;IF(入力!E206="","","["&amp;入力!E206&amp;"]"),IF(B206="転換","[bg time=""1000"" storage="""&amp;VLOOKUP(入力!C206,参照データ用!$C$5:$D$50,2,FALSE)&amp;".jpg"" method="""&amp;VLOOKUP(入力!D206,参照データ用!$E$5:$F$50,2,FALSE)&amp;"""]"&amp;CHAR(10)&amp;"[wait time=""600""]",IF(B206="全退場","[chara_hide_all time=1000 wait=true]",IF(B206="直接",入力!D206,IF(B206="全登場","[chara_show  name=""maki"" face="&amp;VLOOKUP(入力!D206,参照データ用!$AB$5:$AC$50,2,FALSE)&amp;" width=1000 height=1000 ]"&amp;CHAR(10)&amp;"[chara_show  layer=""message0"" name=""maki_face"" face="&amp;VLOOKUP(入力!D206,参照データ用!$AB$5:$AC$50,2,FALSE)&amp;" zindex=1005 width=270 height=270 depth=front left=40 top=810]","")))))))),"error")</f>
        <v/>
      </c>
    </row>
    <row r="207" spans="2:3" ht="33" x14ac:dyDescent="0.3">
      <c r="B207" t="str">
        <f>IF(入力!B207="","",入力!B207)</f>
        <v/>
      </c>
      <c r="C207" s="4" t="str">
        <f>IFERROR(IF(B207="セリフ","#"&amp;入力!C207&amp;CHAR(10)&amp;"「"&amp;入力!D207&amp;"」"&amp;IF(入力!E207="","","["&amp;入力!E207&amp;"]"),IF(B207="顔グラ",VLOOKUP(入力!D207,参照データ用!$H$5:$J$98,2,FALSE)&amp;CHAR(10)&amp;VLOOKUP(入力!D207,参照データ用!$O$5:$P$29,2,FALSE)&amp;CHAR(10),IF(B207="背景",VLOOKUP(入力!D207,参照データ用!$W$5:$X$5,2,FALSE),IF(OR(B207="思考",B207="ト書き"),"#"&amp;CHAR(10)&amp;入力!D207&amp;IF(入力!E207="","","["&amp;入力!E207&amp;"]"),IF(B207="転換","[bg time=""1000"" storage="""&amp;VLOOKUP(入力!C207,参照データ用!$C$5:$D$50,2,FALSE)&amp;".jpg"" method="""&amp;VLOOKUP(入力!D207,参照データ用!$E$5:$F$50,2,FALSE)&amp;"""]"&amp;CHAR(10)&amp;"[wait time=""600""]",IF(B207="全退場","[chara_hide_all time=1000 wait=true]",IF(B207="直接",入力!D207,IF(B207="全登場","[chara_show  name=""maki"" face="&amp;VLOOKUP(入力!D207,参照データ用!$AB$5:$AC$50,2,FALSE)&amp;" width=1000 height=1000 ]"&amp;CHAR(10)&amp;"[chara_show  layer=""message0"" name=""maki_face"" face="&amp;VLOOKUP(入力!D207,参照データ用!$AB$5:$AC$50,2,FALSE)&amp;" zindex=1005 width=270 height=270 depth=front left=40 top=810]","")))))))),"error")</f>
        <v/>
      </c>
    </row>
    <row r="208" spans="2:3" ht="33" x14ac:dyDescent="0.3">
      <c r="B208" t="str">
        <f>IF(入力!B208="","",入力!B208)</f>
        <v/>
      </c>
      <c r="C208" s="4" t="str">
        <f>IFERROR(IF(B208="セリフ","#"&amp;入力!C208&amp;CHAR(10)&amp;"「"&amp;入力!D208&amp;"」"&amp;IF(入力!E208="","","["&amp;入力!E208&amp;"]"),IF(B208="顔グラ",VLOOKUP(入力!D208,参照データ用!$H$5:$J$98,2,FALSE)&amp;CHAR(10)&amp;VLOOKUP(入力!D208,参照データ用!$O$5:$P$29,2,FALSE)&amp;CHAR(10),IF(B208="背景",VLOOKUP(入力!D208,参照データ用!$W$5:$X$5,2,FALSE),IF(OR(B208="思考",B208="ト書き"),"#"&amp;CHAR(10)&amp;入力!D208&amp;IF(入力!E208="","","["&amp;入力!E208&amp;"]"),IF(B208="転換","[bg time=""1000"" storage="""&amp;VLOOKUP(入力!C208,参照データ用!$C$5:$D$50,2,FALSE)&amp;".jpg"" method="""&amp;VLOOKUP(入力!D208,参照データ用!$E$5:$F$50,2,FALSE)&amp;"""]"&amp;CHAR(10)&amp;"[wait time=""600""]",IF(B208="全退場","[chara_hide_all time=1000 wait=true]",IF(B208="直接",入力!D208,IF(B208="全登場","[chara_show  name=""maki"" face="&amp;VLOOKUP(入力!D208,参照データ用!$AB$5:$AC$50,2,FALSE)&amp;" width=1000 height=1000 ]"&amp;CHAR(10)&amp;"[chara_show  layer=""message0"" name=""maki_face"" face="&amp;VLOOKUP(入力!D208,参照データ用!$AB$5:$AC$50,2,FALSE)&amp;" zindex=1005 width=270 height=270 depth=front left=40 top=810]","")))))))),"error")</f>
        <v/>
      </c>
    </row>
    <row r="209" spans="2:3" ht="33" x14ac:dyDescent="0.3">
      <c r="B209" t="str">
        <f>IF(入力!B209="","",入力!B209)</f>
        <v/>
      </c>
      <c r="C209" s="4" t="str">
        <f>IFERROR(IF(B209="セリフ","#"&amp;入力!C209&amp;CHAR(10)&amp;"「"&amp;入力!D209&amp;"」"&amp;IF(入力!E209="","","["&amp;入力!E209&amp;"]"),IF(B209="顔グラ",VLOOKUP(入力!D209,参照データ用!$H$5:$J$98,2,FALSE)&amp;CHAR(10)&amp;VLOOKUP(入力!D209,参照データ用!$O$5:$P$29,2,FALSE)&amp;CHAR(10),IF(B209="背景",VLOOKUP(入力!D209,参照データ用!$W$5:$X$5,2,FALSE),IF(OR(B209="思考",B209="ト書き"),"#"&amp;CHAR(10)&amp;入力!D209&amp;IF(入力!E209="","","["&amp;入力!E209&amp;"]"),IF(B209="転換","[bg time=""1000"" storage="""&amp;VLOOKUP(入力!C209,参照データ用!$C$5:$D$50,2,FALSE)&amp;".jpg"" method="""&amp;VLOOKUP(入力!D209,参照データ用!$E$5:$F$50,2,FALSE)&amp;"""]"&amp;CHAR(10)&amp;"[wait time=""600""]",IF(B209="全退場","[chara_hide_all time=1000 wait=true]",IF(B209="直接",入力!D209,IF(B209="全登場","[chara_show  name=""maki"" face="&amp;VLOOKUP(入力!D209,参照データ用!$AB$5:$AC$50,2,FALSE)&amp;" width=1000 height=1000 ]"&amp;CHAR(10)&amp;"[chara_show  layer=""message0"" name=""maki_face"" face="&amp;VLOOKUP(入力!D209,参照データ用!$AB$5:$AC$50,2,FALSE)&amp;" zindex=1005 width=270 height=270 depth=front left=40 top=810]","")))))))),"error")</f>
        <v/>
      </c>
    </row>
    <row r="210" spans="2:3" ht="33" x14ac:dyDescent="0.3">
      <c r="B210" t="str">
        <f>IF(入力!B210="","",入力!B210)</f>
        <v/>
      </c>
      <c r="C210" s="4" t="str">
        <f>IFERROR(IF(B210="セリフ","#"&amp;入力!C210&amp;CHAR(10)&amp;"「"&amp;入力!D210&amp;"」"&amp;IF(入力!E210="","","["&amp;入力!E210&amp;"]"),IF(B210="顔グラ",VLOOKUP(入力!D210,参照データ用!$H$5:$J$98,2,FALSE)&amp;CHAR(10)&amp;VLOOKUP(入力!D210,参照データ用!$O$5:$P$29,2,FALSE)&amp;CHAR(10),IF(B210="背景",VLOOKUP(入力!D210,参照データ用!$W$5:$X$5,2,FALSE),IF(OR(B210="思考",B210="ト書き"),"#"&amp;CHAR(10)&amp;入力!D210&amp;IF(入力!E210="","","["&amp;入力!E210&amp;"]"),IF(B210="転換","[bg time=""1000"" storage="""&amp;VLOOKUP(入力!C210,参照データ用!$C$5:$D$50,2,FALSE)&amp;".jpg"" method="""&amp;VLOOKUP(入力!D210,参照データ用!$E$5:$F$50,2,FALSE)&amp;"""]"&amp;CHAR(10)&amp;"[wait time=""600""]",IF(B210="全退場","[chara_hide_all time=1000 wait=true]",IF(B210="直接",入力!D210,IF(B210="全登場","[chara_show  name=""maki"" face="&amp;VLOOKUP(入力!D210,参照データ用!$AB$5:$AC$50,2,FALSE)&amp;" width=1000 height=1000 ]"&amp;CHAR(10)&amp;"[chara_show  layer=""message0"" name=""maki_face"" face="&amp;VLOOKUP(入力!D210,参照データ用!$AB$5:$AC$50,2,FALSE)&amp;" zindex=1005 width=270 height=270 depth=front left=40 top=810]","")))))))),"error")</f>
        <v/>
      </c>
    </row>
    <row r="211" spans="2:3" ht="33" x14ac:dyDescent="0.3">
      <c r="B211" t="str">
        <f>IF(入力!B211="","",入力!B211)</f>
        <v/>
      </c>
      <c r="C211" s="4" t="str">
        <f>IFERROR(IF(B211="セリフ","#"&amp;入力!C211&amp;CHAR(10)&amp;"「"&amp;入力!D211&amp;"」"&amp;IF(入力!E211="","","["&amp;入力!E211&amp;"]"),IF(B211="顔グラ",VLOOKUP(入力!D211,参照データ用!$H$5:$J$98,2,FALSE)&amp;CHAR(10)&amp;VLOOKUP(入力!D211,参照データ用!$O$5:$P$29,2,FALSE)&amp;CHAR(10),IF(B211="背景",VLOOKUP(入力!D211,参照データ用!$W$5:$X$5,2,FALSE),IF(OR(B211="思考",B211="ト書き"),"#"&amp;CHAR(10)&amp;入力!D211&amp;IF(入力!E211="","","["&amp;入力!E211&amp;"]"),IF(B211="転換","[bg time=""1000"" storage="""&amp;VLOOKUP(入力!C211,参照データ用!$C$5:$D$50,2,FALSE)&amp;".jpg"" method="""&amp;VLOOKUP(入力!D211,参照データ用!$E$5:$F$50,2,FALSE)&amp;"""]"&amp;CHAR(10)&amp;"[wait time=""600""]",IF(B211="全退場","[chara_hide_all time=1000 wait=true]",IF(B211="直接",入力!D211,IF(B211="全登場","[chara_show  name=""maki"" face="&amp;VLOOKUP(入力!D211,参照データ用!$AB$5:$AC$50,2,FALSE)&amp;" width=1000 height=1000 ]"&amp;CHAR(10)&amp;"[chara_show  layer=""message0"" name=""maki_face"" face="&amp;VLOOKUP(入力!D211,参照データ用!$AB$5:$AC$50,2,FALSE)&amp;" zindex=1005 width=270 height=270 depth=front left=40 top=810]","")))))))),"error")</f>
        <v/>
      </c>
    </row>
    <row r="212" spans="2:3" ht="33" x14ac:dyDescent="0.3">
      <c r="B212" t="str">
        <f>IF(入力!B212="","",入力!B212)</f>
        <v/>
      </c>
      <c r="C212" s="4" t="str">
        <f>IFERROR(IF(B212="セリフ","#"&amp;入力!C212&amp;CHAR(10)&amp;"「"&amp;入力!D212&amp;"」"&amp;IF(入力!E212="","","["&amp;入力!E212&amp;"]"),IF(B212="顔グラ",VLOOKUP(入力!D212,参照データ用!$H$5:$J$98,2,FALSE)&amp;CHAR(10)&amp;VLOOKUP(入力!D212,参照データ用!$O$5:$P$29,2,FALSE)&amp;CHAR(10),IF(B212="背景",VLOOKUP(入力!D212,参照データ用!$W$5:$X$5,2,FALSE),IF(OR(B212="思考",B212="ト書き"),"#"&amp;CHAR(10)&amp;入力!D212&amp;IF(入力!E212="","","["&amp;入力!E212&amp;"]"),IF(B212="転換","[bg time=""1000"" storage="""&amp;VLOOKUP(入力!C212,参照データ用!$C$5:$D$50,2,FALSE)&amp;".jpg"" method="""&amp;VLOOKUP(入力!D212,参照データ用!$E$5:$F$50,2,FALSE)&amp;"""]"&amp;CHAR(10)&amp;"[wait time=""600""]",IF(B212="全退場","[chara_hide_all time=1000 wait=true]",IF(B212="直接",入力!D212,IF(B212="全登場","[chara_show  name=""maki"" face="&amp;VLOOKUP(入力!D212,参照データ用!$AB$5:$AC$50,2,FALSE)&amp;" width=1000 height=1000 ]"&amp;CHAR(10)&amp;"[chara_show  layer=""message0"" name=""maki_face"" face="&amp;VLOOKUP(入力!D212,参照データ用!$AB$5:$AC$50,2,FALSE)&amp;" zindex=1005 width=270 height=270 depth=front left=40 top=810]","")))))))),"error")</f>
        <v/>
      </c>
    </row>
    <row r="213" spans="2:3" ht="33" x14ac:dyDescent="0.3">
      <c r="B213" t="str">
        <f>IF(入力!B213="","",入力!B213)</f>
        <v/>
      </c>
      <c r="C213" s="4" t="str">
        <f>IFERROR(IF(B213="セリフ","#"&amp;入力!C213&amp;CHAR(10)&amp;"「"&amp;入力!D213&amp;"」"&amp;IF(入力!E213="","","["&amp;入力!E213&amp;"]"),IF(B213="顔グラ",VLOOKUP(入力!D213,参照データ用!$H$5:$J$98,2,FALSE)&amp;CHAR(10)&amp;VLOOKUP(入力!D213,参照データ用!$O$5:$P$29,2,FALSE)&amp;CHAR(10),IF(B213="背景",VLOOKUP(入力!D213,参照データ用!$W$5:$X$5,2,FALSE),IF(OR(B213="思考",B213="ト書き"),"#"&amp;CHAR(10)&amp;入力!D213&amp;IF(入力!E213="","","["&amp;入力!E213&amp;"]"),IF(B213="転換","[bg time=""1000"" storage="""&amp;VLOOKUP(入力!C213,参照データ用!$C$5:$D$50,2,FALSE)&amp;".jpg"" method="""&amp;VLOOKUP(入力!D213,参照データ用!$E$5:$F$50,2,FALSE)&amp;"""]"&amp;CHAR(10)&amp;"[wait time=""600""]",IF(B213="全退場","[chara_hide_all time=1000 wait=true]",IF(B213="直接",入力!D213,IF(B213="全登場","[chara_show  name=""maki"" face="&amp;VLOOKUP(入力!D213,参照データ用!$AB$5:$AC$50,2,FALSE)&amp;" width=1000 height=1000 ]"&amp;CHAR(10)&amp;"[chara_show  layer=""message0"" name=""maki_face"" face="&amp;VLOOKUP(入力!D213,参照データ用!$AB$5:$AC$50,2,FALSE)&amp;" zindex=1005 width=270 height=270 depth=front left=40 top=810]","")))))))),"error")</f>
        <v/>
      </c>
    </row>
    <row r="214" spans="2:3" ht="33" x14ac:dyDescent="0.3">
      <c r="B214" t="str">
        <f>IF(入力!B214="","",入力!B214)</f>
        <v/>
      </c>
      <c r="C214" s="4" t="str">
        <f>IFERROR(IF(B214="セリフ","#"&amp;入力!C214&amp;CHAR(10)&amp;"「"&amp;入力!D214&amp;"」"&amp;IF(入力!E214="","","["&amp;入力!E214&amp;"]"),IF(B214="顔グラ",VLOOKUP(入力!D214,参照データ用!$H$5:$J$98,2,FALSE)&amp;CHAR(10)&amp;VLOOKUP(入力!D214,参照データ用!$O$5:$P$29,2,FALSE)&amp;CHAR(10),IF(B214="背景",VLOOKUP(入力!D214,参照データ用!$W$5:$X$5,2,FALSE),IF(OR(B214="思考",B214="ト書き"),"#"&amp;CHAR(10)&amp;入力!D214&amp;IF(入力!E214="","","["&amp;入力!E214&amp;"]"),IF(B214="転換","[bg time=""1000"" storage="""&amp;VLOOKUP(入力!C214,参照データ用!$C$5:$D$50,2,FALSE)&amp;".jpg"" method="""&amp;VLOOKUP(入力!D214,参照データ用!$E$5:$F$50,2,FALSE)&amp;"""]"&amp;CHAR(10)&amp;"[wait time=""600""]",IF(B214="全退場","[chara_hide_all time=1000 wait=true]",IF(B214="直接",入力!D214,IF(B214="全登場","[chara_show  name=""maki"" face="&amp;VLOOKUP(入力!D214,参照データ用!$AB$5:$AC$50,2,FALSE)&amp;" width=1000 height=1000 ]"&amp;CHAR(10)&amp;"[chara_show  layer=""message0"" name=""maki_face"" face="&amp;VLOOKUP(入力!D214,参照データ用!$AB$5:$AC$50,2,FALSE)&amp;" zindex=1005 width=270 height=270 depth=front left=40 top=810]","")))))))),"error")</f>
        <v/>
      </c>
    </row>
    <row r="215" spans="2:3" ht="33" x14ac:dyDescent="0.3">
      <c r="B215" t="str">
        <f>IF(入力!B215="","",入力!B215)</f>
        <v/>
      </c>
      <c r="C215" s="4" t="str">
        <f>IFERROR(IF(B215="セリフ","#"&amp;入力!C215&amp;CHAR(10)&amp;"「"&amp;入力!D215&amp;"」"&amp;IF(入力!E215="","","["&amp;入力!E215&amp;"]"),IF(B215="顔グラ",VLOOKUP(入力!D215,参照データ用!$H$5:$J$98,2,FALSE)&amp;CHAR(10)&amp;VLOOKUP(入力!D215,参照データ用!$O$5:$P$29,2,FALSE)&amp;CHAR(10),IF(B215="背景",VLOOKUP(入力!D215,参照データ用!$W$5:$X$5,2,FALSE),IF(OR(B215="思考",B215="ト書き"),"#"&amp;CHAR(10)&amp;入力!D215&amp;IF(入力!E215="","","["&amp;入力!E215&amp;"]"),IF(B215="転換","[bg time=""1000"" storage="""&amp;VLOOKUP(入力!C215,参照データ用!$C$5:$D$50,2,FALSE)&amp;".jpg"" method="""&amp;VLOOKUP(入力!D215,参照データ用!$E$5:$F$50,2,FALSE)&amp;"""]"&amp;CHAR(10)&amp;"[wait time=""600""]",IF(B215="全退場","[chara_hide_all time=1000 wait=true]",IF(B215="直接",入力!D215,IF(B215="全登場","[chara_show  name=""maki"" face="&amp;VLOOKUP(入力!D215,参照データ用!$AB$5:$AC$50,2,FALSE)&amp;" width=1000 height=1000 ]"&amp;CHAR(10)&amp;"[chara_show  layer=""message0"" name=""maki_face"" face="&amp;VLOOKUP(入力!D215,参照データ用!$AB$5:$AC$50,2,FALSE)&amp;" zindex=1005 width=270 height=270 depth=front left=40 top=810]","")))))))),"error")</f>
        <v/>
      </c>
    </row>
    <row r="216" spans="2:3" ht="33" x14ac:dyDescent="0.3">
      <c r="B216" t="str">
        <f>IF(入力!B216="","",入力!B216)</f>
        <v/>
      </c>
      <c r="C216" s="4" t="str">
        <f>IFERROR(IF(B216="セリフ","#"&amp;入力!C216&amp;CHAR(10)&amp;"「"&amp;入力!D216&amp;"」"&amp;IF(入力!E216="","","["&amp;入力!E216&amp;"]"),IF(B216="顔グラ",VLOOKUP(入力!D216,参照データ用!$H$5:$J$98,2,FALSE)&amp;CHAR(10)&amp;VLOOKUP(入力!D216,参照データ用!$O$5:$P$29,2,FALSE)&amp;CHAR(10),IF(B216="背景",VLOOKUP(入力!D216,参照データ用!$W$5:$X$5,2,FALSE),IF(OR(B216="思考",B216="ト書き"),"#"&amp;CHAR(10)&amp;入力!D216&amp;IF(入力!E216="","","["&amp;入力!E216&amp;"]"),IF(B216="転換","[bg time=""1000"" storage="""&amp;VLOOKUP(入力!C216,参照データ用!$C$5:$D$50,2,FALSE)&amp;".jpg"" method="""&amp;VLOOKUP(入力!D216,参照データ用!$E$5:$F$50,2,FALSE)&amp;"""]"&amp;CHAR(10)&amp;"[wait time=""600""]",IF(B216="全退場","[chara_hide_all time=1000 wait=true]",IF(B216="直接",入力!D216,IF(B216="全登場","[chara_show  name=""maki"" face="&amp;VLOOKUP(入力!D216,参照データ用!$AB$5:$AC$50,2,FALSE)&amp;" width=1000 height=1000 ]"&amp;CHAR(10)&amp;"[chara_show  layer=""message0"" name=""maki_face"" face="&amp;VLOOKUP(入力!D216,参照データ用!$AB$5:$AC$50,2,FALSE)&amp;" zindex=1005 width=270 height=270 depth=front left=40 top=810]","")))))))),"error")</f>
        <v/>
      </c>
    </row>
    <row r="217" spans="2:3" ht="33" x14ac:dyDescent="0.3">
      <c r="B217" t="str">
        <f>IF(入力!B217="","",入力!B217)</f>
        <v/>
      </c>
      <c r="C217" s="4" t="str">
        <f>IFERROR(IF(B217="セリフ","#"&amp;入力!C217&amp;CHAR(10)&amp;"「"&amp;入力!D217&amp;"」"&amp;IF(入力!E217="","","["&amp;入力!E217&amp;"]"),IF(B217="顔グラ",VLOOKUP(入力!D217,参照データ用!$H$5:$J$98,2,FALSE)&amp;CHAR(10)&amp;VLOOKUP(入力!D217,参照データ用!$O$5:$P$29,2,FALSE)&amp;CHAR(10),IF(B217="背景",VLOOKUP(入力!D217,参照データ用!$W$5:$X$5,2,FALSE),IF(OR(B217="思考",B217="ト書き"),"#"&amp;CHAR(10)&amp;入力!D217&amp;IF(入力!E217="","","["&amp;入力!E217&amp;"]"),IF(B217="転換","[bg time=""1000"" storage="""&amp;VLOOKUP(入力!C217,参照データ用!$C$5:$D$50,2,FALSE)&amp;".jpg"" method="""&amp;VLOOKUP(入力!D217,参照データ用!$E$5:$F$50,2,FALSE)&amp;"""]"&amp;CHAR(10)&amp;"[wait time=""600""]",IF(B217="全退場","[chara_hide_all time=1000 wait=true]",IF(B217="直接",入力!D217,IF(B217="全登場","[chara_show  name=""maki"" face="&amp;VLOOKUP(入力!D217,参照データ用!$AB$5:$AC$50,2,FALSE)&amp;" width=1000 height=1000 ]"&amp;CHAR(10)&amp;"[chara_show  layer=""message0"" name=""maki_face"" face="&amp;VLOOKUP(入力!D217,参照データ用!$AB$5:$AC$50,2,FALSE)&amp;" zindex=1005 width=270 height=270 depth=front left=40 top=810]","")))))))),"error")</f>
        <v/>
      </c>
    </row>
    <row r="218" spans="2:3" ht="33" x14ac:dyDescent="0.3">
      <c r="B218" t="str">
        <f>IF(入力!B218="","",入力!B218)</f>
        <v/>
      </c>
      <c r="C218" s="4" t="str">
        <f>IFERROR(IF(B218="セリフ","#"&amp;入力!C218&amp;CHAR(10)&amp;"「"&amp;入力!D218&amp;"」"&amp;IF(入力!E218="","","["&amp;入力!E218&amp;"]"),IF(B218="顔グラ",VLOOKUP(入力!D218,参照データ用!$H$5:$J$98,2,FALSE)&amp;CHAR(10)&amp;VLOOKUP(入力!D218,参照データ用!$O$5:$P$29,2,FALSE)&amp;CHAR(10),IF(B218="背景",VLOOKUP(入力!D218,参照データ用!$W$5:$X$5,2,FALSE),IF(OR(B218="思考",B218="ト書き"),"#"&amp;CHAR(10)&amp;入力!D218&amp;IF(入力!E218="","","["&amp;入力!E218&amp;"]"),IF(B218="転換","[bg time=""1000"" storage="""&amp;VLOOKUP(入力!C218,参照データ用!$C$5:$D$50,2,FALSE)&amp;".jpg"" method="""&amp;VLOOKUP(入力!D218,参照データ用!$E$5:$F$50,2,FALSE)&amp;"""]"&amp;CHAR(10)&amp;"[wait time=""600""]",IF(B218="全退場","[chara_hide_all time=1000 wait=true]",IF(B218="直接",入力!D218,IF(B218="全登場","[chara_show  name=""maki"" face="&amp;VLOOKUP(入力!D218,参照データ用!$AB$5:$AC$50,2,FALSE)&amp;" width=1000 height=1000 ]"&amp;CHAR(10)&amp;"[chara_show  layer=""message0"" name=""maki_face"" face="&amp;VLOOKUP(入力!D218,参照データ用!$AB$5:$AC$50,2,FALSE)&amp;" zindex=1005 width=270 height=270 depth=front left=40 top=810]","")))))))),"error")</f>
        <v/>
      </c>
    </row>
    <row r="219" spans="2:3" ht="33" x14ac:dyDescent="0.3">
      <c r="B219" t="str">
        <f>IF(入力!B219="","",入力!B219)</f>
        <v/>
      </c>
      <c r="C219" s="4" t="str">
        <f>IFERROR(IF(B219="セリフ","#"&amp;入力!C219&amp;CHAR(10)&amp;"「"&amp;入力!D219&amp;"」"&amp;IF(入力!E219="","","["&amp;入力!E219&amp;"]"),IF(B219="顔グラ",VLOOKUP(入力!D219,参照データ用!$H$5:$J$98,2,FALSE)&amp;CHAR(10)&amp;VLOOKUP(入力!D219,参照データ用!$O$5:$P$29,2,FALSE)&amp;CHAR(10),IF(B219="背景",VLOOKUP(入力!D219,参照データ用!$W$5:$X$5,2,FALSE),IF(OR(B219="思考",B219="ト書き"),"#"&amp;CHAR(10)&amp;入力!D219&amp;IF(入力!E219="","","["&amp;入力!E219&amp;"]"),IF(B219="転換","[bg time=""1000"" storage="""&amp;VLOOKUP(入力!C219,参照データ用!$C$5:$D$50,2,FALSE)&amp;".jpg"" method="""&amp;VLOOKUP(入力!D219,参照データ用!$E$5:$F$50,2,FALSE)&amp;"""]"&amp;CHAR(10)&amp;"[wait time=""600""]",IF(B219="全退場","[chara_hide_all time=1000 wait=true]",IF(B219="直接",入力!D219,IF(B219="全登場","[chara_show  name=""maki"" face="&amp;VLOOKUP(入力!D219,参照データ用!$AB$5:$AC$50,2,FALSE)&amp;" width=1000 height=1000 ]"&amp;CHAR(10)&amp;"[chara_show  layer=""message0"" name=""maki_face"" face="&amp;VLOOKUP(入力!D219,参照データ用!$AB$5:$AC$50,2,FALSE)&amp;" zindex=1005 width=270 height=270 depth=front left=40 top=810]","")))))))),"error")</f>
        <v/>
      </c>
    </row>
    <row r="220" spans="2:3" ht="33" x14ac:dyDescent="0.3">
      <c r="B220" t="str">
        <f>IF(入力!B220="","",入力!B220)</f>
        <v/>
      </c>
      <c r="C220" s="4" t="str">
        <f>IFERROR(IF(B220="セリフ","#"&amp;入力!C220&amp;CHAR(10)&amp;"「"&amp;入力!D220&amp;"」"&amp;IF(入力!E220="","","["&amp;入力!E220&amp;"]"),IF(B220="顔グラ",VLOOKUP(入力!D220,参照データ用!$H$5:$J$98,2,FALSE)&amp;CHAR(10)&amp;VLOOKUP(入力!D220,参照データ用!$O$5:$P$29,2,FALSE)&amp;CHAR(10),IF(B220="背景",VLOOKUP(入力!D220,参照データ用!$W$5:$X$5,2,FALSE),IF(OR(B220="思考",B220="ト書き"),"#"&amp;CHAR(10)&amp;入力!D220&amp;IF(入力!E220="","","["&amp;入力!E220&amp;"]"),IF(B220="転換","[bg time=""1000"" storage="""&amp;VLOOKUP(入力!C220,参照データ用!$C$5:$D$50,2,FALSE)&amp;".jpg"" method="""&amp;VLOOKUP(入力!D220,参照データ用!$E$5:$F$50,2,FALSE)&amp;"""]"&amp;CHAR(10)&amp;"[wait time=""600""]",IF(B220="全退場","[chara_hide_all time=1000 wait=true]",IF(B220="直接",入力!D220,IF(B220="全登場","[chara_show  name=""maki"" face="&amp;VLOOKUP(入力!D220,参照データ用!$AB$5:$AC$50,2,FALSE)&amp;" width=1000 height=1000 ]"&amp;CHAR(10)&amp;"[chara_show  layer=""message0"" name=""maki_face"" face="&amp;VLOOKUP(入力!D220,参照データ用!$AB$5:$AC$50,2,FALSE)&amp;" zindex=1005 width=270 height=270 depth=front left=40 top=810]","")))))))),"error")</f>
        <v/>
      </c>
    </row>
    <row r="221" spans="2:3" ht="33" x14ac:dyDescent="0.3">
      <c r="B221" t="str">
        <f>IF(入力!B221="","",入力!B221)</f>
        <v/>
      </c>
      <c r="C221" s="4" t="str">
        <f>IFERROR(IF(B221="セリフ","#"&amp;入力!C221&amp;CHAR(10)&amp;"「"&amp;入力!D221&amp;"」"&amp;IF(入力!E221="","","["&amp;入力!E221&amp;"]"),IF(B221="顔グラ",VLOOKUP(入力!D221,参照データ用!$H$5:$J$98,2,FALSE)&amp;CHAR(10)&amp;VLOOKUP(入力!D221,参照データ用!$O$5:$P$29,2,FALSE)&amp;CHAR(10),IF(B221="背景",VLOOKUP(入力!D221,参照データ用!$W$5:$X$5,2,FALSE),IF(OR(B221="思考",B221="ト書き"),"#"&amp;CHAR(10)&amp;入力!D221&amp;IF(入力!E221="","","["&amp;入力!E221&amp;"]"),IF(B221="転換","[bg time=""1000"" storage="""&amp;VLOOKUP(入力!C221,参照データ用!$C$5:$D$50,2,FALSE)&amp;".jpg"" method="""&amp;VLOOKUP(入力!D221,参照データ用!$E$5:$F$50,2,FALSE)&amp;"""]"&amp;CHAR(10)&amp;"[wait time=""600""]",IF(B221="全退場","[chara_hide_all time=1000 wait=true]",IF(B221="直接",入力!D221,IF(B221="全登場","[chara_show  name=""maki"" face="&amp;VLOOKUP(入力!D221,参照データ用!$AB$5:$AC$50,2,FALSE)&amp;" width=1000 height=1000 ]"&amp;CHAR(10)&amp;"[chara_show  layer=""message0"" name=""maki_face"" face="&amp;VLOOKUP(入力!D221,参照データ用!$AB$5:$AC$50,2,FALSE)&amp;" zindex=1005 width=270 height=270 depth=front left=40 top=810]","")))))))),"error")</f>
        <v/>
      </c>
    </row>
    <row r="222" spans="2:3" x14ac:dyDescent="0.3">
      <c r="C222" s="4" t="str">
        <f>IFERROR(IF(B222="セリフ","#"&amp;入力!C221&amp;CHAR(10)&amp;"「"&amp;入力!D221&amp;"」"&amp;IF(入力!E221="","","["&amp;入力!E221&amp;"]"),IF(B222="顔グラ",VLOOKUP(入力!D221,参照データ用!$H$5:$J$98,2,FALSE)&amp;CHAR(10)&amp;VLOOKUP(入力!D221,参照データ用!$O$5:$P$29,2,FALSE)&amp;CHAR(10),IF(B222="背景",VLOOKUP(入力!D221,参照データ用!$W$5:$X$5,2,FALSE),IF(OR(B222="思考",B222="ト書き"),"#"&amp;CHAR(10)&amp;入力!D221&amp;IF(入力!E221="","","["&amp;入力!E221&amp;"]"),IF(B222="転換","[bg time=""1000"" storage="""&amp;VLOOKUP(入力!C221,参照データ用!$C$5:$D$50,2,FALSE)&amp;".jpg"" method="""&amp;VLOOKUP(入力!D221,参照データ用!$E$5:$F$50,2,FALSE)&amp;"""]"&amp;CHAR(10)&amp;"[wait time=""600""]",IF(B222="全退場","[chara_hide_all time=1000 wait=true]",IF(B222="直接",入力!D221,IF(B222="全登場","[chara_show  name=""maki"" face="&amp;VLOOKUP(入力!D221,参照データ用!$AB$5:$AC$50,2,FALSE)&amp;" width=1000 height=1000 ]"&amp;CHAR(10)&amp;"[chara_show  layer=""message0"" name=""maki_face"" face="&amp;VLOOKUP(入力!D221,参照データ用!$AB$5:$AC$50,2,FALSE)&amp;" zindex=1005 width=270 height=270 depth=front left=40 top=810]","")))))))),"error")</f>
        <v/>
      </c>
    </row>
    <row r="223" spans="2:3" x14ac:dyDescent="0.3">
      <c r="C223" s="4" t="str">
        <f>IFERROR(IF(B223="セリフ","#"&amp;入力!C222&amp;CHAR(10)&amp;"「"&amp;入力!D222&amp;"」"&amp;IF(入力!E222="","","["&amp;入力!E222&amp;"]"),IF(B223="顔グラ",VLOOKUP(入力!D222,参照データ用!$H$5:$J$98,2,FALSE)&amp;CHAR(10)&amp;VLOOKUP(入力!D222,参照データ用!$O$5:$P$29,2,FALSE)&amp;CHAR(10),IF(B223="背景",VLOOKUP(入力!D222,参照データ用!$W$5:$X$5,2,FALSE),IF(OR(B223="思考",B223="ト書き"),"#"&amp;CHAR(10)&amp;入力!D222&amp;IF(入力!E222="","","["&amp;入力!E222&amp;"]"),IF(B223="転換","[bg time=""1000"" storage="""&amp;VLOOKUP(入力!C222,参照データ用!$C$5:$D$50,2,FALSE)&amp;".jpg"" method="""&amp;VLOOKUP(入力!D222,参照データ用!$E$5:$F$50,2,FALSE)&amp;"""]"&amp;CHAR(10)&amp;"[wait time=""600""]",IF(B223="全退場","[chara_hide_all time=1000 wait=true]",IF(B223="直接",入力!D222,IF(B223="全登場","[chara_show  name=""maki"" face="&amp;VLOOKUP(入力!D222,参照データ用!$AB$5:$AC$50,2,FALSE)&amp;" width=1000 height=1000 ]"&amp;CHAR(10)&amp;"[chara_show  layer=""message0"" name=""maki_face"" face="&amp;VLOOKUP(入力!D222,参照データ用!$AB$5:$AC$50,2,FALSE)&amp;" zindex=1005 width=270 height=270 depth=front left=40 top=810]","")))))))),"error")</f>
        <v/>
      </c>
    </row>
    <row r="224" spans="2:3" x14ac:dyDescent="0.3">
      <c r="C224" s="4" t="str">
        <f>IFERROR(IF(B224="セリフ","#"&amp;入力!C223&amp;CHAR(10)&amp;"「"&amp;入力!D223&amp;"」"&amp;IF(入力!E223="","","["&amp;入力!E223&amp;"]"),IF(B224="顔グラ",VLOOKUP(入力!D223,参照データ用!$H$5:$J$98,2,FALSE)&amp;CHAR(10)&amp;VLOOKUP(入力!D223,参照データ用!$O$5:$P$29,2,FALSE)&amp;CHAR(10),IF(B224="背景",VLOOKUP(入力!D223,参照データ用!$W$5:$X$5,2,FALSE),IF(OR(B224="思考",B224="ト書き"),"#"&amp;CHAR(10)&amp;入力!D223&amp;IF(入力!E223="","","["&amp;入力!E223&amp;"]"),IF(B224="転換","[bg time=""1000"" storage="""&amp;VLOOKUP(入力!C223,参照データ用!$C$5:$D$50,2,FALSE)&amp;".jpg"" method="""&amp;VLOOKUP(入力!D223,参照データ用!$E$5:$F$50,2,FALSE)&amp;"""]"&amp;CHAR(10)&amp;"[wait time=""600""]",IF(B224="全退場","[chara_hide_all time=1000 wait=true]",IF(B224="直接",入力!D223,IF(B224="全登場","[chara_show  name=""maki"" face="&amp;VLOOKUP(入力!D223,参照データ用!$AB$5:$AC$50,2,FALSE)&amp;" width=1000 height=1000 ]"&amp;CHAR(10)&amp;"[chara_show  layer=""message0"" name=""maki_face"" face="&amp;VLOOKUP(入力!D223,参照データ用!$AB$5:$AC$50,2,FALSE)&amp;" zindex=1005 width=270 height=270 depth=front left=40 top=810]","")))))))),"error")</f>
        <v/>
      </c>
    </row>
    <row r="225" spans="3:3" x14ac:dyDescent="0.3">
      <c r="C225" s="4" t="str">
        <f>IFERROR(IF(B225="セリフ","#"&amp;入力!C224&amp;CHAR(10)&amp;"「"&amp;入力!D224&amp;"」"&amp;IF(入力!E224="","","["&amp;入力!E224&amp;"]"),IF(B225="顔グラ",VLOOKUP(入力!D224,参照データ用!$H$5:$J$98,2,FALSE)&amp;CHAR(10)&amp;VLOOKUP(入力!D224,参照データ用!$O$5:$P$29,2,FALSE)&amp;CHAR(10),IF(B225="背景",VLOOKUP(入力!D224,参照データ用!$W$5:$X$5,2,FALSE),IF(OR(B225="思考",B225="ト書き"),"#"&amp;CHAR(10)&amp;入力!D224&amp;IF(入力!E224="","","["&amp;入力!E224&amp;"]"),IF(B225="転換","[bg time=""1000"" storage="""&amp;VLOOKUP(入力!C224,参照データ用!$C$5:$D$50,2,FALSE)&amp;".jpg"" method="""&amp;VLOOKUP(入力!D224,参照データ用!$E$5:$F$50,2,FALSE)&amp;"""]"&amp;CHAR(10)&amp;"[wait time=""600""]",IF(B225="全退場","[chara_hide_all time=1000 wait=true]",IF(B225="直接",入力!D224,IF(B225="全登場","[chara_show  name=""maki"" face="&amp;VLOOKUP(入力!D224,参照データ用!$AB$5:$AC$50,2,FALSE)&amp;" width=1000 height=1000 ]"&amp;CHAR(10)&amp;"[chara_show  layer=""message0"" name=""maki_face"" face="&amp;VLOOKUP(入力!D224,参照データ用!$AB$5:$AC$50,2,FALSE)&amp;" zindex=1005 width=270 height=270 depth=front left=40 top=810]","")))))))),"error")</f>
        <v/>
      </c>
    </row>
    <row r="226" spans="3:3" x14ac:dyDescent="0.3">
      <c r="C226" s="4" t="str">
        <f>IFERROR(IF(B226="セリフ","#"&amp;入力!C225&amp;CHAR(10)&amp;"「"&amp;入力!D225&amp;"」"&amp;IF(入力!E225="","","["&amp;入力!E225&amp;"]"),IF(B226="顔グラ",VLOOKUP(入力!D225,参照データ用!$H$5:$J$98,2,FALSE)&amp;CHAR(10)&amp;VLOOKUP(入力!D225,参照データ用!$O$5:$P$29,2,FALSE)&amp;CHAR(10),IF(B226="背景",VLOOKUP(入力!D225,参照データ用!$W$5:$X$5,2,FALSE),IF(OR(B226="思考",B226="ト書き"),"#"&amp;CHAR(10)&amp;入力!D225&amp;IF(入力!E225="","","["&amp;入力!E225&amp;"]"),IF(B226="転換","[bg time=""1000"" storage="""&amp;VLOOKUP(入力!C225,参照データ用!$C$5:$D$50,2,FALSE)&amp;".jpg"" method="""&amp;VLOOKUP(入力!D225,参照データ用!$E$5:$F$50,2,FALSE)&amp;"""]"&amp;CHAR(10)&amp;"[wait time=""600""]",IF(B226="全退場","[chara_hide_all time=1000 wait=true]",IF(B226="直接",入力!D225,IF(B226="全登場","[chara_show  name=""maki"" face="&amp;VLOOKUP(入力!D225,参照データ用!$AB$5:$AC$50,2,FALSE)&amp;" width=1000 height=1000 ]"&amp;CHAR(10)&amp;"[chara_show  layer=""message0"" name=""maki_face"" face="&amp;VLOOKUP(入力!D225,参照データ用!$AB$5:$AC$50,2,FALSE)&amp;" zindex=1005 width=270 height=270 depth=front left=40 top=810]","")))))))),"error")</f>
        <v/>
      </c>
    </row>
    <row r="227" spans="3:3" x14ac:dyDescent="0.3">
      <c r="C227" s="4" t="str">
        <f>IFERROR(IF(B227="セリフ","#"&amp;入力!C226&amp;CHAR(10)&amp;"「"&amp;入力!D226&amp;"」"&amp;IF(入力!E226="","","["&amp;入力!E226&amp;"]"),IF(B227="顔グラ",VLOOKUP(入力!D226,参照データ用!$H$5:$J$98,2,FALSE)&amp;CHAR(10)&amp;VLOOKUP(入力!D226,参照データ用!$O$5:$P$29,2,FALSE)&amp;CHAR(10),IF(B227="背景",VLOOKUP(入力!D226,参照データ用!$W$5:$X$5,2,FALSE),IF(OR(B227="思考",B227="ト書き"),"#"&amp;CHAR(10)&amp;入力!D226&amp;IF(入力!E226="","","["&amp;入力!E226&amp;"]"),IF(B227="転換","[bg time=""1000"" storage="""&amp;VLOOKUP(入力!C226,参照データ用!$C$5:$D$50,2,FALSE)&amp;".jpg"" method="""&amp;VLOOKUP(入力!D226,参照データ用!$E$5:$F$50,2,FALSE)&amp;"""]"&amp;CHAR(10)&amp;"[wait time=""600""]",IF(B227="全退場","[chara_hide_all time=1000 wait=true]",IF(B227="直接",入力!D226,IF(B227="全登場","[chara_show  name=""maki"" face="&amp;VLOOKUP(入力!D226,参照データ用!$AB$5:$AC$50,2,FALSE)&amp;" width=1000 height=1000 ]"&amp;CHAR(10)&amp;"[chara_show  layer=""message0"" name=""maki_face"" face="&amp;VLOOKUP(入力!D226,参照データ用!$AB$5:$AC$50,2,FALSE)&amp;" zindex=1005 width=270 height=270 depth=front left=40 top=810]","")))))))),"error")</f>
        <v/>
      </c>
    </row>
    <row r="228" spans="3:3" x14ac:dyDescent="0.3">
      <c r="C228" s="4" t="str">
        <f>IFERROR(IF(B228="セリフ","#"&amp;入力!C227&amp;CHAR(10)&amp;"「"&amp;入力!D227&amp;"」"&amp;IF(入力!E227="","","["&amp;入力!E227&amp;"]"),IF(B228="顔グラ",VLOOKUP(入力!D227,参照データ用!$H$5:$J$98,2,FALSE)&amp;CHAR(10)&amp;VLOOKUP(入力!D227,参照データ用!$O$5:$P$29,2,FALSE)&amp;CHAR(10),IF(B228="背景",VLOOKUP(入力!D227,参照データ用!$W$5:$X$5,2,FALSE),IF(OR(B228="思考",B228="ト書き"),"#"&amp;CHAR(10)&amp;入力!D227&amp;IF(入力!E227="","","["&amp;入力!E227&amp;"]"),IF(B228="転換","[bg time=""1000"" storage="""&amp;VLOOKUP(入力!C227,参照データ用!$C$5:$D$50,2,FALSE)&amp;".jpg"" method="""&amp;VLOOKUP(入力!D227,参照データ用!$E$5:$F$50,2,FALSE)&amp;"""]"&amp;CHAR(10)&amp;"[wait time=""600""]",IF(B228="全退場","[chara_hide_all time=1000 wait=true]",IF(B228="直接",入力!D227,IF(B228="全登場","[chara_show  name=""maki"" face="&amp;VLOOKUP(入力!D227,参照データ用!$AB$5:$AC$50,2,FALSE)&amp;" width=1000 height=1000 ]"&amp;CHAR(10)&amp;"[chara_show  layer=""message0"" name=""maki_face"" face="&amp;VLOOKUP(入力!D227,参照データ用!$AB$5:$AC$50,2,FALSE)&amp;" zindex=1005 width=270 height=270 depth=front left=40 top=810]","")))))))),"error")</f>
        <v/>
      </c>
    </row>
    <row r="229" spans="3:3" x14ac:dyDescent="0.3">
      <c r="C229" s="4" t="str">
        <f>IFERROR(IF(B229="セリフ","#"&amp;入力!C228&amp;CHAR(10)&amp;"「"&amp;入力!D228&amp;"」"&amp;IF(入力!E228="","","["&amp;入力!E228&amp;"]"),IF(B229="顔グラ",VLOOKUP(入力!D228,参照データ用!$H$5:$J$98,2,FALSE)&amp;CHAR(10)&amp;VLOOKUP(入力!D228,参照データ用!$O$5:$P$29,2,FALSE)&amp;CHAR(10),IF(B229="背景",VLOOKUP(入力!D228,参照データ用!$W$5:$X$5,2,FALSE),IF(OR(B229="思考",B229="ト書き"),"#"&amp;CHAR(10)&amp;入力!D228&amp;IF(入力!E228="","","["&amp;入力!E228&amp;"]"),IF(B229="転換","[bg time=""1000"" storage="""&amp;VLOOKUP(入力!C228,参照データ用!$C$5:$D$50,2,FALSE)&amp;".jpg"" method="""&amp;VLOOKUP(入力!D228,参照データ用!$E$5:$F$50,2,FALSE)&amp;"""]"&amp;CHAR(10)&amp;"[wait time=""600""]",IF(B229="全退場","[chara_hide_all time=1000 wait=true]",IF(B229="直接",入力!D228,IF(B229="全登場","[chara_show  name=""maki"" face="&amp;VLOOKUP(入力!D228,参照データ用!$AB$5:$AC$50,2,FALSE)&amp;" width=1000 height=1000 ]"&amp;CHAR(10)&amp;"[chara_show  layer=""message0"" name=""maki_face"" face="&amp;VLOOKUP(入力!D228,参照データ用!$AB$5:$AC$50,2,FALSE)&amp;" zindex=1005 width=270 height=270 depth=front left=40 top=810]","")))))))),"error")</f>
        <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2175-9959-4846-AF93-1A2FFF7FF0CF}">
  <dimension ref="A2:AC12"/>
  <sheetViews>
    <sheetView workbookViewId="0">
      <selection activeCell="H22" sqref="H22"/>
    </sheetView>
  </sheetViews>
  <sheetFormatPr defaultRowHeight="16.5" x14ac:dyDescent="0.3"/>
  <cols>
    <col min="5" max="5" width="15.125" bestFit="1" customWidth="1"/>
    <col min="6" max="6" width="13.125" customWidth="1"/>
  </cols>
  <sheetData>
    <row r="2" spans="1:29" ht="18.75" x14ac:dyDescent="0.3">
      <c r="A2" s="2" t="s">
        <v>0</v>
      </c>
      <c r="B2" s="2"/>
      <c r="C2" s="2"/>
      <c r="D2" s="2"/>
      <c r="E2" s="2"/>
      <c r="F2" s="2"/>
    </row>
    <row r="3" spans="1:29" x14ac:dyDescent="0.3">
      <c r="A3" t="s">
        <v>2</v>
      </c>
    </row>
    <row r="4" spans="1:29" ht="18.75" x14ac:dyDescent="0.3">
      <c r="A4" t="s">
        <v>7</v>
      </c>
      <c r="C4" s="2" t="s">
        <v>38</v>
      </c>
      <c r="E4" s="1" t="s">
        <v>30</v>
      </c>
      <c r="H4" t="s">
        <v>13</v>
      </c>
      <c r="J4" s="2"/>
      <c r="O4" t="s">
        <v>4</v>
      </c>
      <c r="W4" t="s">
        <v>5</v>
      </c>
      <c r="AB4" s="2" t="s">
        <v>126</v>
      </c>
    </row>
    <row r="5" spans="1:29" ht="18.75" x14ac:dyDescent="0.3">
      <c r="A5" t="s">
        <v>8</v>
      </c>
      <c r="C5" s="1" t="s">
        <v>39</v>
      </c>
      <c r="D5" s="2" t="s">
        <v>40</v>
      </c>
      <c r="E5" s="6" t="s">
        <v>31</v>
      </c>
      <c r="F5" s="2" t="s">
        <v>34</v>
      </c>
      <c r="H5" t="s">
        <v>11</v>
      </c>
      <c r="I5" t="s">
        <v>148</v>
      </c>
      <c r="O5" t="s">
        <v>11</v>
      </c>
      <c r="P5" t="s">
        <v>16</v>
      </c>
      <c r="W5" s="2" t="s">
        <v>12</v>
      </c>
      <c r="X5" t="s">
        <v>17</v>
      </c>
      <c r="AB5" t="s">
        <v>11</v>
      </c>
      <c r="AC5" t="s">
        <v>127</v>
      </c>
    </row>
    <row r="6" spans="1:29" ht="18.75" x14ac:dyDescent="0.3">
      <c r="A6" t="s">
        <v>4</v>
      </c>
      <c r="C6" t="s">
        <v>41</v>
      </c>
      <c r="D6" s="2" t="s">
        <v>42</v>
      </c>
      <c r="E6" s="2" t="s">
        <v>32</v>
      </c>
      <c r="F6" s="2" t="s">
        <v>34</v>
      </c>
      <c r="H6" t="s">
        <v>14</v>
      </c>
      <c r="I6" t="s">
        <v>149</v>
      </c>
      <c r="O6" t="s">
        <v>14</v>
      </c>
      <c r="P6" t="s">
        <v>15</v>
      </c>
      <c r="AB6" t="s">
        <v>14</v>
      </c>
      <c r="AC6" t="s">
        <v>128</v>
      </c>
    </row>
    <row r="7" spans="1:29" ht="18.75" x14ac:dyDescent="0.3">
      <c r="A7" s="2" t="s">
        <v>50</v>
      </c>
      <c r="C7" s="2" t="s">
        <v>12</v>
      </c>
      <c r="D7" s="2" t="s">
        <v>43</v>
      </c>
      <c r="E7" s="2" t="s">
        <v>33</v>
      </c>
      <c r="F7" s="2" t="s">
        <v>47</v>
      </c>
      <c r="H7" s="2" t="s">
        <v>21</v>
      </c>
      <c r="O7" s="2" t="s">
        <v>21</v>
      </c>
      <c r="P7" t="s">
        <v>25</v>
      </c>
      <c r="AB7" t="s">
        <v>27</v>
      </c>
      <c r="AC7" t="s">
        <v>129</v>
      </c>
    </row>
    <row r="8" spans="1:29" ht="18.75" x14ac:dyDescent="0.3">
      <c r="A8" s="1" t="s">
        <v>134</v>
      </c>
      <c r="C8" s="2" t="s">
        <v>44</v>
      </c>
      <c r="D8" s="2" t="s">
        <v>45</v>
      </c>
      <c r="H8" s="2" t="s">
        <v>26</v>
      </c>
      <c r="O8" s="2" t="s">
        <v>26</v>
      </c>
      <c r="P8" t="s">
        <v>147</v>
      </c>
      <c r="AB8" s="2" t="s">
        <v>91</v>
      </c>
      <c r="AC8" t="s">
        <v>130</v>
      </c>
    </row>
    <row r="9" spans="1:29" ht="18.75" x14ac:dyDescent="0.3">
      <c r="A9" s="1" t="s">
        <v>36</v>
      </c>
      <c r="C9" s="2" t="s">
        <v>82</v>
      </c>
      <c r="D9" s="2" t="s">
        <v>83</v>
      </c>
      <c r="H9" t="s">
        <v>27</v>
      </c>
      <c r="I9" t="s">
        <v>150</v>
      </c>
      <c r="O9" t="s">
        <v>27</v>
      </c>
      <c r="P9" t="s">
        <v>28</v>
      </c>
      <c r="AB9" s="2" t="s">
        <v>123</v>
      </c>
      <c r="AC9" t="s">
        <v>131</v>
      </c>
    </row>
    <row r="10" spans="1:29" ht="18.75" x14ac:dyDescent="0.3">
      <c r="A10" t="s">
        <v>86</v>
      </c>
      <c r="C10" s="2" t="s">
        <v>89</v>
      </c>
      <c r="D10" s="2" t="s">
        <v>90</v>
      </c>
      <c r="H10" s="2" t="s">
        <v>91</v>
      </c>
      <c r="I10" t="s">
        <v>151</v>
      </c>
      <c r="O10" s="2" t="s">
        <v>91</v>
      </c>
      <c r="P10" t="s">
        <v>92</v>
      </c>
      <c r="AB10" s="2" t="s">
        <v>122</v>
      </c>
      <c r="AC10" t="s">
        <v>132</v>
      </c>
    </row>
    <row r="11" spans="1:29" ht="18.75" x14ac:dyDescent="0.3">
      <c r="A11" s="2" t="s">
        <v>5</v>
      </c>
      <c r="H11" s="2" t="s">
        <v>123</v>
      </c>
      <c r="I11" t="s">
        <v>152</v>
      </c>
      <c r="O11" s="2" t="s">
        <v>123</v>
      </c>
      <c r="P11" t="s">
        <v>124</v>
      </c>
    </row>
    <row r="12" spans="1:29" ht="18.75" x14ac:dyDescent="0.3">
      <c r="H12" s="2" t="s">
        <v>122</v>
      </c>
      <c r="I12" t="s">
        <v>153</v>
      </c>
      <c r="O12" s="2" t="s">
        <v>122</v>
      </c>
      <c r="P12" t="s">
        <v>125</v>
      </c>
    </row>
  </sheetData>
  <phoneticPr fontId="1" type="noConversion"/>
  <dataValidations count="1">
    <dataValidation type="list" allowBlank="1" showInputMessage="1" showErrorMessage="1" sqref="A7" xr:uid="{0B36A811-DC41-4837-BC01-6866945E8513}">
      <formula1>$A$3:$A$7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6E38-B00B-49D7-9C43-0499DEBA4961}">
  <dimension ref="B4:B16"/>
  <sheetViews>
    <sheetView workbookViewId="0">
      <selection activeCell="B4" sqref="B4:B16"/>
    </sheetView>
  </sheetViews>
  <sheetFormatPr defaultRowHeight="16.5" x14ac:dyDescent="0.3"/>
  <sheetData>
    <row r="4" spans="2:2" x14ac:dyDescent="0.3">
      <c r="B4" s="11" t="s">
        <v>109</v>
      </c>
    </row>
    <row r="5" spans="2:2" x14ac:dyDescent="0.3">
      <c r="B5" t="s">
        <v>117</v>
      </c>
    </row>
    <row r="6" spans="2:2" x14ac:dyDescent="0.3">
      <c r="B6" t="s">
        <v>110</v>
      </c>
    </row>
    <row r="7" spans="2:2" x14ac:dyDescent="0.3">
      <c r="B7" t="s">
        <v>118</v>
      </c>
    </row>
    <row r="8" spans="2:2" x14ac:dyDescent="0.3">
      <c r="B8" t="s">
        <v>119</v>
      </c>
    </row>
    <row r="9" spans="2:2" x14ac:dyDescent="0.3">
      <c r="B9" t="s">
        <v>120</v>
      </c>
    </row>
    <row r="10" spans="2:2" x14ac:dyDescent="0.3">
      <c r="B10" s="11" t="s">
        <v>111</v>
      </c>
    </row>
    <row r="11" spans="2:2" x14ac:dyDescent="0.3">
      <c r="B11" t="s">
        <v>112</v>
      </c>
    </row>
    <row r="12" spans="2:2" x14ac:dyDescent="0.3">
      <c r="B12" t="s">
        <v>121</v>
      </c>
    </row>
    <row r="13" spans="2:2" x14ac:dyDescent="0.3">
      <c r="B13" s="11" t="s">
        <v>113</v>
      </c>
    </row>
    <row r="14" spans="2:2" x14ac:dyDescent="0.3">
      <c r="B14" t="s">
        <v>114</v>
      </c>
    </row>
    <row r="15" spans="2:2" x14ac:dyDescent="0.3">
      <c r="B15" t="s">
        <v>115</v>
      </c>
    </row>
    <row r="16" spans="2:2" x14ac:dyDescent="0.3">
      <c r="B16" t="s">
        <v>116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入力</vt:lpstr>
      <vt:lpstr>出力</vt:lpstr>
      <vt:lpstr>参照データ用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2022-01-21T04:35:40Z</dcterms:created>
  <dcterms:modified xsi:type="dcterms:W3CDTF">2022-01-28T02:22:20Z</dcterms:modified>
</cp:coreProperties>
</file>