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ВКРМ\Исходники\"/>
    </mc:Choice>
  </mc:AlternateContent>
  <bookViews>
    <workbookView xWindow="0" yWindow="0" windowWidth="28800" windowHeight="10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14" i="1"/>
  <c r="L14" i="1"/>
  <c r="M14" i="1"/>
  <c r="N14" i="1"/>
  <c r="O14" i="1"/>
  <c r="P14" i="1"/>
  <c r="Q14" i="1"/>
  <c r="K13" i="1"/>
  <c r="L13" i="1"/>
  <c r="M13" i="1"/>
  <c r="N13" i="1"/>
  <c r="O13" i="1"/>
  <c r="P13" i="1"/>
  <c r="Q13" i="1"/>
  <c r="M9" i="1"/>
  <c r="M10" i="1"/>
  <c r="M11" i="1"/>
  <c r="M12" i="1"/>
  <c r="M8" i="1"/>
  <c r="O9" i="1"/>
  <c r="O10" i="1"/>
  <c r="O11" i="1"/>
  <c r="O12" i="1"/>
  <c r="O8" i="1"/>
  <c r="Q9" i="1"/>
  <c r="Q10" i="1"/>
  <c r="Q11" i="1"/>
  <c r="Q12" i="1"/>
  <c r="Q8" i="1"/>
  <c r="K9" i="1"/>
  <c r="K10" i="1"/>
  <c r="K11" i="1"/>
  <c r="K12" i="1"/>
  <c r="D25" i="1"/>
  <c r="L9" i="1"/>
  <c r="N9" i="1" s="1"/>
  <c r="P9" i="1" s="1"/>
  <c r="N8" i="1"/>
  <c r="P8" i="1" s="1"/>
  <c r="L10" i="1" l="1"/>
  <c r="N10" i="1" s="1"/>
  <c r="P10" i="1" s="1"/>
  <c r="L11" i="1" l="1"/>
  <c r="N11" i="1" s="1"/>
  <c r="P11" i="1" s="1"/>
  <c r="L12" i="1"/>
  <c r="N12" i="1" l="1"/>
  <c r="P12" i="1" l="1"/>
</calcChain>
</file>

<file path=xl/sharedStrings.xml><?xml version="1.0" encoding="utf-8"?>
<sst xmlns="http://schemas.openxmlformats.org/spreadsheetml/2006/main" count="22" uniqueCount="12">
  <si>
    <t>users</t>
  </si>
  <si>
    <t>cars</t>
  </si>
  <si>
    <t>locations</t>
  </si>
  <si>
    <t>tracks</t>
  </si>
  <si>
    <t>Число записей</t>
  </si>
  <si>
    <t>Реальные</t>
  </si>
  <si>
    <t>Рассчеты</t>
  </si>
  <si>
    <t>Таблицы</t>
  </si>
  <si>
    <t xml:space="preserve">tracks </t>
  </si>
  <si>
    <t xml:space="preserve">users </t>
  </si>
  <si>
    <t>N</t>
  </si>
  <si>
    <t>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</si>
</sst>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(Лист1!$K$8,Лист1!$M$8,Лист1!$O$8,Лист1!$Q$8)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5.4595855141441589</c:v>
                </c:pt>
                <c:pt idx="3">
                  <c:v>10.977038410608866</c:v>
                </c:pt>
              </c:numCache>
            </c:numRef>
          </c:val>
        </c:ser>
        <c:ser>
          <c:idx val="1"/>
          <c:order val="1"/>
          <c:tx>
            <c:strRef>
              <c:f>Лист1!$J$9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(Лист1!$K$9,Лист1!$M$9,Лист1!$O$9,Лист1!$Q$9)</c:f>
              <c:numCache>
                <c:formatCode>0.000</c:formatCode>
                <c:ptCount val="4"/>
                <c:pt idx="0">
                  <c:v>4.6051701859880918</c:v>
                </c:pt>
                <c:pt idx="1">
                  <c:v>4.6051701859880918</c:v>
                </c:pt>
                <c:pt idx="2">
                  <c:v>10.064755700132251</c:v>
                </c:pt>
                <c:pt idx="3">
                  <c:v>15.582208596596958</c:v>
                </c:pt>
              </c:numCache>
            </c:numRef>
          </c:val>
        </c:ser>
        <c:ser>
          <c:idx val="2"/>
          <c:order val="2"/>
          <c:tx>
            <c:strRef>
              <c:f>Лист1!$J$10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(Лист1!$K$10,Лист1!$M$10,Лист1!$O$10,Лист1!$Q$10)</c:f>
              <c:numCache>
                <c:formatCode>0.000</c:formatCode>
                <c:ptCount val="4"/>
                <c:pt idx="0">
                  <c:v>6.9077552789821368</c:v>
                </c:pt>
                <c:pt idx="1">
                  <c:v>6.9077552789821368</c:v>
                </c:pt>
                <c:pt idx="2">
                  <c:v>12.367340793126296</c:v>
                </c:pt>
                <c:pt idx="3">
                  <c:v>17.884793689591003</c:v>
                </c:pt>
              </c:numCache>
            </c:numRef>
          </c:val>
        </c:ser>
        <c:ser>
          <c:idx val="3"/>
          <c:order val="3"/>
          <c:tx>
            <c:strRef>
              <c:f>Лист1!$J$11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(Лист1!$K$11,Лист1!$M$11,Лист1!$O$11,Лист1!$Q$11)</c:f>
              <c:numCache>
                <c:formatCode>0.000</c:formatCode>
                <c:ptCount val="4"/>
                <c:pt idx="0">
                  <c:v>9.2103403719761836</c:v>
                </c:pt>
                <c:pt idx="1">
                  <c:v>9.2103403719761836</c:v>
                </c:pt>
                <c:pt idx="2">
                  <c:v>14.669925886120343</c:v>
                </c:pt>
                <c:pt idx="3">
                  <c:v>20.18737878258505</c:v>
                </c:pt>
              </c:numCache>
            </c:numRef>
          </c:val>
        </c:ser>
        <c:ser>
          <c:idx val="4"/>
          <c:order val="4"/>
          <c:tx>
            <c:strRef>
              <c:f>Лист1!$J$12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(Лист1!$K$12,Лист1!$M$12,Лист1!$O$12,Лист1!$Q$12)</c:f>
              <c:numCache>
                <c:formatCode>0.000</c:formatCode>
                <c:ptCount val="4"/>
                <c:pt idx="0">
                  <c:v>10.819778284410283</c:v>
                </c:pt>
                <c:pt idx="1">
                  <c:v>10.819778284410283</c:v>
                </c:pt>
                <c:pt idx="2">
                  <c:v>16.279363798554442</c:v>
                </c:pt>
                <c:pt idx="3">
                  <c:v>21.79681669501915</c:v>
                </c:pt>
              </c:numCache>
            </c:numRef>
          </c:val>
        </c:ser>
        <c:ser>
          <c:idx val="5"/>
          <c:order val="5"/>
          <c:tx>
            <c:strRef>
              <c:f>Лист1!$J$13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(Лист1!$K$13,Лист1!$M$13,Лист1!$O$13,Лист1!$Q$13)</c:f>
              <c:numCache>
                <c:formatCode>0.000</c:formatCode>
                <c:ptCount val="4"/>
                <c:pt idx="0">
                  <c:v>11.512925464970229</c:v>
                </c:pt>
                <c:pt idx="1">
                  <c:v>11.512925464970229</c:v>
                </c:pt>
                <c:pt idx="2">
                  <c:v>16.972510979114386</c:v>
                </c:pt>
                <c:pt idx="3">
                  <c:v>22.489963875579097</c:v>
                </c:pt>
              </c:numCache>
            </c:numRef>
          </c:val>
        </c:ser>
        <c:ser>
          <c:idx val="6"/>
          <c:order val="6"/>
          <c:tx>
            <c:strRef>
              <c:f>Лист1!$J$14</c:f>
              <c:strCache>
                <c:ptCount val="1"/>
                <c:pt idx="0">
                  <c:v>250000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(Лист1!$J$6,Лист1!$L$6,Лист1!$N$6,Лист1!$P$6)</c:f>
              <c:strCache>
                <c:ptCount val="4"/>
                <c:pt idx="0">
                  <c:v>users </c:v>
                </c:pt>
                <c:pt idx="1">
                  <c:v>cars</c:v>
                </c:pt>
                <c:pt idx="2">
                  <c:v>tracks </c:v>
                </c:pt>
                <c:pt idx="3">
                  <c:v>locations</c:v>
                </c:pt>
              </c:strCache>
            </c:strRef>
          </c:cat>
          <c:val>
            <c:numRef>
              <c:f>(Лист1!$K$14,Лист1!$M$14,Лист1!$O$14,Лист1!$Q$14)</c:f>
              <c:numCache>
                <c:formatCode>0.000</c:formatCode>
                <c:ptCount val="4"/>
                <c:pt idx="0">
                  <c:v>12.429216196844383</c:v>
                </c:pt>
                <c:pt idx="1">
                  <c:v>12.429216196844383</c:v>
                </c:pt>
                <c:pt idx="2">
                  <c:v>17.888801710988542</c:v>
                </c:pt>
                <c:pt idx="3">
                  <c:v>23.406254607453249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37648"/>
        <c:axId val="94138208"/>
      </c:barChart>
      <c:catAx>
        <c:axId val="941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38208"/>
        <c:crosses val="autoZero"/>
        <c:auto val="1"/>
        <c:lblAlgn val="ctr"/>
        <c:lblOffset val="100"/>
        <c:noMultiLvlLbl val="0"/>
      </c:catAx>
      <c:valAx>
        <c:axId val="94138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записей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crossAx val="941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65704286964131"/>
          <c:y val="0.88020778652668419"/>
          <c:w val="0.84515162527760956"/>
          <c:h val="7.7855216194861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Лист1!$J$6</c:f>
              <c:strCache>
                <c:ptCount val="1"/>
                <c:pt idx="0">
                  <c:v>users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Лист1!$K$8:$K$14</c:f>
              <c:numCache>
                <c:formatCode>0.000</c:formatCode>
                <c:ptCount val="7"/>
                <c:pt idx="0">
                  <c:v>0</c:v>
                </c:pt>
                <c:pt idx="1">
                  <c:v>4.6051701859880918</c:v>
                </c:pt>
                <c:pt idx="2">
                  <c:v>6.9077552789821368</c:v>
                </c:pt>
                <c:pt idx="3">
                  <c:v>9.2103403719761836</c:v>
                </c:pt>
                <c:pt idx="4">
                  <c:v>10.819778284410283</c:v>
                </c:pt>
                <c:pt idx="5">
                  <c:v>11.512925464970229</c:v>
                </c:pt>
                <c:pt idx="6">
                  <c:v>12.429216196844383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Лист1!$L$6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Лист1!$M$8:$M$14</c:f>
              <c:numCache>
                <c:formatCode>0.000</c:formatCode>
                <c:ptCount val="7"/>
                <c:pt idx="0">
                  <c:v>0</c:v>
                </c:pt>
                <c:pt idx="1">
                  <c:v>4.6051701859880918</c:v>
                </c:pt>
                <c:pt idx="2">
                  <c:v>6.9077552789821368</c:v>
                </c:pt>
                <c:pt idx="3">
                  <c:v>9.2103403719761836</c:v>
                </c:pt>
                <c:pt idx="4">
                  <c:v>10.819778284410283</c:v>
                </c:pt>
                <c:pt idx="5">
                  <c:v>11.512925464970229</c:v>
                </c:pt>
                <c:pt idx="6">
                  <c:v>12.429216196844383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Лист1!$N$6</c:f>
              <c:strCache>
                <c:ptCount val="1"/>
                <c:pt idx="0">
                  <c:v>tracks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Лист1!$O$8:$O$14</c:f>
              <c:numCache>
                <c:formatCode>0.000</c:formatCode>
                <c:ptCount val="7"/>
                <c:pt idx="0">
                  <c:v>5.4595855141441589</c:v>
                </c:pt>
                <c:pt idx="1">
                  <c:v>10.064755700132251</c:v>
                </c:pt>
                <c:pt idx="2">
                  <c:v>12.367340793126296</c:v>
                </c:pt>
                <c:pt idx="3">
                  <c:v>14.669925886120343</c:v>
                </c:pt>
                <c:pt idx="4">
                  <c:v>16.279363798554442</c:v>
                </c:pt>
                <c:pt idx="5">
                  <c:v>16.972510979114386</c:v>
                </c:pt>
                <c:pt idx="6">
                  <c:v>17.888801710988542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Лист1!$P$6</c:f>
              <c:strCache>
                <c:ptCount val="1"/>
                <c:pt idx="0">
                  <c:v>locations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Лист1!$Q$8:$Q$14</c:f>
              <c:numCache>
                <c:formatCode>0.000</c:formatCode>
                <c:ptCount val="7"/>
                <c:pt idx="0">
                  <c:v>10.977038410608866</c:v>
                </c:pt>
                <c:pt idx="1">
                  <c:v>15.582208596596958</c:v>
                </c:pt>
                <c:pt idx="2">
                  <c:v>17.884793689591003</c:v>
                </c:pt>
                <c:pt idx="3">
                  <c:v>20.18737878258505</c:v>
                </c:pt>
                <c:pt idx="4">
                  <c:v>21.79681669501915</c:v>
                </c:pt>
                <c:pt idx="5">
                  <c:v>22.489963875579097</c:v>
                </c:pt>
                <c:pt idx="6">
                  <c:v>23.406254607453249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19872"/>
        <c:axId val="234826032"/>
      </c:lineChart>
      <c:catAx>
        <c:axId val="2348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826032"/>
        <c:crosses val="autoZero"/>
        <c:auto val="1"/>
        <c:lblAlgn val="ctr"/>
        <c:lblOffset val="100"/>
        <c:noMultiLvlLbl val="0"/>
      </c:catAx>
      <c:valAx>
        <c:axId val="2348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8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Лист1!$J$6</c:f>
              <c:strCache>
                <c:ptCount val="1"/>
                <c:pt idx="0">
                  <c:v>users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Лист1!$K$8:$K$14</c:f>
              <c:numCache>
                <c:formatCode>0.000</c:formatCode>
                <c:ptCount val="7"/>
                <c:pt idx="0">
                  <c:v>0</c:v>
                </c:pt>
                <c:pt idx="1">
                  <c:v>4.6051701859880918</c:v>
                </c:pt>
                <c:pt idx="2">
                  <c:v>6.9077552789821368</c:v>
                </c:pt>
                <c:pt idx="3">
                  <c:v>9.2103403719761836</c:v>
                </c:pt>
                <c:pt idx="4">
                  <c:v>10.819778284410283</c:v>
                </c:pt>
                <c:pt idx="5">
                  <c:v>11.512925464970229</c:v>
                </c:pt>
                <c:pt idx="6">
                  <c:v>12.429216196844383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Лист1!$L$6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Лист1!$M$8:$M$14</c:f>
              <c:numCache>
                <c:formatCode>0.000</c:formatCode>
                <c:ptCount val="7"/>
                <c:pt idx="0">
                  <c:v>0</c:v>
                </c:pt>
                <c:pt idx="1">
                  <c:v>4.6051701859880918</c:v>
                </c:pt>
                <c:pt idx="2">
                  <c:v>6.9077552789821368</c:v>
                </c:pt>
                <c:pt idx="3">
                  <c:v>9.2103403719761836</c:v>
                </c:pt>
                <c:pt idx="4">
                  <c:v>10.819778284410283</c:v>
                </c:pt>
                <c:pt idx="5">
                  <c:v>11.512925464970229</c:v>
                </c:pt>
                <c:pt idx="6">
                  <c:v>12.429216196844383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Лист1!$N$6</c:f>
              <c:strCache>
                <c:ptCount val="1"/>
                <c:pt idx="0">
                  <c:v>tracks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Лист1!$O$8:$O$14</c:f>
              <c:numCache>
                <c:formatCode>0.000</c:formatCode>
                <c:ptCount val="7"/>
                <c:pt idx="0">
                  <c:v>5.4595855141441589</c:v>
                </c:pt>
                <c:pt idx="1">
                  <c:v>10.064755700132251</c:v>
                </c:pt>
                <c:pt idx="2">
                  <c:v>12.367340793126296</c:v>
                </c:pt>
                <c:pt idx="3">
                  <c:v>14.669925886120343</c:v>
                </c:pt>
                <c:pt idx="4">
                  <c:v>16.279363798554442</c:v>
                </c:pt>
                <c:pt idx="5">
                  <c:v>16.972510979114386</c:v>
                </c:pt>
                <c:pt idx="6">
                  <c:v>17.888801710988542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Лист1!$P$6</c:f>
              <c:strCache>
                <c:ptCount val="1"/>
                <c:pt idx="0">
                  <c:v>locations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Лист1!$Q$8:$Q$14</c:f>
              <c:numCache>
                <c:formatCode>0.000</c:formatCode>
                <c:ptCount val="7"/>
                <c:pt idx="0">
                  <c:v>10.977038410608866</c:v>
                </c:pt>
                <c:pt idx="1">
                  <c:v>15.582208596596958</c:v>
                </c:pt>
                <c:pt idx="2">
                  <c:v>17.884793689591003</c:v>
                </c:pt>
                <c:pt idx="3">
                  <c:v>20.18737878258505</c:v>
                </c:pt>
                <c:pt idx="4">
                  <c:v>21.79681669501915</c:v>
                </c:pt>
                <c:pt idx="5">
                  <c:v>22.489963875579097</c:v>
                </c:pt>
                <c:pt idx="6">
                  <c:v>23.406254607453249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30256"/>
        <c:axId val="283629696"/>
      </c:lineChart>
      <c:catAx>
        <c:axId val="2836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629696"/>
        <c:crosses val="autoZero"/>
        <c:auto val="1"/>
        <c:lblAlgn val="ctr"/>
        <c:lblOffset val="100"/>
        <c:noMultiLvlLbl val="0"/>
      </c:catAx>
      <c:valAx>
        <c:axId val="2836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6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16</xdr:row>
      <xdr:rowOff>180975</xdr:rowOff>
    </xdr:from>
    <xdr:to>
      <xdr:col>15</xdr:col>
      <xdr:colOff>361950</xdr:colOff>
      <xdr:row>31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4</xdr:row>
      <xdr:rowOff>219075</xdr:rowOff>
    </xdr:from>
    <xdr:to>
      <xdr:col>25</xdr:col>
      <xdr:colOff>171450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4</xdr:row>
      <xdr:rowOff>219075</xdr:rowOff>
    </xdr:from>
    <xdr:to>
      <xdr:col>25</xdr:col>
      <xdr:colOff>200025</xdr:colOff>
      <xdr:row>18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5"/>
  <sheetViews>
    <sheetView tabSelected="1" topLeftCell="E1" workbookViewId="0">
      <selection activeCell="Q8" activeCellId="3" sqref="K8:K14 M8:M14 O8:O14 Q8:Q14"/>
    </sheetView>
  </sheetViews>
  <sheetFormatPr defaultRowHeight="15" x14ac:dyDescent="0.25"/>
  <cols>
    <col min="3" max="3" width="18.42578125" bestFit="1" customWidth="1"/>
    <col min="4" max="5" width="10.28515625" bestFit="1" customWidth="1"/>
    <col min="6" max="6" width="21.28515625" customWidth="1"/>
    <col min="7" max="7" width="15.7109375" bestFit="1" customWidth="1"/>
    <col min="8" max="8" width="14.7109375" customWidth="1"/>
    <col min="9" max="9" width="11.7109375" customWidth="1"/>
    <col min="10" max="10" width="9" bestFit="1" customWidth="1"/>
    <col min="11" max="11" width="7.7109375" bestFit="1" customWidth="1"/>
    <col min="12" max="12" width="9" bestFit="1" customWidth="1"/>
    <col min="13" max="13" width="7.7109375" bestFit="1" customWidth="1"/>
    <col min="14" max="14" width="11.5703125" bestFit="1" customWidth="1"/>
    <col min="15" max="15" width="7.7109375" bestFit="1" customWidth="1"/>
    <col min="16" max="16" width="15.5703125" bestFit="1" customWidth="1"/>
    <col min="17" max="17" width="7.7109375" bestFit="1" customWidth="1"/>
  </cols>
  <sheetData>
    <row r="2" spans="3:19" x14ac:dyDescent="0.25">
      <c r="K2" s="5"/>
    </row>
    <row r="4" spans="3:19" ht="15.75" x14ac:dyDescent="0.25">
      <c r="C4" t="s">
        <v>5</v>
      </c>
      <c r="H4" s="15"/>
      <c r="I4" s="15" t="s">
        <v>6</v>
      </c>
      <c r="J4" s="15"/>
      <c r="K4" s="15"/>
      <c r="L4" s="15"/>
      <c r="M4" s="15"/>
      <c r="N4" s="15"/>
      <c r="O4" s="15"/>
      <c r="P4" s="15"/>
      <c r="Q4" s="15"/>
      <c r="R4" s="15"/>
    </row>
    <row r="5" spans="3:19" ht="19.5" thickBot="1" x14ac:dyDescent="0.35">
      <c r="C5" s="3" t="s">
        <v>7</v>
      </c>
      <c r="D5" s="2" t="s">
        <v>0</v>
      </c>
      <c r="E5" s="2" t="s">
        <v>1</v>
      </c>
      <c r="F5" s="2" t="s">
        <v>3</v>
      </c>
      <c r="G5" s="2" t="s">
        <v>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3:19" ht="18.75" x14ac:dyDescent="0.3">
      <c r="C6" s="2" t="s">
        <v>4</v>
      </c>
      <c r="D6" s="2">
        <v>1</v>
      </c>
      <c r="E6" s="2">
        <v>3</v>
      </c>
      <c r="F6" s="2">
        <v>470</v>
      </c>
      <c r="G6" s="2">
        <v>117046</v>
      </c>
      <c r="H6" s="15"/>
      <c r="I6" s="18" t="s">
        <v>7</v>
      </c>
      <c r="J6" s="16" t="s">
        <v>9</v>
      </c>
      <c r="K6" s="17"/>
      <c r="L6" s="16" t="s">
        <v>1</v>
      </c>
      <c r="M6" s="17"/>
      <c r="N6" s="16" t="s">
        <v>8</v>
      </c>
      <c r="O6" s="17"/>
      <c r="P6" s="16" t="s">
        <v>2</v>
      </c>
      <c r="Q6" s="17"/>
      <c r="R6" s="15"/>
    </row>
    <row r="7" spans="3:19" ht="18.75" x14ac:dyDescent="0.3">
      <c r="C7" s="4"/>
      <c r="D7" s="4"/>
      <c r="E7" s="4"/>
      <c r="F7" s="4"/>
      <c r="G7" s="4"/>
      <c r="H7" s="15"/>
      <c r="I7" s="19"/>
      <c r="J7" s="6" t="s">
        <v>10</v>
      </c>
      <c r="K7" s="7" t="s">
        <v>11</v>
      </c>
      <c r="L7" s="6" t="s">
        <v>10</v>
      </c>
      <c r="M7" s="7" t="s">
        <v>11</v>
      </c>
      <c r="N7" s="6" t="s">
        <v>10</v>
      </c>
      <c r="O7" s="7" t="s">
        <v>11</v>
      </c>
      <c r="P7" s="6" t="s">
        <v>10</v>
      </c>
      <c r="Q7" s="7" t="s">
        <v>11</v>
      </c>
      <c r="R7" s="15"/>
    </row>
    <row r="8" spans="3:19" ht="15.75" x14ac:dyDescent="0.25">
      <c r="H8" s="15"/>
      <c r="I8" s="20" t="s">
        <v>4</v>
      </c>
      <c r="J8" s="6">
        <v>1</v>
      </c>
      <c r="K8" s="8">
        <f>LN(J8)</f>
        <v>0</v>
      </c>
      <c r="L8" s="6">
        <v>1</v>
      </c>
      <c r="M8" s="8">
        <f>LN(L8)</f>
        <v>0</v>
      </c>
      <c r="N8" s="6">
        <f t="shared" ref="N8:N14" si="0">235*L8</f>
        <v>235</v>
      </c>
      <c r="O8" s="8">
        <f>LN(N8)</f>
        <v>5.4595855141441589</v>
      </c>
      <c r="P8" s="6">
        <f t="shared" ref="P8:P14" si="1">249*N8</f>
        <v>58515</v>
      </c>
      <c r="Q8" s="8">
        <f>LN(P8)</f>
        <v>10.977038410608866</v>
      </c>
      <c r="R8" s="15"/>
    </row>
    <row r="9" spans="3:19" ht="15.75" x14ac:dyDescent="0.25">
      <c r="H9" s="15"/>
      <c r="I9" s="21"/>
      <c r="J9" s="6">
        <v>100</v>
      </c>
      <c r="K9" s="8">
        <f t="shared" ref="K9:K14" si="2">LN(J9)</f>
        <v>4.6051701859880918</v>
      </c>
      <c r="L9" s="6">
        <f t="shared" ref="L9:L14" si="3">J9</f>
        <v>100</v>
      </c>
      <c r="M9" s="8">
        <f t="shared" ref="M9:M14" si="4">LN(L9)</f>
        <v>4.6051701859880918</v>
      </c>
      <c r="N9" s="6">
        <f t="shared" si="0"/>
        <v>23500</v>
      </c>
      <c r="O9" s="8">
        <f t="shared" ref="O9:O14" si="5">LN(N9)</f>
        <v>10.064755700132251</v>
      </c>
      <c r="P9" s="6">
        <f t="shared" si="1"/>
        <v>5851500</v>
      </c>
      <c r="Q9" s="8">
        <f t="shared" ref="Q9:Q14" si="6">LN(P9)</f>
        <v>15.582208596596958</v>
      </c>
      <c r="R9" s="15"/>
      <c r="S9" s="1"/>
    </row>
    <row r="10" spans="3:19" ht="15.75" x14ac:dyDescent="0.25">
      <c r="H10" s="15"/>
      <c r="I10" s="21"/>
      <c r="J10" s="6">
        <v>1000</v>
      </c>
      <c r="K10" s="8">
        <f t="shared" si="2"/>
        <v>6.9077552789821368</v>
      </c>
      <c r="L10" s="6">
        <f t="shared" si="3"/>
        <v>1000</v>
      </c>
      <c r="M10" s="8">
        <f t="shared" si="4"/>
        <v>6.9077552789821368</v>
      </c>
      <c r="N10" s="6">
        <f t="shared" si="0"/>
        <v>235000</v>
      </c>
      <c r="O10" s="8">
        <f t="shared" si="5"/>
        <v>12.367340793126296</v>
      </c>
      <c r="P10" s="6">
        <f t="shared" si="1"/>
        <v>58515000</v>
      </c>
      <c r="Q10" s="8">
        <f t="shared" si="6"/>
        <v>17.884793689591003</v>
      </c>
      <c r="R10" s="15"/>
    </row>
    <row r="11" spans="3:19" ht="15.75" x14ac:dyDescent="0.25">
      <c r="H11" s="15"/>
      <c r="I11" s="21"/>
      <c r="J11" s="6">
        <v>10000</v>
      </c>
      <c r="K11" s="8">
        <f t="shared" si="2"/>
        <v>9.2103403719761836</v>
      </c>
      <c r="L11" s="6">
        <f t="shared" si="3"/>
        <v>10000</v>
      </c>
      <c r="M11" s="8">
        <f t="shared" si="4"/>
        <v>9.2103403719761836</v>
      </c>
      <c r="N11" s="6">
        <f t="shared" si="0"/>
        <v>2350000</v>
      </c>
      <c r="O11" s="8">
        <f t="shared" si="5"/>
        <v>14.669925886120343</v>
      </c>
      <c r="P11" s="6">
        <f t="shared" si="1"/>
        <v>585150000</v>
      </c>
      <c r="Q11" s="8">
        <f t="shared" si="6"/>
        <v>20.18737878258505</v>
      </c>
      <c r="R11" s="15"/>
    </row>
    <row r="12" spans="3:19" ht="15" customHeight="1" x14ac:dyDescent="0.25">
      <c r="H12" s="15"/>
      <c r="I12" s="21"/>
      <c r="J12" s="9">
        <v>50000</v>
      </c>
      <c r="K12" s="10">
        <f t="shared" si="2"/>
        <v>10.819778284410283</v>
      </c>
      <c r="L12" s="9">
        <f t="shared" si="3"/>
        <v>50000</v>
      </c>
      <c r="M12" s="10">
        <f t="shared" si="4"/>
        <v>10.819778284410283</v>
      </c>
      <c r="N12" s="9">
        <f t="shared" si="0"/>
        <v>11750000</v>
      </c>
      <c r="O12" s="10">
        <f t="shared" si="5"/>
        <v>16.279363798554442</v>
      </c>
      <c r="P12" s="9">
        <f t="shared" si="1"/>
        <v>2925750000</v>
      </c>
      <c r="Q12" s="10">
        <f t="shared" si="6"/>
        <v>21.79681669501915</v>
      </c>
      <c r="R12" s="15"/>
    </row>
    <row r="13" spans="3:19" ht="15.75" x14ac:dyDescent="0.25">
      <c r="H13" s="15"/>
      <c r="I13" s="21"/>
      <c r="J13" s="11">
        <v>100000</v>
      </c>
      <c r="K13" s="12">
        <f t="shared" si="2"/>
        <v>11.512925464970229</v>
      </c>
      <c r="L13" s="11">
        <f t="shared" si="3"/>
        <v>100000</v>
      </c>
      <c r="M13" s="12">
        <f t="shared" si="4"/>
        <v>11.512925464970229</v>
      </c>
      <c r="N13" s="11">
        <f t="shared" si="0"/>
        <v>23500000</v>
      </c>
      <c r="O13" s="12">
        <f t="shared" si="5"/>
        <v>16.972510979114386</v>
      </c>
      <c r="P13" s="11">
        <f t="shared" si="1"/>
        <v>5851500000</v>
      </c>
      <c r="Q13" s="12">
        <f t="shared" si="6"/>
        <v>22.489963875579097</v>
      </c>
      <c r="R13" s="15"/>
    </row>
    <row r="14" spans="3:19" ht="16.5" thickBot="1" x14ac:dyDescent="0.3">
      <c r="H14" s="15"/>
      <c r="I14" s="22"/>
      <c r="J14" s="13">
        <v>250000</v>
      </c>
      <c r="K14" s="14">
        <f t="shared" si="2"/>
        <v>12.429216196844383</v>
      </c>
      <c r="L14" s="13">
        <f t="shared" si="3"/>
        <v>250000</v>
      </c>
      <c r="M14" s="14">
        <f t="shared" si="4"/>
        <v>12.429216196844383</v>
      </c>
      <c r="N14" s="13">
        <f t="shared" si="0"/>
        <v>58750000</v>
      </c>
      <c r="O14" s="14">
        <f t="shared" si="5"/>
        <v>17.888801710988542</v>
      </c>
      <c r="P14" s="13">
        <f t="shared" si="1"/>
        <v>14628750000</v>
      </c>
      <c r="Q14" s="14">
        <f t="shared" si="6"/>
        <v>23.406254607453249</v>
      </c>
      <c r="R14" s="15"/>
    </row>
    <row r="15" spans="3:19" ht="15.75" x14ac:dyDescent="0.25"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3:19" ht="15.75" x14ac:dyDescent="0.25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4:18" ht="15.75" x14ac:dyDescent="0.25"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24" spans="4:18" x14ac:dyDescent="0.25">
      <c r="D24">
        <v>2</v>
      </c>
      <c r="E24">
        <v>8</v>
      </c>
    </row>
    <row r="25" spans="4:18" x14ac:dyDescent="0.25">
      <c r="D25">
        <f>LOG(E24,D24)</f>
        <v>3</v>
      </c>
    </row>
  </sheetData>
  <mergeCells count="6">
    <mergeCell ref="I8:I14"/>
    <mergeCell ref="P6:Q6"/>
    <mergeCell ref="N6:O6"/>
    <mergeCell ref="L6:M6"/>
    <mergeCell ref="J6:K6"/>
    <mergeCell ref="I6:I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2017-03-18T12:52:25Z</dcterms:created>
  <dcterms:modified xsi:type="dcterms:W3CDTF">2017-03-18T18:36:50Z</dcterms:modified>
</cp:coreProperties>
</file>