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IGHT TEST" sheetId="1" r:id="rId4"/>
    <sheet state="visible" name="CANCER DATA STUDIES SUMMARY SHO" sheetId="2" r:id="rId5"/>
    <sheet state="visible" name="GSE22058 ASP RESULTS" sheetId="3" r:id="rId6"/>
    <sheet state="visible" name="GSE10694 ASP RESULTS" sheetId="4" r:id="rId7"/>
    <sheet state="visible" name="GSE36681_FF ASP RESULTS" sheetId="5" r:id="rId8"/>
    <sheet state="visible" name="GSE36681_FFPE ASP RESULTS" sheetId="6" r:id="rId9"/>
  </sheets>
  <definedNames/>
  <calcPr/>
</workbook>
</file>

<file path=xl/sharedStrings.xml><?xml version="1.0" encoding="utf-8"?>
<sst xmlns="http://schemas.openxmlformats.org/spreadsheetml/2006/main" count="490" uniqueCount="112">
  <si>
    <t>CANCER DATA STUDIES</t>
  </si>
  <si>
    <t>WEIGHT COMPARISON</t>
  </si>
  <si>
    <t>GSE10694</t>
  </si>
  <si>
    <t>WEIGHT</t>
  </si>
  <si>
    <t>CV</t>
  </si>
  <si>
    <t>BACC (train)</t>
  </si>
  <si>
    <t>STDEV</t>
  </si>
  <si>
    <t>BACC (test)</t>
  </si>
  <si>
    <t>previous best</t>
  </si>
  <si>
    <t>best</t>
  </si>
  <si>
    <t>TRAIN</t>
  </si>
  <si>
    <t>TEST</t>
  </si>
  <si>
    <t>GSE22058</t>
  </si>
  <si>
    <t>THRESHOLD</t>
  </si>
  <si>
    <t>GSE36681FF</t>
  </si>
  <si>
    <t>GSE36681FFPE</t>
  </si>
  <si>
    <t>FP</t>
  </si>
  <si>
    <t>FN</t>
  </si>
  <si>
    <t>ERRORS</t>
  </si>
  <si>
    <t>MIN</t>
  </si>
  <si>
    <t>xx</t>
  </si>
  <si>
    <t>TRAINING</t>
  </si>
  <si>
    <t>POSITIVES</t>
  </si>
  <si>
    <t>NEGATIVES</t>
  </si>
  <si>
    <t>BACC</t>
  </si>
  <si>
    <t>TNR</t>
  </si>
  <si>
    <t>TPR</t>
  </si>
  <si>
    <t>RESULTS</t>
  </si>
  <si>
    <t>47-1</t>
  </si>
  <si>
    <t>gate_input(1,positive,hsamiR18a) gate_input(1,positive,hsamiR106b) gate_input(2,positive,hsamiR221) gate_input(2,positive,hsamiR222) gate_input(2,positive,hsamiR224)</t>
  </si>
  <si>
    <t>47-2</t>
  </si>
  <si>
    <t>gate_input(1,positive,hsamiR221) gate_input(1,positive,hsamiR222) gate_input(1,positive,hsamiR224) gate_input(2,positive,hsamiR18a) gate_input(2,positive,hsamiR106b)</t>
  </si>
  <si>
    <t>65-1</t>
  </si>
  <si>
    <t>gate_input(1,positive,hsamiR221) gate_input(1,positive,hsamiR224) gate_input(2,positive,hsamiR222) gate_input(2,positive,hsamiR18a) gate_input(2,positive,hsamiR106b)</t>
  </si>
  <si>
    <t>65-2</t>
  </si>
  <si>
    <t>gate_input(1,positive,hsamiR222) gate_input(1,positive,hsamiR18a) gate_input(1,positive,hsamiR106b) gate_input(2,positive,hsamiR221) gate_input(2,positive,hsamiR224)</t>
  </si>
  <si>
    <t>FNR</t>
  </si>
  <si>
    <t>x</t>
  </si>
  <si>
    <t>00-1</t>
  </si>
  <si>
    <t>gate_input(1,positive,hsamir188) gate_input(1,positive,hsamir96) gate_input(2,positive,hsamir151) gate_input(2,positive,hsamir93)</t>
  </si>
  <si>
    <t>00-2</t>
  </si>
  <si>
    <t>gate_input(1,positive,hsamir151) gate_input(1,positive,hsamir93) gate_input(2,positive,hsamir188) gate_input(2,positive,hsamir96)</t>
  </si>
  <si>
    <t>00-3</t>
  </si>
  <si>
    <t>gate_input(1,positive,hsamir188) gate_input(1,positive,hsamir4253p) gate_input(2,positive,hsamir106b) gate_input(2,positive,hsamir21)</t>
  </si>
  <si>
    <t>00-4</t>
  </si>
  <si>
    <t>gate_input(1,positive,hsamir106b) gate_input(1,positive,hsamir21) gate_input(2,positive,hsamir188) gate_input(2,positive,hsamir4253p)</t>
  </si>
  <si>
    <t>00-5</t>
  </si>
  <si>
    <t>gate_input(1,positive,hsamir188) gate_input(1,positive,hsamir331) gate_input(2,positive,hsamir106b) gate_input(2,positive,hsamir21)</t>
  </si>
  <si>
    <t>00-6</t>
  </si>
  <si>
    <t>gate_input(1,positive,hsamir106b) gate_input(1,positive,hsamir21) gate_input(2,positive,hsamir188) gate_input(2,positive,hsamir331)</t>
  </si>
  <si>
    <t>00-7</t>
  </si>
  <si>
    <t>gate_input(1,positive,hsamir151) gate_input(1,positive,hsamir188) gate_input(2,positive,hsamir106b) gate_input(2,positive,hsamir21)</t>
  </si>
  <si>
    <t>00-8</t>
  </si>
  <si>
    <t>gate_input(1,positive,hsamir106b) gate_input(1,positive,hsamir21) gate_input(2,positive,hsamir151) gate_input(2,positive,hsamir188)</t>
  </si>
  <si>
    <t>gate_input(1,positive,hsamiR182x) gate_input(1,positive,hsamiR141) gate_input(1,positive,hsamiR148ax) gate_input(2,positive,hsamiR34591) gate_input(2,positive,hsamiR500)</t>
  </si>
  <si>
    <t>gate_input(1,positive,hsamiR182x) gate_input(1,positive,hsamiR210) gate_input(1,positive,hsamiR148ax) gate_input(2,positive,hsamiR34591) gate_input(2,positive,hsamiR148ax)</t>
  </si>
  <si>
    <t>gate_input(1,positive,hsamiR34591) gate_input(1,positive,hsamiR148ax) gate_input(2,positive,hsamiR182x) gate_input(2,positive,hsamiR210) gate_input(2,positive,hsamiR148ax)</t>
  </si>
  <si>
    <t>05-1</t>
  </si>
  <si>
    <t>gate_input(1,positive,hsamiR183) gate_input(1,positive,hsamiR183x) gate_input(1,positive,hsamiR21x) gate_input(2,positive,hsamiR199b5p) gate_input(2,positive,hsamiR200a)</t>
  </si>
  <si>
    <t>05-2</t>
  </si>
  <si>
    <t>gate_input(1,positive,hsamiR183x) gate_input(1,positive,hsamiR182) gate_input(1,positive,hsamiR21x) gate_input(2,positive,hsamiR182) gate_input(2,positive,hsamiR200a)</t>
  </si>
  <si>
    <t>05-3</t>
  </si>
  <si>
    <t>gate_input(1,positive,hsamiR183) gate_input(1,positive,hsamiR183x) gate_input(1,positive,hsamiR21x) gate_input(2,positive,hsamiR182) gate_input(2,positive,hsamiR200a)</t>
  </si>
  <si>
    <t>05-4</t>
  </si>
  <si>
    <t>gate_input(1,positive,hsamiR183) gate_input(1,positive,hsamiR183x) gate_input(1,positive,hsamiR21x) gate_input(2,positive,hsamiR200a) gate_input(2,positive,hsamiR96)</t>
  </si>
  <si>
    <t>05-5</t>
  </si>
  <si>
    <t>gate_input(1,positive,hsamiR182) gate_input(1,positive,hsamiR200a) gate_input(2,positive,hsamiR183) gate_input(2,positive,hsamiR183x) gate_input(2,positive,hsamiR21x)</t>
  </si>
  <si>
    <t>05-6</t>
  </si>
  <si>
    <t>gate_input(1,positive,hsamiR199b5p) gate_input(1,positive,hsamiR200a) gate_input(2,positive,hsamiR183) gate_input(2,positive,hsamiR183x) gate_input(2,positive,hsamiR21x)</t>
  </si>
  <si>
    <t>05-7</t>
  </si>
  <si>
    <t>gate_input(1,positive,hsamiR200a) gate_input(1,positive,hsamiR96) gate_input(2,positive,hsamiR183) gate_input(2,positive,hsamiR183x) gate_input(2,positive,hsamiR21x)</t>
  </si>
  <si>
    <t>05-8</t>
  </si>
  <si>
    <t>gate_input(1,positive,hsamiR182) gate_input(1,positive,hsamiR200a) gate_input(2,positive,hsamiR183x) gate_input(2,positive,hsamiR182) gate_input(2,positive,hsamiR21x)</t>
  </si>
  <si>
    <t>14-1</t>
  </si>
  <si>
    <t>gate_input(1,positive,hsamiR183x) gate_input(1,positive,hsamiR135b) gate_input(1,positive,hsamiR21x) gate_input(2,positive,hsamiR199b5p) gate_input(2,positive,hsamiR200a)</t>
  </si>
  <si>
    <t>14-2</t>
  </si>
  <si>
    <t>gate_input(1,positive,hsamiR183x) gate_input(1,positive,hsamiR135b) gate_input(1,positive,hsamiR21x) gate_input(2,positive,hsamiR182) gate_input(2,positive,hsamiR200a)</t>
  </si>
  <si>
    <t>gate_input(1,positive,hsamiR34591) gate_input(1,positive,hsamiR500) gate_input(2,positive,hsamiR182x) gate_input(2,positive,hsamiR141) gate_input(2,positive,hsamiR148ax)</t>
  </si>
  <si>
    <t>14-3</t>
  </si>
  <si>
    <t>gate_input(1,positive,hsamiR183x) gate_input(1,positive,hsamiR135b) gate_input(1,positive,hsamiR21x) gate_input(2,positive,hsamiR183) gate_input(2,positive,hsamiR200a)</t>
  </si>
  <si>
    <t>14-4</t>
  </si>
  <si>
    <t>gate_input(1,positive,hsamiR183x) gate_input(1,positive,hsamiR135b) gate_input(1,positive,hsamiR21x) gate_input(2,positive,hsamiR200a) gate_input(2,positive,hsamiR96)</t>
  </si>
  <si>
    <t>gate_input(1,positive,hsamiR182x) gate_input(1,positive,hsamiR210) gate_input(1,positive,hsamiR148ax) gate_input(2,positive,hsamiR34591) gate_input(2,positive,hsamiR452x)</t>
  </si>
  <si>
    <t>gate_input(1,positive,hsamiR182x) gate_input(1,positive,hsamiR210) gate_input(1,positive,hsamiR148ax) gate_input(2,positive,hsamiR34ax) gate_input(2,positive,hsamiR452x)</t>
  </si>
  <si>
    <t>14-5</t>
  </si>
  <si>
    <t>gate_input(1,positive,hsamiR183x) gate_input(1,positive,hsamiR182) gate_input(1,positive,hsamiR135b) gate_input(2,positive,hsamiR182) gate_input(2,positive,hsamiR200a)</t>
  </si>
  <si>
    <t>gate_input(1,positive,hsamiR183x) gate_input(1,positive,hsamiR210) gate_input(1,positive,hsamiR148ax) gate_input(2,positive,hsamiR34ax) gate_input(2,positive,hsamiR452x)</t>
  </si>
  <si>
    <t>gate_input(1,positive,hsamiR34591) gate_input(1,positive,hsamiR452x) gate_input(2,positive,hsamiR182x) gate_input(2,positive,hsamiR210) gate_input(2,positive,hsamiR148ax)</t>
  </si>
  <si>
    <t>14-6</t>
  </si>
  <si>
    <t>gate_input(1,positive,hsamiR199b5p) gate_input(1,positive,hsamiR200a) gate_input(2,positive,hsamiR183x) gate_input(2,positive,hsamiR135b) gate_input(2,positive,hsamiR21x)</t>
  </si>
  <si>
    <t>gate_input(1,positive,hsamiR34ax) gate_input(1,positive,hsamiR452x) gate_input(2,positive,hsamiR183x) gate_input(2,positive,hsamiR210) gate_input(2,positive,hsamiR148ax)</t>
  </si>
  <si>
    <t>gate_input(1,positive,hsamiR34ax) gate_input(1,positive,hsamiR452x) gate_input(2,positive,hsamiR182x) gate_input(2,positive,hsamiR210) gate_input(2,positive,hsamiR148ax)</t>
  </si>
  <si>
    <t>14-7</t>
  </si>
  <si>
    <t>gate_input(1,positive,hsamiR200a) gate_input(1,positive,hsamiR96) gate_input(2,positive,hsamiR183x) gate_input(2,positive,hsamiR135b) gate_input(2,positive,hsamiR21x)</t>
  </si>
  <si>
    <t>14-8</t>
  </si>
  <si>
    <t>gate_input(1,positive,hsamiR183) gate_input(1,positive,hsamiR200a) gate_input(2,positive,hsamiR183x) gate_input(2,positive,hsamiR135b) gate_input(2,positive,hsamiR21x)</t>
  </si>
  <si>
    <t>14-9</t>
  </si>
  <si>
    <t>gate_input(1,positive,hsamiR182) gate_input(1,positive,hsamiR200a) gate_input(2,positive,hsamiR183x) gate_input(2,positive,hsamiR135b) gate_input(2,positive,hsamiR21x)</t>
  </si>
  <si>
    <t>14-10</t>
  </si>
  <si>
    <t>gate_input(1,positive,hsamiR182) gate_input(1,positive,hsamiR200a) gate_input(2,positive,hsamiR183x) gate_input(2,positive,hsamiR182) gate_input(2,positive,hsamiR135b)</t>
  </si>
  <si>
    <t>23-1</t>
  </si>
  <si>
    <t>gate_input(1,positive,hsamiR33b) gate_input(1,positive,hsamiR183) gate_input(1,positive,hsamiR182) gate_input(2,positive,hsamiR182) gate_input(2,positive,hsamiR135b) gate_input(2,positive,hsamiR1274a)</t>
  </si>
  <si>
    <t>23-2</t>
  </si>
  <si>
    <t>gate_input(1,positive,hsamiR33b) gate_input(1,positive,hsamiR182) gate_input(1,positive,hsamiR21x) gate_input(2,positive,hsamiR182) gate_input(2,positive,hsamiR135b) gate_input(2,positive,hsamiR1274a)</t>
  </si>
  <si>
    <t>23-3</t>
  </si>
  <si>
    <t>gate_input(1,positive,hsamiR33b) gate_input(1,positive,hsamiR182) gate_input(1,positive,hsamiR96) gate_input(2,positive,hsamiR182) gate_input(2,positive,hsamiR135b) gate_input(2,positive,hsamiR1274a)</t>
  </si>
  <si>
    <t>23-4</t>
  </si>
  <si>
    <t>gate_input(1,positive,hsamiR182) gate_input(1,positive,hsamiR135b) gate_input(1,positive,hsamiR1274a) gate_input(2,positive,hsamiR33b) gate_input(2,positive,hsamiR183) gate_input(2,positive,hsamiR182)</t>
  </si>
  <si>
    <t>23-5</t>
  </si>
  <si>
    <t>gate_input(1,positive,hsamiR182) gate_input(1,positive,hsamiR135b) gate_input(1,positive,hsamiR1274a) gate_input(2,positive,hsamiR33b) gate_input(2,positive,hsamiR182) gate_input(2,positive,hsamiR21x)</t>
  </si>
  <si>
    <t>23-6</t>
  </si>
  <si>
    <t>gate_input(1,positive,hsamiR182) gate_input(1,positive,hsamiR135b) gate_input(1,positive,hsamiR1274a) gate_input(2,positive,hsamiR33b) gate_input(2,positive,hsamiR182) gate_input(2,positive,hsamiR96)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</si>
</sst>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</font>
    <font/>
    <font>
      <b/>
      <sz val="11.0"/>
      <name val="Calibri"/>
    </font>
    <font>
      <sz val="11.0"/>
      <color theme="1"/>
      <name val="Calibri"/>
    </font>
    <font>
      <sz val="11.0"/>
      <name val="Calibri"/>
    </font>
    <font>
      <b/>
      <sz val="11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C27BA0"/>
        <bgColor rgb="FFC27BA0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</fills>
  <borders count="4">
    <border/>
    <border>
      <left style="thick">
        <color rgb="FF000000"/>
      </left>
    </border>
    <border>
      <bottom style="thick">
        <color rgb="FF000000"/>
      </bottom>
    </border>
    <border>
      <top style="thick">
        <color rgb="FF000000"/>
      </top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1" numFmtId="0" xfId="0" applyFont="1"/>
    <xf borderId="1" fillId="2" fontId="1" numFmtId="0" xfId="0" applyAlignment="1" applyBorder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1" fillId="0" fontId="2" numFmtId="0" xfId="0" applyAlignment="1" applyBorder="1" applyFont="1">
      <alignment readingOrder="0"/>
    </xf>
    <xf borderId="0" fillId="4" fontId="1" numFmtId="0" xfId="0" applyAlignment="1" applyFill="1" applyFont="1">
      <alignment readingOrder="0"/>
    </xf>
    <xf borderId="0" fillId="0" fontId="2" numFmtId="10" xfId="0" applyFont="1" applyNumberFormat="1"/>
    <xf borderId="0" fillId="4" fontId="1" numFmtId="10" xfId="0" applyAlignment="1" applyFont="1" applyNumberForma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0" fontId="2" numFmtId="0" xfId="0" applyFont="1"/>
    <xf borderId="0" fillId="6" fontId="2" numFmtId="0" xfId="0" applyFont="1"/>
    <xf borderId="0" fillId="0" fontId="1" numFmtId="0" xfId="0" applyAlignment="1" applyFont="1">
      <alignment readingOrder="0"/>
    </xf>
    <xf borderId="0" fillId="7" fontId="2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2" numFmtId="10" xfId="0" applyFont="1" applyNumberFormat="1"/>
    <xf borderId="0" fillId="8" fontId="2" numFmtId="10" xfId="0" applyFill="1" applyFont="1" applyNumberFormat="1"/>
    <xf borderId="2" fillId="8" fontId="2" numFmtId="10" xfId="0" applyBorder="1" applyFont="1" applyNumberFormat="1"/>
    <xf borderId="0" fillId="0" fontId="1" numFmtId="0" xfId="0" applyFont="1"/>
    <xf borderId="0" fillId="2" fontId="1" numFmtId="10" xfId="0" applyFont="1" applyNumberFormat="1"/>
    <xf borderId="0" fillId="8" fontId="1" numFmtId="10" xfId="0" applyFont="1" applyNumberForma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6" fontId="3" numFmtId="0" xfId="0" applyAlignment="1" applyFont="1">
      <alignment readingOrder="0"/>
    </xf>
    <xf borderId="0" fillId="2" fontId="5" numFmtId="0" xfId="0" applyAlignment="1" applyFont="1">
      <alignment horizontal="center" readingOrder="0" vertical="top"/>
    </xf>
    <xf borderId="0" fillId="2" fontId="6" numFmtId="0" xfId="0" applyAlignment="1" applyFont="1">
      <alignment horizontal="center" readingOrder="0" vertical="top"/>
    </xf>
    <xf borderId="0" fillId="2" fontId="7" numFmtId="0" xfId="0" applyAlignment="1" applyFont="1">
      <alignment horizontal="center" readingOrder="0" vertical="top"/>
    </xf>
    <xf borderId="0" fillId="9" fontId="2" numFmtId="10" xfId="0" applyFill="1" applyFont="1" applyNumberFormat="1"/>
    <xf borderId="0" fillId="3" fontId="1" numFmtId="10" xfId="0" applyAlignment="1" applyFont="1" applyNumberFormat="1">
      <alignment readingOrder="0"/>
    </xf>
    <xf borderId="1" fillId="3" fontId="1" numFmtId="0" xfId="0" applyAlignment="1" applyBorder="1" applyFont="1">
      <alignment readingOrder="0"/>
    </xf>
    <xf borderId="1" fillId="4" fontId="1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4" fontId="2" numFmtId="0" xfId="0" applyFont="1"/>
    <xf borderId="0" fillId="0" fontId="7" numFmtId="0" xfId="0" applyAlignment="1" applyFont="1">
      <alignment horizontal="center" readingOrder="0" vertical="top"/>
    </xf>
    <xf borderId="0" fillId="0" fontId="6" numFmtId="0" xfId="0" applyAlignment="1" applyFont="1">
      <alignment horizontal="center" readingOrder="0" vertical="top"/>
    </xf>
    <xf borderId="0" fillId="5" fontId="3" numFmtId="0" xfId="0" applyAlignment="1" applyFont="1">
      <alignment readingOrder="0"/>
    </xf>
    <xf borderId="0" fillId="0" fontId="4" numFmtId="10" xfId="0" applyFont="1" applyNumberFormat="1"/>
    <xf borderId="0" fillId="0" fontId="1" numFmtId="164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1" fillId="0" fontId="1" numFmtId="164" xfId="0" applyAlignment="1" applyBorder="1" applyFont="1" applyNumberFormat="1">
      <alignment readingOrder="0"/>
    </xf>
    <xf borderId="1" fillId="0" fontId="2" numFmtId="10" xfId="0" applyAlignment="1" applyBorder="1" applyFont="1" applyNumberFormat="1">
      <alignment readingOrder="0"/>
    </xf>
    <xf borderId="1" fillId="4" fontId="1" numFmtId="10" xfId="0" applyAlignment="1" applyBorder="1" applyFont="1" applyNumberFormat="1">
      <alignment readingOrder="0"/>
    </xf>
    <xf borderId="0" fillId="7" fontId="2" numFmtId="0" xfId="0" applyFont="1"/>
    <xf borderId="0" fillId="0" fontId="2" numFmtId="164" xfId="0" applyAlignment="1" applyFont="1" applyNumberFormat="1">
      <alignment readingOrder="0"/>
    </xf>
    <xf borderId="0" fillId="8" fontId="2" numFmtId="0" xfId="0" applyFont="1"/>
    <xf borderId="3" fillId="8" fontId="2" numFmtId="0" xfId="0" applyBorder="1" applyFont="1"/>
    <xf borderId="0" fillId="0" fontId="1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6" fontId="1" numFmtId="10" xfId="0" applyAlignment="1" applyFont="1" applyNumberFormat="1">
      <alignment readingOrder="0"/>
    </xf>
    <xf borderId="0" fillId="2" fontId="8" numFmtId="0" xfId="0" applyAlignment="1" applyFont="1">
      <alignment horizontal="center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3"/>
    </row>
    <row r="3">
      <c r="A3" s="1" t="s">
        <v>2</v>
      </c>
    </row>
    <row r="4">
      <c r="A4" s="1" t="s">
        <v>3</v>
      </c>
      <c r="B4" s="1" t="s">
        <v>4</v>
      </c>
      <c r="C4" s="1" t="s">
        <v>5</v>
      </c>
      <c r="D4" s="1" t="s">
        <v>6</v>
      </c>
      <c r="E4" s="4" t="s">
        <v>3</v>
      </c>
      <c r="F4" s="1" t="s">
        <v>7</v>
      </c>
      <c r="G4" s="1" t="s">
        <v>6</v>
      </c>
      <c r="I4" s="5" t="s">
        <v>8</v>
      </c>
    </row>
    <row r="5">
      <c r="A5" s="6">
        <v>0.1</v>
      </c>
      <c r="B5" s="7">
        <v>0.839583333333333</v>
      </c>
      <c r="C5" s="7">
        <v>0.870967741935483</v>
      </c>
      <c r="D5" s="7">
        <v>1.11022302462515E-16</v>
      </c>
      <c r="E5" s="8">
        <v>0.1</v>
      </c>
      <c r="F5" s="7">
        <v>0.78125</v>
      </c>
      <c r="G5" s="7">
        <v>0.0</v>
      </c>
      <c r="I5" s="9" t="s">
        <v>9</v>
      </c>
    </row>
    <row r="6">
      <c r="A6" s="6">
        <v>0.2</v>
      </c>
      <c r="B6" s="7">
        <v>0.842083333333333</v>
      </c>
      <c r="C6" s="7">
        <v>0.870967741935483</v>
      </c>
      <c r="D6" s="7">
        <v>1.11022302462515E-16</v>
      </c>
      <c r="E6" s="8">
        <v>0.2</v>
      </c>
      <c r="F6" s="7">
        <v>0.78125</v>
      </c>
      <c r="G6" s="7">
        <v>0.0</v>
      </c>
    </row>
    <row r="7">
      <c r="A7" s="6">
        <v>0.3</v>
      </c>
      <c r="B7" s="7">
        <v>0.838018292682927</v>
      </c>
      <c r="C7" s="7">
        <v>0.883870967741935</v>
      </c>
      <c r="D7" s="7">
        <v>0.0258064516129032</v>
      </c>
      <c r="E7" s="8">
        <v>0.3</v>
      </c>
      <c r="F7" s="7">
        <v>0.79375</v>
      </c>
      <c r="G7" s="7">
        <v>0.025</v>
      </c>
    </row>
    <row r="8">
      <c r="A8" s="6">
        <v>0.4</v>
      </c>
      <c r="B8" s="7">
        <v>0.830892857142858</v>
      </c>
      <c r="C8" s="7">
        <v>0.929032258064516</v>
      </c>
      <c r="D8" s="7">
        <v>0.0129032258064516</v>
      </c>
      <c r="E8" s="8">
        <v>0.4</v>
      </c>
      <c r="F8" s="7">
        <v>0.8375</v>
      </c>
      <c r="G8" s="7">
        <v>0.0124999999999999</v>
      </c>
      <c r="J8" s="9" t="s">
        <v>4</v>
      </c>
      <c r="K8" s="9" t="s">
        <v>10</v>
      </c>
      <c r="L8" s="9" t="s">
        <v>11</v>
      </c>
    </row>
    <row r="9">
      <c r="A9" s="6">
        <v>0.5</v>
      </c>
      <c r="B9" s="7">
        <v>0.846041666666666</v>
      </c>
      <c r="C9" s="7">
        <v>0.931451612903225</v>
      </c>
      <c r="D9" s="7">
        <v>0.00971096336999381</v>
      </c>
      <c r="E9" s="8">
        <v>0.5</v>
      </c>
      <c r="F9" s="7">
        <v>0.84375</v>
      </c>
      <c r="G9" s="7">
        <v>0.0139754248593736</v>
      </c>
      <c r="I9" s="1" t="s">
        <v>2</v>
      </c>
      <c r="J9" s="10">
        <f t="shared" ref="J9:K9" si="1">B12-B14</f>
        <v>0.004583333333</v>
      </c>
      <c r="K9" s="10">
        <f t="shared" si="1"/>
        <v>0.0008064516129</v>
      </c>
      <c r="L9" s="10">
        <f>F12-F14</f>
        <v>0.009375</v>
      </c>
    </row>
    <row r="10">
      <c r="A10" s="6">
        <v>0.6</v>
      </c>
      <c r="B10" s="7">
        <v>0.858958333333333</v>
      </c>
      <c r="C10" s="7">
        <v>0.935483870967742</v>
      </c>
      <c r="D10" s="7">
        <v>0.00360656125403194</v>
      </c>
      <c r="E10" s="8">
        <v>0.6</v>
      </c>
      <c r="F10" s="7">
        <v>0.846875</v>
      </c>
      <c r="G10" s="7">
        <v>0.009375</v>
      </c>
      <c r="I10" s="1" t="s">
        <v>12</v>
      </c>
      <c r="J10" s="10">
        <f t="shared" ref="J10:K10" si="2">B21-B29</f>
        <v>0.02</v>
      </c>
      <c r="K10" s="10">
        <f t="shared" si="2"/>
        <v>-0.02631578947</v>
      </c>
      <c r="L10" s="10">
        <f>F21-F29</f>
        <v>0.0725</v>
      </c>
    </row>
    <row r="11">
      <c r="A11" s="6">
        <v>0.7</v>
      </c>
      <c r="B11" s="7">
        <v>0.866875</v>
      </c>
      <c r="C11" s="7">
        <v>0.941129032258064</v>
      </c>
      <c r="D11" s="7">
        <v>0.00516380986889746</v>
      </c>
      <c r="E11" s="8">
        <v>0.7</v>
      </c>
      <c r="F11" s="7">
        <v>0.8375</v>
      </c>
      <c r="G11" s="7">
        <v>0.0306186217847897</v>
      </c>
      <c r="I11" s="1" t="s">
        <v>14</v>
      </c>
      <c r="J11" s="10">
        <f t="shared" ref="J11:K11" si="3">B38-B44</f>
        <v>0.028125</v>
      </c>
      <c r="K11" s="10">
        <f t="shared" si="3"/>
        <v>-0.01590909091</v>
      </c>
      <c r="L11" s="10">
        <f>F38-F44</f>
        <v>0.05</v>
      </c>
    </row>
    <row r="12">
      <c r="A12" s="5">
        <v>0.8</v>
      </c>
      <c r="B12" s="32">
        <v>0.871145833333333</v>
      </c>
      <c r="C12" s="32">
        <v>0.943548387096774</v>
      </c>
      <c r="D12" s="32">
        <v>0.0</v>
      </c>
      <c r="E12" s="33">
        <v>0.8</v>
      </c>
      <c r="F12" s="32">
        <v>0.853125</v>
      </c>
      <c r="G12" s="32">
        <v>0.0143205490467369</v>
      </c>
      <c r="I12" s="1" t="s">
        <v>15</v>
      </c>
      <c r="J12" s="10">
        <f t="shared" ref="J12:K12" si="4">B53-B59</f>
        <v>0.044375</v>
      </c>
      <c r="K12" s="10">
        <f t="shared" si="4"/>
        <v>-0.006756756757</v>
      </c>
      <c r="L12" s="10">
        <f>F53-F59</f>
        <v>0.055</v>
      </c>
    </row>
    <row r="13">
      <c r="A13" s="9">
        <v>0.9</v>
      </c>
      <c r="B13" s="11">
        <v>0.876041666666666</v>
      </c>
      <c r="C13" s="11">
        <v>0.941935483870967</v>
      </c>
      <c r="D13" s="11">
        <v>0.00483870967741935</v>
      </c>
      <c r="E13" s="34">
        <v>0.9</v>
      </c>
      <c r="F13" s="11">
        <v>0.853125</v>
      </c>
      <c r="G13" s="11">
        <v>0.014320549046737</v>
      </c>
    </row>
    <row r="14">
      <c r="A14" s="41">
        <v>1.0</v>
      </c>
      <c r="B14" s="42">
        <v>0.8665625</v>
      </c>
      <c r="C14" s="42">
        <v>0.942741935483871</v>
      </c>
      <c r="D14" s="42">
        <v>0.00241935483870967</v>
      </c>
      <c r="E14" s="43">
        <v>1.0</v>
      </c>
      <c r="F14" s="42">
        <v>0.84375</v>
      </c>
      <c r="G14" s="42">
        <v>0.0342326598440728</v>
      </c>
    </row>
    <row r="16">
      <c r="B16" s="10">
        <f t="shared" ref="B16:C16" si="5">B12-B14</f>
        <v>0.004583333333</v>
      </c>
      <c r="C16" s="10">
        <f t="shared" si="5"/>
        <v>0.0008064516129</v>
      </c>
      <c r="F16" s="10">
        <f>F12-F14</f>
        <v>0.009375</v>
      </c>
    </row>
    <row r="18">
      <c r="A18" s="1" t="s">
        <v>12</v>
      </c>
    </row>
    <row r="19">
      <c r="A19" s="1" t="s">
        <v>3</v>
      </c>
      <c r="B19" s="1" t="s">
        <v>4</v>
      </c>
      <c r="C19" s="1" t="s">
        <v>5</v>
      </c>
      <c r="D19" s="1" t="s">
        <v>6</v>
      </c>
      <c r="E19" s="4" t="s">
        <v>3</v>
      </c>
      <c r="F19" s="1" t="s">
        <v>7</v>
      </c>
      <c r="G19" s="1" t="s">
        <v>6</v>
      </c>
    </row>
    <row r="20">
      <c r="A20" s="6">
        <v>0.1</v>
      </c>
      <c r="B20" s="7">
        <v>0.97625</v>
      </c>
      <c r="C20" s="7">
        <v>0.973684210526315</v>
      </c>
      <c r="D20" s="7">
        <v>1.11022302462515E-16</v>
      </c>
      <c r="E20" s="44"/>
      <c r="F20" s="7">
        <v>0.975</v>
      </c>
      <c r="G20" s="7">
        <v>0.0</v>
      </c>
    </row>
    <row r="21">
      <c r="A21" s="9">
        <v>0.2</v>
      </c>
      <c r="B21" s="11">
        <v>0.983125</v>
      </c>
      <c r="C21" s="11">
        <v>0.973684210526315</v>
      </c>
      <c r="D21" s="11">
        <v>1.11022302462515E-16</v>
      </c>
      <c r="E21" s="45"/>
      <c r="F21" s="11">
        <v>0.972499999999999</v>
      </c>
      <c r="G21" s="11">
        <v>0.0075</v>
      </c>
    </row>
    <row r="22">
      <c r="A22" s="6">
        <v>0.3</v>
      </c>
      <c r="B22" s="7">
        <v>0.981874999999999</v>
      </c>
      <c r="C22" s="7">
        <v>0.973684210526315</v>
      </c>
      <c r="D22" s="7">
        <v>1.11022302462515E-16</v>
      </c>
      <c r="E22" s="44"/>
      <c r="F22" s="7">
        <v>0.975</v>
      </c>
      <c r="G22" s="7">
        <v>0.0</v>
      </c>
    </row>
    <row r="23">
      <c r="A23" s="6">
        <v>0.4</v>
      </c>
      <c r="B23" s="7">
        <v>0.981874999999999</v>
      </c>
      <c r="C23" s="7">
        <v>0.973684210526315</v>
      </c>
      <c r="D23" s="7">
        <v>1.11022302462515E-16</v>
      </c>
      <c r="E23" s="44"/>
      <c r="F23" s="7">
        <v>0.972499999999999</v>
      </c>
      <c r="G23" s="7">
        <v>0.0075</v>
      </c>
    </row>
    <row r="24">
      <c r="A24" s="6">
        <v>0.5</v>
      </c>
      <c r="B24" s="7">
        <v>0.97875</v>
      </c>
      <c r="C24" s="7">
        <v>0.973684210526315</v>
      </c>
      <c r="D24" s="7">
        <v>1.11022302462515E-16</v>
      </c>
      <c r="E24" s="44"/>
      <c r="F24" s="7">
        <v>0.975</v>
      </c>
      <c r="G24" s="7">
        <v>0.0</v>
      </c>
    </row>
    <row r="25">
      <c r="A25" s="6">
        <v>0.6</v>
      </c>
      <c r="B25" s="7">
        <v>0.976875</v>
      </c>
      <c r="C25" s="7">
        <v>0.976315789473684</v>
      </c>
      <c r="D25" s="7">
        <v>0.00602970486178403</v>
      </c>
      <c r="E25" s="44"/>
      <c r="F25" s="7">
        <v>0.972499999999999</v>
      </c>
      <c r="G25" s="7">
        <v>0.0075</v>
      </c>
    </row>
    <row r="26">
      <c r="A26" s="6">
        <v>0.7</v>
      </c>
      <c r="B26" s="7">
        <v>0.975625</v>
      </c>
      <c r="C26" s="7">
        <v>0.988157894736842</v>
      </c>
      <c r="D26" s="7">
        <v>0.00644602563890312</v>
      </c>
      <c r="E26" s="44"/>
      <c r="F26" s="7">
        <v>0.967499999999999</v>
      </c>
      <c r="G26" s="7">
        <v>0.0160078105935821</v>
      </c>
    </row>
    <row r="27">
      <c r="A27" s="6">
        <v>0.8</v>
      </c>
      <c r="B27" s="7">
        <v>0.973124999999999</v>
      </c>
      <c r="C27" s="7">
        <v>0.994078947368421</v>
      </c>
      <c r="D27" s="7">
        <v>0.00354287158364112</v>
      </c>
      <c r="E27" s="44"/>
      <c r="F27" s="7">
        <v>0.97</v>
      </c>
      <c r="G27" s="7">
        <v>0.01</v>
      </c>
    </row>
    <row r="28">
      <c r="A28" s="6">
        <v>0.9</v>
      </c>
      <c r="B28" s="7">
        <v>0.960625</v>
      </c>
      <c r="C28" s="7">
        <v>0.999342105263157</v>
      </c>
      <c r="D28" s="7">
        <v>0.0019736842105263</v>
      </c>
      <c r="E28" s="44"/>
      <c r="F28" s="7">
        <v>0.9875</v>
      </c>
      <c r="G28" s="7">
        <v>0.0125</v>
      </c>
    </row>
    <row r="29">
      <c r="A29" s="6">
        <v>1.0</v>
      </c>
      <c r="B29" s="7">
        <v>0.963125</v>
      </c>
      <c r="C29" s="7">
        <v>1.0</v>
      </c>
      <c r="D29" s="7">
        <v>0.0</v>
      </c>
      <c r="E29" s="44"/>
      <c r="F29" s="7">
        <v>0.9</v>
      </c>
      <c r="G29" s="7">
        <v>0.0499999999999999</v>
      </c>
    </row>
    <row r="31">
      <c r="B31" s="10">
        <f t="shared" ref="B31:C31" si="6">B21-B29</f>
        <v>0.02</v>
      </c>
      <c r="C31" s="10">
        <f t="shared" si="6"/>
        <v>-0.02631578947</v>
      </c>
      <c r="F31" s="10">
        <f>F21-F29</f>
        <v>0.0725</v>
      </c>
    </row>
    <row r="33">
      <c r="A33" s="1" t="s">
        <v>14</v>
      </c>
    </row>
    <row r="34">
      <c r="A34" s="1" t="s">
        <v>3</v>
      </c>
      <c r="B34" s="1" t="s">
        <v>4</v>
      </c>
      <c r="C34" s="1" t="s">
        <v>5</v>
      </c>
      <c r="D34" s="1" t="s">
        <v>6</v>
      </c>
      <c r="E34" s="4" t="s">
        <v>3</v>
      </c>
      <c r="F34" s="1" t="s">
        <v>7</v>
      </c>
      <c r="G34" s="1" t="s">
        <v>6</v>
      </c>
    </row>
    <row r="35">
      <c r="A35" s="6">
        <v>0.1</v>
      </c>
      <c r="B35" s="7">
        <v>0.769999999999999</v>
      </c>
      <c r="C35" s="7">
        <v>0.925</v>
      </c>
      <c r="D35" s="7">
        <v>0.0222680885707561</v>
      </c>
      <c r="E35" s="8">
        <v>0.1</v>
      </c>
      <c r="F35" s="7">
        <v>0.799999999999999</v>
      </c>
      <c r="G35" s="7">
        <v>0.0408248290463862</v>
      </c>
    </row>
    <row r="36">
      <c r="A36" s="6">
        <v>0.2</v>
      </c>
      <c r="B36" s="7">
        <v>0.8225</v>
      </c>
      <c r="C36" s="7">
        <v>0.956818181818181</v>
      </c>
      <c r="D36" s="7">
        <v>0.0111340442853781</v>
      </c>
      <c r="E36" s="8">
        <v>0.2</v>
      </c>
      <c r="F36" s="7">
        <v>0.808333333333333</v>
      </c>
      <c r="G36" s="7">
        <v>0.020412414523193</v>
      </c>
    </row>
    <row r="37">
      <c r="A37" s="6">
        <v>0.3</v>
      </c>
      <c r="B37" s="7">
        <v>0.8471875</v>
      </c>
      <c r="C37" s="7">
        <v>0.964772727272727</v>
      </c>
      <c r="D37" s="7">
        <v>0.0034090909090909</v>
      </c>
      <c r="E37" s="8">
        <v>0.3</v>
      </c>
      <c r="F37" s="7">
        <v>0.791666666666666</v>
      </c>
      <c r="G37" s="7">
        <v>0.0</v>
      </c>
    </row>
    <row r="38">
      <c r="A38" s="5">
        <v>0.4</v>
      </c>
      <c r="B38" s="32">
        <v>0.859375</v>
      </c>
      <c r="C38" s="32">
        <v>0.968181818181818</v>
      </c>
      <c r="D38" s="32">
        <v>0.00454545454545454</v>
      </c>
      <c r="E38" s="33">
        <v>0.4</v>
      </c>
      <c r="F38" s="32">
        <v>0.791666666666666</v>
      </c>
      <c r="G38" s="32">
        <v>0.0</v>
      </c>
    </row>
    <row r="39">
      <c r="A39" s="6">
        <v>0.5</v>
      </c>
      <c r="B39" s="7">
        <v>0.8521875</v>
      </c>
      <c r="C39" s="7">
        <v>0.968181818181818</v>
      </c>
      <c r="D39" s="7">
        <v>0.00454545454545454</v>
      </c>
      <c r="E39" s="8">
        <v>0.5</v>
      </c>
      <c r="F39" s="7">
        <v>0.766666666666666</v>
      </c>
      <c r="G39" s="7">
        <v>0.05</v>
      </c>
    </row>
    <row r="40">
      <c r="A40" s="6">
        <v>0.6</v>
      </c>
      <c r="B40" s="7">
        <v>0.855937499999999</v>
      </c>
      <c r="C40" s="7">
        <v>0.971590909090909</v>
      </c>
      <c r="D40" s="7">
        <v>0.013683630203173</v>
      </c>
      <c r="E40" s="8">
        <v>0.6</v>
      </c>
      <c r="F40" s="7">
        <v>0.770833333333333</v>
      </c>
      <c r="G40" s="7">
        <v>0.0566727937863976</v>
      </c>
    </row>
    <row r="41">
      <c r="A41" s="6">
        <v>0.7</v>
      </c>
      <c r="B41" s="7">
        <v>0.846875</v>
      </c>
      <c r="C41" s="7">
        <v>0.978409090909091</v>
      </c>
      <c r="D41" s="7">
        <v>0.00943934529877053</v>
      </c>
      <c r="E41" s="8">
        <v>0.7</v>
      </c>
      <c r="F41" s="7">
        <v>0.8</v>
      </c>
      <c r="G41" s="7">
        <v>0.0448763733927875</v>
      </c>
    </row>
    <row r="42">
      <c r="A42" s="9">
        <v>0.8</v>
      </c>
      <c r="B42" s="11">
        <v>0.8615625</v>
      </c>
      <c r="C42" s="11">
        <v>0.981818181818181</v>
      </c>
      <c r="D42" s="11">
        <v>0.0115886807127108</v>
      </c>
      <c r="E42" s="34">
        <v>0.8</v>
      </c>
      <c r="F42" s="11">
        <v>0.791666666666666</v>
      </c>
      <c r="G42" s="11">
        <v>0.0559016994374947</v>
      </c>
    </row>
    <row r="43">
      <c r="A43" s="6">
        <v>0.9</v>
      </c>
      <c r="B43" s="7">
        <v>0.842755681818181</v>
      </c>
      <c r="C43" s="7">
        <v>0.981818181818181</v>
      </c>
      <c r="D43" s="7">
        <v>0.00909090909090908</v>
      </c>
      <c r="E43" s="8">
        <v>0.9</v>
      </c>
      <c r="F43" s="7">
        <v>0.8375</v>
      </c>
      <c r="G43" s="7">
        <v>0.0473242362150022</v>
      </c>
    </row>
    <row r="44">
      <c r="A44" s="41">
        <v>1.0</v>
      </c>
      <c r="B44" s="42">
        <v>0.83125</v>
      </c>
      <c r="C44" s="42">
        <v>0.984090909090909</v>
      </c>
      <c r="D44" s="42">
        <v>0.0115886807127108</v>
      </c>
      <c r="E44" s="43">
        <v>1.0</v>
      </c>
      <c r="F44" s="42">
        <v>0.741666666666666</v>
      </c>
      <c r="G44" s="42">
        <v>0.0807946642902721</v>
      </c>
    </row>
    <row r="45">
      <c r="A45" s="47"/>
      <c r="B45" s="7"/>
      <c r="C45" s="7"/>
      <c r="D45" s="7"/>
      <c r="E45" s="7"/>
    </row>
    <row r="46">
      <c r="B46" s="10">
        <f t="shared" ref="B46:C46" si="7">B38-B44</f>
        <v>0.028125</v>
      </c>
      <c r="C46" s="10">
        <f t="shared" si="7"/>
        <v>-0.01590909091</v>
      </c>
      <c r="F46" s="10">
        <f>F38-F44</f>
        <v>0.05</v>
      </c>
    </row>
    <row r="48">
      <c r="A48" s="1" t="s">
        <v>15</v>
      </c>
    </row>
    <row r="49">
      <c r="A49" s="1" t="s">
        <v>3</v>
      </c>
      <c r="B49" s="1" t="s">
        <v>4</v>
      </c>
      <c r="C49" s="1" t="s">
        <v>5</v>
      </c>
      <c r="D49" s="1" t="s">
        <v>6</v>
      </c>
      <c r="E49" s="4" t="s">
        <v>3</v>
      </c>
      <c r="F49" s="1" t="s">
        <v>7</v>
      </c>
      <c r="G49" s="1" t="s">
        <v>6</v>
      </c>
    </row>
    <row r="50">
      <c r="A50" s="6">
        <v>0.1</v>
      </c>
      <c r="B50" s="7">
        <v>0.711875</v>
      </c>
      <c r="C50" s="7">
        <v>0.864864864864864</v>
      </c>
      <c r="D50" s="7">
        <v>0.0</v>
      </c>
      <c r="E50" s="8">
        <v>0.1</v>
      </c>
      <c r="F50" s="7">
        <v>0.949999999999999</v>
      </c>
      <c r="G50" s="7">
        <v>1.11022302462515E-16</v>
      </c>
    </row>
    <row r="51">
      <c r="A51" s="6">
        <v>0.2</v>
      </c>
      <c r="B51" s="7">
        <v>0.801875</v>
      </c>
      <c r="C51" s="7">
        <v>0.947297297297297</v>
      </c>
      <c r="D51" s="7">
        <v>0.0185780095741453</v>
      </c>
      <c r="E51" s="8">
        <v>0.2</v>
      </c>
      <c r="F51" s="7">
        <v>0.964999999999999</v>
      </c>
      <c r="G51" s="7">
        <v>0.0229128784747792</v>
      </c>
    </row>
    <row r="52">
      <c r="A52" s="6">
        <v>0.3</v>
      </c>
      <c r="B52" s="7">
        <v>0.820416666666666</v>
      </c>
      <c r="C52" s="7">
        <v>0.972972972972973</v>
      </c>
      <c r="D52" s="7">
        <v>0.0209350451146347</v>
      </c>
      <c r="E52" s="8">
        <v>0.3</v>
      </c>
      <c r="F52" s="7">
        <v>0.934999999999999</v>
      </c>
      <c r="G52" s="7">
        <v>0.0449999999999999</v>
      </c>
    </row>
    <row r="53">
      <c r="A53" s="5">
        <v>0.4</v>
      </c>
      <c r="B53" s="32">
        <v>0.857499999999999</v>
      </c>
      <c r="C53" s="32">
        <v>0.983783783783783</v>
      </c>
      <c r="D53" s="32">
        <v>0.00540540540540539</v>
      </c>
      <c r="E53" s="33">
        <v>0.4</v>
      </c>
      <c r="F53" s="32">
        <v>0.909999999999999</v>
      </c>
      <c r="G53" s="32">
        <v>0.0489897948556634</v>
      </c>
    </row>
    <row r="54">
      <c r="A54" s="6">
        <v>0.5</v>
      </c>
      <c r="B54" s="7">
        <v>0.857499999999999</v>
      </c>
      <c r="C54" s="7">
        <v>0.986486486486486</v>
      </c>
      <c r="D54" s="7">
        <v>0.0</v>
      </c>
      <c r="E54" s="8">
        <v>0.5</v>
      </c>
      <c r="F54" s="7">
        <v>0.909999999999999</v>
      </c>
      <c r="G54" s="7">
        <v>0.0435889894354066</v>
      </c>
    </row>
    <row r="55">
      <c r="A55" s="6">
        <v>0.6</v>
      </c>
      <c r="B55" s="7">
        <v>0.866875</v>
      </c>
      <c r="C55" s="7">
        <v>0.985135135135135</v>
      </c>
      <c r="D55" s="7">
        <v>0.00405405405405404</v>
      </c>
      <c r="E55" s="8">
        <v>0.6</v>
      </c>
      <c r="F55" s="7">
        <v>0.915</v>
      </c>
      <c r="G55" s="7">
        <v>0.0449999999999999</v>
      </c>
    </row>
    <row r="56">
      <c r="A56" s="9">
        <v>0.7</v>
      </c>
      <c r="B56" s="11">
        <v>0.8775</v>
      </c>
      <c r="C56" s="11">
        <v>0.986486486486486</v>
      </c>
      <c r="D56" s="11">
        <v>0.0</v>
      </c>
      <c r="E56" s="34">
        <v>0.7</v>
      </c>
      <c r="F56" s="11">
        <v>0.914999999999999</v>
      </c>
      <c r="G56" s="11">
        <v>0.0502493781056044</v>
      </c>
    </row>
    <row r="57">
      <c r="A57" s="6">
        <v>0.8</v>
      </c>
      <c r="B57" s="7">
        <v>0.85375</v>
      </c>
      <c r="C57" s="7">
        <v>0.986486486486486</v>
      </c>
      <c r="D57" s="7">
        <v>0.0</v>
      </c>
      <c r="E57" s="8">
        <v>0.8</v>
      </c>
      <c r="F57" s="7">
        <v>0.905</v>
      </c>
      <c r="G57" s="7">
        <v>0.0471699056602829</v>
      </c>
    </row>
    <row r="58">
      <c r="A58" s="6">
        <v>0.9</v>
      </c>
      <c r="B58" s="7">
        <v>0.849375</v>
      </c>
      <c r="C58" s="7">
        <v>0.987837837837837</v>
      </c>
      <c r="D58" s="7">
        <v>0.00405405405405404</v>
      </c>
      <c r="E58" s="8">
        <v>0.9</v>
      </c>
      <c r="F58" s="7">
        <v>0.885</v>
      </c>
      <c r="G58" s="7">
        <v>0.0449999999999999</v>
      </c>
    </row>
    <row r="59">
      <c r="A59" s="41">
        <v>1.0</v>
      </c>
      <c r="B59" s="42">
        <v>0.813125</v>
      </c>
      <c r="C59" s="42">
        <v>0.99054054054054</v>
      </c>
      <c r="D59" s="42">
        <v>0.00619266985804842</v>
      </c>
      <c r="E59" s="43">
        <v>1.0</v>
      </c>
      <c r="F59" s="42">
        <v>0.854999999999999</v>
      </c>
      <c r="G59" s="42">
        <v>0.0522015325445527</v>
      </c>
    </row>
    <row r="61">
      <c r="B61" s="10">
        <f t="shared" ref="B61:C61" si="8">B53-B59</f>
        <v>0.044375</v>
      </c>
      <c r="C61" s="10">
        <f t="shared" si="8"/>
        <v>-0.006756756757</v>
      </c>
      <c r="F61" s="10">
        <f>F53-F59</f>
        <v>0.055</v>
      </c>
    </row>
    <row r="84">
      <c r="A84" s="22"/>
    </row>
    <row r="94">
      <c r="A94" s="22"/>
    </row>
    <row r="104">
      <c r="A104" s="2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</row>
    <row r="3">
      <c r="A3" s="1" t="s">
        <v>12</v>
      </c>
    </row>
    <row r="4">
      <c r="A4" s="1" t="s">
        <v>13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6</v>
      </c>
    </row>
    <row r="5">
      <c r="A5" s="9">
        <v>0.25</v>
      </c>
      <c r="B5" s="11">
        <v>0.98375</v>
      </c>
      <c r="C5" s="11">
        <v>0.973684210526315</v>
      </c>
      <c r="D5" s="11">
        <v>1.11022302462515E-16</v>
      </c>
      <c r="E5" s="11">
        <v>0.975</v>
      </c>
      <c r="F5" s="11">
        <v>0.0</v>
      </c>
    </row>
    <row r="6">
      <c r="A6" s="6">
        <v>0.45</v>
      </c>
      <c r="B6" s="7">
        <v>0.981874999999999</v>
      </c>
      <c r="C6" s="7">
        <v>0.999342105263157</v>
      </c>
      <c r="D6" s="7">
        <v>0.0019736842105263</v>
      </c>
      <c r="E6" s="7">
        <v>0.977499999999999</v>
      </c>
      <c r="F6" s="7">
        <v>0.0075</v>
      </c>
    </row>
    <row r="7">
      <c r="A7" s="6">
        <v>0.5</v>
      </c>
      <c r="B7" s="7">
        <v>0.979999999999999</v>
      </c>
      <c r="C7" s="7">
        <v>0.998684210526315</v>
      </c>
      <c r="D7" s="7">
        <v>0.0026315789473684</v>
      </c>
      <c r="E7" s="7">
        <v>0.975</v>
      </c>
      <c r="F7" s="7">
        <v>0.0</v>
      </c>
    </row>
    <row r="8">
      <c r="A8" s="6">
        <v>0.75</v>
      </c>
      <c r="B8" s="7">
        <v>0.96875</v>
      </c>
      <c r="C8" s="7">
        <v>0.969078947368421</v>
      </c>
      <c r="D8" s="7">
        <v>0.0239115550597187</v>
      </c>
      <c r="E8" s="7">
        <v>0.934999999999999</v>
      </c>
      <c r="F8" s="7">
        <v>0.0406201920231797</v>
      </c>
    </row>
    <row r="9">
      <c r="A9" s="6">
        <v>1.0</v>
      </c>
      <c r="B9" s="7">
        <v>0.958124999999999</v>
      </c>
      <c r="C9" s="7">
        <v>0.960526315789473</v>
      </c>
      <c r="D9" s="7">
        <v>1.11022302462515E-16</v>
      </c>
      <c r="E9" s="7">
        <v>0.949999999999999</v>
      </c>
      <c r="F9" s="7">
        <v>1.11022302462515E-16</v>
      </c>
    </row>
    <row r="11">
      <c r="A11" s="1" t="s">
        <v>2</v>
      </c>
    </row>
    <row r="12">
      <c r="A12" s="1" t="s">
        <v>13</v>
      </c>
      <c r="B12" s="1" t="s">
        <v>4</v>
      </c>
      <c r="C12" s="1" t="s">
        <v>5</v>
      </c>
      <c r="D12" s="1" t="s">
        <v>6</v>
      </c>
      <c r="E12" s="1" t="s">
        <v>7</v>
      </c>
      <c r="F12" s="1" t="s">
        <v>6</v>
      </c>
    </row>
    <row r="13">
      <c r="A13" s="9">
        <v>0.45</v>
      </c>
      <c r="B13" s="11">
        <v>0.872291666666666</v>
      </c>
      <c r="C13" s="11">
        <v>0.943548387096774</v>
      </c>
      <c r="D13" s="11">
        <v>0.0</v>
      </c>
      <c r="E13" s="11">
        <v>0.85</v>
      </c>
      <c r="F13" s="11">
        <v>0.01875</v>
      </c>
    </row>
    <row r="14">
      <c r="A14" s="6">
        <v>0.5</v>
      </c>
      <c r="B14" s="7">
        <v>0.870937499999999</v>
      </c>
      <c r="C14" s="7">
        <v>0.935483870967742</v>
      </c>
      <c r="D14" s="7">
        <v>0.0</v>
      </c>
      <c r="E14" s="7">
        <v>0.84375</v>
      </c>
      <c r="F14" s="7">
        <v>0.0</v>
      </c>
    </row>
    <row r="15">
      <c r="A15" s="6">
        <v>0.25</v>
      </c>
      <c r="B15" s="7">
        <v>0.846093749999999</v>
      </c>
      <c r="C15" s="7">
        <v>0.94758064516129</v>
      </c>
      <c r="D15" s="7">
        <v>0.00403225806451612</v>
      </c>
      <c r="E15" s="7">
        <v>0.85625</v>
      </c>
      <c r="F15" s="7">
        <v>0.0153093108923948</v>
      </c>
    </row>
    <row r="16">
      <c r="A16" s="6">
        <v>0.75</v>
      </c>
      <c r="B16" s="7">
        <v>0.8315625</v>
      </c>
      <c r="C16" s="7">
        <v>0.919354838709677</v>
      </c>
      <c r="D16" s="7">
        <v>0.0</v>
      </c>
      <c r="E16" s="7">
        <v>0.8125</v>
      </c>
      <c r="F16" s="7">
        <v>0.0</v>
      </c>
    </row>
    <row r="17">
      <c r="A17" s="6">
        <v>1.0</v>
      </c>
      <c r="B17" s="7">
        <v>0.78</v>
      </c>
      <c r="C17" s="7">
        <v>0.830645161290322</v>
      </c>
      <c r="D17" s="7">
        <v>1.11022302462515E-16</v>
      </c>
      <c r="E17" s="7">
        <v>0.71875</v>
      </c>
      <c r="F17" s="7">
        <v>0.0</v>
      </c>
    </row>
    <row r="19">
      <c r="A19" s="1" t="s">
        <v>14</v>
      </c>
    </row>
    <row r="20">
      <c r="A20" s="1" t="s">
        <v>13</v>
      </c>
      <c r="B20" s="1" t="s">
        <v>4</v>
      </c>
      <c r="C20" s="1" t="s">
        <v>5</v>
      </c>
      <c r="D20" s="1" t="s">
        <v>6</v>
      </c>
      <c r="E20" s="1" t="s">
        <v>7</v>
      </c>
      <c r="F20" s="1" t="s">
        <v>6</v>
      </c>
    </row>
    <row r="21">
      <c r="A21" s="9">
        <v>0.45</v>
      </c>
      <c r="B21" s="11">
        <v>0.851171875</v>
      </c>
      <c r="C21" s="11">
        <v>0.969318181818181</v>
      </c>
      <c r="D21" s="11">
        <v>0.00520747238063163</v>
      </c>
      <c r="E21" s="11">
        <v>0.7875</v>
      </c>
      <c r="F21" s="11">
        <v>0.0125</v>
      </c>
    </row>
    <row r="22">
      <c r="A22" s="6">
        <v>0.25</v>
      </c>
      <c r="B22" s="7">
        <v>0.841796875</v>
      </c>
      <c r="C22" s="7">
        <v>0.965909090909091</v>
      </c>
      <c r="D22" s="7">
        <v>0.00880223487774414</v>
      </c>
      <c r="E22" s="7">
        <v>0.795833333333333</v>
      </c>
      <c r="F22" s="7">
        <v>0.0124999999999999</v>
      </c>
    </row>
    <row r="23">
      <c r="A23" s="6">
        <v>0.75</v>
      </c>
      <c r="B23" s="7">
        <v>0.841718749999999</v>
      </c>
      <c r="C23" s="7">
        <v>0.965909090909091</v>
      </c>
      <c r="D23" s="7">
        <v>1.11022302462515E-16</v>
      </c>
      <c r="E23" s="7">
        <v>0.679166666666666</v>
      </c>
      <c r="F23" s="7">
        <v>0.0190940653956492</v>
      </c>
    </row>
    <row r="24">
      <c r="A24" s="6">
        <v>0.5</v>
      </c>
      <c r="B24" s="7">
        <v>0.839017857142857</v>
      </c>
      <c r="C24" s="7">
        <v>0.971590909090909</v>
      </c>
      <c r="D24" s="7">
        <v>0.0116442622340449</v>
      </c>
      <c r="E24" s="7">
        <v>0.7375</v>
      </c>
      <c r="F24" s="7">
        <v>0.0418744817546703</v>
      </c>
    </row>
    <row r="25">
      <c r="A25" s="6">
        <v>1.0</v>
      </c>
      <c r="B25" s="7">
        <v>0.814531249999999</v>
      </c>
      <c r="C25" s="7">
        <v>0.920454545454545</v>
      </c>
      <c r="D25" s="7">
        <v>1.11022302462515E-16</v>
      </c>
      <c r="E25" s="7">
        <v>0.666666666666666</v>
      </c>
      <c r="F25" s="7">
        <v>0.0</v>
      </c>
    </row>
    <row r="27">
      <c r="A27" s="1" t="s">
        <v>15</v>
      </c>
    </row>
    <row r="28">
      <c r="A28" s="1" t="s">
        <v>13</v>
      </c>
      <c r="B28" s="1" t="s">
        <v>4</v>
      </c>
      <c r="C28" s="1" t="s">
        <v>5</v>
      </c>
      <c r="D28" s="1" t="s">
        <v>6</v>
      </c>
      <c r="E28" s="1" t="s">
        <v>7</v>
      </c>
      <c r="F28" s="1" t="s">
        <v>6</v>
      </c>
    </row>
    <row r="29">
      <c r="A29" s="9">
        <v>0.45</v>
      </c>
      <c r="B29" s="11">
        <v>0.84328125</v>
      </c>
      <c r="C29" s="11">
        <v>0.968918918918918</v>
      </c>
      <c r="D29" s="11">
        <v>0.0218317492181128</v>
      </c>
      <c r="E29" s="11">
        <v>0.934999999999999</v>
      </c>
      <c r="F29" s="11">
        <v>0.0390512483795332</v>
      </c>
    </row>
    <row r="30">
      <c r="A30" s="6">
        <v>0.5</v>
      </c>
      <c r="B30" s="7">
        <v>0.832857142857142</v>
      </c>
      <c r="C30" s="7">
        <v>0.982432432432432</v>
      </c>
      <c r="D30" s="7">
        <v>0.00619266985804842</v>
      </c>
      <c r="E30" s="7">
        <v>0.914999999999999</v>
      </c>
      <c r="F30" s="7">
        <v>0.0449999999999999</v>
      </c>
    </row>
    <row r="31">
      <c r="A31" s="6">
        <v>0.25</v>
      </c>
      <c r="B31" s="7">
        <v>0.826304347826086</v>
      </c>
      <c r="C31" s="7">
        <v>0.989189189189189</v>
      </c>
      <c r="D31" s="7">
        <v>0.00540540540540539</v>
      </c>
      <c r="E31" s="7">
        <v>0.865</v>
      </c>
      <c r="F31" s="7">
        <v>0.0229128784747791</v>
      </c>
    </row>
    <row r="32">
      <c r="A32" s="6">
        <v>0.75</v>
      </c>
      <c r="B32" s="7">
        <v>0.822083333333333</v>
      </c>
      <c r="C32" s="7">
        <v>0.971621621621621</v>
      </c>
      <c r="D32" s="7">
        <v>0.00405405405405407</v>
      </c>
      <c r="E32" s="7">
        <v>0.949999999999999</v>
      </c>
      <c r="F32" s="7">
        <v>1.11022302462515E-16</v>
      </c>
    </row>
    <row r="33">
      <c r="A33" s="6">
        <v>1.0</v>
      </c>
      <c r="B33" s="7">
        <v>0.787</v>
      </c>
      <c r="C33" s="7">
        <v>0.848648648648648</v>
      </c>
      <c r="D33" s="7">
        <v>0.00810810810810809</v>
      </c>
      <c r="E33" s="7">
        <v>0.845</v>
      </c>
      <c r="F33" s="7">
        <v>0.0149999999999999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16</v>
      </c>
      <c r="B1" s="1" t="s">
        <v>17</v>
      </c>
      <c r="D1" s="12" t="s">
        <v>18</v>
      </c>
      <c r="F1" s="13" t="s">
        <v>19</v>
      </c>
    </row>
    <row r="2">
      <c r="A2" s="17">
        <v>0.0</v>
      </c>
      <c r="B2" s="17">
        <v>0.0</v>
      </c>
      <c r="C2" s="6" t="s">
        <v>37</v>
      </c>
      <c r="D2" s="14">
        <f>SUM(A2:B2)</f>
        <v>0</v>
      </c>
      <c r="F2" s="15">
        <f>MIN(D52,D71:D72,D81:D82,D89:D92,D101:D102,D109:D112,D118:D122,D127:D132,D138:D142)</f>
        <v>0</v>
      </c>
    </row>
    <row r="3">
      <c r="A3" s="6">
        <v>0.0</v>
      </c>
      <c r="B3" s="6">
        <v>1.0</v>
      </c>
    </row>
    <row r="4">
      <c r="A4" s="6">
        <v>0.0</v>
      </c>
      <c r="B4" s="6">
        <v>2.0</v>
      </c>
      <c r="F4" s="16" t="s">
        <v>21</v>
      </c>
    </row>
    <row r="5">
      <c r="A5" s="6">
        <v>0.0</v>
      </c>
      <c r="B5" s="6">
        <v>3.0</v>
      </c>
      <c r="F5" s="13" t="s">
        <v>16</v>
      </c>
      <c r="G5" s="13" t="s">
        <v>17</v>
      </c>
      <c r="H5" s="13" t="s">
        <v>22</v>
      </c>
      <c r="I5" s="13" t="s">
        <v>23</v>
      </c>
      <c r="J5" s="13" t="s">
        <v>24</v>
      </c>
      <c r="K5" s="13" t="s">
        <v>25</v>
      </c>
      <c r="L5" s="13" t="s">
        <v>26</v>
      </c>
    </row>
    <row r="6">
      <c r="A6" s="6">
        <v>0.0</v>
      </c>
      <c r="B6" s="6">
        <v>4.0</v>
      </c>
      <c r="F6" s="17">
        <v>0.0</v>
      </c>
      <c r="G6" s="17">
        <v>0.0</v>
      </c>
      <c r="H6" s="18">
        <v>76.0</v>
      </c>
      <c r="I6" s="18">
        <v>76.0</v>
      </c>
      <c r="J6" s="19">
        <f>((H6-F6)/H6 + (I6-G6)/I6)/2</f>
        <v>1</v>
      </c>
      <c r="K6" s="20">
        <f>(I6-F6)/I6</f>
        <v>1</v>
      </c>
      <c r="L6" s="20">
        <f>(H6-G6)/H6</f>
        <v>1</v>
      </c>
    </row>
    <row r="7">
      <c r="A7" s="6">
        <v>0.0</v>
      </c>
      <c r="B7" s="6">
        <v>5.0</v>
      </c>
      <c r="F7" s="6"/>
      <c r="G7" s="6"/>
      <c r="H7" s="6"/>
      <c r="I7" s="6"/>
    </row>
    <row r="8">
      <c r="A8" s="6">
        <v>0.0</v>
      </c>
      <c r="B8" s="6">
        <v>6.0</v>
      </c>
    </row>
    <row r="9">
      <c r="A9" s="6">
        <v>0.0</v>
      </c>
      <c r="B9" s="6">
        <v>7.0</v>
      </c>
      <c r="F9" s="13" t="s">
        <v>27</v>
      </c>
    </row>
    <row r="10">
      <c r="A10" s="6">
        <v>0.0</v>
      </c>
      <c r="B10" s="6">
        <v>8.0</v>
      </c>
      <c r="F10" s="17">
        <v>0.0</v>
      </c>
      <c r="G10" s="17">
        <v>0.0</v>
      </c>
    </row>
    <row r="11">
      <c r="A11" s="6">
        <v>0.0</v>
      </c>
      <c r="B11" s="6">
        <v>9.0</v>
      </c>
      <c r="F11" s="6" t="s">
        <v>38</v>
      </c>
      <c r="G11" s="25" t="s">
        <v>39</v>
      </c>
    </row>
    <row r="12">
      <c r="A12" s="6">
        <v>0.0</v>
      </c>
      <c r="B12" s="6">
        <v>10.0</v>
      </c>
      <c r="F12" s="6" t="s">
        <v>40</v>
      </c>
      <c r="G12" s="26" t="s">
        <v>41</v>
      </c>
    </row>
    <row r="13">
      <c r="A13" s="6">
        <v>1.0</v>
      </c>
      <c r="B13" s="6">
        <v>0.0</v>
      </c>
      <c r="F13" s="6" t="s">
        <v>42</v>
      </c>
      <c r="G13" s="25" t="s">
        <v>43</v>
      </c>
    </row>
    <row r="14">
      <c r="A14" s="6">
        <v>2.0</v>
      </c>
      <c r="B14" s="6">
        <v>0.0</v>
      </c>
      <c r="F14" s="6" t="s">
        <v>44</v>
      </c>
      <c r="G14" s="26" t="s">
        <v>45</v>
      </c>
    </row>
    <row r="15">
      <c r="A15" s="6">
        <v>3.0</v>
      </c>
      <c r="B15" s="6">
        <v>0.0</v>
      </c>
      <c r="F15" s="6" t="s">
        <v>46</v>
      </c>
      <c r="G15" s="25" t="s">
        <v>47</v>
      </c>
    </row>
    <row r="16">
      <c r="A16" s="6">
        <v>4.0</v>
      </c>
      <c r="B16" s="6">
        <v>0.0</v>
      </c>
      <c r="F16" s="6" t="s">
        <v>48</v>
      </c>
      <c r="G16" s="26" t="s">
        <v>49</v>
      </c>
    </row>
    <row r="17">
      <c r="A17" s="6">
        <v>5.0</v>
      </c>
      <c r="B17" s="6">
        <v>0.0</v>
      </c>
      <c r="F17" s="6" t="s">
        <v>50</v>
      </c>
      <c r="G17" s="25" t="s">
        <v>51</v>
      </c>
    </row>
    <row r="18">
      <c r="A18" s="6">
        <v>6.0</v>
      </c>
      <c r="B18" s="6">
        <v>0.0</v>
      </c>
      <c r="F18" s="6" t="s">
        <v>52</v>
      </c>
      <c r="G18" s="6" t="s">
        <v>53</v>
      </c>
    </row>
    <row r="19">
      <c r="A19" s="6">
        <v>7.0</v>
      </c>
      <c r="B19" s="6">
        <v>0.0</v>
      </c>
    </row>
    <row r="20">
      <c r="A20" s="6">
        <v>8.0</v>
      </c>
      <c r="B20" s="6">
        <v>0.0</v>
      </c>
    </row>
    <row r="21">
      <c r="A21" s="6">
        <v>9.0</v>
      </c>
      <c r="B21" s="6">
        <v>0.0</v>
      </c>
      <c r="F21" s="27" t="s">
        <v>27</v>
      </c>
    </row>
    <row r="22">
      <c r="A22" s="6">
        <v>10.0</v>
      </c>
      <c r="B22" s="6">
        <v>0.0</v>
      </c>
      <c r="F22" s="17"/>
      <c r="G22" s="17" t="s">
        <v>16</v>
      </c>
      <c r="H22" s="17" t="s">
        <v>17</v>
      </c>
      <c r="I22" s="27" t="s">
        <v>22</v>
      </c>
      <c r="J22" s="27" t="s">
        <v>23</v>
      </c>
      <c r="K22" s="27" t="s">
        <v>24</v>
      </c>
      <c r="L22" s="13" t="s">
        <v>25</v>
      </c>
      <c r="M22" s="13" t="s">
        <v>26</v>
      </c>
      <c r="N22" s="13" t="s">
        <v>36</v>
      </c>
    </row>
    <row r="23">
      <c r="A23" s="6">
        <v>1.0</v>
      </c>
      <c r="B23" s="6">
        <v>1.0</v>
      </c>
      <c r="F23" s="25" t="s">
        <v>38</v>
      </c>
      <c r="G23" s="25">
        <v>0.0</v>
      </c>
      <c r="H23" s="25">
        <v>2.0</v>
      </c>
      <c r="I23" s="28">
        <v>20.0</v>
      </c>
      <c r="J23" s="28">
        <v>20.0</v>
      </c>
      <c r="K23" s="23">
        <f t="shared" ref="K23:K30" si="1">((I23-G23)/I23 + (J23-H23)/J23)/2</f>
        <v>0.95</v>
      </c>
      <c r="L23" s="24">
        <f t="shared" ref="L23:L30" si="2">(J23-G23)/J23</f>
        <v>1</v>
      </c>
      <c r="M23" s="24">
        <f t="shared" ref="M23:M30" si="3">(I23-H23)/I23</f>
        <v>0.9</v>
      </c>
      <c r="N23" s="24">
        <f t="shared" ref="N23:N30" si="4">G23/(G23+(I23-H23))</f>
        <v>0</v>
      </c>
    </row>
    <row r="24">
      <c r="A24" s="6">
        <v>1.0</v>
      </c>
      <c r="B24" s="6">
        <v>2.0</v>
      </c>
      <c r="F24" s="6" t="s">
        <v>40</v>
      </c>
      <c r="G24" s="6">
        <v>0.0</v>
      </c>
      <c r="H24" s="6">
        <v>2.0</v>
      </c>
      <c r="I24" s="29">
        <v>20.0</v>
      </c>
      <c r="J24" s="29">
        <v>20.0</v>
      </c>
      <c r="K24" s="19">
        <f t="shared" si="1"/>
        <v>0.95</v>
      </c>
      <c r="L24" s="20">
        <f t="shared" si="2"/>
        <v>1</v>
      </c>
      <c r="M24" s="20">
        <f t="shared" si="3"/>
        <v>0.9</v>
      </c>
      <c r="N24" s="20">
        <f t="shared" si="4"/>
        <v>0</v>
      </c>
    </row>
    <row r="25">
      <c r="A25" s="6">
        <v>1.0</v>
      </c>
      <c r="B25" s="6">
        <v>3.0</v>
      </c>
      <c r="F25" s="25" t="s">
        <v>42</v>
      </c>
      <c r="G25" s="25">
        <v>1.0</v>
      </c>
      <c r="H25" s="25">
        <v>2.0</v>
      </c>
      <c r="I25" s="28">
        <v>20.0</v>
      </c>
      <c r="J25" s="28">
        <v>20.0</v>
      </c>
      <c r="K25" s="23">
        <f t="shared" si="1"/>
        <v>0.925</v>
      </c>
      <c r="L25" s="24">
        <f t="shared" si="2"/>
        <v>0.95</v>
      </c>
      <c r="M25" s="24">
        <f t="shared" si="3"/>
        <v>0.9</v>
      </c>
      <c r="N25" s="24">
        <f t="shared" si="4"/>
        <v>0.05263157895</v>
      </c>
    </row>
    <row r="26">
      <c r="A26" s="6">
        <v>1.0</v>
      </c>
      <c r="B26" s="6">
        <v>4.0</v>
      </c>
      <c r="F26" s="26" t="s">
        <v>44</v>
      </c>
      <c r="G26" s="26">
        <v>1.0</v>
      </c>
      <c r="H26" s="26">
        <v>2.0</v>
      </c>
      <c r="I26" s="30">
        <v>20.0</v>
      </c>
      <c r="J26" s="30">
        <v>20.0</v>
      </c>
      <c r="K26" s="19">
        <f t="shared" si="1"/>
        <v>0.925</v>
      </c>
      <c r="L26" s="20">
        <f t="shared" si="2"/>
        <v>0.95</v>
      </c>
      <c r="M26" s="20">
        <f t="shared" si="3"/>
        <v>0.9</v>
      </c>
      <c r="N26" s="20">
        <f t="shared" si="4"/>
        <v>0.05263157895</v>
      </c>
    </row>
    <row r="27">
      <c r="A27" s="6">
        <v>1.0</v>
      </c>
      <c r="B27" s="6">
        <v>5.0</v>
      </c>
      <c r="F27" s="25" t="s">
        <v>46</v>
      </c>
      <c r="G27" s="25">
        <v>0.0</v>
      </c>
      <c r="H27" s="25">
        <v>0.0</v>
      </c>
      <c r="I27" s="28">
        <v>20.0</v>
      </c>
      <c r="J27" s="28">
        <v>20.0</v>
      </c>
      <c r="K27" s="23">
        <f t="shared" si="1"/>
        <v>1</v>
      </c>
      <c r="L27" s="24">
        <f t="shared" si="2"/>
        <v>1</v>
      </c>
      <c r="M27" s="24">
        <f t="shared" si="3"/>
        <v>1</v>
      </c>
      <c r="N27" s="24">
        <f t="shared" si="4"/>
        <v>0</v>
      </c>
    </row>
    <row r="28">
      <c r="A28" s="6">
        <v>1.0</v>
      </c>
      <c r="B28" s="6">
        <v>6.0</v>
      </c>
      <c r="F28" s="26" t="s">
        <v>48</v>
      </c>
      <c r="G28" s="26">
        <v>0.0</v>
      </c>
      <c r="H28" s="26">
        <v>0.0</v>
      </c>
      <c r="I28" s="30">
        <v>20.0</v>
      </c>
      <c r="J28" s="30">
        <v>20.0</v>
      </c>
      <c r="K28" s="19">
        <f t="shared" si="1"/>
        <v>1</v>
      </c>
      <c r="L28" s="20">
        <f t="shared" si="2"/>
        <v>1</v>
      </c>
      <c r="M28" s="20">
        <f t="shared" si="3"/>
        <v>1</v>
      </c>
      <c r="N28" s="20">
        <f t="shared" si="4"/>
        <v>0</v>
      </c>
    </row>
    <row r="29">
      <c r="A29" s="6">
        <v>1.0</v>
      </c>
      <c r="B29" s="6">
        <v>7.0</v>
      </c>
      <c r="F29" s="25" t="s">
        <v>50</v>
      </c>
      <c r="G29" s="25">
        <v>0.0</v>
      </c>
      <c r="H29" s="25">
        <v>1.0</v>
      </c>
      <c r="I29" s="28">
        <v>20.0</v>
      </c>
      <c r="J29" s="28">
        <v>20.0</v>
      </c>
      <c r="K29" s="23">
        <f t="shared" si="1"/>
        <v>0.975</v>
      </c>
      <c r="L29" s="24">
        <f t="shared" si="2"/>
        <v>1</v>
      </c>
      <c r="M29" s="24">
        <f t="shared" si="3"/>
        <v>0.95</v>
      </c>
      <c r="N29" s="24">
        <f t="shared" si="4"/>
        <v>0</v>
      </c>
    </row>
    <row r="30">
      <c r="A30" s="6">
        <v>1.0</v>
      </c>
      <c r="B30" s="6">
        <v>8.0</v>
      </c>
      <c r="F30" s="26" t="s">
        <v>52</v>
      </c>
      <c r="G30" s="6">
        <v>0.0</v>
      </c>
      <c r="H30" s="6">
        <v>1.0</v>
      </c>
      <c r="I30" s="30">
        <v>20.0</v>
      </c>
      <c r="J30" s="30">
        <v>20.0</v>
      </c>
      <c r="K30" s="19">
        <f t="shared" si="1"/>
        <v>0.975</v>
      </c>
      <c r="L30" s="20">
        <f t="shared" si="2"/>
        <v>1</v>
      </c>
      <c r="M30" s="20">
        <f t="shared" si="3"/>
        <v>0.95</v>
      </c>
      <c r="N30" s="20">
        <f t="shared" si="4"/>
        <v>0</v>
      </c>
    </row>
    <row r="31">
      <c r="A31" s="6">
        <v>1.0</v>
      </c>
      <c r="B31" s="6">
        <v>9.0</v>
      </c>
      <c r="I31" s="37"/>
      <c r="J31" s="38"/>
      <c r="K31" s="10"/>
      <c r="L31" s="10">
        <f t="shared" ref="L31:N31" si="5">AVERAGE(L23:L30)</f>
        <v>0.9875</v>
      </c>
      <c r="M31" s="10">
        <f t="shared" si="5"/>
        <v>0.9375</v>
      </c>
      <c r="N31" s="10">
        <f t="shared" si="5"/>
        <v>0.01315789474</v>
      </c>
    </row>
    <row r="32">
      <c r="A32" s="6">
        <v>1.0</v>
      </c>
      <c r="B32" s="6">
        <v>10.0</v>
      </c>
      <c r="I32" s="37"/>
    </row>
    <row r="33">
      <c r="A33" s="6">
        <v>1.0</v>
      </c>
      <c r="B33" s="6">
        <v>1.0</v>
      </c>
      <c r="I33" s="37"/>
      <c r="J33" s="39" t="s">
        <v>24</v>
      </c>
      <c r="K33" s="31">
        <f t="shared" ref="K33:M33" si="6">AVERAGE(K23,K25,K27,K29)</f>
        <v>0.9625</v>
      </c>
      <c r="L33" s="20">
        <f t="shared" si="6"/>
        <v>0.9875</v>
      </c>
      <c r="M33" s="20">
        <f t="shared" si="6"/>
        <v>0.9375</v>
      </c>
      <c r="S33" s="38"/>
      <c r="T33" s="38"/>
      <c r="U33" s="10"/>
      <c r="V33" s="10"/>
      <c r="W33" s="10"/>
      <c r="X33" s="10"/>
    </row>
    <row r="34">
      <c r="A34" s="6">
        <v>2.0</v>
      </c>
      <c r="B34" s="6">
        <v>1.0</v>
      </c>
      <c r="I34" s="37"/>
      <c r="J34" s="39" t="s">
        <v>6</v>
      </c>
      <c r="K34" s="31">
        <f>STDEV(K23,K25,K27,K29)</f>
        <v>0.03227486122</v>
      </c>
      <c r="S34" s="38"/>
      <c r="T34" s="38"/>
      <c r="U34" s="10"/>
      <c r="V34" s="10"/>
      <c r="W34" s="10"/>
      <c r="X34" s="10"/>
    </row>
    <row r="35">
      <c r="A35" s="6">
        <v>3.0</v>
      </c>
      <c r="B35" s="6">
        <v>1.0</v>
      </c>
      <c r="I35" s="37"/>
      <c r="J35" s="37"/>
      <c r="K35" s="40"/>
      <c r="L35" s="40"/>
      <c r="M35" s="40"/>
      <c r="S35" s="38"/>
    </row>
    <row r="36">
      <c r="A36" s="6">
        <v>4.0</v>
      </c>
      <c r="B36" s="6">
        <v>1.0</v>
      </c>
    </row>
    <row r="37">
      <c r="A37" s="6">
        <v>5.0</v>
      </c>
      <c r="B37" s="6">
        <v>1.0</v>
      </c>
      <c r="J37" s="25"/>
    </row>
    <row r="38">
      <c r="A38" s="6">
        <v>6.0</v>
      </c>
      <c r="B38" s="6">
        <v>1.0</v>
      </c>
      <c r="J38" s="25"/>
    </row>
    <row r="39">
      <c r="A39" s="6">
        <v>7.0</v>
      </c>
      <c r="B39" s="6">
        <v>1.0</v>
      </c>
    </row>
    <row r="40">
      <c r="A40" s="6">
        <v>8.0</v>
      </c>
      <c r="B40" s="6">
        <v>1.0</v>
      </c>
    </row>
    <row r="41">
      <c r="A41" s="6">
        <v>9.0</v>
      </c>
      <c r="B41" s="6">
        <v>1.0</v>
      </c>
    </row>
    <row r="42">
      <c r="A42" s="6">
        <v>10.0</v>
      </c>
      <c r="B42" s="6">
        <v>1.0</v>
      </c>
    </row>
    <row r="43">
      <c r="A43" s="6">
        <v>2.0</v>
      </c>
      <c r="B43" s="6">
        <v>1.0</v>
      </c>
    </row>
    <row r="44">
      <c r="A44" s="6">
        <v>2.0</v>
      </c>
      <c r="B44" s="6">
        <v>2.0</v>
      </c>
    </row>
    <row r="45">
      <c r="A45" s="6">
        <v>2.0</v>
      </c>
      <c r="B45" s="6">
        <v>3.0</v>
      </c>
    </row>
    <row r="46">
      <c r="A46" s="6">
        <v>2.0</v>
      </c>
      <c r="B46" s="6">
        <v>4.0</v>
      </c>
    </row>
    <row r="47">
      <c r="A47" s="6">
        <v>2.0</v>
      </c>
      <c r="B47" s="6">
        <v>5.0</v>
      </c>
    </row>
    <row r="48">
      <c r="A48" s="6">
        <v>2.0</v>
      </c>
      <c r="B48" s="6">
        <v>6.0</v>
      </c>
    </row>
    <row r="49">
      <c r="A49" s="6">
        <v>2.0</v>
      </c>
      <c r="B49" s="6">
        <v>7.0</v>
      </c>
    </row>
    <row r="50">
      <c r="A50" s="6">
        <v>2.0</v>
      </c>
      <c r="B50" s="6">
        <v>8.0</v>
      </c>
    </row>
    <row r="51">
      <c r="A51" s="6">
        <v>2.0</v>
      </c>
      <c r="B51" s="6">
        <v>9.0</v>
      </c>
    </row>
    <row r="52">
      <c r="A52" s="6">
        <v>2.0</v>
      </c>
      <c r="B52" s="6">
        <v>10.0</v>
      </c>
    </row>
    <row r="53">
      <c r="A53" s="6">
        <v>1.0</v>
      </c>
      <c r="B53" s="6">
        <v>2.0</v>
      </c>
    </row>
    <row r="54">
      <c r="A54" s="6">
        <v>2.0</v>
      </c>
      <c r="B54" s="6">
        <v>2.0</v>
      </c>
    </row>
    <row r="55">
      <c r="A55" s="6">
        <v>3.0</v>
      </c>
      <c r="B55" s="6">
        <v>2.0</v>
      </c>
    </row>
    <row r="56">
      <c r="A56" s="6">
        <v>4.0</v>
      </c>
      <c r="B56" s="6">
        <v>2.0</v>
      </c>
    </row>
    <row r="57">
      <c r="A57" s="6">
        <v>5.0</v>
      </c>
      <c r="B57" s="6">
        <v>2.0</v>
      </c>
    </row>
    <row r="58">
      <c r="A58" s="6">
        <v>6.0</v>
      </c>
      <c r="B58" s="6">
        <v>2.0</v>
      </c>
    </row>
    <row r="59">
      <c r="A59" s="6">
        <v>7.0</v>
      </c>
      <c r="B59" s="6">
        <v>2.0</v>
      </c>
    </row>
    <row r="60">
      <c r="A60" s="6">
        <v>8.0</v>
      </c>
      <c r="B60" s="6">
        <v>2.0</v>
      </c>
    </row>
    <row r="61">
      <c r="A61" s="6">
        <v>9.0</v>
      </c>
      <c r="B61" s="6">
        <v>2.0</v>
      </c>
    </row>
    <row r="62">
      <c r="A62" s="6">
        <v>10.0</v>
      </c>
      <c r="B62" s="6">
        <v>2.0</v>
      </c>
    </row>
    <row r="63">
      <c r="A63" s="6">
        <v>3.0</v>
      </c>
      <c r="B63" s="6">
        <v>1.0</v>
      </c>
    </row>
    <row r="64">
      <c r="A64" s="6">
        <v>3.0</v>
      </c>
      <c r="B64" s="6">
        <v>2.0</v>
      </c>
    </row>
    <row r="65">
      <c r="A65" s="6">
        <v>3.0</v>
      </c>
      <c r="B65" s="6">
        <v>3.0</v>
      </c>
    </row>
    <row r="66">
      <c r="A66" s="6">
        <v>3.0</v>
      </c>
      <c r="B66" s="6">
        <v>4.0</v>
      </c>
    </row>
    <row r="67">
      <c r="A67" s="6">
        <v>3.0</v>
      </c>
      <c r="B67" s="6">
        <v>5.0</v>
      </c>
    </row>
    <row r="68">
      <c r="A68" s="6">
        <v>3.0</v>
      </c>
      <c r="B68" s="6">
        <v>6.0</v>
      </c>
    </row>
    <row r="69">
      <c r="A69" s="6">
        <v>3.0</v>
      </c>
      <c r="B69" s="6">
        <v>7.0</v>
      </c>
    </row>
    <row r="70">
      <c r="A70" s="6">
        <v>3.0</v>
      </c>
      <c r="B70" s="6">
        <v>8.0</v>
      </c>
    </row>
    <row r="71">
      <c r="A71" s="6">
        <v>3.0</v>
      </c>
      <c r="B71" s="6">
        <v>9.0</v>
      </c>
    </row>
    <row r="72">
      <c r="A72" s="6">
        <v>3.0</v>
      </c>
      <c r="B72" s="6">
        <v>10.0</v>
      </c>
    </row>
    <row r="73">
      <c r="A73" s="6">
        <v>1.0</v>
      </c>
      <c r="B73" s="6">
        <v>3.0</v>
      </c>
    </row>
    <row r="74">
      <c r="A74" s="6">
        <v>2.0</v>
      </c>
      <c r="B74" s="6">
        <v>3.0</v>
      </c>
    </row>
    <row r="75">
      <c r="A75" s="6">
        <v>3.0</v>
      </c>
      <c r="B75" s="6">
        <v>3.0</v>
      </c>
    </row>
    <row r="76">
      <c r="A76" s="6">
        <v>4.0</v>
      </c>
      <c r="B76" s="6">
        <v>3.0</v>
      </c>
    </row>
    <row r="77">
      <c r="A77" s="6">
        <v>5.0</v>
      </c>
      <c r="B77" s="6">
        <v>3.0</v>
      </c>
    </row>
    <row r="78">
      <c r="A78" s="6">
        <v>6.0</v>
      </c>
      <c r="B78" s="6">
        <v>3.0</v>
      </c>
    </row>
    <row r="79">
      <c r="A79" s="6">
        <v>7.0</v>
      </c>
      <c r="B79" s="6">
        <v>3.0</v>
      </c>
    </row>
    <row r="80">
      <c r="A80" s="6">
        <v>8.0</v>
      </c>
      <c r="B80" s="6">
        <v>3.0</v>
      </c>
    </row>
    <row r="81">
      <c r="A81" s="6">
        <v>9.0</v>
      </c>
      <c r="B81" s="6">
        <v>3.0</v>
      </c>
    </row>
    <row r="82">
      <c r="A82" s="6">
        <v>10.0</v>
      </c>
      <c r="B82" s="6">
        <v>3.0</v>
      </c>
    </row>
    <row r="83">
      <c r="A83" s="6">
        <v>4.0</v>
      </c>
      <c r="B83" s="6">
        <v>1.0</v>
      </c>
    </row>
    <row r="84">
      <c r="A84" s="6">
        <v>4.0</v>
      </c>
      <c r="B84" s="6">
        <v>2.0</v>
      </c>
    </row>
    <row r="85">
      <c r="A85" s="6">
        <v>4.0</v>
      </c>
      <c r="B85" s="6">
        <v>3.0</v>
      </c>
    </row>
    <row r="86">
      <c r="A86" s="6">
        <v>4.0</v>
      </c>
      <c r="B86" s="6">
        <v>4.0</v>
      </c>
    </row>
    <row r="87">
      <c r="A87" s="6">
        <v>4.0</v>
      </c>
      <c r="B87" s="6">
        <v>5.0</v>
      </c>
    </row>
    <row r="88">
      <c r="A88" s="6">
        <v>4.0</v>
      </c>
      <c r="B88" s="6">
        <v>6.0</v>
      </c>
    </row>
    <row r="89">
      <c r="A89" s="6">
        <v>4.0</v>
      </c>
      <c r="B89" s="6">
        <v>7.0</v>
      </c>
    </row>
    <row r="90">
      <c r="A90" s="6">
        <v>4.0</v>
      </c>
      <c r="B90" s="6">
        <v>8.0</v>
      </c>
    </row>
    <row r="91">
      <c r="A91" s="6">
        <v>4.0</v>
      </c>
      <c r="B91" s="6">
        <v>9.0</v>
      </c>
    </row>
    <row r="92">
      <c r="A92" s="6">
        <v>4.0</v>
      </c>
      <c r="B92" s="6">
        <v>10.0</v>
      </c>
    </row>
    <row r="93">
      <c r="A93" s="6">
        <v>1.0</v>
      </c>
      <c r="B93" s="6">
        <v>4.0</v>
      </c>
    </row>
    <row r="94">
      <c r="A94" s="6">
        <v>2.0</v>
      </c>
      <c r="B94" s="6">
        <v>4.0</v>
      </c>
    </row>
    <row r="95">
      <c r="A95" s="6">
        <v>3.0</v>
      </c>
      <c r="B95" s="6">
        <v>4.0</v>
      </c>
    </row>
    <row r="96">
      <c r="A96" s="6">
        <v>4.0</v>
      </c>
      <c r="B96" s="6">
        <v>4.0</v>
      </c>
    </row>
    <row r="97">
      <c r="A97" s="6">
        <v>5.0</v>
      </c>
      <c r="B97" s="6">
        <v>4.0</v>
      </c>
    </row>
    <row r="98">
      <c r="A98" s="6">
        <v>6.0</v>
      </c>
      <c r="B98" s="6">
        <v>4.0</v>
      </c>
    </row>
    <row r="99">
      <c r="A99" s="6">
        <v>7.0</v>
      </c>
      <c r="B99" s="6">
        <v>4.0</v>
      </c>
    </row>
    <row r="100">
      <c r="A100" s="6">
        <v>8.0</v>
      </c>
      <c r="B100" s="6">
        <v>4.0</v>
      </c>
    </row>
    <row r="101">
      <c r="A101" s="6">
        <v>9.0</v>
      </c>
      <c r="B101" s="6">
        <v>4.0</v>
      </c>
    </row>
    <row r="102">
      <c r="A102" s="6">
        <v>10.0</v>
      </c>
      <c r="B102" s="6">
        <v>4.0</v>
      </c>
    </row>
    <row r="103">
      <c r="A103" s="6">
        <v>5.0</v>
      </c>
      <c r="B103" s="6">
        <v>1.0</v>
      </c>
    </row>
    <row r="104">
      <c r="A104" s="6">
        <v>5.0</v>
      </c>
      <c r="B104" s="6">
        <v>2.0</v>
      </c>
    </row>
    <row r="105">
      <c r="A105" s="6">
        <v>5.0</v>
      </c>
      <c r="B105" s="6">
        <v>3.0</v>
      </c>
    </row>
    <row r="106">
      <c r="A106" s="6">
        <v>5.0</v>
      </c>
      <c r="B106" s="6">
        <v>4.0</v>
      </c>
    </row>
    <row r="107">
      <c r="A107" s="6">
        <v>5.0</v>
      </c>
      <c r="B107" s="6">
        <v>5.0</v>
      </c>
    </row>
    <row r="108">
      <c r="A108" s="6">
        <v>5.0</v>
      </c>
      <c r="B108" s="6">
        <v>6.0</v>
      </c>
    </row>
    <row r="109">
      <c r="A109" s="6">
        <v>5.0</v>
      </c>
      <c r="B109" s="6">
        <v>7.0</v>
      </c>
    </row>
    <row r="110">
      <c r="A110" s="6">
        <v>5.0</v>
      </c>
      <c r="B110" s="6">
        <v>8.0</v>
      </c>
    </row>
    <row r="111">
      <c r="A111" s="6">
        <v>5.0</v>
      </c>
      <c r="B111" s="6">
        <v>9.0</v>
      </c>
    </row>
    <row r="112">
      <c r="A112" s="6">
        <v>5.0</v>
      </c>
      <c r="B112" s="6">
        <v>10.0</v>
      </c>
    </row>
    <row r="113">
      <c r="A113" s="6">
        <v>1.0</v>
      </c>
      <c r="B113" s="6">
        <v>5.0</v>
      </c>
    </row>
    <row r="114">
      <c r="A114" s="6">
        <v>2.0</v>
      </c>
      <c r="B114" s="6">
        <v>5.0</v>
      </c>
    </row>
    <row r="115">
      <c r="A115" s="6">
        <v>3.0</v>
      </c>
      <c r="B115" s="6">
        <v>5.0</v>
      </c>
    </row>
    <row r="116">
      <c r="A116" s="6">
        <v>4.0</v>
      </c>
      <c r="B116" s="6">
        <v>5.0</v>
      </c>
    </row>
    <row r="117">
      <c r="A117" s="6">
        <v>5.0</v>
      </c>
      <c r="B117" s="6">
        <v>5.0</v>
      </c>
    </row>
    <row r="118">
      <c r="A118" s="6">
        <v>6.0</v>
      </c>
      <c r="B118" s="6">
        <v>5.0</v>
      </c>
    </row>
    <row r="119">
      <c r="A119" s="6">
        <v>7.0</v>
      </c>
      <c r="B119" s="6">
        <v>5.0</v>
      </c>
    </row>
    <row r="120">
      <c r="A120" s="6">
        <v>8.0</v>
      </c>
      <c r="B120" s="6">
        <v>5.0</v>
      </c>
    </row>
    <row r="121">
      <c r="A121" s="6">
        <v>9.0</v>
      </c>
      <c r="B121" s="6">
        <v>5.0</v>
      </c>
    </row>
    <row r="122">
      <c r="A122" s="6">
        <v>10.0</v>
      </c>
      <c r="B122" s="6">
        <v>5.0</v>
      </c>
    </row>
    <row r="123">
      <c r="A123" s="6">
        <v>6.0</v>
      </c>
      <c r="B123" s="6">
        <v>1.0</v>
      </c>
    </row>
    <row r="124">
      <c r="A124" s="6">
        <v>6.0</v>
      </c>
      <c r="B124" s="6">
        <v>2.0</v>
      </c>
    </row>
    <row r="125">
      <c r="A125" s="6">
        <v>6.0</v>
      </c>
      <c r="B125" s="6">
        <v>3.0</v>
      </c>
    </row>
    <row r="126">
      <c r="A126" s="6">
        <v>6.0</v>
      </c>
      <c r="B126" s="6">
        <v>4.0</v>
      </c>
    </row>
    <row r="127">
      <c r="A127" s="6">
        <v>6.0</v>
      </c>
      <c r="B127" s="6">
        <v>5.0</v>
      </c>
    </row>
    <row r="128">
      <c r="A128" s="6">
        <v>6.0</v>
      </c>
      <c r="B128" s="6">
        <v>6.0</v>
      </c>
    </row>
    <row r="129">
      <c r="A129" s="6">
        <v>6.0</v>
      </c>
      <c r="B129" s="6">
        <v>7.0</v>
      </c>
    </row>
    <row r="130">
      <c r="A130" s="6">
        <v>6.0</v>
      </c>
      <c r="B130" s="6">
        <v>8.0</v>
      </c>
    </row>
    <row r="131">
      <c r="A131" s="6">
        <v>6.0</v>
      </c>
      <c r="B131" s="6">
        <v>9.0</v>
      </c>
    </row>
    <row r="132">
      <c r="A132" s="6">
        <v>6.0</v>
      </c>
      <c r="B132" s="6">
        <v>10.0</v>
      </c>
    </row>
    <row r="133">
      <c r="A133" s="6">
        <v>1.0</v>
      </c>
      <c r="B133" s="6">
        <v>6.0</v>
      </c>
    </row>
    <row r="134">
      <c r="A134" s="6">
        <v>2.0</v>
      </c>
      <c r="B134" s="6">
        <v>6.0</v>
      </c>
    </row>
    <row r="135">
      <c r="A135" s="6">
        <v>3.0</v>
      </c>
      <c r="B135" s="6">
        <v>6.0</v>
      </c>
    </row>
    <row r="136">
      <c r="A136" s="6">
        <v>4.0</v>
      </c>
      <c r="B136" s="6">
        <v>6.0</v>
      </c>
    </row>
    <row r="137">
      <c r="A137" s="6">
        <v>5.0</v>
      </c>
      <c r="B137" s="6">
        <v>6.0</v>
      </c>
    </row>
    <row r="138">
      <c r="A138" s="6">
        <v>6.0</v>
      </c>
      <c r="B138" s="6">
        <v>6.0</v>
      </c>
    </row>
    <row r="139">
      <c r="A139" s="6">
        <v>7.0</v>
      </c>
      <c r="B139" s="6">
        <v>6.0</v>
      </c>
    </row>
    <row r="140">
      <c r="A140" s="6">
        <v>8.0</v>
      </c>
      <c r="B140" s="6">
        <v>6.0</v>
      </c>
    </row>
    <row r="141">
      <c r="A141" s="6">
        <v>9.0</v>
      </c>
      <c r="B141" s="6">
        <v>6.0</v>
      </c>
    </row>
    <row r="142">
      <c r="A142" s="6">
        <v>10.0</v>
      </c>
      <c r="B142" s="6">
        <v>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16</v>
      </c>
      <c r="B1" s="1" t="s">
        <v>17</v>
      </c>
      <c r="D1" s="12" t="s">
        <v>18</v>
      </c>
      <c r="F1" s="13" t="s">
        <v>19</v>
      </c>
    </row>
    <row r="2">
      <c r="A2" s="6">
        <v>0.0</v>
      </c>
      <c r="B2" s="6">
        <v>0.0</v>
      </c>
      <c r="C2" s="6" t="s">
        <v>20</v>
      </c>
      <c r="D2" s="14">
        <f t="shared" ref="D2:D142" si="1">SUM(A2:B2)</f>
        <v>0</v>
      </c>
      <c r="F2" s="15">
        <f>MIN(D52,D71:D72,D81:D82,D89:D92,D101:D102,D109:D112,D118:D122,D127:D132,D138:D142)</f>
        <v>11</v>
      </c>
    </row>
    <row r="3">
      <c r="A3" s="6">
        <v>0.0</v>
      </c>
      <c r="B3" s="6">
        <v>1.0</v>
      </c>
      <c r="C3" s="6" t="s">
        <v>20</v>
      </c>
      <c r="D3" s="14">
        <f t="shared" si="1"/>
        <v>1</v>
      </c>
    </row>
    <row r="4">
      <c r="A4" s="6">
        <v>0.0</v>
      </c>
      <c r="B4" s="6">
        <v>2.0</v>
      </c>
      <c r="C4" s="6" t="s">
        <v>20</v>
      </c>
      <c r="D4" s="14">
        <f t="shared" si="1"/>
        <v>2</v>
      </c>
      <c r="F4" s="16" t="s">
        <v>21</v>
      </c>
    </row>
    <row r="5">
      <c r="A5" s="6">
        <v>0.0</v>
      </c>
      <c r="B5" s="6">
        <v>3.0</v>
      </c>
      <c r="C5" s="6" t="s">
        <v>20</v>
      </c>
      <c r="D5" s="14">
        <f t="shared" si="1"/>
        <v>3</v>
      </c>
      <c r="F5" s="13" t="s">
        <v>16</v>
      </c>
      <c r="G5" s="13" t="s">
        <v>17</v>
      </c>
      <c r="H5" s="13" t="s">
        <v>22</v>
      </c>
      <c r="I5" s="13" t="s">
        <v>23</v>
      </c>
      <c r="J5" s="13" t="s">
        <v>24</v>
      </c>
      <c r="K5" s="13" t="s">
        <v>25</v>
      </c>
      <c r="L5" s="13" t="s">
        <v>26</v>
      </c>
    </row>
    <row r="6">
      <c r="A6" s="6">
        <v>0.0</v>
      </c>
      <c r="B6" s="6">
        <v>4.0</v>
      </c>
      <c r="C6" s="6" t="s">
        <v>20</v>
      </c>
      <c r="D6" s="14">
        <f t="shared" si="1"/>
        <v>4</v>
      </c>
      <c r="F6" s="17">
        <v>4.0</v>
      </c>
      <c r="G6" s="17">
        <v>7.0</v>
      </c>
      <c r="H6" s="18">
        <v>62.0</v>
      </c>
      <c r="I6" s="18">
        <v>62.0</v>
      </c>
      <c r="J6" s="19">
        <f t="shared" ref="J6:J7" si="2">(K6+L6)/2</f>
        <v>0.9112903226</v>
      </c>
      <c r="K6" s="20">
        <f t="shared" ref="K6:K7" si="3">(I6-F6)/I6</f>
        <v>0.935483871</v>
      </c>
      <c r="L6" s="20">
        <f t="shared" ref="L6:L7" si="4">(H6-G6)/H6</f>
        <v>0.8870967742</v>
      </c>
    </row>
    <row r="7">
      <c r="A7" s="6">
        <v>0.0</v>
      </c>
      <c r="B7" s="6">
        <v>5.0</v>
      </c>
      <c r="C7" s="6" t="s">
        <v>20</v>
      </c>
      <c r="D7" s="14">
        <f t="shared" si="1"/>
        <v>5</v>
      </c>
      <c r="F7" s="17">
        <v>6.0</v>
      </c>
      <c r="G7" s="17">
        <v>5.0</v>
      </c>
      <c r="H7" s="18">
        <v>62.0</v>
      </c>
      <c r="I7" s="18">
        <v>62.0</v>
      </c>
      <c r="J7" s="19">
        <f t="shared" si="2"/>
        <v>0.9112903226</v>
      </c>
      <c r="K7" s="21">
        <f t="shared" si="3"/>
        <v>0.9032258065</v>
      </c>
      <c r="L7" s="21">
        <f t="shared" si="4"/>
        <v>0.9193548387</v>
      </c>
    </row>
    <row r="8">
      <c r="A8" s="6">
        <v>0.0</v>
      </c>
      <c r="B8" s="6">
        <v>6.0</v>
      </c>
      <c r="C8" s="6" t="s">
        <v>20</v>
      </c>
      <c r="D8" s="14">
        <f t="shared" si="1"/>
        <v>6</v>
      </c>
      <c r="J8" s="10"/>
      <c r="K8" s="20">
        <f t="shared" ref="K8:L8" si="5">AVERAGE(K6:K7)</f>
        <v>0.9193548387</v>
      </c>
      <c r="L8" s="20">
        <f t="shared" si="5"/>
        <v>0.9032258065</v>
      </c>
    </row>
    <row r="9">
      <c r="A9" s="6">
        <v>0.0</v>
      </c>
      <c r="B9" s="6">
        <v>7.0</v>
      </c>
      <c r="C9" s="6" t="s">
        <v>20</v>
      </c>
      <c r="D9" s="14">
        <f t="shared" si="1"/>
        <v>7</v>
      </c>
    </row>
    <row r="10">
      <c r="A10" s="6">
        <v>0.0</v>
      </c>
      <c r="B10" s="6">
        <v>8.0</v>
      </c>
      <c r="C10" s="6" t="s">
        <v>20</v>
      </c>
      <c r="D10" s="14">
        <f t="shared" si="1"/>
        <v>8</v>
      </c>
      <c r="F10" s="13" t="s">
        <v>27</v>
      </c>
    </row>
    <row r="11">
      <c r="A11" s="6">
        <v>0.0</v>
      </c>
      <c r="B11" s="6">
        <v>9.0</v>
      </c>
      <c r="C11" s="6" t="s">
        <v>20</v>
      </c>
      <c r="D11" s="14">
        <f t="shared" si="1"/>
        <v>9</v>
      </c>
      <c r="F11" s="17">
        <v>4.0</v>
      </c>
      <c r="G11" s="17">
        <v>7.0</v>
      </c>
    </row>
    <row r="12">
      <c r="A12" s="6">
        <v>0.0</v>
      </c>
      <c r="B12" s="6">
        <v>10.0</v>
      </c>
      <c r="C12" s="6" t="s">
        <v>20</v>
      </c>
      <c r="D12" s="14">
        <f t="shared" si="1"/>
        <v>10</v>
      </c>
      <c r="F12" s="16" t="s">
        <v>28</v>
      </c>
      <c r="G12" s="16" t="s">
        <v>29</v>
      </c>
      <c r="H12" s="22"/>
      <c r="I12" s="22"/>
      <c r="J12" s="22"/>
      <c r="K12" s="22"/>
      <c r="L12" s="22"/>
      <c r="M12" s="22"/>
      <c r="N12" s="22"/>
      <c r="O12" s="22"/>
      <c r="P12" s="22"/>
    </row>
    <row r="13">
      <c r="A13" s="6">
        <v>1.0</v>
      </c>
      <c r="B13" s="6">
        <v>0.0</v>
      </c>
      <c r="C13" s="6" t="s">
        <v>20</v>
      </c>
      <c r="D13" s="14">
        <f t="shared" si="1"/>
        <v>1</v>
      </c>
      <c r="F13" s="6" t="s">
        <v>30</v>
      </c>
      <c r="G13" s="6" t="s">
        <v>31</v>
      </c>
    </row>
    <row r="14">
      <c r="A14" s="6">
        <v>2.0</v>
      </c>
      <c r="B14" s="6">
        <v>0.0</v>
      </c>
      <c r="C14" s="6" t="s">
        <v>20</v>
      </c>
      <c r="D14" s="14">
        <f t="shared" si="1"/>
        <v>2</v>
      </c>
    </row>
    <row r="15">
      <c r="A15" s="6">
        <v>3.0</v>
      </c>
      <c r="B15" s="6">
        <v>0.0</v>
      </c>
      <c r="C15" s="6" t="s">
        <v>20</v>
      </c>
      <c r="D15" s="14">
        <f t="shared" si="1"/>
        <v>3</v>
      </c>
      <c r="F15" s="13" t="s">
        <v>27</v>
      </c>
    </row>
    <row r="16">
      <c r="A16" s="6">
        <v>4.0</v>
      </c>
      <c r="B16" s="6">
        <v>0.0</v>
      </c>
      <c r="C16" s="6" t="s">
        <v>20</v>
      </c>
      <c r="D16" s="14">
        <f t="shared" si="1"/>
        <v>4</v>
      </c>
      <c r="F16" s="17">
        <v>6.0</v>
      </c>
      <c r="G16" s="17">
        <v>5.0</v>
      </c>
    </row>
    <row r="17">
      <c r="A17" s="6">
        <v>5.0</v>
      </c>
      <c r="B17" s="6">
        <v>0.0</v>
      </c>
      <c r="C17" s="6" t="s">
        <v>20</v>
      </c>
      <c r="D17" s="14">
        <f t="shared" si="1"/>
        <v>5</v>
      </c>
      <c r="F17" s="16" t="s">
        <v>32</v>
      </c>
      <c r="G17" s="16" t="s">
        <v>33</v>
      </c>
      <c r="H17" s="22"/>
      <c r="I17" s="22"/>
      <c r="J17" s="22"/>
      <c r="K17" s="22"/>
      <c r="L17" s="22"/>
      <c r="M17" s="22"/>
      <c r="N17" s="22"/>
      <c r="O17" s="22"/>
      <c r="P17" s="22"/>
    </row>
    <row r="18">
      <c r="A18" s="6">
        <v>6.0</v>
      </c>
      <c r="B18" s="6">
        <v>0.0</v>
      </c>
      <c r="C18" s="6" t="s">
        <v>20</v>
      </c>
      <c r="D18" s="14">
        <f t="shared" si="1"/>
        <v>6</v>
      </c>
      <c r="F18" s="6" t="s">
        <v>34</v>
      </c>
      <c r="G18" s="6" t="s">
        <v>35</v>
      </c>
    </row>
    <row r="19">
      <c r="A19" s="6">
        <v>7.0</v>
      </c>
      <c r="B19" s="6">
        <v>0.0</v>
      </c>
      <c r="C19" s="6" t="s">
        <v>20</v>
      </c>
      <c r="D19" s="14">
        <f t="shared" si="1"/>
        <v>7</v>
      </c>
    </row>
    <row r="20">
      <c r="A20" s="6">
        <v>8.0</v>
      </c>
      <c r="B20" s="6">
        <v>0.0</v>
      </c>
      <c r="C20" s="6" t="s">
        <v>20</v>
      </c>
      <c r="D20" s="14">
        <f t="shared" si="1"/>
        <v>8</v>
      </c>
    </row>
    <row r="21">
      <c r="A21" s="6">
        <v>9.0</v>
      </c>
      <c r="B21" s="6">
        <v>0.0</v>
      </c>
      <c r="C21" s="6" t="s">
        <v>20</v>
      </c>
      <c r="D21" s="14">
        <f t="shared" si="1"/>
        <v>9</v>
      </c>
      <c r="F21" s="13" t="s">
        <v>27</v>
      </c>
    </row>
    <row r="22">
      <c r="A22" s="6">
        <v>10.0</v>
      </c>
      <c r="B22" s="6">
        <v>0.0</v>
      </c>
      <c r="C22" s="6" t="s">
        <v>20</v>
      </c>
      <c r="D22" s="14">
        <f t="shared" si="1"/>
        <v>10</v>
      </c>
      <c r="F22" s="17"/>
      <c r="G22" s="17" t="s">
        <v>16</v>
      </c>
      <c r="H22" s="17" t="s">
        <v>17</v>
      </c>
      <c r="I22" s="13" t="s">
        <v>22</v>
      </c>
      <c r="J22" s="13" t="s">
        <v>23</v>
      </c>
      <c r="K22" s="13" t="s">
        <v>24</v>
      </c>
      <c r="L22" s="13" t="s">
        <v>25</v>
      </c>
      <c r="M22" s="13" t="s">
        <v>26</v>
      </c>
      <c r="N22" s="13" t="s">
        <v>36</v>
      </c>
    </row>
    <row r="23">
      <c r="A23" s="6">
        <v>1.0</v>
      </c>
      <c r="B23" s="6">
        <v>1.0</v>
      </c>
      <c r="C23" s="6" t="s">
        <v>20</v>
      </c>
      <c r="D23" s="14">
        <f t="shared" si="1"/>
        <v>2</v>
      </c>
      <c r="F23" s="16" t="s">
        <v>28</v>
      </c>
      <c r="G23" s="16">
        <v>2.0</v>
      </c>
      <c r="H23" s="16">
        <v>2.0</v>
      </c>
      <c r="I23" s="1">
        <v>16.0</v>
      </c>
      <c r="J23" s="1">
        <v>16.0</v>
      </c>
      <c r="K23" s="23">
        <f t="shared" ref="K23:K24" si="6">((I23-G23)/I23 + (J23-H23)/J23)/2</f>
        <v>0.875</v>
      </c>
      <c r="L23" s="24">
        <f t="shared" ref="L23:L24" si="7">(J23-G23)/J23</f>
        <v>0.875</v>
      </c>
      <c r="M23" s="24">
        <f t="shared" ref="M23:M24" si="8">(I23-H23)/I23</f>
        <v>0.875</v>
      </c>
      <c r="N23" s="24">
        <f t="shared" ref="N23:N24" si="9">G23/(G23+(I23-H23))</f>
        <v>0.125</v>
      </c>
    </row>
    <row r="24">
      <c r="A24" s="6">
        <v>1.0</v>
      </c>
      <c r="B24" s="6">
        <v>2.0</v>
      </c>
      <c r="C24" s="6" t="s">
        <v>20</v>
      </c>
      <c r="D24" s="14">
        <f t="shared" si="1"/>
        <v>3</v>
      </c>
      <c r="F24" s="6" t="s">
        <v>30</v>
      </c>
      <c r="G24" s="6">
        <v>2.0</v>
      </c>
      <c r="H24" s="6">
        <v>2.0</v>
      </c>
      <c r="I24" s="18">
        <v>16.0</v>
      </c>
      <c r="J24" s="18">
        <v>16.0</v>
      </c>
      <c r="K24" s="19">
        <f t="shared" si="6"/>
        <v>0.875</v>
      </c>
      <c r="L24" s="20">
        <f t="shared" si="7"/>
        <v>0.875</v>
      </c>
      <c r="M24" s="20">
        <f t="shared" si="8"/>
        <v>0.875</v>
      </c>
      <c r="N24" s="20">
        <f t="shared" si="9"/>
        <v>0.125</v>
      </c>
    </row>
    <row r="25">
      <c r="A25" s="6">
        <v>1.0</v>
      </c>
      <c r="B25" s="6">
        <v>3.0</v>
      </c>
      <c r="C25" s="6" t="s">
        <v>20</v>
      </c>
      <c r="D25" s="14">
        <f t="shared" si="1"/>
        <v>4</v>
      </c>
      <c r="L25" s="10"/>
      <c r="M25" s="10"/>
      <c r="N25" s="10"/>
    </row>
    <row r="26">
      <c r="A26" s="6">
        <v>1.0</v>
      </c>
      <c r="B26" s="6">
        <v>4.0</v>
      </c>
      <c r="C26" s="6" t="s">
        <v>20</v>
      </c>
      <c r="D26" s="14">
        <f t="shared" si="1"/>
        <v>5</v>
      </c>
      <c r="F26" s="13" t="s">
        <v>27</v>
      </c>
    </row>
    <row r="27">
      <c r="A27" s="6">
        <v>1.0</v>
      </c>
      <c r="B27" s="6">
        <v>5.0</v>
      </c>
      <c r="C27" s="6" t="s">
        <v>20</v>
      </c>
      <c r="D27" s="14">
        <f t="shared" si="1"/>
        <v>6</v>
      </c>
      <c r="F27" s="17"/>
      <c r="G27" s="17" t="s">
        <v>16</v>
      </c>
      <c r="H27" s="17" t="s">
        <v>17</v>
      </c>
      <c r="I27" s="13" t="s">
        <v>22</v>
      </c>
      <c r="J27" s="13" t="s">
        <v>23</v>
      </c>
      <c r="K27" s="13" t="s">
        <v>24</v>
      </c>
      <c r="L27" s="13" t="s">
        <v>25</v>
      </c>
      <c r="M27" s="13" t="s">
        <v>26</v>
      </c>
      <c r="N27" s="13" t="s">
        <v>36</v>
      </c>
    </row>
    <row r="28">
      <c r="A28" s="6">
        <v>1.0</v>
      </c>
      <c r="B28" s="6">
        <v>6.0</v>
      </c>
      <c r="C28" s="6" t="s">
        <v>20</v>
      </c>
      <c r="D28" s="14">
        <f t="shared" si="1"/>
        <v>7</v>
      </c>
      <c r="F28" s="16" t="s">
        <v>32</v>
      </c>
      <c r="G28" s="16">
        <v>4.0</v>
      </c>
      <c r="H28" s="16">
        <v>2.0</v>
      </c>
      <c r="I28" s="1">
        <v>16.0</v>
      </c>
      <c r="J28" s="1">
        <v>16.0</v>
      </c>
      <c r="K28" s="23">
        <f t="shared" ref="K28:K29" si="10">((I28-G28)/I28 + (J28-H28)/J28)/2</f>
        <v>0.8125</v>
      </c>
      <c r="L28" s="24">
        <f t="shared" ref="L28:L29" si="11">(J28-G28)/J28</f>
        <v>0.75</v>
      </c>
      <c r="M28" s="24">
        <f t="shared" ref="M28:M29" si="12">(I28-H28)/I28</f>
        <v>0.875</v>
      </c>
      <c r="N28" s="24">
        <f t="shared" ref="N28:N29" si="13">G28/(G28+(I28-H28))</f>
        <v>0.2222222222</v>
      </c>
    </row>
    <row r="29">
      <c r="A29" s="6">
        <v>1.0</v>
      </c>
      <c r="B29" s="6">
        <v>7.0</v>
      </c>
      <c r="C29" s="6" t="s">
        <v>20</v>
      </c>
      <c r="D29" s="14">
        <f t="shared" si="1"/>
        <v>8</v>
      </c>
      <c r="F29" s="6" t="s">
        <v>34</v>
      </c>
      <c r="G29" s="6">
        <v>4.0</v>
      </c>
      <c r="H29" s="6">
        <v>2.0</v>
      </c>
      <c r="I29" s="18">
        <v>16.0</v>
      </c>
      <c r="J29" s="18">
        <v>16.0</v>
      </c>
      <c r="K29" s="19">
        <f t="shared" si="10"/>
        <v>0.8125</v>
      </c>
      <c r="L29" s="20">
        <f t="shared" si="11"/>
        <v>0.75</v>
      </c>
      <c r="M29" s="20">
        <f t="shared" si="12"/>
        <v>0.875</v>
      </c>
      <c r="N29" s="20">
        <f t="shared" si="13"/>
        <v>0.2222222222</v>
      </c>
    </row>
    <row r="30">
      <c r="A30" s="6">
        <v>1.0</v>
      </c>
      <c r="B30" s="6">
        <v>8.0</v>
      </c>
      <c r="C30" s="6" t="s">
        <v>20</v>
      </c>
      <c r="D30" s="14">
        <f t="shared" si="1"/>
        <v>9</v>
      </c>
      <c r="L30" s="10">
        <f>AVERAGE(L23:L24,L28:L29)</f>
        <v>0.8125</v>
      </c>
      <c r="M30" s="10">
        <f t="shared" ref="M30:N30" si="14">AVERAGE(M20,M24,M28,M29)</f>
        <v>0.875</v>
      </c>
      <c r="N30" s="10">
        <f t="shared" si="14"/>
        <v>0.1898148148</v>
      </c>
    </row>
    <row r="31">
      <c r="A31" s="6">
        <v>1.0</v>
      </c>
      <c r="B31" s="6">
        <v>9.0</v>
      </c>
      <c r="C31" s="6" t="s">
        <v>20</v>
      </c>
      <c r="D31" s="14">
        <f t="shared" si="1"/>
        <v>10</v>
      </c>
    </row>
    <row r="32">
      <c r="A32" s="6">
        <v>1.0</v>
      </c>
      <c r="B32" s="6">
        <v>10.0</v>
      </c>
      <c r="C32" s="6" t="s">
        <v>20</v>
      </c>
      <c r="D32" s="14">
        <f t="shared" si="1"/>
        <v>11</v>
      </c>
      <c r="J32" s="12" t="s">
        <v>24</v>
      </c>
      <c r="K32" s="31">
        <f t="shared" ref="K32:M32" si="15">AVERAGE(K23,K28)</f>
        <v>0.84375</v>
      </c>
      <c r="L32" s="31">
        <f t="shared" si="15"/>
        <v>0.8125</v>
      </c>
      <c r="M32" s="31">
        <f t="shared" si="15"/>
        <v>0.875</v>
      </c>
    </row>
    <row r="33">
      <c r="A33" s="6">
        <v>1.0</v>
      </c>
      <c r="B33" s="6">
        <v>1.0</v>
      </c>
      <c r="C33" s="6" t="s">
        <v>20</v>
      </c>
      <c r="D33" s="14">
        <f t="shared" si="1"/>
        <v>2</v>
      </c>
      <c r="J33" s="12" t="s">
        <v>6</v>
      </c>
      <c r="K33" s="31">
        <f>_xlfn.STDEV.S(K23,K24,K28,K29)</f>
        <v>0.03608439182</v>
      </c>
    </row>
    <row r="34">
      <c r="A34" s="6">
        <v>2.0</v>
      </c>
      <c r="B34" s="6">
        <v>1.0</v>
      </c>
      <c r="C34" s="6" t="s">
        <v>20</v>
      </c>
      <c r="D34" s="14">
        <f t="shared" si="1"/>
        <v>3</v>
      </c>
    </row>
    <row r="35">
      <c r="A35" s="6">
        <v>3.0</v>
      </c>
      <c r="B35" s="6">
        <v>1.0</v>
      </c>
      <c r="C35" s="6" t="s">
        <v>20</v>
      </c>
      <c r="D35" s="14">
        <f t="shared" si="1"/>
        <v>4</v>
      </c>
    </row>
    <row r="36">
      <c r="A36" s="6">
        <v>4.0</v>
      </c>
      <c r="B36" s="6">
        <v>1.0</v>
      </c>
      <c r="C36" s="6" t="s">
        <v>20</v>
      </c>
      <c r="D36" s="14">
        <f t="shared" si="1"/>
        <v>5</v>
      </c>
    </row>
    <row r="37">
      <c r="A37" s="6">
        <v>5.0</v>
      </c>
      <c r="B37" s="6">
        <v>1.0</v>
      </c>
      <c r="C37" s="6" t="s">
        <v>20</v>
      </c>
      <c r="D37" s="14">
        <f t="shared" si="1"/>
        <v>6</v>
      </c>
    </row>
    <row r="38">
      <c r="A38" s="6">
        <v>6.0</v>
      </c>
      <c r="B38" s="6">
        <v>1.0</v>
      </c>
      <c r="C38" s="6" t="s">
        <v>20</v>
      </c>
      <c r="D38" s="14">
        <f t="shared" si="1"/>
        <v>7</v>
      </c>
    </row>
    <row r="39">
      <c r="A39" s="6">
        <v>7.0</v>
      </c>
      <c r="B39" s="6">
        <v>1.0</v>
      </c>
      <c r="C39" s="6" t="s">
        <v>20</v>
      </c>
      <c r="D39" s="14">
        <f t="shared" si="1"/>
        <v>8</v>
      </c>
    </row>
    <row r="40">
      <c r="A40" s="6">
        <v>8.0</v>
      </c>
      <c r="B40" s="6">
        <v>1.0</v>
      </c>
      <c r="C40" s="6" t="s">
        <v>20</v>
      </c>
      <c r="D40" s="14">
        <f t="shared" si="1"/>
        <v>9</v>
      </c>
    </row>
    <row r="41">
      <c r="A41" s="6">
        <v>9.0</v>
      </c>
      <c r="B41" s="6">
        <v>1.0</v>
      </c>
      <c r="C41" s="6" t="s">
        <v>20</v>
      </c>
      <c r="D41" s="14">
        <f t="shared" si="1"/>
        <v>10</v>
      </c>
    </row>
    <row r="42">
      <c r="A42" s="6">
        <v>10.0</v>
      </c>
      <c r="B42" s="6">
        <v>1.0</v>
      </c>
      <c r="C42" s="6" t="s">
        <v>20</v>
      </c>
      <c r="D42" s="14">
        <f t="shared" si="1"/>
        <v>11</v>
      </c>
    </row>
    <row r="43">
      <c r="A43" s="6">
        <v>2.0</v>
      </c>
      <c r="B43" s="6">
        <v>1.0</v>
      </c>
      <c r="C43" s="6" t="s">
        <v>20</v>
      </c>
      <c r="D43" s="14">
        <f t="shared" si="1"/>
        <v>3</v>
      </c>
    </row>
    <row r="44">
      <c r="A44" s="6">
        <v>2.0</v>
      </c>
      <c r="B44" s="6">
        <v>2.0</v>
      </c>
      <c r="C44" s="6" t="s">
        <v>20</v>
      </c>
      <c r="D44" s="14">
        <f t="shared" si="1"/>
        <v>4</v>
      </c>
    </row>
    <row r="45">
      <c r="A45" s="6">
        <v>2.0</v>
      </c>
      <c r="B45" s="6">
        <v>3.0</v>
      </c>
      <c r="C45" s="6" t="s">
        <v>20</v>
      </c>
      <c r="D45" s="14">
        <f t="shared" si="1"/>
        <v>5</v>
      </c>
    </row>
    <row r="46">
      <c r="A46" s="6">
        <v>2.0</v>
      </c>
      <c r="B46" s="6">
        <v>4.0</v>
      </c>
      <c r="C46" s="6" t="s">
        <v>20</v>
      </c>
      <c r="D46" s="14">
        <f t="shared" si="1"/>
        <v>6</v>
      </c>
    </row>
    <row r="47">
      <c r="A47" s="6">
        <v>2.0</v>
      </c>
      <c r="B47" s="6">
        <v>5.0</v>
      </c>
      <c r="C47" s="6" t="s">
        <v>20</v>
      </c>
      <c r="D47" s="14">
        <f t="shared" si="1"/>
        <v>7</v>
      </c>
    </row>
    <row r="48">
      <c r="A48" s="6">
        <v>2.0</v>
      </c>
      <c r="B48" s="6">
        <v>6.0</v>
      </c>
      <c r="C48" s="6" t="s">
        <v>20</v>
      </c>
      <c r="D48" s="14">
        <f t="shared" si="1"/>
        <v>8</v>
      </c>
    </row>
    <row r="49">
      <c r="A49" s="6">
        <v>2.0</v>
      </c>
      <c r="B49" s="6">
        <v>7.0</v>
      </c>
      <c r="C49" s="6" t="s">
        <v>20</v>
      </c>
      <c r="D49" s="14">
        <f t="shared" si="1"/>
        <v>9</v>
      </c>
    </row>
    <row r="50">
      <c r="A50" s="6">
        <v>2.0</v>
      </c>
      <c r="B50" s="6">
        <v>8.0</v>
      </c>
      <c r="C50" s="6" t="s">
        <v>20</v>
      </c>
      <c r="D50" s="14">
        <f t="shared" si="1"/>
        <v>10</v>
      </c>
    </row>
    <row r="51">
      <c r="A51" s="6">
        <v>2.0</v>
      </c>
      <c r="B51" s="6">
        <v>9.0</v>
      </c>
      <c r="C51" s="6" t="s">
        <v>20</v>
      </c>
      <c r="D51" s="14">
        <f t="shared" si="1"/>
        <v>11</v>
      </c>
    </row>
    <row r="52">
      <c r="A52" s="35">
        <v>2.0</v>
      </c>
      <c r="B52" s="35">
        <v>10.0</v>
      </c>
      <c r="C52" s="36"/>
      <c r="D52" s="36">
        <f t="shared" si="1"/>
        <v>12</v>
      </c>
    </row>
    <row r="53">
      <c r="A53" s="6">
        <v>1.0</v>
      </c>
      <c r="B53" s="6">
        <v>2.0</v>
      </c>
      <c r="C53" s="6" t="s">
        <v>20</v>
      </c>
      <c r="D53" s="14">
        <f t="shared" si="1"/>
        <v>3</v>
      </c>
    </row>
    <row r="54">
      <c r="A54" s="6">
        <v>2.0</v>
      </c>
      <c r="B54" s="6">
        <v>2.0</v>
      </c>
      <c r="C54" s="6" t="s">
        <v>20</v>
      </c>
      <c r="D54" s="14">
        <f t="shared" si="1"/>
        <v>4</v>
      </c>
    </row>
    <row r="55">
      <c r="A55" s="6">
        <v>3.0</v>
      </c>
      <c r="B55" s="6">
        <v>2.0</v>
      </c>
      <c r="C55" s="6" t="s">
        <v>20</v>
      </c>
      <c r="D55" s="14">
        <f t="shared" si="1"/>
        <v>5</v>
      </c>
    </row>
    <row r="56">
      <c r="A56" s="6">
        <v>4.0</v>
      </c>
      <c r="B56" s="6">
        <v>2.0</v>
      </c>
      <c r="C56" s="6" t="s">
        <v>20</v>
      </c>
      <c r="D56" s="14">
        <f t="shared" si="1"/>
        <v>6</v>
      </c>
    </row>
    <row r="57">
      <c r="A57" s="6">
        <v>5.0</v>
      </c>
      <c r="B57" s="6">
        <v>2.0</v>
      </c>
      <c r="C57" s="6" t="s">
        <v>20</v>
      </c>
      <c r="D57" s="14">
        <f t="shared" si="1"/>
        <v>7</v>
      </c>
    </row>
    <row r="58">
      <c r="A58" s="6">
        <v>6.0</v>
      </c>
      <c r="B58" s="6">
        <v>2.0</v>
      </c>
      <c r="C58" s="6" t="s">
        <v>20</v>
      </c>
      <c r="D58" s="14">
        <f t="shared" si="1"/>
        <v>8</v>
      </c>
    </row>
    <row r="59">
      <c r="A59" s="6">
        <v>7.0</v>
      </c>
      <c r="B59" s="6">
        <v>2.0</v>
      </c>
      <c r="C59" s="6" t="s">
        <v>20</v>
      </c>
      <c r="D59" s="14">
        <f t="shared" si="1"/>
        <v>9</v>
      </c>
    </row>
    <row r="60">
      <c r="A60" s="6">
        <v>8.0</v>
      </c>
      <c r="B60" s="6">
        <v>2.0</v>
      </c>
      <c r="C60" s="6" t="s">
        <v>20</v>
      </c>
      <c r="D60" s="14">
        <f t="shared" si="1"/>
        <v>10</v>
      </c>
    </row>
    <row r="61">
      <c r="A61" s="6">
        <v>9.0</v>
      </c>
      <c r="B61" s="6">
        <v>2.0</v>
      </c>
      <c r="C61" s="6" t="s">
        <v>20</v>
      </c>
      <c r="D61" s="14">
        <f t="shared" si="1"/>
        <v>11</v>
      </c>
    </row>
    <row r="62">
      <c r="A62" s="6">
        <v>10.0</v>
      </c>
      <c r="B62" s="6">
        <v>2.0</v>
      </c>
      <c r="C62" s="6" t="s">
        <v>20</v>
      </c>
      <c r="D62" s="14">
        <f t="shared" si="1"/>
        <v>12</v>
      </c>
    </row>
    <row r="63">
      <c r="A63" s="6">
        <v>3.0</v>
      </c>
      <c r="B63" s="6">
        <v>1.0</v>
      </c>
      <c r="C63" s="6" t="s">
        <v>20</v>
      </c>
      <c r="D63" s="14">
        <f t="shared" si="1"/>
        <v>4</v>
      </c>
    </row>
    <row r="64">
      <c r="A64" s="6">
        <v>3.0</v>
      </c>
      <c r="B64" s="6">
        <v>2.0</v>
      </c>
      <c r="C64" s="6" t="s">
        <v>20</v>
      </c>
      <c r="D64" s="14">
        <f t="shared" si="1"/>
        <v>5</v>
      </c>
    </row>
    <row r="65">
      <c r="A65" s="6">
        <v>3.0</v>
      </c>
      <c r="B65" s="6">
        <v>3.0</v>
      </c>
      <c r="C65" s="6" t="s">
        <v>20</v>
      </c>
      <c r="D65" s="14">
        <f t="shared" si="1"/>
        <v>6</v>
      </c>
    </row>
    <row r="66">
      <c r="A66" s="6">
        <v>3.0</v>
      </c>
      <c r="B66" s="6">
        <v>4.0</v>
      </c>
      <c r="C66" s="6" t="s">
        <v>20</v>
      </c>
      <c r="D66" s="14">
        <f t="shared" si="1"/>
        <v>7</v>
      </c>
    </row>
    <row r="67">
      <c r="A67" s="6">
        <v>3.0</v>
      </c>
      <c r="B67" s="6">
        <v>5.0</v>
      </c>
      <c r="C67" s="6" t="s">
        <v>20</v>
      </c>
      <c r="D67" s="14">
        <f t="shared" si="1"/>
        <v>8</v>
      </c>
    </row>
    <row r="68">
      <c r="A68" s="6">
        <v>3.0</v>
      </c>
      <c r="B68" s="6">
        <v>6.0</v>
      </c>
      <c r="C68" s="6" t="s">
        <v>20</v>
      </c>
      <c r="D68" s="14">
        <f t="shared" si="1"/>
        <v>9</v>
      </c>
    </row>
    <row r="69">
      <c r="A69" s="6">
        <v>3.0</v>
      </c>
      <c r="B69" s="6">
        <v>7.0</v>
      </c>
      <c r="C69" s="6" t="s">
        <v>20</v>
      </c>
      <c r="D69" s="14">
        <f t="shared" si="1"/>
        <v>10</v>
      </c>
    </row>
    <row r="70">
      <c r="A70" s="6">
        <v>3.0</v>
      </c>
      <c r="B70" s="6">
        <v>8.0</v>
      </c>
      <c r="C70" s="6" t="s">
        <v>20</v>
      </c>
      <c r="D70" s="14">
        <f t="shared" si="1"/>
        <v>11</v>
      </c>
    </row>
    <row r="71">
      <c r="A71" s="35">
        <v>3.0</v>
      </c>
      <c r="B71" s="35">
        <v>9.0</v>
      </c>
      <c r="C71" s="36"/>
      <c r="D71" s="36">
        <f t="shared" si="1"/>
        <v>12</v>
      </c>
    </row>
    <row r="72">
      <c r="A72" s="35">
        <v>3.0</v>
      </c>
      <c r="B72" s="35">
        <v>10.0</v>
      </c>
      <c r="C72" s="36"/>
      <c r="D72" s="36">
        <f t="shared" si="1"/>
        <v>13</v>
      </c>
    </row>
    <row r="73">
      <c r="A73" s="6">
        <v>1.0</v>
      </c>
      <c r="B73" s="6">
        <v>3.0</v>
      </c>
      <c r="C73" s="6" t="s">
        <v>20</v>
      </c>
      <c r="D73" s="14">
        <f t="shared" si="1"/>
        <v>4</v>
      </c>
    </row>
    <row r="74">
      <c r="A74" s="6">
        <v>2.0</v>
      </c>
      <c r="B74" s="6">
        <v>3.0</v>
      </c>
      <c r="C74" s="6" t="s">
        <v>20</v>
      </c>
      <c r="D74" s="14">
        <f t="shared" si="1"/>
        <v>5</v>
      </c>
    </row>
    <row r="75">
      <c r="A75" s="6">
        <v>3.0</v>
      </c>
      <c r="B75" s="6">
        <v>3.0</v>
      </c>
      <c r="C75" s="6" t="s">
        <v>20</v>
      </c>
      <c r="D75" s="14">
        <f t="shared" si="1"/>
        <v>6</v>
      </c>
    </row>
    <row r="76">
      <c r="A76" s="6">
        <v>4.0</v>
      </c>
      <c r="B76" s="6">
        <v>3.0</v>
      </c>
      <c r="C76" s="6" t="s">
        <v>20</v>
      </c>
      <c r="D76" s="14">
        <f t="shared" si="1"/>
        <v>7</v>
      </c>
    </row>
    <row r="77">
      <c r="A77" s="6">
        <v>5.0</v>
      </c>
      <c r="B77" s="6">
        <v>3.0</v>
      </c>
      <c r="C77" s="6" t="s">
        <v>20</v>
      </c>
      <c r="D77" s="14">
        <f t="shared" si="1"/>
        <v>8</v>
      </c>
    </row>
    <row r="78">
      <c r="A78" s="6">
        <v>6.0</v>
      </c>
      <c r="B78" s="6">
        <v>3.0</v>
      </c>
      <c r="C78" s="6" t="s">
        <v>20</v>
      </c>
      <c r="D78" s="14">
        <f t="shared" si="1"/>
        <v>9</v>
      </c>
    </row>
    <row r="79">
      <c r="A79" s="6">
        <v>7.0</v>
      </c>
      <c r="B79" s="6">
        <v>3.0</v>
      </c>
      <c r="C79" s="6" t="s">
        <v>20</v>
      </c>
      <c r="D79" s="14">
        <f t="shared" si="1"/>
        <v>10</v>
      </c>
    </row>
    <row r="80">
      <c r="A80" s="6">
        <v>8.0</v>
      </c>
      <c r="B80" s="6">
        <v>3.0</v>
      </c>
      <c r="C80" s="6" t="s">
        <v>20</v>
      </c>
      <c r="D80" s="14">
        <f t="shared" si="1"/>
        <v>11</v>
      </c>
    </row>
    <row r="81">
      <c r="A81" s="35">
        <v>9.0</v>
      </c>
      <c r="B81" s="35">
        <v>3.0</v>
      </c>
      <c r="C81" s="36"/>
      <c r="D81" s="36">
        <f t="shared" si="1"/>
        <v>12</v>
      </c>
    </row>
    <row r="82">
      <c r="A82" s="35">
        <v>10.0</v>
      </c>
      <c r="B82" s="35">
        <v>3.0</v>
      </c>
      <c r="C82" s="36"/>
      <c r="D82" s="36">
        <f t="shared" si="1"/>
        <v>13</v>
      </c>
    </row>
    <row r="83">
      <c r="A83" s="6">
        <v>4.0</v>
      </c>
      <c r="B83" s="6">
        <v>1.0</v>
      </c>
      <c r="C83" s="6" t="s">
        <v>20</v>
      </c>
      <c r="D83" s="14">
        <f t="shared" si="1"/>
        <v>5</v>
      </c>
    </row>
    <row r="84">
      <c r="A84" s="6">
        <v>4.0</v>
      </c>
      <c r="B84" s="6">
        <v>2.0</v>
      </c>
      <c r="C84" s="6" t="s">
        <v>20</v>
      </c>
      <c r="D84" s="14">
        <f t="shared" si="1"/>
        <v>6</v>
      </c>
    </row>
    <row r="85">
      <c r="A85" s="6">
        <v>4.0</v>
      </c>
      <c r="B85" s="6">
        <v>3.0</v>
      </c>
      <c r="C85" s="6" t="s">
        <v>20</v>
      </c>
      <c r="D85" s="14">
        <f t="shared" si="1"/>
        <v>7</v>
      </c>
    </row>
    <row r="86">
      <c r="A86" s="6">
        <v>4.0</v>
      </c>
      <c r="B86" s="6">
        <v>4.0</v>
      </c>
      <c r="C86" s="6" t="s">
        <v>20</v>
      </c>
      <c r="D86" s="14">
        <f t="shared" si="1"/>
        <v>8</v>
      </c>
    </row>
    <row r="87">
      <c r="A87" s="6">
        <v>4.0</v>
      </c>
      <c r="B87" s="6">
        <v>5.0</v>
      </c>
      <c r="C87" s="6" t="s">
        <v>20</v>
      </c>
      <c r="D87" s="14">
        <f t="shared" si="1"/>
        <v>9</v>
      </c>
    </row>
    <row r="88">
      <c r="A88" s="6">
        <v>4.0</v>
      </c>
      <c r="B88" s="6">
        <v>6.0</v>
      </c>
      <c r="C88" s="6" t="s">
        <v>20</v>
      </c>
      <c r="D88" s="14">
        <f t="shared" si="1"/>
        <v>10</v>
      </c>
    </row>
    <row r="89">
      <c r="A89" s="17">
        <v>4.0</v>
      </c>
      <c r="B89" s="17">
        <v>7.0</v>
      </c>
      <c r="C89" s="46"/>
      <c r="D89" s="46">
        <f t="shared" si="1"/>
        <v>11</v>
      </c>
    </row>
    <row r="90">
      <c r="A90" s="35">
        <v>4.0</v>
      </c>
      <c r="B90" s="35">
        <v>8.0</v>
      </c>
      <c r="C90" s="36"/>
      <c r="D90" s="36">
        <f t="shared" si="1"/>
        <v>12</v>
      </c>
    </row>
    <row r="91">
      <c r="A91" s="35">
        <v>4.0</v>
      </c>
      <c r="B91" s="35">
        <v>9.0</v>
      </c>
      <c r="C91" s="36"/>
      <c r="D91" s="36">
        <f t="shared" si="1"/>
        <v>13</v>
      </c>
    </row>
    <row r="92">
      <c r="A92" s="35">
        <v>4.0</v>
      </c>
      <c r="B92" s="35">
        <v>10.0</v>
      </c>
      <c r="C92" s="36"/>
      <c r="D92" s="36">
        <f t="shared" si="1"/>
        <v>14</v>
      </c>
    </row>
    <row r="93">
      <c r="A93" s="6">
        <v>1.0</v>
      </c>
      <c r="B93" s="6">
        <v>4.0</v>
      </c>
      <c r="C93" s="6" t="s">
        <v>20</v>
      </c>
      <c r="D93" s="14">
        <f t="shared" si="1"/>
        <v>5</v>
      </c>
    </row>
    <row r="94">
      <c r="A94" s="6">
        <v>2.0</v>
      </c>
      <c r="B94" s="6">
        <v>4.0</v>
      </c>
      <c r="C94" s="6" t="s">
        <v>20</v>
      </c>
      <c r="D94" s="14">
        <f t="shared" si="1"/>
        <v>6</v>
      </c>
    </row>
    <row r="95">
      <c r="A95" s="6">
        <v>3.0</v>
      </c>
      <c r="B95" s="6">
        <v>4.0</v>
      </c>
      <c r="C95" s="6" t="s">
        <v>20</v>
      </c>
      <c r="D95" s="14">
        <f t="shared" si="1"/>
        <v>7</v>
      </c>
    </row>
    <row r="96">
      <c r="A96" s="6">
        <v>4.0</v>
      </c>
      <c r="B96" s="6">
        <v>4.0</v>
      </c>
      <c r="C96" s="6" t="s">
        <v>20</v>
      </c>
      <c r="D96" s="14">
        <f t="shared" si="1"/>
        <v>8</v>
      </c>
    </row>
    <row r="97">
      <c r="A97" s="6">
        <v>5.0</v>
      </c>
      <c r="B97" s="6">
        <v>4.0</v>
      </c>
      <c r="C97" s="6" t="s">
        <v>20</v>
      </c>
      <c r="D97" s="14">
        <f t="shared" si="1"/>
        <v>9</v>
      </c>
    </row>
    <row r="98">
      <c r="A98" s="6">
        <v>6.0</v>
      </c>
      <c r="B98" s="6">
        <v>4.0</v>
      </c>
      <c r="C98" s="6" t="s">
        <v>20</v>
      </c>
      <c r="D98" s="14">
        <f t="shared" si="1"/>
        <v>10</v>
      </c>
    </row>
    <row r="99">
      <c r="A99" s="6">
        <v>7.0</v>
      </c>
      <c r="B99" s="6">
        <v>4.0</v>
      </c>
      <c r="C99" s="6" t="s">
        <v>20</v>
      </c>
      <c r="D99" s="14">
        <f t="shared" si="1"/>
        <v>11</v>
      </c>
    </row>
    <row r="100">
      <c r="A100" s="6">
        <v>8.0</v>
      </c>
      <c r="B100" s="6">
        <v>4.0</v>
      </c>
      <c r="C100" s="6" t="s">
        <v>20</v>
      </c>
      <c r="D100" s="14">
        <f t="shared" si="1"/>
        <v>12</v>
      </c>
    </row>
    <row r="101">
      <c r="A101" s="35">
        <v>9.0</v>
      </c>
      <c r="B101" s="35">
        <v>4.0</v>
      </c>
      <c r="C101" s="36"/>
      <c r="D101" s="36">
        <f t="shared" si="1"/>
        <v>13</v>
      </c>
    </row>
    <row r="102">
      <c r="A102" s="35">
        <v>10.0</v>
      </c>
      <c r="B102" s="35">
        <v>4.0</v>
      </c>
      <c r="C102" s="36"/>
      <c r="D102" s="36">
        <f t="shared" si="1"/>
        <v>14</v>
      </c>
    </row>
    <row r="103">
      <c r="A103" s="6">
        <v>5.0</v>
      </c>
      <c r="B103" s="6">
        <v>1.0</v>
      </c>
      <c r="C103" s="6" t="s">
        <v>20</v>
      </c>
      <c r="D103" s="14">
        <f t="shared" si="1"/>
        <v>6</v>
      </c>
    </row>
    <row r="104">
      <c r="A104" s="6">
        <v>5.0</v>
      </c>
      <c r="B104" s="6">
        <v>2.0</v>
      </c>
      <c r="C104" s="6" t="s">
        <v>20</v>
      </c>
      <c r="D104" s="14">
        <f t="shared" si="1"/>
        <v>7</v>
      </c>
    </row>
    <row r="105">
      <c r="A105" s="6">
        <v>5.0</v>
      </c>
      <c r="B105" s="6">
        <v>3.0</v>
      </c>
      <c r="C105" s="6" t="s">
        <v>20</v>
      </c>
      <c r="D105" s="14">
        <f t="shared" si="1"/>
        <v>8</v>
      </c>
    </row>
    <row r="106">
      <c r="A106" s="6">
        <v>5.0</v>
      </c>
      <c r="B106" s="6">
        <v>4.0</v>
      </c>
      <c r="C106" s="6" t="s">
        <v>20</v>
      </c>
      <c r="D106" s="14">
        <f t="shared" si="1"/>
        <v>9</v>
      </c>
    </row>
    <row r="107">
      <c r="A107" s="6">
        <v>5.0</v>
      </c>
      <c r="B107" s="6">
        <v>5.0</v>
      </c>
      <c r="C107" s="6" t="s">
        <v>20</v>
      </c>
      <c r="D107" s="14">
        <f t="shared" si="1"/>
        <v>10</v>
      </c>
    </row>
    <row r="108">
      <c r="A108" s="6">
        <v>5.0</v>
      </c>
      <c r="B108" s="6">
        <v>6.0</v>
      </c>
      <c r="C108" s="6" t="s">
        <v>20</v>
      </c>
      <c r="D108" s="14">
        <f t="shared" si="1"/>
        <v>11</v>
      </c>
    </row>
    <row r="109">
      <c r="A109" s="35">
        <v>5.0</v>
      </c>
      <c r="B109" s="35">
        <v>7.0</v>
      </c>
      <c r="C109" s="36"/>
      <c r="D109" s="36">
        <f t="shared" si="1"/>
        <v>12</v>
      </c>
    </row>
    <row r="110">
      <c r="A110" s="35">
        <v>5.0</v>
      </c>
      <c r="B110" s="35">
        <v>8.0</v>
      </c>
      <c r="C110" s="36"/>
      <c r="D110" s="36">
        <f t="shared" si="1"/>
        <v>13</v>
      </c>
    </row>
    <row r="111">
      <c r="A111" s="35">
        <v>5.0</v>
      </c>
      <c r="B111" s="35">
        <v>9.0</v>
      </c>
      <c r="C111" s="36"/>
      <c r="D111" s="36">
        <f t="shared" si="1"/>
        <v>14</v>
      </c>
    </row>
    <row r="112">
      <c r="A112" s="35">
        <v>5.0</v>
      </c>
      <c r="B112" s="35">
        <v>10.0</v>
      </c>
      <c r="C112" s="36"/>
      <c r="D112" s="36">
        <f t="shared" si="1"/>
        <v>15</v>
      </c>
    </row>
    <row r="113">
      <c r="A113" s="6">
        <v>1.0</v>
      </c>
      <c r="B113" s="6">
        <v>5.0</v>
      </c>
      <c r="C113" s="6" t="s">
        <v>20</v>
      </c>
      <c r="D113" s="14">
        <f t="shared" si="1"/>
        <v>6</v>
      </c>
    </row>
    <row r="114">
      <c r="A114" s="6">
        <v>2.0</v>
      </c>
      <c r="B114" s="6">
        <v>5.0</v>
      </c>
      <c r="C114" s="6" t="s">
        <v>20</v>
      </c>
      <c r="D114" s="14">
        <f t="shared" si="1"/>
        <v>7</v>
      </c>
    </row>
    <row r="115">
      <c r="A115" s="6">
        <v>3.0</v>
      </c>
      <c r="B115" s="6">
        <v>5.0</v>
      </c>
      <c r="C115" s="6" t="s">
        <v>20</v>
      </c>
      <c r="D115" s="14">
        <f t="shared" si="1"/>
        <v>8</v>
      </c>
    </row>
    <row r="116">
      <c r="A116" s="6">
        <v>4.0</v>
      </c>
      <c r="B116" s="6">
        <v>5.0</v>
      </c>
      <c r="C116" s="6" t="s">
        <v>20</v>
      </c>
      <c r="D116" s="14">
        <f t="shared" si="1"/>
        <v>9</v>
      </c>
    </row>
    <row r="117">
      <c r="A117" s="6">
        <v>5.0</v>
      </c>
      <c r="B117" s="6">
        <v>5.0</v>
      </c>
      <c r="C117" s="6" t="s">
        <v>20</v>
      </c>
      <c r="D117" s="14">
        <f t="shared" si="1"/>
        <v>10</v>
      </c>
    </row>
    <row r="118">
      <c r="A118" s="17">
        <v>6.0</v>
      </c>
      <c r="B118" s="17">
        <v>5.0</v>
      </c>
      <c r="C118" s="46"/>
      <c r="D118" s="46">
        <f t="shared" si="1"/>
        <v>11</v>
      </c>
    </row>
    <row r="119">
      <c r="A119" s="35">
        <v>7.0</v>
      </c>
      <c r="B119" s="35">
        <v>5.0</v>
      </c>
      <c r="C119" s="36"/>
      <c r="D119" s="36">
        <f t="shared" si="1"/>
        <v>12</v>
      </c>
    </row>
    <row r="120">
      <c r="A120" s="35">
        <v>8.0</v>
      </c>
      <c r="B120" s="35">
        <v>5.0</v>
      </c>
      <c r="C120" s="36"/>
      <c r="D120" s="36">
        <f t="shared" si="1"/>
        <v>13</v>
      </c>
    </row>
    <row r="121">
      <c r="A121" s="35">
        <v>9.0</v>
      </c>
      <c r="B121" s="35">
        <v>5.0</v>
      </c>
      <c r="C121" s="36"/>
      <c r="D121" s="36">
        <f t="shared" si="1"/>
        <v>14</v>
      </c>
    </row>
    <row r="122">
      <c r="A122" s="35">
        <v>10.0</v>
      </c>
      <c r="B122" s="35">
        <v>5.0</v>
      </c>
      <c r="C122" s="36"/>
      <c r="D122" s="36">
        <f t="shared" si="1"/>
        <v>15</v>
      </c>
    </row>
    <row r="123">
      <c r="A123" s="6">
        <v>6.0</v>
      </c>
      <c r="B123" s="6">
        <v>1.0</v>
      </c>
      <c r="C123" s="6" t="s">
        <v>20</v>
      </c>
      <c r="D123" s="14">
        <f t="shared" si="1"/>
        <v>7</v>
      </c>
    </row>
    <row r="124">
      <c r="A124" s="6">
        <v>6.0</v>
      </c>
      <c r="B124" s="6">
        <v>2.0</v>
      </c>
      <c r="C124" s="6" t="s">
        <v>20</v>
      </c>
      <c r="D124" s="14">
        <f t="shared" si="1"/>
        <v>8</v>
      </c>
    </row>
    <row r="125">
      <c r="A125" s="6">
        <v>6.0</v>
      </c>
      <c r="B125" s="6">
        <v>3.0</v>
      </c>
      <c r="C125" s="6" t="s">
        <v>20</v>
      </c>
      <c r="D125" s="14">
        <f t="shared" si="1"/>
        <v>9</v>
      </c>
    </row>
    <row r="126">
      <c r="A126" s="6">
        <v>6.0</v>
      </c>
      <c r="B126" s="6">
        <v>4.0</v>
      </c>
      <c r="C126" s="6" t="s">
        <v>20</v>
      </c>
      <c r="D126" s="14">
        <f t="shared" si="1"/>
        <v>10</v>
      </c>
    </row>
    <row r="127">
      <c r="A127" s="17">
        <v>6.0</v>
      </c>
      <c r="B127" s="17">
        <v>5.0</v>
      </c>
      <c r="C127" s="46"/>
      <c r="D127" s="46">
        <f t="shared" si="1"/>
        <v>11</v>
      </c>
    </row>
    <row r="128">
      <c r="A128" s="35">
        <v>6.0</v>
      </c>
      <c r="B128" s="35">
        <v>6.0</v>
      </c>
      <c r="C128" s="36"/>
      <c r="D128" s="36">
        <f t="shared" si="1"/>
        <v>12</v>
      </c>
    </row>
    <row r="129">
      <c r="A129" s="35">
        <v>6.0</v>
      </c>
      <c r="B129" s="35">
        <v>7.0</v>
      </c>
      <c r="C129" s="36"/>
      <c r="D129" s="36">
        <f t="shared" si="1"/>
        <v>13</v>
      </c>
    </row>
    <row r="130">
      <c r="A130" s="35">
        <v>6.0</v>
      </c>
      <c r="B130" s="35">
        <v>8.0</v>
      </c>
      <c r="C130" s="36"/>
      <c r="D130" s="36">
        <f t="shared" si="1"/>
        <v>14</v>
      </c>
    </row>
    <row r="131">
      <c r="A131" s="35">
        <v>6.0</v>
      </c>
      <c r="B131" s="35">
        <v>9.0</v>
      </c>
      <c r="C131" s="36"/>
      <c r="D131" s="36">
        <f t="shared" si="1"/>
        <v>15</v>
      </c>
    </row>
    <row r="132">
      <c r="A132" s="35">
        <v>6.0</v>
      </c>
      <c r="B132" s="35">
        <v>10.0</v>
      </c>
      <c r="C132" s="36"/>
      <c r="D132" s="36">
        <f t="shared" si="1"/>
        <v>16</v>
      </c>
    </row>
    <row r="133">
      <c r="A133" s="6">
        <v>1.0</v>
      </c>
      <c r="B133" s="6">
        <v>6.0</v>
      </c>
      <c r="C133" s="6" t="s">
        <v>20</v>
      </c>
      <c r="D133" s="14">
        <f t="shared" si="1"/>
        <v>7</v>
      </c>
    </row>
    <row r="134">
      <c r="A134" s="6">
        <v>2.0</v>
      </c>
      <c r="B134" s="6">
        <v>6.0</v>
      </c>
      <c r="C134" s="6" t="s">
        <v>20</v>
      </c>
      <c r="D134" s="14">
        <f t="shared" si="1"/>
        <v>8</v>
      </c>
    </row>
    <row r="135">
      <c r="A135" s="6">
        <v>3.0</v>
      </c>
      <c r="B135" s="6">
        <v>6.0</v>
      </c>
      <c r="C135" s="6" t="s">
        <v>20</v>
      </c>
      <c r="D135" s="14">
        <f t="shared" si="1"/>
        <v>9</v>
      </c>
    </row>
    <row r="136">
      <c r="A136" s="6">
        <v>4.0</v>
      </c>
      <c r="B136" s="6">
        <v>6.0</v>
      </c>
      <c r="C136" s="6" t="s">
        <v>20</v>
      </c>
      <c r="D136" s="14">
        <f t="shared" si="1"/>
        <v>10</v>
      </c>
    </row>
    <row r="137">
      <c r="A137" s="6">
        <v>5.0</v>
      </c>
      <c r="B137" s="6">
        <v>6.0</v>
      </c>
      <c r="C137" s="6" t="s">
        <v>20</v>
      </c>
      <c r="D137" s="14">
        <f t="shared" si="1"/>
        <v>11</v>
      </c>
    </row>
    <row r="138">
      <c r="A138" s="35">
        <v>6.0</v>
      </c>
      <c r="B138" s="35">
        <v>6.0</v>
      </c>
      <c r="C138" s="36"/>
      <c r="D138" s="36">
        <f t="shared" si="1"/>
        <v>12</v>
      </c>
    </row>
    <row r="139">
      <c r="A139" s="35">
        <v>7.0</v>
      </c>
      <c r="B139" s="35">
        <v>6.0</v>
      </c>
      <c r="C139" s="36"/>
      <c r="D139" s="36">
        <f t="shared" si="1"/>
        <v>13</v>
      </c>
    </row>
    <row r="140">
      <c r="A140" s="35">
        <v>8.0</v>
      </c>
      <c r="B140" s="35">
        <v>6.0</v>
      </c>
      <c r="C140" s="36"/>
      <c r="D140" s="36">
        <f t="shared" si="1"/>
        <v>14</v>
      </c>
    </row>
    <row r="141">
      <c r="A141" s="35">
        <v>9.0</v>
      </c>
      <c r="B141" s="35">
        <v>6.0</v>
      </c>
      <c r="C141" s="36"/>
      <c r="D141" s="36">
        <f t="shared" si="1"/>
        <v>15</v>
      </c>
    </row>
    <row r="142">
      <c r="A142" s="35">
        <v>10.0</v>
      </c>
      <c r="B142" s="35">
        <v>6.0</v>
      </c>
      <c r="C142" s="36"/>
      <c r="D142" s="36">
        <f t="shared" si="1"/>
        <v>16</v>
      </c>
    </row>
    <row r="143">
      <c r="A143" s="6">
        <v>0.0</v>
      </c>
      <c r="B143" s="6">
        <v>11.0</v>
      </c>
      <c r="C143" s="6" t="s">
        <v>37</v>
      </c>
    </row>
    <row r="144">
      <c r="A144" s="6">
        <v>11.0</v>
      </c>
      <c r="B144" s="6">
        <v>0.0</v>
      </c>
      <c r="C144" s="6" t="s">
        <v>37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16</v>
      </c>
      <c r="B1" s="1" t="s">
        <v>17</v>
      </c>
      <c r="D1" s="12" t="s">
        <v>18</v>
      </c>
      <c r="F1" s="13" t="s">
        <v>19</v>
      </c>
    </row>
    <row r="2">
      <c r="A2" s="6">
        <v>0.0</v>
      </c>
      <c r="B2" s="6">
        <v>0.0</v>
      </c>
      <c r="C2" s="6" t="s">
        <v>37</v>
      </c>
      <c r="D2" s="14">
        <f t="shared" ref="D2:D142" si="1">SUM(A2:B2)</f>
        <v>0</v>
      </c>
      <c r="F2" s="15">
        <f>MIN(D3,D13)</f>
        <v>1</v>
      </c>
    </row>
    <row r="3">
      <c r="A3" s="17">
        <v>0.0</v>
      </c>
      <c r="B3" s="17">
        <v>1.0</v>
      </c>
      <c r="C3" s="46"/>
      <c r="D3" s="46">
        <f t="shared" si="1"/>
        <v>1</v>
      </c>
    </row>
    <row r="4">
      <c r="A4" s="6">
        <v>0.0</v>
      </c>
      <c r="B4" s="6">
        <v>2.0</v>
      </c>
      <c r="D4" s="14">
        <f t="shared" si="1"/>
        <v>2</v>
      </c>
      <c r="F4" s="16" t="s">
        <v>21</v>
      </c>
    </row>
    <row r="5">
      <c r="A5" s="6">
        <v>0.0</v>
      </c>
      <c r="B5" s="6">
        <v>3.0</v>
      </c>
      <c r="D5" s="14">
        <f t="shared" si="1"/>
        <v>3</v>
      </c>
      <c r="F5" s="13" t="s">
        <v>16</v>
      </c>
      <c r="G5" s="13" t="s">
        <v>17</v>
      </c>
      <c r="H5" s="13" t="s">
        <v>22</v>
      </c>
      <c r="I5" s="13" t="s">
        <v>23</v>
      </c>
      <c r="J5" s="13" t="s">
        <v>24</v>
      </c>
      <c r="K5" s="13" t="s">
        <v>25</v>
      </c>
      <c r="L5" s="13" t="s">
        <v>26</v>
      </c>
    </row>
    <row r="6">
      <c r="A6" s="6">
        <v>0.0</v>
      </c>
      <c r="B6" s="6">
        <v>4.0</v>
      </c>
      <c r="D6" s="14">
        <f t="shared" si="1"/>
        <v>4</v>
      </c>
      <c r="F6" s="17">
        <v>0.0</v>
      </c>
      <c r="G6" s="17">
        <v>1.0</v>
      </c>
      <c r="H6" s="18">
        <v>44.0</v>
      </c>
      <c r="I6" s="18">
        <v>44.0</v>
      </c>
      <c r="J6" s="19">
        <f t="shared" ref="J6:J7" si="2">((H6-F6)/H6 + (I6-G6)/I6)/2</f>
        <v>0.9886363636</v>
      </c>
      <c r="K6" s="20">
        <f t="shared" ref="K6:K7" si="3">(I6-F6)/I6</f>
        <v>1</v>
      </c>
      <c r="L6" s="20">
        <f t="shared" ref="L6:L7" si="4">(H6-G6)/H6</f>
        <v>0.9772727273</v>
      </c>
    </row>
    <row r="7">
      <c r="A7" s="6">
        <v>0.0</v>
      </c>
      <c r="B7" s="6">
        <v>5.0</v>
      </c>
      <c r="D7" s="14">
        <f t="shared" si="1"/>
        <v>5</v>
      </c>
      <c r="F7" s="17">
        <v>1.0</v>
      </c>
      <c r="G7" s="17">
        <v>0.0</v>
      </c>
      <c r="H7" s="18">
        <v>44.0</v>
      </c>
      <c r="I7" s="18">
        <v>44.0</v>
      </c>
      <c r="J7" s="19">
        <f t="shared" si="2"/>
        <v>0.9886363636</v>
      </c>
      <c r="K7" s="21">
        <f t="shared" si="3"/>
        <v>0.9772727273</v>
      </c>
      <c r="L7" s="21">
        <f t="shared" si="4"/>
        <v>1</v>
      </c>
    </row>
    <row r="8">
      <c r="A8" s="6">
        <v>0.0</v>
      </c>
      <c r="B8" s="6">
        <v>6.0</v>
      </c>
      <c r="D8" s="14">
        <f t="shared" si="1"/>
        <v>6</v>
      </c>
      <c r="K8" s="20">
        <f t="shared" ref="K8:L8" si="5">AVERAGE(K6:K7)</f>
        <v>0.9886363636</v>
      </c>
      <c r="L8" s="20">
        <f t="shared" si="5"/>
        <v>0.9886363636</v>
      </c>
    </row>
    <row r="9">
      <c r="A9" s="6">
        <v>0.0</v>
      </c>
      <c r="B9" s="6">
        <v>7.0</v>
      </c>
      <c r="D9" s="14">
        <f t="shared" si="1"/>
        <v>7</v>
      </c>
    </row>
    <row r="10">
      <c r="A10" s="6">
        <v>0.0</v>
      </c>
      <c r="B10" s="6">
        <v>8.0</v>
      </c>
      <c r="D10" s="14">
        <f t="shared" si="1"/>
        <v>8</v>
      </c>
      <c r="F10" s="13" t="s">
        <v>27</v>
      </c>
    </row>
    <row r="11">
      <c r="A11" s="6">
        <v>0.0</v>
      </c>
      <c r="B11" s="6">
        <v>9.0</v>
      </c>
      <c r="D11" s="14">
        <f t="shared" si="1"/>
        <v>9</v>
      </c>
      <c r="F11" s="17">
        <v>0.0</v>
      </c>
      <c r="G11" s="17">
        <v>1.0</v>
      </c>
    </row>
    <row r="12">
      <c r="A12" s="6">
        <v>0.0</v>
      </c>
      <c r="B12" s="6">
        <v>10.0</v>
      </c>
      <c r="D12" s="14">
        <f t="shared" si="1"/>
        <v>10</v>
      </c>
      <c r="F12" s="16" t="s">
        <v>38</v>
      </c>
      <c r="G12" s="16" t="s">
        <v>54</v>
      </c>
    </row>
    <row r="13">
      <c r="A13" s="17">
        <v>1.0</v>
      </c>
      <c r="B13" s="17">
        <v>0.0</v>
      </c>
      <c r="C13" s="46"/>
      <c r="D13" s="46">
        <f t="shared" si="1"/>
        <v>1</v>
      </c>
      <c r="F13" s="16" t="s">
        <v>40</v>
      </c>
      <c r="G13" s="16" t="s">
        <v>55</v>
      </c>
      <c r="H13" s="22"/>
      <c r="I13" s="22"/>
    </row>
    <row r="14">
      <c r="A14" s="6">
        <v>2.0</v>
      </c>
      <c r="B14" s="6">
        <v>0.0</v>
      </c>
      <c r="D14" s="14">
        <f t="shared" si="1"/>
        <v>2</v>
      </c>
      <c r="F14" s="6" t="s">
        <v>42</v>
      </c>
      <c r="G14" s="6" t="s">
        <v>56</v>
      </c>
    </row>
    <row r="15">
      <c r="A15" s="6">
        <v>3.0</v>
      </c>
      <c r="B15" s="6">
        <v>0.0</v>
      </c>
      <c r="D15" s="14">
        <f t="shared" si="1"/>
        <v>3</v>
      </c>
      <c r="F15" s="6" t="s">
        <v>44</v>
      </c>
      <c r="G15" s="6" t="s">
        <v>77</v>
      </c>
    </row>
    <row r="16">
      <c r="A16" s="6">
        <v>4.0</v>
      </c>
      <c r="B16" s="6">
        <v>0.0</v>
      </c>
      <c r="D16" s="14">
        <f t="shared" si="1"/>
        <v>4</v>
      </c>
    </row>
    <row r="17">
      <c r="A17" s="6">
        <v>5.0</v>
      </c>
      <c r="B17" s="6">
        <v>0.0</v>
      </c>
      <c r="D17" s="14">
        <f t="shared" si="1"/>
        <v>5</v>
      </c>
      <c r="F17" s="13" t="s">
        <v>27</v>
      </c>
    </row>
    <row r="18">
      <c r="A18" s="6">
        <v>6.0</v>
      </c>
      <c r="B18" s="6">
        <v>0.0</v>
      </c>
      <c r="D18" s="14">
        <f t="shared" si="1"/>
        <v>6</v>
      </c>
      <c r="F18" s="17">
        <v>1.0</v>
      </c>
      <c r="G18" s="17">
        <v>0.0</v>
      </c>
    </row>
    <row r="19">
      <c r="A19" s="6">
        <v>7.0</v>
      </c>
      <c r="B19" s="6">
        <v>0.0</v>
      </c>
      <c r="D19" s="14">
        <f t="shared" si="1"/>
        <v>7</v>
      </c>
      <c r="F19" s="16" t="s">
        <v>38</v>
      </c>
      <c r="G19" s="16" t="s">
        <v>82</v>
      </c>
    </row>
    <row r="20">
      <c r="A20" s="6">
        <v>8.0</v>
      </c>
      <c r="B20" s="6">
        <v>0.0</v>
      </c>
      <c r="D20" s="14">
        <f t="shared" si="1"/>
        <v>8</v>
      </c>
      <c r="F20" s="16" t="s">
        <v>40</v>
      </c>
      <c r="G20" s="16" t="s">
        <v>83</v>
      </c>
    </row>
    <row r="21">
      <c r="A21" s="6">
        <v>9.0</v>
      </c>
      <c r="B21" s="6">
        <v>0.0</v>
      </c>
      <c r="D21" s="14">
        <f t="shared" si="1"/>
        <v>9</v>
      </c>
      <c r="F21" s="16" t="s">
        <v>42</v>
      </c>
      <c r="G21" s="16" t="s">
        <v>86</v>
      </c>
    </row>
    <row r="22">
      <c r="A22" s="6">
        <v>10.0</v>
      </c>
      <c r="B22" s="6">
        <v>0.0</v>
      </c>
      <c r="D22" s="14">
        <f t="shared" si="1"/>
        <v>10</v>
      </c>
      <c r="F22" s="6" t="s">
        <v>44</v>
      </c>
      <c r="G22" s="6" t="s">
        <v>87</v>
      </c>
    </row>
    <row r="23">
      <c r="A23" s="6">
        <v>1.0</v>
      </c>
      <c r="B23" s="6">
        <v>1.0</v>
      </c>
      <c r="D23" s="14">
        <f t="shared" si="1"/>
        <v>2</v>
      </c>
      <c r="F23" s="6" t="s">
        <v>46</v>
      </c>
      <c r="G23" s="6" t="s">
        <v>90</v>
      </c>
    </row>
    <row r="24">
      <c r="A24" s="6">
        <v>1.0</v>
      </c>
      <c r="B24" s="6">
        <v>2.0</v>
      </c>
      <c r="D24" s="14">
        <f t="shared" si="1"/>
        <v>3</v>
      </c>
      <c r="F24" s="6" t="s">
        <v>48</v>
      </c>
      <c r="G24" s="6" t="s">
        <v>91</v>
      </c>
    </row>
    <row r="25">
      <c r="A25" s="6">
        <v>1.0</v>
      </c>
      <c r="B25" s="6">
        <v>3.0</v>
      </c>
      <c r="D25" s="14">
        <f t="shared" si="1"/>
        <v>4</v>
      </c>
    </row>
    <row r="26">
      <c r="A26" s="6">
        <v>1.0</v>
      </c>
      <c r="B26" s="6">
        <v>4.0</v>
      </c>
      <c r="D26" s="14">
        <f t="shared" si="1"/>
        <v>5</v>
      </c>
      <c r="F26" s="13" t="s">
        <v>27</v>
      </c>
    </row>
    <row r="27">
      <c r="A27" s="6">
        <v>1.0</v>
      </c>
      <c r="B27" s="6">
        <v>5.0</v>
      </c>
      <c r="D27" s="14">
        <f t="shared" si="1"/>
        <v>6</v>
      </c>
      <c r="F27" s="17"/>
      <c r="G27" s="17" t="s">
        <v>16</v>
      </c>
      <c r="H27" s="17" t="s">
        <v>17</v>
      </c>
      <c r="I27" s="13" t="s">
        <v>22</v>
      </c>
      <c r="J27" s="13" t="s">
        <v>23</v>
      </c>
      <c r="K27" s="52" t="s">
        <v>24</v>
      </c>
      <c r="L27" s="52" t="s">
        <v>25</v>
      </c>
      <c r="M27" s="52" t="s">
        <v>26</v>
      </c>
      <c r="N27" s="13" t="s">
        <v>36</v>
      </c>
    </row>
    <row r="28">
      <c r="A28" s="6">
        <v>1.0</v>
      </c>
      <c r="B28" s="6">
        <v>6.0</v>
      </c>
      <c r="D28" s="14">
        <f t="shared" si="1"/>
        <v>7</v>
      </c>
      <c r="F28" s="16" t="s">
        <v>38</v>
      </c>
      <c r="G28" s="16">
        <v>3.0</v>
      </c>
      <c r="H28" s="16">
        <v>2.0</v>
      </c>
      <c r="I28" s="53">
        <v>12.0</v>
      </c>
      <c r="J28" s="53">
        <v>12.0</v>
      </c>
      <c r="K28" s="23">
        <f t="shared" ref="K28:K31" si="6">((I28-G28)/I28 + (J28-H28)/J28)/2</f>
        <v>0.7916666667</v>
      </c>
      <c r="L28" s="24">
        <f t="shared" ref="L28:L31" si="7">(J28-G28)/J28</f>
        <v>0.75</v>
      </c>
      <c r="M28" s="24">
        <f t="shared" ref="M28:M31" si="8">(I28-H28)/I28</f>
        <v>0.8333333333</v>
      </c>
      <c r="N28" s="24">
        <f t="shared" ref="N28:N31" si="9">G28/(G28+(I28-H28))</f>
        <v>0.2307692308</v>
      </c>
    </row>
    <row r="29">
      <c r="A29" s="6">
        <v>1.0</v>
      </c>
      <c r="B29" s="6">
        <v>7.0</v>
      </c>
      <c r="D29" s="14">
        <f t="shared" si="1"/>
        <v>8</v>
      </c>
      <c r="F29" s="16" t="s">
        <v>40</v>
      </c>
      <c r="G29" s="16">
        <v>3.0</v>
      </c>
      <c r="H29" s="16">
        <v>2.0</v>
      </c>
      <c r="I29" s="53">
        <v>12.0</v>
      </c>
      <c r="J29" s="53">
        <v>12.0</v>
      </c>
      <c r="K29" s="23">
        <f t="shared" si="6"/>
        <v>0.7916666667</v>
      </c>
      <c r="L29" s="24">
        <f t="shared" si="7"/>
        <v>0.75</v>
      </c>
      <c r="M29" s="24">
        <f t="shared" si="8"/>
        <v>0.8333333333</v>
      </c>
      <c r="N29" s="24">
        <f t="shared" si="9"/>
        <v>0.2307692308</v>
      </c>
    </row>
    <row r="30">
      <c r="A30" s="6">
        <v>1.0</v>
      </c>
      <c r="B30" s="6">
        <v>8.0</v>
      </c>
      <c r="D30" s="14">
        <f t="shared" si="1"/>
        <v>9</v>
      </c>
      <c r="F30" s="6" t="s">
        <v>42</v>
      </c>
      <c r="G30" s="6">
        <v>3.0</v>
      </c>
      <c r="H30" s="6">
        <v>2.0</v>
      </c>
      <c r="I30" s="29">
        <v>12.0</v>
      </c>
      <c r="J30" s="29">
        <v>12.0</v>
      </c>
      <c r="K30" s="19">
        <f t="shared" si="6"/>
        <v>0.7916666667</v>
      </c>
      <c r="L30" s="20">
        <f t="shared" si="7"/>
        <v>0.75</v>
      </c>
      <c r="M30" s="20">
        <f t="shared" si="8"/>
        <v>0.8333333333</v>
      </c>
      <c r="N30" s="20">
        <f t="shared" si="9"/>
        <v>0.2307692308</v>
      </c>
    </row>
    <row r="31">
      <c r="A31" s="6">
        <v>1.0</v>
      </c>
      <c r="B31" s="6">
        <v>9.0</v>
      </c>
      <c r="D31" s="14">
        <f t="shared" si="1"/>
        <v>10</v>
      </c>
      <c r="F31" s="6" t="s">
        <v>44</v>
      </c>
      <c r="G31" s="6">
        <v>3.0</v>
      </c>
      <c r="H31" s="6">
        <v>2.0</v>
      </c>
      <c r="I31" s="29">
        <v>12.0</v>
      </c>
      <c r="J31" s="29">
        <v>12.0</v>
      </c>
      <c r="K31" s="19">
        <f t="shared" si="6"/>
        <v>0.7916666667</v>
      </c>
      <c r="L31" s="20">
        <f t="shared" si="7"/>
        <v>0.75</v>
      </c>
      <c r="M31" s="20">
        <f t="shared" si="8"/>
        <v>0.8333333333</v>
      </c>
      <c r="N31" s="20">
        <f t="shared" si="9"/>
        <v>0.2307692308</v>
      </c>
    </row>
    <row r="32">
      <c r="A32" s="6">
        <v>1.0</v>
      </c>
      <c r="B32" s="6">
        <v>10.0</v>
      </c>
      <c r="D32" s="14">
        <f t="shared" si="1"/>
        <v>11</v>
      </c>
      <c r="K32" s="10"/>
      <c r="L32" s="10"/>
      <c r="M32" s="10"/>
    </row>
    <row r="33">
      <c r="A33" s="6">
        <v>1.0</v>
      </c>
      <c r="B33" s="6">
        <v>1.0</v>
      </c>
      <c r="D33" s="14">
        <f t="shared" si="1"/>
        <v>2</v>
      </c>
      <c r="F33" s="13" t="s">
        <v>27</v>
      </c>
      <c r="K33" s="10"/>
      <c r="L33" s="10"/>
      <c r="M33" s="10"/>
    </row>
    <row r="34">
      <c r="A34" s="6">
        <v>2.0</v>
      </c>
      <c r="B34" s="6">
        <v>1.0</v>
      </c>
      <c r="D34" s="14">
        <f t="shared" si="1"/>
        <v>3</v>
      </c>
      <c r="F34" s="17"/>
      <c r="G34" s="17" t="s">
        <v>16</v>
      </c>
      <c r="H34" s="17" t="s">
        <v>17</v>
      </c>
      <c r="I34" s="13" t="s">
        <v>22</v>
      </c>
      <c r="J34" s="13" t="s">
        <v>23</v>
      </c>
      <c r="K34" s="52" t="s">
        <v>24</v>
      </c>
      <c r="L34" s="52" t="s">
        <v>25</v>
      </c>
      <c r="M34" s="52" t="s">
        <v>26</v>
      </c>
      <c r="N34" s="13" t="s">
        <v>36</v>
      </c>
    </row>
    <row r="35">
      <c r="A35" s="6">
        <v>3.0</v>
      </c>
      <c r="B35" s="6">
        <v>1.0</v>
      </c>
      <c r="D35" s="14">
        <f t="shared" si="1"/>
        <v>4</v>
      </c>
      <c r="F35" s="16" t="s">
        <v>38</v>
      </c>
      <c r="G35" s="16">
        <v>4.0</v>
      </c>
      <c r="H35" s="16">
        <v>2.0</v>
      </c>
      <c r="I35" s="53">
        <v>12.0</v>
      </c>
      <c r="J35" s="53">
        <v>12.0</v>
      </c>
      <c r="K35" s="23">
        <f t="shared" ref="K35:K40" si="10">((I35-G35)/I35 + (J35-H35)/J35)/2</f>
        <v>0.75</v>
      </c>
      <c r="L35" s="24">
        <f t="shared" ref="L35:L40" si="11">(J35-G35)/J35</f>
        <v>0.6666666667</v>
      </c>
      <c r="M35" s="24">
        <f t="shared" ref="M35:M40" si="12">(I35-H35)/I35</f>
        <v>0.8333333333</v>
      </c>
      <c r="N35" s="24">
        <f t="shared" ref="N35:N40" si="13">G35/(G35+(I35-H35))</f>
        <v>0.2857142857</v>
      </c>
    </row>
    <row r="36">
      <c r="A36" s="6">
        <v>4.0</v>
      </c>
      <c r="B36" s="6">
        <v>1.0</v>
      </c>
      <c r="D36" s="14">
        <f t="shared" si="1"/>
        <v>5</v>
      </c>
      <c r="F36" s="16" t="s">
        <v>40</v>
      </c>
      <c r="G36" s="16">
        <v>4.0</v>
      </c>
      <c r="H36" s="16">
        <v>3.0</v>
      </c>
      <c r="I36" s="53">
        <v>12.0</v>
      </c>
      <c r="J36" s="53">
        <v>12.0</v>
      </c>
      <c r="K36" s="23">
        <f t="shared" si="10"/>
        <v>0.7083333333</v>
      </c>
      <c r="L36" s="24">
        <f t="shared" si="11"/>
        <v>0.6666666667</v>
      </c>
      <c r="M36" s="24">
        <f t="shared" si="12"/>
        <v>0.75</v>
      </c>
      <c r="N36" s="24">
        <f t="shared" si="13"/>
        <v>0.3076923077</v>
      </c>
    </row>
    <row r="37">
      <c r="A37" s="6">
        <v>5.0</v>
      </c>
      <c r="B37" s="6">
        <v>1.0</v>
      </c>
      <c r="D37" s="14">
        <f t="shared" si="1"/>
        <v>6</v>
      </c>
      <c r="F37" s="16" t="s">
        <v>42</v>
      </c>
      <c r="G37" s="16">
        <v>3.0</v>
      </c>
      <c r="H37" s="16">
        <v>2.0</v>
      </c>
      <c r="I37" s="53">
        <v>12.0</v>
      </c>
      <c r="J37" s="53">
        <v>12.0</v>
      </c>
      <c r="K37" s="23">
        <f t="shared" si="10"/>
        <v>0.7916666667</v>
      </c>
      <c r="L37" s="24">
        <f t="shared" si="11"/>
        <v>0.75</v>
      </c>
      <c r="M37" s="24">
        <f t="shared" si="12"/>
        <v>0.8333333333</v>
      </c>
      <c r="N37" s="24">
        <f t="shared" si="13"/>
        <v>0.2307692308</v>
      </c>
    </row>
    <row r="38">
      <c r="A38" s="6">
        <v>6.0</v>
      </c>
      <c r="B38" s="6">
        <v>1.0</v>
      </c>
      <c r="D38" s="14">
        <f t="shared" si="1"/>
        <v>7</v>
      </c>
      <c r="F38" s="6" t="s">
        <v>44</v>
      </c>
      <c r="G38" s="6">
        <v>4.0</v>
      </c>
      <c r="H38" s="6">
        <v>2.0</v>
      </c>
      <c r="I38" s="29">
        <v>12.0</v>
      </c>
      <c r="J38" s="29">
        <v>12.0</v>
      </c>
      <c r="K38" s="19">
        <f t="shared" si="10"/>
        <v>0.75</v>
      </c>
      <c r="L38" s="20">
        <f t="shared" si="11"/>
        <v>0.6666666667</v>
      </c>
      <c r="M38" s="20">
        <f t="shared" si="12"/>
        <v>0.8333333333</v>
      </c>
      <c r="N38" s="20">
        <f t="shared" si="13"/>
        <v>0.2857142857</v>
      </c>
    </row>
    <row r="39">
      <c r="A39" s="6">
        <v>7.0</v>
      </c>
      <c r="B39" s="6">
        <v>1.0</v>
      </c>
      <c r="D39" s="14">
        <f t="shared" si="1"/>
        <v>8</v>
      </c>
      <c r="F39" s="6" t="s">
        <v>46</v>
      </c>
      <c r="G39" s="6">
        <v>3.0</v>
      </c>
      <c r="H39" s="6">
        <v>2.0</v>
      </c>
      <c r="I39" s="29">
        <v>12.0</v>
      </c>
      <c r="J39" s="29">
        <v>12.0</v>
      </c>
      <c r="K39" s="19">
        <f t="shared" si="10"/>
        <v>0.7916666667</v>
      </c>
      <c r="L39" s="20">
        <f t="shared" si="11"/>
        <v>0.75</v>
      </c>
      <c r="M39" s="20">
        <f t="shared" si="12"/>
        <v>0.8333333333</v>
      </c>
      <c r="N39" s="20">
        <f t="shared" si="13"/>
        <v>0.2307692308</v>
      </c>
    </row>
    <row r="40">
      <c r="A40" s="6">
        <v>8.0</v>
      </c>
      <c r="B40" s="6">
        <v>1.0</v>
      </c>
      <c r="D40" s="14">
        <f t="shared" si="1"/>
        <v>9</v>
      </c>
      <c r="F40" s="6" t="s">
        <v>48</v>
      </c>
      <c r="G40" s="6">
        <v>4.0</v>
      </c>
      <c r="H40" s="6">
        <v>3.0</v>
      </c>
      <c r="I40" s="29">
        <v>12.0</v>
      </c>
      <c r="J40" s="29">
        <v>12.0</v>
      </c>
      <c r="K40" s="19">
        <f t="shared" si="10"/>
        <v>0.7083333333</v>
      </c>
      <c r="L40" s="20">
        <f t="shared" si="11"/>
        <v>0.6666666667</v>
      </c>
      <c r="M40" s="20">
        <f t="shared" si="12"/>
        <v>0.75</v>
      </c>
      <c r="N40" s="20">
        <f t="shared" si="13"/>
        <v>0.3076923077</v>
      </c>
    </row>
    <row r="41">
      <c r="A41" s="6">
        <v>9.0</v>
      </c>
      <c r="B41" s="6">
        <v>1.0</v>
      </c>
      <c r="D41" s="14">
        <f t="shared" si="1"/>
        <v>10</v>
      </c>
      <c r="I41" s="38"/>
      <c r="J41" s="38"/>
      <c r="K41" s="10"/>
      <c r="L41" s="10">
        <f t="shared" ref="L41:N41" si="14">AVERAGE(L35:L40,L28:L31)</f>
        <v>0.7166666667</v>
      </c>
      <c r="M41" s="10">
        <f t="shared" si="14"/>
        <v>0.8166666667</v>
      </c>
      <c r="N41" s="10">
        <f t="shared" si="14"/>
        <v>0.2571428571</v>
      </c>
    </row>
    <row r="42">
      <c r="A42" s="6">
        <v>10.0</v>
      </c>
      <c r="B42" s="6">
        <v>1.0</v>
      </c>
      <c r="D42" s="14">
        <f t="shared" si="1"/>
        <v>11</v>
      </c>
      <c r="I42" s="38"/>
      <c r="K42" s="10"/>
      <c r="L42" s="10"/>
      <c r="M42" s="10"/>
    </row>
    <row r="43">
      <c r="A43" s="6">
        <v>2.0</v>
      </c>
      <c r="B43" s="6">
        <v>1.0</v>
      </c>
      <c r="D43" s="14">
        <f t="shared" si="1"/>
        <v>3</v>
      </c>
      <c r="I43" s="38"/>
      <c r="K43" s="10"/>
      <c r="L43" s="10"/>
      <c r="M43" s="10"/>
    </row>
    <row r="44">
      <c r="A44" s="6">
        <v>2.0</v>
      </c>
      <c r="B44" s="6">
        <v>2.0</v>
      </c>
      <c r="D44" s="14">
        <f t="shared" si="1"/>
        <v>4</v>
      </c>
      <c r="I44" s="38"/>
      <c r="J44" s="12" t="s">
        <v>24</v>
      </c>
      <c r="K44" s="31">
        <f t="shared" ref="K44:M44" si="15">AVERAGE(K28:K29,K35:K37)</f>
        <v>0.7666666667</v>
      </c>
      <c r="L44" s="31">
        <f t="shared" si="15"/>
        <v>0.7166666667</v>
      </c>
      <c r="M44" s="31">
        <f t="shared" si="15"/>
        <v>0.8166666667</v>
      </c>
    </row>
    <row r="45">
      <c r="A45" s="6">
        <v>2.0</v>
      </c>
      <c r="B45" s="6">
        <v>3.0</v>
      </c>
      <c r="D45" s="14">
        <f t="shared" si="1"/>
        <v>5</v>
      </c>
      <c r="J45" s="12" t="s">
        <v>6</v>
      </c>
      <c r="K45" s="31">
        <f>STDEV(K28:K29,K35:K37)</f>
        <v>0.03726779962</v>
      </c>
      <c r="L45" s="10"/>
      <c r="M45" s="10"/>
    </row>
    <row r="46">
      <c r="A46" s="6">
        <v>2.0</v>
      </c>
      <c r="B46" s="6">
        <v>4.0</v>
      </c>
      <c r="D46" s="14">
        <f t="shared" si="1"/>
        <v>6</v>
      </c>
    </row>
    <row r="47">
      <c r="A47" s="6">
        <v>2.0</v>
      </c>
      <c r="B47" s="6">
        <v>5.0</v>
      </c>
      <c r="D47" s="14">
        <f t="shared" si="1"/>
        <v>7</v>
      </c>
    </row>
    <row r="48">
      <c r="A48" s="6">
        <v>2.0</v>
      </c>
      <c r="B48" s="6">
        <v>6.0</v>
      </c>
      <c r="D48" s="14">
        <f t="shared" si="1"/>
        <v>8</v>
      </c>
    </row>
    <row r="49">
      <c r="A49" s="6">
        <v>2.0</v>
      </c>
      <c r="B49" s="6">
        <v>7.0</v>
      </c>
      <c r="D49" s="14">
        <f t="shared" si="1"/>
        <v>9</v>
      </c>
    </row>
    <row r="50">
      <c r="A50" s="6">
        <v>2.0</v>
      </c>
      <c r="B50" s="6">
        <v>8.0</v>
      </c>
      <c r="D50" s="14">
        <f t="shared" si="1"/>
        <v>10</v>
      </c>
    </row>
    <row r="51">
      <c r="A51" s="6">
        <v>2.0</v>
      </c>
      <c r="B51" s="6">
        <v>9.0</v>
      </c>
      <c r="D51" s="14">
        <f t="shared" si="1"/>
        <v>11</v>
      </c>
    </row>
    <row r="52">
      <c r="A52" s="6">
        <v>2.0</v>
      </c>
      <c r="B52" s="6">
        <v>10.0</v>
      </c>
      <c r="D52" s="14">
        <f t="shared" si="1"/>
        <v>12</v>
      </c>
    </row>
    <row r="53">
      <c r="A53" s="6">
        <v>1.0</v>
      </c>
      <c r="B53" s="6">
        <v>2.0</v>
      </c>
      <c r="D53" s="14">
        <f t="shared" si="1"/>
        <v>3</v>
      </c>
    </row>
    <row r="54">
      <c r="A54" s="6">
        <v>2.0</v>
      </c>
      <c r="B54" s="6">
        <v>2.0</v>
      </c>
      <c r="D54" s="14">
        <f t="shared" si="1"/>
        <v>4</v>
      </c>
    </row>
    <row r="55">
      <c r="A55" s="6">
        <v>3.0</v>
      </c>
      <c r="B55" s="6">
        <v>2.0</v>
      </c>
      <c r="D55" s="14">
        <f t="shared" si="1"/>
        <v>5</v>
      </c>
    </row>
    <row r="56">
      <c r="A56" s="6">
        <v>4.0</v>
      </c>
      <c r="B56" s="6">
        <v>2.0</v>
      </c>
      <c r="D56" s="14">
        <f t="shared" si="1"/>
        <v>6</v>
      </c>
    </row>
    <row r="57">
      <c r="A57" s="6">
        <v>5.0</v>
      </c>
      <c r="B57" s="6">
        <v>2.0</v>
      </c>
      <c r="D57" s="14">
        <f t="shared" si="1"/>
        <v>7</v>
      </c>
    </row>
    <row r="58">
      <c r="A58" s="6">
        <v>6.0</v>
      </c>
      <c r="B58" s="6">
        <v>2.0</v>
      </c>
      <c r="D58" s="14">
        <f t="shared" si="1"/>
        <v>8</v>
      </c>
    </row>
    <row r="59">
      <c r="A59" s="6">
        <v>7.0</v>
      </c>
      <c r="B59" s="6">
        <v>2.0</v>
      </c>
      <c r="D59" s="14">
        <f t="shared" si="1"/>
        <v>9</v>
      </c>
    </row>
    <row r="60">
      <c r="A60" s="6">
        <v>8.0</v>
      </c>
      <c r="B60" s="6">
        <v>2.0</v>
      </c>
      <c r="D60" s="14">
        <f t="shared" si="1"/>
        <v>10</v>
      </c>
    </row>
    <row r="61">
      <c r="A61" s="6">
        <v>9.0</v>
      </c>
      <c r="B61" s="6">
        <v>2.0</v>
      </c>
      <c r="D61" s="14">
        <f t="shared" si="1"/>
        <v>11</v>
      </c>
    </row>
    <row r="62">
      <c r="A62" s="6">
        <v>10.0</v>
      </c>
      <c r="B62" s="6">
        <v>2.0</v>
      </c>
      <c r="D62" s="14">
        <f t="shared" si="1"/>
        <v>12</v>
      </c>
    </row>
    <row r="63">
      <c r="A63" s="6">
        <v>3.0</v>
      </c>
      <c r="B63" s="6">
        <v>1.0</v>
      </c>
      <c r="D63" s="14">
        <f t="shared" si="1"/>
        <v>4</v>
      </c>
    </row>
    <row r="64">
      <c r="A64" s="6">
        <v>3.0</v>
      </c>
      <c r="B64" s="6">
        <v>2.0</v>
      </c>
      <c r="D64" s="14">
        <f t="shared" si="1"/>
        <v>5</v>
      </c>
    </row>
    <row r="65">
      <c r="A65" s="6">
        <v>3.0</v>
      </c>
      <c r="B65" s="6">
        <v>3.0</v>
      </c>
      <c r="D65" s="14">
        <f t="shared" si="1"/>
        <v>6</v>
      </c>
    </row>
    <row r="66">
      <c r="A66" s="6">
        <v>3.0</v>
      </c>
      <c r="B66" s="6">
        <v>4.0</v>
      </c>
      <c r="D66" s="14">
        <f t="shared" si="1"/>
        <v>7</v>
      </c>
    </row>
    <row r="67">
      <c r="A67" s="6">
        <v>3.0</v>
      </c>
      <c r="B67" s="6">
        <v>5.0</v>
      </c>
      <c r="D67" s="14">
        <f t="shared" si="1"/>
        <v>8</v>
      </c>
    </row>
    <row r="68">
      <c r="A68" s="6">
        <v>3.0</v>
      </c>
      <c r="B68" s="6">
        <v>6.0</v>
      </c>
      <c r="D68" s="14">
        <f t="shared" si="1"/>
        <v>9</v>
      </c>
    </row>
    <row r="69">
      <c r="A69" s="6">
        <v>3.0</v>
      </c>
      <c r="B69" s="6">
        <v>7.0</v>
      </c>
      <c r="D69" s="14">
        <f t="shared" si="1"/>
        <v>10</v>
      </c>
    </row>
    <row r="70">
      <c r="A70" s="6">
        <v>3.0</v>
      </c>
      <c r="B70" s="6">
        <v>8.0</v>
      </c>
      <c r="D70" s="14">
        <f t="shared" si="1"/>
        <v>11</v>
      </c>
    </row>
    <row r="71">
      <c r="A71" s="6">
        <v>3.0</v>
      </c>
      <c r="B71" s="6">
        <v>9.0</v>
      </c>
      <c r="D71" s="14">
        <f t="shared" si="1"/>
        <v>12</v>
      </c>
    </row>
    <row r="72">
      <c r="A72" s="6">
        <v>3.0</v>
      </c>
      <c r="B72" s="6">
        <v>10.0</v>
      </c>
      <c r="D72" s="14">
        <f t="shared" si="1"/>
        <v>13</v>
      </c>
    </row>
    <row r="73">
      <c r="A73" s="6">
        <v>1.0</v>
      </c>
      <c r="B73" s="6">
        <v>3.0</v>
      </c>
      <c r="D73" s="14">
        <f t="shared" si="1"/>
        <v>4</v>
      </c>
    </row>
    <row r="74">
      <c r="A74" s="6">
        <v>2.0</v>
      </c>
      <c r="B74" s="6">
        <v>3.0</v>
      </c>
      <c r="D74" s="14">
        <f t="shared" si="1"/>
        <v>5</v>
      </c>
    </row>
    <row r="75">
      <c r="A75" s="6">
        <v>3.0</v>
      </c>
      <c r="B75" s="6">
        <v>3.0</v>
      </c>
      <c r="D75" s="14">
        <f t="shared" si="1"/>
        <v>6</v>
      </c>
    </row>
    <row r="76">
      <c r="A76" s="6">
        <v>4.0</v>
      </c>
      <c r="B76" s="6">
        <v>3.0</v>
      </c>
      <c r="D76" s="14">
        <f t="shared" si="1"/>
        <v>7</v>
      </c>
    </row>
    <row r="77">
      <c r="A77" s="6">
        <v>5.0</v>
      </c>
      <c r="B77" s="6">
        <v>3.0</v>
      </c>
      <c r="D77" s="14">
        <f t="shared" si="1"/>
        <v>8</v>
      </c>
    </row>
    <row r="78">
      <c r="A78" s="6">
        <v>6.0</v>
      </c>
      <c r="B78" s="6">
        <v>3.0</v>
      </c>
      <c r="D78" s="14">
        <f t="shared" si="1"/>
        <v>9</v>
      </c>
    </row>
    <row r="79">
      <c r="A79" s="6">
        <v>7.0</v>
      </c>
      <c r="B79" s="6">
        <v>3.0</v>
      </c>
      <c r="D79" s="14">
        <f t="shared" si="1"/>
        <v>10</v>
      </c>
    </row>
    <row r="80">
      <c r="A80" s="6">
        <v>8.0</v>
      </c>
      <c r="B80" s="6">
        <v>3.0</v>
      </c>
      <c r="D80" s="14">
        <f t="shared" si="1"/>
        <v>11</v>
      </c>
    </row>
    <row r="81">
      <c r="A81" s="6">
        <v>9.0</v>
      </c>
      <c r="B81" s="6">
        <v>3.0</v>
      </c>
      <c r="D81" s="14">
        <f t="shared" si="1"/>
        <v>12</v>
      </c>
    </row>
    <row r="82">
      <c r="A82" s="6">
        <v>10.0</v>
      </c>
      <c r="B82" s="6">
        <v>3.0</v>
      </c>
      <c r="D82" s="14">
        <f t="shared" si="1"/>
        <v>13</v>
      </c>
    </row>
    <row r="83">
      <c r="A83" s="6">
        <v>4.0</v>
      </c>
      <c r="B83" s="6">
        <v>1.0</v>
      </c>
      <c r="D83" s="14">
        <f t="shared" si="1"/>
        <v>5</v>
      </c>
    </row>
    <row r="84">
      <c r="A84" s="6">
        <v>4.0</v>
      </c>
      <c r="B84" s="6">
        <v>2.0</v>
      </c>
      <c r="D84" s="14">
        <f t="shared" si="1"/>
        <v>6</v>
      </c>
    </row>
    <row r="85">
      <c r="A85" s="6">
        <v>4.0</v>
      </c>
      <c r="B85" s="6">
        <v>3.0</v>
      </c>
      <c r="D85" s="14">
        <f t="shared" si="1"/>
        <v>7</v>
      </c>
    </row>
    <row r="86">
      <c r="A86" s="6">
        <v>4.0</v>
      </c>
      <c r="B86" s="6">
        <v>4.0</v>
      </c>
      <c r="D86" s="14">
        <f t="shared" si="1"/>
        <v>8</v>
      </c>
    </row>
    <row r="87">
      <c r="A87" s="6">
        <v>4.0</v>
      </c>
      <c r="B87" s="6">
        <v>5.0</v>
      </c>
      <c r="D87" s="14">
        <f t="shared" si="1"/>
        <v>9</v>
      </c>
    </row>
    <row r="88">
      <c r="A88" s="6">
        <v>4.0</v>
      </c>
      <c r="B88" s="6">
        <v>6.0</v>
      </c>
      <c r="D88" s="14">
        <f t="shared" si="1"/>
        <v>10</v>
      </c>
    </row>
    <row r="89">
      <c r="A89" s="6">
        <v>4.0</v>
      </c>
      <c r="B89" s="6">
        <v>7.0</v>
      </c>
      <c r="D89" s="14">
        <f t="shared" si="1"/>
        <v>11</v>
      </c>
    </row>
    <row r="90">
      <c r="A90" s="6">
        <v>4.0</v>
      </c>
      <c r="B90" s="6">
        <v>8.0</v>
      </c>
      <c r="D90" s="14">
        <f t="shared" si="1"/>
        <v>12</v>
      </c>
    </row>
    <row r="91">
      <c r="A91" s="6">
        <v>4.0</v>
      </c>
      <c r="B91" s="6">
        <v>9.0</v>
      </c>
      <c r="D91" s="14">
        <f t="shared" si="1"/>
        <v>13</v>
      </c>
    </row>
    <row r="92">
      <c r="A92" s="6">
        <v>4.0</v>
      </c>
      <c r="B92" s="6">
        <v>10.0</v>
      </c>
      <c r="D92" s="14">
        <f t="shared" si="1"/>
        <v>14</v>
      </c>
    </row>
    <row r="93">
      <c r="A93" s="6">
        <v>1.0</v>
      </c>
      <c r="B93" s="6">
        <v>4.0</v>
      </c>
      <c r="D93" s="14">
        <f t="shared" si="1"/>
        <v>5</v>
      </c>
    </row>
    <row r="94">
      <c r="A94" s="6">
        <v>2.0</v>
      </c>
      <c r="B94" s="6">
        <v>4.0</v>
      </c>
      <c r="D94" s="14">
        <f t="shared" si="1"/>
        <v>6</v>
      </c>
    </row>
    <row r="95">
      <c r="A95" s="6">
        <v>3.0</v>
      </c>
      <c r="B95" s="6">
        <v>4.0</v>
      </c>
      <c r="D95" s="14">
        <f t="shared" si="1"/>
        <v>7</v>
      </c>
    </row>
    <row r="96">
      <c r="A96" s="6">
        <v>4.0</v>
      </c>
      <c r="B96" s="6">
        <v>4.0</v>
      </c>
      <c r="D96" s="14">
        <f t="shared" si="1"/>
        <v>8</v>
      </c>
    </row>
    <row r="97">
      <c r="A97" s="6">
        <v>5.0</v>
      </c>
      <c r="B97" s="6">
        <v>4.0</v>
      </c>
      <c r="D97" s="14">
        <f t="shared" si="1"/>
        <v>9</v>
      </c>
    </row>
    <row r="98">
      <c r="A98" s="6">
        <v>6.0</v>
      </c>
      <c r="B98" s="6">
        <v>4.0</v>
      </c>
      <c r="D98" s="14">
        <f t="shared" si="1"/>
        <v>10</v>
      </c>
    </row>
    <row r="99">
      <c r="A99" s="6">
        <v>7.0</v>
      </c>
      <c r="B99" s="6">
        <v>4.0</v>
      </c>
      <c r="D99" s="14">
        <f t="shared" si="1"/>
        <v>11</v>
      </c>
    </row>
    <row r="100">
      <c r="A100" s="6">
        <v>8.0</v>
      </c>
      <c r="B100" s="6">
        <v>4.0</v>
      </c>
      <c r="D100" s="14">
        <f t="shared" si="1"/>
        <v>12</v>
      </c>
    </row>
    <row r="101">
      <c r="A101" s="6">
        <v>9.0</v>
      </c>
      <c r="B101" s="6">
        <v>4.0</v>
      </c>
      <c r="D101" s="14">
        <f t="shared" si="1"/>
        <v>13</v>
      </c>
    </row>
    <row r="102">
      <c r="A102" s="6">
        <v>10.0</v>
      </c>
      <c r="B102" s="6">
        <v>4.0</v>
      </c>
      <c r="D102" s="14">
        <f t="shared" si="1"/>
        <v>14</v>
      </c>
    </row>
    <row r="103">
      <c r="A103" s="6">
        <v>5.0</v>
      </c>
      <c r="B103" s="6">
        <v>1.0</v>
      </c>
      <c r="D103" s="14">
        <f t="shared" si="1"/>
        <v>6</v>
      </c>
    </row>
    <row r="104">
      <c r="A104" s="6">
        <v>5.0</v>
      </c>
      <c r="B104" s="6">
        <v>2.0</v>
      </c>
      <c r="D104" s="14">
        <f t="shared" si="1"/>
        <v>7</v>
      </c>
    </row>
    <row r="105">
      <c r="A105" s="6">
        <v>5.0</v>
      </c>
      <c r="B105" s="6">
        <v>3.0</v>
      </c>
      <c r="D105" s="14">
        <f t="shared" si="1"/>
        <v>8</v>
      </c>
    </row>
    <row r="106">
      <c r="A106" s="6">
        <v>5.0</v>
      </c>
      <c r="B106" s="6">
        <v>4.0</v>
      </c>
      <c r="D106" s="14">
        <f t="shared" si="1"/>
        <v>9</v>
      </c>
    </row>
    <row r="107">
      <c r="A107" s="6">
        <v>5.0</v>
      </c>
      <c r="B107" s="6">
        <v>5.0</v>
      </c>
      <c r="D107" s="14">
        <f t="shared" si="1"/>
        <v>10</v>
      </c>
    </row>
    <row r="108">
      <c r="A108" s="6">
        <v>5.0</v>
      </c>
      <c r="B108" s="6">
        <v>6.0</v>
      </c>
      <c r="D108" s="14">
        <f t="shared" si="1"/>
        <v>11</v>
      </c>
    </row>
    <row r="109">
      <c r="A109" s="6">
        <v>5.0</v>
      </c>
      <c r="B109" s="6">
        <v>7.0</v>
      </c>
      <c r="D109" s="14">
        <f t="shared" si="1"/>
        <v>12</v>
      </c>
    </row>
    <row r="110">
      <c r="A110" s="6">
        <v>5.0</v>
      </c>
      <c r="B110" s="6">
        <v>8.0</v>
      </c>
      <c r="D110" s="14">
        <f t="shared" si="1"/>
        <v>13</v>
      </c>
    </row>
    <row r="111">
      <c r="A111" s="6">
        <v>5.0</v>
      </c>
      <c r="B111" s="6">
        <v>9.0</v>
      </c>
      <c r="D111" s="14">
        <f t="shared" si="1"/>
        <v>14</v>
      </c>
    </row>
    <row r="112">
      <c r="A112" s="6">
        <v>5.0</v>
      </c>
      <c r="B112" s="6">
        <v>10.0</v>
      </c>
      <c r="D112" s="14">
        <f t="shared" si="1"/>
        <v>15</v>
      </c>
    </row>
    <row r="113">
      <c r="A113" s="6">
        <v>1.0</v>
      </c>
      <c r="B113" s="6">
        <v>5.0</v>
      </c>
      <c r="D113" s="14">
        <f t="shared" si="1"/>
        <v>6</v>
      </c>
    </row>
    <row r="114">
      <c r="A114" s="6">
        <v>2.0</v>
      </c>
      <c r="B114" s="6">
        <v>5.0</v>
      </c>
      <c r="D114" s="14">
        <f t="shared" si="1"/>
        <v>7</v>
      </c>
    </row>
    <row r="115">
      <c r="A115" s="6">
        <v>3.0</v>
      </c>
      <c r="B115" s="6">
        <v>5.0</v>
      </c>
      <c r="D115" s="14">
        <f t="shared" si="1"/>
        <v>8</v>
      </c>
    </row>
    <row r="116">
      <c r="A116" s="6">
        <v>4.0</v>
      </c>
      <c r="B116" s="6">
        <v>5.0</v>
      </c>
      <c r="D116" s="14">
        <f t="shared" si="1"/>
        <v>9</v>
      </c>
    </row>
    <row r="117">
      <c r="A117" s="6">
        <v>5.0</v>
      </c>
      <c r="B117" s="6">
        <v>5.0</v>
      </c>
      <c r="D117" s="14">
        <f t="shared" si="1"/>
        <v>10</v>
      </c>
    </row>
    <row r="118">
      <c r="A118" s="6">
        <v>6.0</v>
      </c>
      <c r="B118" s="6">
        <v>5.0</v>
      </c>
      <c r="D118" s="14">
        <f t="shared" si="1"/>
        <v>11</v>
      </c>
    </row>
    <row r="119">
      <c r="A119" s="6">
        <v>7.0</v>
      </c>
      <c r="B119" s="6">
        <v>5.0</v>
      </c>
      <c r="D119" s="14">
        <f t="shared" si="1"/>
        <v>12</v>
      </c>
    </row>
    <row r="120">
      <c r="A120" s="6">
        <v>8.0</v>
      </c>
      <c r="B120" s="6">
        <v>5.0</v>
      </c>
      <c r="D120" s="14">
        <f t="shared" si="1"/>
        <v>13</v>
      </c>
    </row>
    <row r="121">
      <c r="A121" s="6">
        <v>9.0</v>
      </c>
      <c r="B121" s="6">
        <v>5.0</v>
      </c>
      <c r="D121" s="14">
        <f t="shared" si="1"/>
        <v>14</v>
      </c>
    </row>
    <row r="122">
      <c r="A122" s="6">
        <v>10.0</v>
      </c>
      <c r="B122" s="6">
        <v>5.0</v>
      </c>
      <c r="D122" s="14">
        <f t="shared" si="1"/>
        <v>15</v>
      </c>
    </row>
    <row r="123">
      <c r="A123" s="6">
        <v>6.0</v>
      </c>
      <c r="B123" s="6">
        <v>1.0</v>
      </c>
      <c r="D123" s="14">
        <f t="shared" si="1"/>
        <v>7</v>
      </c>
    </row>
    <row r="124">
      <c r="A124" s="6">
        <v>6.0</v>
      </c>
      <c r="B124" s="6">
        <v>2.0</v>
      </c>
      <c r="D124" s="14">
        <f t="shared" si="1"/>
        <v>8</v>
      </c>
    </row>
    <row r="125">
      <c r="A125" s="6">
        <v>6.0</v>
      </c>
      <c r="B125" s="6">
        <v>3.0</v>
      </c>
      <c r="D125" s="14">
        <f t="shared" si="1"/>
        <v>9</v>
      </c>
    </row>
    <row r="126">
      <c r="A126" s="6">
        <v>6.0</v>
      </c>
      <c r="B126" s="6">
        <v>4.0</v>
      </c>
      <c r="D126" s="14">
        <f t="shared" si="1"/>
        <v>10</v>
      </c>
    </row>
    <row r="127">
      <c r="A127" s="6">
        <v>6.0</v>
      </c>
      <c r="B127" s="6">
        <v>5.0</v>
      </c>
      <c r="D127" s="14">
        <f t="shared" si="1"/>
        <v>11</v>
      </c>
    </row>
    <row r="128">
      <c r="A128" s="6">
        <v>6.0</v>
      </c>
      <c r="B128" s="6">
        <v>6.0</v>
      </c>
      <c r="D128" s="14">
        <f t="shared" si="1"/>
        <v>12</v>
      </c>
    </row>
    <row r="129">
      <c r="A129" s="6">
        <v>6.0</v>
      </c>
      <c r="B129" s="6">
        <v>7.0</v>
      </c>
      <c r="D129" s="14">
        <f t="shared" si="1"/>
        <v>13</v>
      </c>
    </row>
    <row r="130">
      <c r="A130" s="6">
        <v>6.0</v>
      </c>
      <c r="B130" s="6">
        <v>8.0</v>
      </c>
      <c r="D130" s="14">
        <f t="shared" si="1"/>
        <v>14</v>
      </c>
    </row>
    <row r="131">
      <c r="A131" s="6">
        <v>6.0</v>
      </c>
      <c r="B131" s="6">
        <v>9.0</v>
      </c>
      <c r="D131" s="14">
        <f t="shared" si="1"/>
        <v>15</v>
      </c>
    </row>
    <row r="132">
      <c r="A132" s="6">
        <v>6.0</v>
      </c>
      <c r="B132" s="6">
        <v>10.0</v>
      </c>
      <c r="D132" s="14">
        <f t="shared" si="1"/>
        <v>16</v>
      </c>
    </row>
    <row r="133">
      <c r="A133" s="6">
        <v>1.0</v>
      </c>
      <c r="B133" s="6">
        <v>6.0</v>
      </c>
      <c r="D133" s="14">
        <f t="shared" si="1"/>
        <v>7</v>
      </c>
    </row>
    <row r="134">
      <c r="A134" s="6">
        <v>2.0</v>
      </c>
      <c r="B134" s="6">
        <v>6.0</v>
      </c>
      <c r="D134" s="14">
        <f t="shared" si="1"/>
        <v>8</v>
      </c>
    </row>
    <row r="135">
      <c r="A135" s="6">
        <v>3.0</v>
      </c>
      <c r="B135" s="6">
        <v>6.0</v>
      </c>
      <c r="D135" s="14">
        <f t="shared" si="1"/>
        <v>9</v>
      </c>
    </row>
    <row r="136">
      <c r="A136" s="6">
        <v>4.0</v>
      </c>
      <c r="B136" s="6">
        <v>6.0</v>
      </c>
      <c r="D136" s="14">
        <f t="shared" si="1"/>
        <v>10</v>
      </c>
    </row>
    <row r="137">
      <c r="A137" s="6">
        <v>5.0</v>
      </c>
      <c r="B137" s="6">
        <v>6.0</v>
      </c>
      <c r="D137" s="14">
        <f t="shared" si="1"/>
        <v>11</v>
      </c>
    </row>
    <row r="138">
      <c r="A138" s="6">
        <v>6.0</v>
      </c>
      <c r="B138" s="6">
        <v>6.0</v>
      </c>
      <c r="D138" s="14">
        <f t="shared" si="1"/>
        <v>12</v>
      </c>
    </row>
    <row r="139">
      <c r="A139" s="6">
        <v>7.0</v>
      </c>
      <c r="B139" s="6">
        <v>6.0</v>
      </c>
      <c r="D139" s="14">
        <f t="shared" si="1"/>
        <v>13</v>
      </c>
    </row>
    <row r="140">
      <c r="A140" s="6">
        <v>8.0</v>
      </c>
      <c r="B140" s="6">
        <v>6.0</v>
      </c>
      <c r="D140" s="14">
        <f t="shared" si="1"/>
        <v>14</v>
      </c>
    </row>
    <row r="141">
      <c r="A141" s="6">
        <v>9.0</v>
      </c>
      <c r="B141" s="6">
        <v>6.0</v>
      </c>
      <c r="D141" s="14">
        <f t="shared" si="1"/>
        <v>15</v>
      </c>
    </row>
    <row r="142">
      <c r="A142" s="6">
        <v>10.0</v>
      </c>
      <c r="B142" s="6">
        <v>6.0</v>
      </c>
      <c r="D142" s="14">
        <f t="shared" si="1"/>
        <v>16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16</v>
      </c>
      <c r="B1" s="1" t="s">
        <v>17</v>
      </c>
      <c r="D1" s="12" t="s">
        <v>18</v>
      </c>
      <c r="F1" s="13" t="s">
        <v>19</v>
      </c>
    </row>
    <row r="2">
      <c r="A2" s="6">
        <v>0.0</v>
      </c>
      <c r="B2" s="6">
        <v>0.0</v>
      </c>
      <c r="C2" s="6" t="s">
        <v>20</v>
      </c>
      <c r="D2" s="14">
        <f t="shared" ref="D2:D142" si="1">SUM(A2:B2)</f>
        <v>0</v>
      </c>
      <c r="F2" s="15">
        <f>min(D7:D12,D26:D32,D39:D42,D45:D52,D56:D62,D65:D72,D74:D82,D84:D102)</f>
        <v>5</v>
      </c>
    </row>
    <row r="3">
      <c r="A3" s="6">
        <v>0.0</v>
      </c>
      <c r="B3" s="6">
        <v>1.0</v>
      </c>
      <c r="C3" s="6" t="s">
        <v>20</v>
      </c>
      <c r="D3" s="14">
        <f t="shared" si="1"/>
        <v>1</v>
      </c>
    </row>
    <row r="4">
      <c r="A4" s="6">
        <v>0.0</v>
      </c>
      <c r="B4" s="6">
        <v>2.0</v>
      </c>
      <c r="C4" s="6" t="s">
        <v>20</v>
      </c>
      <c r="D4" s="14">
        <f t="shared" si="1"/>
        <v>2</v>
      </c>
      <c r="F4" s="16" t="s">
        <v>21</v>
      </c>
    </row>
    <row r="5">
      <c r="A5" s="6">
        <v>0.0</v>
      </c>
      <c r="B5" s="6">
        <v>3.0</v>
      </c>
      <c r="C5" s="6" t="s">
        <v>20</v>
      </c>
      <c r="D5" s="14">
        <f t="shared" si="1"/>
        <v>3</v>
      </c>
      <c r="F5" s="13" t="s">
        <v>16</v>
      </c>
      <c r="G5" s="13" t="s">
        <v>17</v>
      </c>
      <c r="H5" s="13" t="s">
        <v>22</v>
      </c>
      <c r="I5" s="13" t="s">
        <v>23</v>
      </c>
      <c r="J5" s="13" t="s">
        <v>24</v>
      </c>
      <c r="K5" s="13" t="s">
        <v>25</v>
      </c>
      <c r="L5" s="13" t="s">
        <v>26</v>
      </c>
    </row>
    <row r="6">
      <c r="A6" s="6">
        <v>0.0</v>
      </c>
      <c r="B6" s="6">
        <v>4.0</v>
      </c>
      <c r="C6" s="6" t="s">
        <v>20</v>
      </c>
      <c r="D6" s="14">
        <f t="shared" si="1"/>
        <v>4</v>
      </c>
      <c r="F6" s="17">
        <v>0.0</v>
      </c>
      <c r="G6" s="17">
        <v>5.0</v>
      </c>
      <c r="H6" s="18">
        <v>37.0</v>
      </c>
      <c r="I6" s="18">
        <v>37.0</v>
      </c>
      <c r="J6" s="2">
        <f t="shared" ref="J6:J8" si="2">((H6-F6)/H6 + (I6-G6)/I6)/2</f>
        <v>0.9324324324</v>
      </c>
      <c r="K6" s="48">
        <f t="shared" ref="K6:K8" si="3">(I6-F6)/I6</f>
        <v>1</v>
      </c>
      <c r="L6" s="48">
        <f t="shared" ref="L6:L8" si="4">(H6-G6)/H6</f>
        <v>0.8648648649</v>
      </c>
    </row>
    <row r="7">
      <c r="A7" s="17">
        <v>0.0</v>
      </c>
      <c r="B7" s="17">
        <v>5.0</v>
      </c>
      <c r="C7" s="46"/>
      <c r="D7" s="46">
        <f t="shared" si="1"/>
        <v>5</v>
      </c>
      <c r="F7" s="17">
        <v>1.0</v>
      </c>
      <c r="G7" s="17">
        <v>4.0</v>
      </c>
      <c r="H7" s="18">
        <v>37.0</v>
      </c>
      <c r="I7" s="18">
        <v>37.0</v>
      </c>
      <c r="J7" s="2">
        <f t="shared" si="2"/>
        <v>0.9324324324</v>
      </c>
      <c r="K7" s="48">
        <f t="shared" si="3"/>
        <v>0.972972973</v>
      </c>
      <c r="L7" s="48">
        <f t="shared" si="4"/>
        <v>0.8918918919</v>
      </c>
    </row>
    <row r="8">
      <c r="A8" s="35">
        <v>0.0</v>
      </c>
      <c r="B8" s="35">
        <v>6.0</v>
      </c>
      <c r="C8" s="36"/>
      <c r="D8" s="36">
        <f t="shared" si="1"/>
        <v>6</v>
      </c>
      <c r="F8" s="17">
        <v>2.0</v>
      </c>
      <c r="G8" s="17">
        <v>3.0</v>
      </c>
      <c r="H8" s="18">
        <v>37.0</v>
      </c>
      <c r="I8" s="18">
        <v>37.0</v>
      </c>
      <c r="J8" s="2">
        <f t="shared" si="2"/>
        <v>0.9324324324</v>
      </c>
      <c r="K8" s="48">
        <f t="shared" si="3"/>
        <v>0.9459459459</v>
      </c>
      <c r="L8" s="48">
        <f t="shared" si="4"/>
        <v>0.9189189189</v>
      </c>
    </row>
    <row r="9">
      <c r="A9" s="35">
        <v>0.0</v>
      </c>
      <c r="B9" s="35">
        <v>7.0</v>
      </c>
      <c r="C9" s="36"/>
      <c r="D9" s="36">
        <f t="shared" si="1"/>
        <v>7</v>
      </c>
      <c r="K9" s="49">
        <f t="shared" ref="K9:L9" si="5">AVERAGE(K6:K8)</f>
        <v>0.972972973</v>
      </c>
      <c r="L9" s="49">
        <f t="shared" si="5"/>
        <v>0.8918918919</v>
      </c>
    </row>
    <row r="10">
      <c r="A10" s="35">
        <v>0.0</v>
      </c>
      <c r="B10" s="35">
        <v>8.0</v>
      </c>
      <c r="C10" s="36"/>
      <c r="D10" s="36">
        <f t="shared" si="1"/>
        <v>8</v>
      </c>
      <c r="F10" s="13" t="s">
        <v>27</v>
      </c>
    </row>
    <row r="11">
      <c r="A11" s="35">
        <v>0.0</v>
      </c>
      <c r="B11" s="35">
        <v>9.0</v>
      </c>
      <c r="C11" s="36"/>
      <c r="D11" s="36">
        <f t="shared" si="1"/>
        <v>9</v>
      </c>
      <c r="F11" s="17">
        <v>0.0</v>
      </c>
      <c r="G11" s="17">
        <v>5.0</v>
      </c>
    </row>
    <row r="12">
      <c r="A12" s="35">
        <v>0.0</v>
      </c>
      <c r="B12" s="35">
        <v>10.0</v>
      </c>
      <c r="C12" s="36"/>
      <c r="D12" s="36">
        <f t="shared" si="1"/>
        <v>10</v>
      </c>
      <c r="F12" s="50" t="s">
        <v>57</v>
      </c>
      <c r="G12" s="16" t="s">
        <v>58</v>
      </c>
      <c r="H12" s="22"/>
    </row>
    <row r="13">
      <c r="A13" s="6">
        <v>1.0</v>
      </c>
      <c r="B13" s="6">
        <v>0.0</v>
      </c>
      <c r="D13" s="14">
        <f t="shared" si="1"/>
        <v>1</v>
      </c>
      <c r="F13" s="50" t="s">
        <v>59</v>
      </c>
      <c r="G13" s="16" t="s">
        <v>60</v>
      </c>
    </row>
    <row r="14">
      <c r="A14" s="6">
        <v>2.0</v>
      </c>
      <c r="B14" s="6">
        <v>0.0</v>
      </c>
      <c r="C14" s="6" t="s">
        <v>20</v>
      </c>
      <c r="D14" s="14">
        <f t="shared" si="1"/>
        <v>2</v>
      </c>
      <c r="F14" s="50" t="s">
        <v>61</v>
      </c>
      <c r="G14" s="16" t="s">
        <v>62</v>
      </c>
    </row>
    <row r="15">
      <c r="A15" s="6">
        <v>3.0</v>
      </c>
      <c r="B15" s="6">
        <v>0.0</v>
      </c>
      <c r="C15" s="6" t="s">
        <v>20</v>
      </c>
      <c r="D15" s="14">
        <f t="shared" si="1"/>
        <v>3</v>
      </c>
      <c r="F15" s="50" t="s">
        <v>63</v>
      </c>
      <c r="G15" s="16" t="s">
        <v>64</v>
      </c>
    </row>
    <row r="16">
      <c r="A16" s="6">
        <v>4.0</v>
      </c>
      <c r="B16" s="6">
        <v>0.0</v>
      </c>
      <c r="C16" s="6" t="s">
        <v>20</v>
      </c>
      <c r="D16" s="14">
        <f t="shared" si="1"/>
        <v>4</v>
      </c>
      <c r="F16" s="51" t="s">
        <v>65</v>
      </c>
      <c r="G16" s="6" t="s">
        <v>66</v>
      </c>
    </row>
    <row r="17">
      <c r="A17" s="6">
        <v>5.0</v>
      </c>
      <c r="B17" s="6">
        <v>0.0</v>
      </c>
      <c r="C17" s="6" t="s">
        <v>20</v>
      </c>
      <c r="D17" s="14">
        <f t="shared" si="1"/>
        <v>5</v>
      </c>
      <c r="F17" s="51" t="s">
        <v>67</v>
      </c>
      <c r="G17" s="6" t="s">
        <v>68</v>
      </c>
    </row>
    <row r="18">
      <c r="A18" s="6">
        <v>6.0</v>
      </c>
      <c r="B18" s="6">
        <v>0.0</v>
      </c>
      <c r="C18" s="6" t="s">
        <v>20</v>
      </c>
      <c r="D18" s="14">
        <f t="shared" si="1"/>
        <v>6</v>
      </c>
      <c r="F18" s="51" t="s">
        <v>69</v>
      </c>
      <c r="G18" s="6" t="s">
        <v>70</v>
      </c>
    </row>
    <row r="19">
      <c r="A19" s="6">
        <v>7.0</v>
      </c>
      <c r="B19" s="6">
        <v>0.0</v>
      </c>
      <c r="C19" s="6" t="s">
        <v>20</v>
      </c>
      <c r="D19" s="14">
        <f t="shared" si="1"/>
        <v>7</v>
      </c>
      <c r="F19" s="51" t="s">
        <v>71</v>
      </c>
      <c r="G19" s="6" t="s">
        <v>72</v>
      </c>
    </row>
    <row r="20">
      <c r="A20" s="6">
        <v>8.0</v>
      </c>
      <c r="B20" s="6">
        <v>0.0</v>
      </c>
      <c r="C20" s="6" t="s">
        <v>20</v>
      </c>
      <c r="D20" s="14">
        <f t="shared" si="1"/>
        <v>8</v>
      </c>
    </row>
    <row r="21">
      <c r="A21" s="6">
        <v>9.0</v>
      </c>
      <c r="B21" s="6">
        <v>0.0</v>
      </c>
      <c r="C21" s="6" t="s">
        <v>20</v>
      </c>
      <c r="D21" s="14">
        <f t="shared" si="1"/>
        <v>9</v>
      </c>
      <c r="F21" s="13" t="s">
        <v>27</v>
      </c>
    </row>
    <row r="22">
      <c r="A22" s="6">
        <v>10.0</v>
      </c>
      <c r="B22" s="6">
        <v>0.0</v>
      </c>
      <c r="C22" s="6" t="s">
        <v>20</v>
      </c>
      <c r="D22" s="14">
        <f t="shared" si="1"/>
        <v>10</v>
      </c>
      <c r="F22" s="17">
        <v>1.0</v>
      </c>
      <c r="G22" s="17">
        <v>4.0</v>
      </c>
    </row>
    <row r="23">
      <c r="A23" s="6">
        <v>1.0</v>
      </c>
      <c r="B23" s="6">
        <v>1.0</v>
      </c>
      <c r="C23" s="6" t="s">
        <v>20</v>
      </c>
      <c r="D23" s="14">
        <f t="shared" si="1"/>
        <v>2</v>
      </c>
      <c r="F23" s="50" t="s">
        <v>73</v>
      </c>
      <c r="G23" s="16" t="s">
        <v>74</v>
      </c>
      <c r="H23" s="22"/>
      <c r="I23" s="22"/>
      <c r="J23" s="22"/>
      <c r="K23" s="22"/>
      <c r="L23" s="22"/>
      <c r="M23" s="22"/>
      <c r="N23" s="22"/>
      <c r="O23" s="22"/>
      <c r="P23" s="22"/>
    </row>
    <row r="24">
      <c r="A24" s="6">
        <v>1.0</v>
      </c>
      <c r="B24" s="6">
        <v>2.0</v>
      </c>
      <c r="C24" s="6" t="s">
        <v>20</v>
      </c>
      <c r="D24" s="14">
        <f t="shared" si="1"/>
        <v>3</v>
      </c>
      <c r="F24" s="50" t="s">
        <v>75</v>
      </c>
      <c r="G24" s="16" t="s">
        <v>76</v>
      </c>
      <c r="H24" s="22"/>
      <c r="I24" s="22"/>
      <c r="J24" s="22"/>
      <c r="K24" s="22"/>
      <c r="L24" s="22"/>
      <c r="M24" s="22"/>
      <c r="N24" s="22"/>
      <c r="O24" s="22"/>
      <c r="P24" s="22"/>
    </row>
    <row r="25">
      <c r="A25" s="6">
        <v>1.0</v>
      </c>
      <c r="B25" s="6">
        <v>3.0</v>
      </c>
      <c r="C25" s="6" t="s">
        <v>20</v>
      </c>
      <c r="D25" s="14">
        <f t="shared" si="1"/>
        <v>4</v>
      </c>
      <c r="F25" s="50" t="s">
        <v>78</v>
      </c>
      <c r="G25" s="16" t="s">
        <v>79</v>
      </c>
      <c r="H25" s="22"/>
      <c r="I25" s="22"/>
      <c r="J25" s="22"/>
      <c r="K25" s="22"/>
      <c r="L25" s="22"/>
      <c r="M25" s="22"/>
      <c r="N25" s="22"/>
      <c r="O25" s="22"/>
      <c r="P25" s="22"/>
    </row>
    <row r="26">
      <c r="A26" s="17">
        <v>1.0</v>
      </c>
      <c r="B26" s="17">
        <v>4.0</v>
      </c>
      <c r="C26" s="46"/>
      <c r="D26" s="46">
        <f t="shared" si="1"/>
        <v>5</v>
      </c>
      <c r="F26" s="50" t="s">
        <v>80</v>
      </c>
      <c r="G26" s="16" t="s">
        <v>81</v>
      </c>
      <c r="H26" s="22"/>
      <c r="I26" s="22"/>
      <c r="J26" s="22"/>
      <c r="K26" s="22"/>
      <c r="L26" s="22"/>
      <c r="M26" s="22"/>
      <c r="N26" s="22"/>
      <c r="O26" s="22"/>
      <c r="P26" s="22"/>
    </row>
    <row r="27">
      <c r="A27" s="35">
        <v>1.0</v>
      </c>
      <c r="B27" s="35">
        <v>5.0</v>
      </c>
      <c r="C27" s="36"/>
      <c r="D27" s="36">
        <f t="shared" si="1"/>
        <v>6</v>
      </c>
      <c r="F27" s="50" t="s">
        <v>84</v>
      </c>
      <c r="G27" s="16" t="s">
        <v>85</v>
      </c>
      <c r="H27" s="16"/>
      <c r="I27" s="16"/>
      <c r="J27" s="16"/>
      <c r="K27" s="16"/>
      <c r="L27" s="22"/>
      <c r="M27" s="22"/>
      <c r="N27" s="22"/>
      <c r="O27" s="22"/>
      <c r="P27" s="22"/>
    </row>
    <row r="28">
      <c r="A28" s="35">
        <v>1.0</v>
      </c>
      <c r="B28" s="35">
        <v>6.0</v>
      </c>
      <c r="C28" s="36"/>
      <c r="D28" s="36">
        <f t="shared" si="1"/>
        <v>7</v>
      </c>
      <c r="F28" s="51" t="s">
        <v>88</v>
      </c>
      <c r="G28" s="6" t="s">
        <v>89</v>
      </c>
      <c r="I28" s="38"/>
      <c r="J28" s="38"/>
    </row>
    <row r="29">
      <c r="A29" s="35">
        <v>1.0</v>
      </c>
      <c r="B29" s="35">
        <v>7.0</v>
      </c>
      <c r="C29" s="36"/>
      <c r="D29" s="36">
        <f t="shared" si="1"/>
        <v>8</v>
      </c>
      <c r="F29" s="51" t="s">
        <v>92</v>
      </c>
      <c r="G29" s="6" t="s">
        <v>93</v>
      </c>
      <c r="I29" s="38"/>
      <c r="J29" s="38"/>
    </row>
    <row r="30">
      <c r="A30" s="35">
        <v>1.0</v>
      </c>
      <c r="B30" s="35">
        <v>8.0</v>
      </c>
      <c r="C30" s="36"/>
      <c r="D30" s="36">
        <f t="shared" si="1"/>
        <v>9</v>
      </c>
      <c r="F30" s="51" t="s">
        <v>94</v>
      </c>
      <c r="G30" s="6" t="s">
        <v>95</v>
      </c>
      <c r="I30" s="38"/>
      <c r="J30" s="38"/>
    </row>
    <row r="31">
      <c r="A31" s="35">
        <v>1.0</v>
      </c>
      <c r="B31" s="35">
        <v>9.0</v>
      </c>
      <c r="C31" s="36"/>
      <c r="D31" s="36">
        <f t="shared" si="1"/>
        <v>10</v>
      </c>
      <c r="F31" s="51" t="s">
        <v>96</v>
      </c>
      <c r="G31" s="6" t="s">
        <v>97</v>
      </c>
      <c r="I31" s="38"/>
      <c r="J31" s="38"/>
    </row>
    <row r="32">
      <c r="A32" s="35">
        <v>1.0</v>
      </c>
      <c r="B32" s="35">
        <v>10.0</v>
      </c>
      <c r="C32" s="36"/>
      <c r="D32" s="36">
        <f t="shared" si="1"/>
        <v>11</v>
      </c>
      <c r="F32" s="51" t="s">
        <v>98</v>
      </c>
      <c r="G32" s="6" t="s">
        <v>99</v>
      </c>
    </row>
    <row r="33">
      <c r="A33" s="6">
        <v>1.0</v>
      </c>
      <c r="B33" s="6">
        <v>1.0</v>
      </c>
      <c r="C33" s="6" t="s">
        <v>20</v>
      </c>
      <c r="D33" s="14">
        <f t="shared" si="1"/>
        <v>2</v>
      </c>
      <c r="F33" s="16"/>
    </row>
    <row r="34">
      <c r="A34" s="6">
        <v>2.0</v>
      </c>
      <c r="B34" s="6">
        <v>1.0</v>
      </c>
      <c r="C34" s="6" t="s">
        <v>20</v>
      </c>
      <c r="D34" s="14">
        <f t="shared" si="1"/>
        <v>3</v>
      </c>
      <c r="F34" s="13" t="s">
        <v>27</v>
      </c>
      <c r="H34" s="6"/>
      <c r="I34" s="16"/>
      <c r="J34" s="16"/>
      <c r="K34" s="16"/>
    </row>
    <row r="35">
      <c r="A35" s="6">
        <v>3.0</v>
      </c>
      <c r="B35" s="6">
        <v>1.0</v>
      </c>
      <c r="C35" s="6" t="s">
        <v>20</v>
      </c>
      <c r="D35" s="14">
        <f t="shared" si="1"/>
        <v>4</v>
      </c>
      <c r="F35" s="17">
        <v>2.0</v>
      </c>
      <c r="G35" s="17">
        <v>3.0</v>
      </c>
      <c r="I35" s="38"/>
      <c r="J35" s="38"/>
    </row>
    <row r="36">
      <c r="A36" s="6">
        <v>4.0</v>
      </c>
      <c r="B36" s="6">
        <v>1.0</v>
      </c>
      <c r="C36" s="6" t="s">
        <v>20</v>
      </c>
      <c r="D36" s="14">
        <f t="shared" si="1"/>
        <v>5</v>
      </c>
      <c r="F36" s="50" t="s">
        <v>100</v>
      </c>
      <c r="G36" s="16" t="s">
        <v>101</v>
      </c>
      <c r="I36" s="38"/>
      <c r="J36" s="38"/>
    </row>
    <row r="37">
      <c r="A37" s="6">
        <v>5.0</v>
      </c>
      <c r="B37" s="6">
        <v>1.0</v>
      </c>
      <c r="C37" s="6" t="s">
        <v>20</v>
      </c>
      <c r="D37" s="14">
        <f t="shared" si="1"/>
        <v>6</v>
      </c>
      <c r="F37" s="50" t="s">
        <v>102</v>
      </c>
      <c r="G37" s="16" t="s">
        <v>103</v>
      </c>
      <c r="I37" s="38"/>
      <c r="J37" s="38"/>
    </row>
    <row r="38">
      <c r="A38" s="6">
        <v>6.0</v>
      </c>
      <c r="B38" s="6">
        <v>1.0</v>
      </c>
      <c r="C38" s="6" t="s">
        <v>20</v>
      </c>
      <c r="D38" s="14">
        <f t="shared" si="1"/>
        <v>7</v>
      </c>
      <c r="F38" s="50" t="s">
        <v>104</v>
      </c>
      <c r="G38" s="16" t="s">
        <v>105</v>
      </c>
      <c r="I38" s="38"/>
      <c r="J38" s="38"/>
    </row>
    <row r="39">
      <c r="A39" s="35">
        <v>7.0</v>
      </c>
      <c r="B39" s="35">
        <v>1.0</v>
      </c>
      <c r="C39" s="36"/>
      <c r="D39" s="36">
        <f t="shared" si="1"/>
        <v>8</v>
      </c>
      <c r="F39" s="51" t="s">
        <v>106</v>
      </c>
      <c r="G39" s="6" t="s">
        <v>107</v>
      </c>
      <c r="I39" s="38"/>
      <c r="J39" s="38"/>
    </row>
    <row r="40">
      <c r="A40" s="35">
        <v>8.0</v>
      </c>
      <c r="B40" s="35">
        <v>1.0</v>
      </c>
      <c r="C40" s="36"/>
      <c r="D40" s="36">
        <f t="shared" si="1"/>
        <v>9</v>
      </c>
      <c r="F40" s="51" t="s">
        <v>108</v>
      </c>
      <c r="G40" s="6" t="s">
        <v>109</v>
      </c>
      <c r="I40" s="38"/>
      <c r="J40" s="38"/>
    </row>
    <row r="41">
      <c r="A41" s="35">
        <v>9.0</v>
      </c>
      <c r="B41" s="35">
        <v>1.0</v>
      </c>
      <c r="C41" s="36"/>
      <c r="D41" s="36">
        <f t="shared" si="1"/>
        <v>10</v>
      </c>
      <c r="F41" s="51" t="s">
        <v>110</v>
      </c>
      <c r="G41" s="6" t="s">
        <v>111</v>
      </c>
      <c r="I41" s="38"/>
      <c r="J41" s="38"/>
    </row>
    <row r="42">
      <c r="A42" s="35">
        <v>10.0</v>
      </c>
      <c r="B42" s="35">
        <v>1.0</v>
      </c>
      <c r="C42" s="36"/>
      <c r="D42" s="36">
        <f t="shared" si="1"/>
        <v>11</v>
      </c>
      <c r="I42" s="38"/>
      <c r="J42" s="16"/>
    </row>
    <row r="43">
      <c r="A43" s="6">
        <v>2.0</v>
      </c>
      <c r="B43" s="6">
        <v>1.0</v>
      </c>
      <c r="C43" s="6" t="s">
        <v>20</v>
      </c>
      <c r="D43" s="14">
        <f t="shared" si="1"/>
        <v>3</v>
      </c>
      <c r="F43" s="13" t="s">
        <v>27</v>
      </c>
    </row>
    <row r="44">
      <c r="A44" s="6">
        <v>2.0</v>
      </c>
      <c r="B44" s="6">
        <v>2.0</v>
      </c>
      <c r="C44" s="6" t="s">
        <v>20</v>
      </c>
      <c r="D44" s="14">
        <f t="shared" si="1"/>
        <v>4</v>
      </c>
      <c r="F44" s="17"/>
      <c r="G44" s="17" t="s">
        <v>16</v>
      </c>
      <c r="H44" s="17" t="s">
        <v>17</v>
      </c>
      <c r="I44" s="13" t="s">
        <v>22</v>
      </c>
      <c r="J44" s="13" t="s">
        <v>23</v>
      </c>
      <c r="K44" s="52" t="s">
        <v>24</v>
      </c>
      <c r="L44" s="52" t="s">
        <v>25</v>
      </c>
      <c r="M44" s="52" t="s">
        <v>26</v>
      </c>
      <c r="N44" s="52" t="s">
        <v>36</v>
      </c>
    </row>
    <row r="45">
      <c r="A45" s="17">
        <v>2.0</v>
      </c>
      <c r="B45" s="17">
        <v>3.0</v>
      </c>
      <c r="C45" s="46"/>
      <c r="D45" s="46">
        <f t="shared" si="1"/>
        <v>5</v>
      </c>
      <c r="F45" s="50" t="s">
        <v>57</v>
      </c>
      <c r="G45" s="16">
        <v>1.0</v>
      </c>
      <c r="H45" s="16">
        <v>3.0</v>
      </c>
      <c r="I45" s="53">
        <v>10.0</v>
      </c>
      <c r="J45" s="53">
        <v>10.0</v>
      </c>
      <c r="K45" s="23">
        <f t="shared" ref="K45:K52" si="6">((I45-G45)/I45 + (J45-H45)/J45)/2</f>
        <v>0.8</v>
      </c>
      <c r="L45" s="24">
        <f t="shared" ref="L45:L52" si="7">(J45-G45)/J45</f>
        <v>0.9</v>
      </c>
      <c r="M45" s="24">
        <f t="shared" ref="M45:M52" si="8">(I45-H45)/I45</f>
        <v>0.7</v>
      </c>
      <c r="N45" s="24">
        <f t="shared" ref="N45:N52" si="9">G45/(G45+(I45-H45))</f>
        <v>0.125</v>
      </c>
    </row>
    <row r="46">
      <c r="A46" s="35">
        <v>2.0</v>
      </c>
      <c r="B46" s="35">
        <v>4.0</v>
      </c>
      <c r="C46" s="36"/>
      <c r="D46" s="36">
        <f t="shared" si="1"/>
        <v>6</v>
      </c>
      <c r="F46" s="50" t="s">
        <v>59</v>
      </c>
      <c r="G46" s="16">
        <v>0.0</v>
      </c>
      <c r="H46" s="16">
        <v>3.0</v>
      </c>
      <c r="I46" s="53">
        <v>10.0</v>
      </c>
      <c r="J46" s="53">
        <v>10.0</v>
      </c>
      <c r="K46" s="23">
        <f t="shared" si="6"/>
        <v>0.85</v>
      </c>
      <c r="L46" s="24">
        <f t="shared" si="7"/>
        <v>1</v>
      </c>
      <c r="M46" s="24">
        <f t="shared" si="8"/>
        <v>0.7</v>
      </c>
      <c r="N46" s="24">
        <f t="shared" si="9"/>
        <v>0</v>
      </c>
    </row>
    <row r="47">
      <c r="A47" s="35">
        <v>2.0</v>
      </c>
      <c r="B47" s="35">
        <v>5.0</v>
      </c>
      <c r="C47" s="36"/>
      <c r="D47" s="36">
        <f t="shared" si="1"/>
        <v>7</v>
      </c>
      <c r="F47" s="50" t="s">
        <v>61</v>
      </c>
      <c r="G47" s="16">
        <v>0.0</v>
      </c>
      <c r="H47" s="16">
        <v>3.0</v>
      </c>
      <c r="I47" s="53">
        <v>10.0</v>
      </c>
      <c r="J47" s="53">
        <v>10.0</v>
      </c>
      <c r="K47" s="23">
        <f t="shared" si="6"/>
        <v>0.85</v>
      </c>
      <c r="L47" s="24">
        <f t="shared" si="7"/>
        <v>1</v>
      </c>
      <c r="M47" s="24">
        <f t="shared" si="8"/>
        <v>0.7</v>
      </c>
      <c r="N47" s="24">
        <f t="shared" si="9"/>
        <v>0</v>
      </c>
    </row>
    <row r="48">
      <c r="A48" s="35">
        <v>2.0</v>
      </c>
      <c r="B48" s="35">
        <v>6.0</v>
      </c>
      <c r="C48" s="36"/>
      <c r="D48" s="36">
        <f t="shared" si="1"/>
        <v>8</v>
      </c>
      <c r="F48" s="50" t="s">
        <v>63</v>
      </c>
      <c r="G48" s="16">
        <v>1.0</v>
      </c>
      <c r="H48" s="16">
        <v>3.0</v>
      </c>
      <c r="I48" s="53">
        <v>10.0</v>
      </c>
      <c r="J48" s="53">
        <v>10.0</v>
      </c>
      <c r="K48" s="23">
        <f t="shared" si="6"/>
        <v>0.8</v>
      </c>
      <c r="L48" s="24">
        <f t="shared" si="7"/>
        <v>0.9</v>
      </c>
      <c r="M48" s="24">
        <f t="shared" si="8"/>
        <v>0.7</v>
      </c>
      <c r="N48" s="24">
        <f t="shared" si="9"/>
        <v>0.125</v>
      </c>
    </row>
    <row r="49">
      <c r="A49" s="35">
        <v>2.0</v>
      </c>
      <c r="B49" s="35">
        <v>7.0</v>
      </c>
      <c r="C49" s="36"/>
      <c r="D49" s="36">
        <f t="shared" si="1"/>
        <v>9</v>
      </c>
      <c r="F49" s="51" t="s">
        <v>65</v>
      </c>
      <c r="G49" s="6">
        <v>0.0</v>
      </c>
      <c r="H49" s="6">
        <v>3.0</v>
      </c>
      <c r="I49" s="29">
        <v>10.0</v>
      </c>
      <c r="J49" s="29">
        <v>10.0</v>
      </c>
      <c r="K49" s="19">
        <f t="shared" si="6"/>
        <v>0.85</v>
      </c>
      <c r="L49" s="20">
        <f t="shared" si="7"/>
        <v>1</v>
      </c>
      <c r="M49" s="20">
        <f t="shared" si="8"/>
        <v>0.7</v>
      </c>
      <c r="N49" s="20">
        <f t="shared" si="9"/>
        <v>0</v>
      </c>
    </row>
    <row r="50">
      <c r="A50" s="35">
        <v>2.0</v>
      </c>
      <c r="B50" s="35">
        <v>8.0</v>
      </c>
      <c r="C50" s="36"/>
      <c r="D50" s="36">
        <f t="shared" si="1"/>
        <v>10</v>
      </c>
      <c r="F50" s="51" t="s">
        <v>67</v>
      </c>
      <c r="G50" s="6">
        <v>1.0</v>
      </c>
      <c r="H50" s="6">
        <v>3.0</v>
      </c>
      <c r="I50" s="29">
        <v>10.0</v>
      </c>
      <c r="J50" s="29">
        <v>10.0</v>
      </c>
      <c r="K50" s="19">
        <f t="shared" si="6"/>
        <v>0.8</v>
      </c>
      <c r="L50" s="20">
        <f t="shared" si="7"/>
        <v>0.9</v>
      </c>
      <c r="M50" s="20">
        <f t="shared" si="8"/>
        <v>0.7</v>
      </c>
      <c r="N50" s="20">
        <f t="shared" si="9"/>
        <v>0.125</v>
      </c>
    </row>
    <row r="51">
      <c r="A51" s="35">
        <v>2.0</v>
      </c>
      <c r="B51" s="35">
        <v>9.0</v>
      </c>
      <c r="C51" s="36"/>
      <c r="D51" s="36">
        <f t="shared" si="1"/>
        <v>11</v>
      </c>
      <c r="F51" s="51" t="s">
        <v>69</v>
      </c>
      <c r="G51" s="6">
        <v>1.0</v>
      </c>
      <c r="H51" s="6">
        <v>3.0</v>
      </c>
      <c r="I51" s="29">
        <v>10.0</v>
      </c>
      <c r="J51" s="29">
        <v>10.0</v>
      </c>
      <c r="K51" s="19">
        <f t="shared" si="6"/>
        <v>0.8</v>
      </c>
      <c r="L51" s="20">
        <f t="shared" si="7"/>
        <v>0.9</v>
      </c>
      <c r="M51" s="20">
        <f t="shared" si="8"/>
        <v>0.7</v>
      </c>
      <c r="N51" s="20">
        <f t="shared" si="9"/>
        <v>0.125</v>
      </c>
    </row>
    <row r="52">
      <c r="A52" s="35">
        <v>2.0</v>
      </c>
      <c r="B52" s="35">
        <v>10.0</v>
      </c>
      <c r="C52" s="36"/>
      <c r="D52" s="36">
        <f t="shared" si="1"/>
        <v>12</v>
      </c>
      <c r="F52" s="51" t="s">
        <v>71</v>
      </c>
      <c r="G52" s="6">
        <v>0.0</v>
      </c>
      <c r="H52" s="6">
        <v>3.0</v>
      </c>
      <c r="I52" s="29">
        <v>10.0</v>
      </c>
      <c r="J52" s="29">
        <v>10.0</v>
      </c>
      <c r="K52" s="19">
        <f t="shared" si="6"/>
        <v>0.85</v>
      </c>
      <c r="L52" s="20">
        <f t="shared" si="7"/>
        <v>1</v>
      </c>
      <c r="M52" s="20">
        <f t="shared" si="8"/>
        <v>0.7</v>
      </c>
      <c r="N52" s="20">
        <f t="shared" si="9"/>
        <v>0</v>
      </c>
    </row>
    <row r="53">
      <c r="A53" s="6">
        <v>1.0</v>
      </c>
      <c r="B53" s="6">
        <v>2.0</v>
      </c>
      <c r="C53" s="6" t="s">
        <v>20</v>
      </c>
      <c r="D53" s="14">
        <f t="shared" si="1"/>
        <v>3</v>
      </c>
      <c r="K53" s="10"/>
      <c r="L53" s="10"/>
      <c r="M53" s="10"/>
      <c r="N53" s="10"/>
    </row>
    <row r="54">
      <c r="A54" s="6">
        <v>2.0</v>
      </c>
      <c r="B54" s="6">
        <v>2.0</v>
      </c>
      <c r="C54" s="6" t="s">
        <v>20</v>
      </c>
      <c r="D54" s="14">
        <f t="shared" si="1"/>
        <v>4</v>
      </c>
      <c r="F54" s="13" t="s">
        <v>27</v>
      </c>
      <c r="K54" s="10"/>
      <c r="L54" s="10"/>
      <c r="M54" s="10"/>
      <c r="N54" s="10"/>
    </row>
    <row r="55">
      <c r="A55" s="6">
        <v>3.0</v>
      </c>
      <c r="B55" s="6">
        <v>2.0</v>
      </c>
      <c r="C55" s="6" t="s">
        <v>20</v>
      </c>
      <c r="D55" s="14">
        <f t="shared" si="1"/>
        <v>5</v>
      </c>
      <c r="F55" s="17"/>
      <c r="G55" s="17" t="s">
        <v>16</v>
      </c>
      <c r="H55" s="17" t="s">
        <v>17</v>
      </c>
      <c r="I55" s="13" t="s">
        <v>22</v>
      </c>
      <c r="J55" s="13" t="s">
        <v>23</v>
      </c>
      <c r="K55" s="52" t="s">
        <v>24</v>
      </c>
      <c r="L55" s="52" t="s">
        <v>25</v>
      </c>
      <c r="M55" s="52" t="s">
        <v>26</v>
      </c>
      <c r="N55" s="52" t="s">
        <v>36</v>
      </c>
    </row>
    <row r="56">
      <c r="A56" s="35">
        <v>4.0</v>
      </c>
      <c r="B56" s="35">
        <v>2.0</v>
      </c>
      <c r="C56" s="36"/>
      <c r="D56" s="36">
        <f t="shared" si="1"/>
        <v>6</v>
      </c>
      <c r="F56" s="50" t="s">
        <v>73</v>
      </c>
      <c r="G56" s="16">
        <v>1.0</v>
      </c>
      <c r="H56" s="16">
        <v>2.0</v>
      </c>
      <c r="I56" s="53">
        <v>10.0</v>
      </c>
      <c r="J56" s="53">
        <v>10.0</v>
      </c>
      <c r="K56" s="23">
        <f t="shared" ref="K56:K65" si="10">((I56-G56)/I56 + (J56-H56)/J56)/2</f>
        <v>0.85</v>
      </c>
      <c r="L56" s="24">
        <f t="shared" ref="L56:L65" si="11">(J56-G56)/J56</f>
        <v>0.9</v>
      </c>
      <c r="M56" s="24">
        <f t="shared" ref="M56:M65" si="12">(I56-H56)/I56</f>
        <v>0.8</v>
      </c>
      <c r="N56" s="24">
        <f t="shared" ref="N56:N65" si="13">G56/(G56+(I56-H56))</f>
        <v>0.1111111111</v>
      </c>
    </row>
    <row r="57">
      <c r="A57" s="35">
        <v>5.0</v>
      </c>
      <c r="B57" s="35">
        <v>2.0</v>
      </c>
      <c r="C57" s="36"/>
      <c r="D57" s="36">
        <f t="shared" si="1"/>
        <v>7</v>
      </c>
      <c r="F57" s="50" t="s">
        <v>75</v>
      </c>
      <c r="G57" s="16">
        <v>0.0</v>
      </c>
      <c r="H57" s="16">
        <v>2.0</v>
      </c>
      <c r="I57" s="53">
        <v>10.0</v>
      </c>
      <c r="J57" s="53">
        <v>10.0</v>
      </c>
      <c r="K57" s="23">
        <f t="shared" si="10"/>
        <v>0.9</v>
      </c>
      <c r="L57" s="24">
        <f t="shared" si="11"/>
        <v>1</v>
      </c>
      <c r="M57" s="24">
        <f t="shared" si="12"/>
        <v>0.8</v>
      </c>
      <c r="N57" s="24">
        <f t="shared" si="13"/>
        <v>0</v>
      </c>
    </row>
    <row r="58">
      <c r="A58" s="35">
        <v>6.0</v>
      </c>
      <c r="B58" s="35">
        <v>2.0</v>
      </c>
      <c r="C58" s="36"/>
      <c r="D58" s="36">
        <f t="shared" si="1"/>
        <v>8</v>
      </c>
      <c r="F58" s="50" t="s">
        <v>78</v>
      </c>
      <c r="G58" s="16">
        <v>0.0</v>
      </c>
      <c r="H58" s="16">
        <v>2.0</v>
      </c>
      <c r="I58" s="53">
        <v>10.0</v>
      </c>
      <c r="J58" s="53">
        <v>10.0</v>
      </c>
      <c r="K58" s="23">
        <f t="shared" si="10"/>
        <v>0.9</v>
      </c>
      <c r="L58" s="24">
        <f t="shared" si="11"/>
        <v>1</v>
      </c>
      <c r="M58" s="24">
        <f t="shared" si="12"/>
        <v>0.8</v>
      </c>
      <c r="N58" s="24">
        <f t="shared" si="13"/>
        <v>0</v>
      </c>
    </row>
    <row r="59">
      <c r="A59" s="35">
        <v>7.0</v>
      </c>
      <c r="B59" s="35">
        <v>2.0</v>
      </c>
      <c r="C59" s="36"/>
      <c r="D59" s="36">
        <f t="shared" si="1"/>
        <v>9</v>
      </c>
      <c r="F59" s="50" t="s">
        <v>80</v>
      </c>
      <c r="G59" s="16">
        <v>1.0</v>
      </c>
      <c r="H59" s="16">
        <v>2.0</v>
      </c>
      <c r="I59" s="53">
        <v>10.0</v>
      </c>
      <c r="J59" s="53">
        <v>10.0</v>
      </c>
      <c r="K59" s="23">
        <f t="shared" si="10"/>
        <v>0.85</v>
      </c>
      <c r="L59" s="24">
        <f t="shared" si="11"/>
        <v>0.9</v>
      </c>
      <c r="M59" s="24">
        <f t="shared" si="12"/>
        <v>0.8</v>
      </c>
      <c r="N59" s="24">
        <f t="shared" si="13"/>
        <v>0.1111111111</v>
      </c>
    </row>
    <row r="60">
      <c r="A60" s="35">
        <v>8.0</v>
      </c>
      <c r="B60" s="35">
        <v>2.0</v>
      </c>
      <c r="C60" s="36"/>
      <c r="D60" s="36">
        <f t="shared" si="1"/>
        <v>10</v>
      </c>
      <c r="F60" s="50" t="s">
        <v>84</v>
      </c>
      <c r="G60" s="16">
        <v>0.0</v>
      </c>
      <c r="H60" s="16">
        <v>2.0</v>
      </c>
      <c r="I60" s="53">
        <v>10.0</v>
      </c>
      <c r="J60" s="53">
        <v>10.0</v>
      </c>
      <c r="K60" s="23">
        <f t="shared" si="10"/>
        <v>0.9</v>
      </c>
      <c r="L60" s="24">
        <f t="shared" si="11"/>
        <v>1</v>
      </c>
      <c r="M60" s="24">
        <f t="shared" si="12"/>
        <v>0.8</v>
      </c>
      <c r="N60" s="24">
        <f t="shared" si="13"/>
        <v>0</v>
      </c>
    </row>
    <row r="61">
      <c r="A61" s="35">
        <v>9.0</v>
      </c>
      <c r="B61" s="35">
        <v>2.0</v>
      </c>
      <c r="C61" s="36"/>
      <c r="D61" s="36">
        <f t="shared" si="1"/>
        <v>11</v>
      </c>
      <c r="F61" s="51" t="s">
        <v>88</v>
      </c>
      <c r="G61" s="6">
        <v>1.0</v>
      </c>
      <c r="H61" s="6">
        <v>2.0</v>
      </c>
      <c r="I61" s="29">
        <v>10.0</v>
      </c>
      <c r="J61" s="29">
        <v>10.0</v>
      </c>
      <c r="K61" s="19">
        <f t="shared" si="10"/>
        <v>0.85</v>
      </c>
      <c r="L61" s="20">
        <f t="shared" si="11"/>
        <v>0.9</v>
      </c>
      <c r="M61" s="20">
        <f t="shared" si="12"/>
        <v>0.8</v>
      </c>
      <c r="N61" s="20">
        <f t="shared" si="13"/>
        <v>0.1111111111</v>
      </c>
    </row>
    <row r="62">
      <c r="A62" s="35">
        <v>10.0</v>
      </c>
      <c r="B62" s="35">
        <v>2.0</v>
      </c>
      <c r="C62" s="36"/>
      <c r="D62" s="36">
        <f t="shared" si="1"/>
        <v>12</v>
      </c>
      <c r="F62" s="51" t="s">
        <v>92</v>
      </c>
      <c r="G62" s="6">
        <v>1.0</v>
      </c>
      <c r="H62" s="6">
        <v>2.0</v>
      </c>
      <c r="I62" s="29">
        <v>10.0</v>
      </c>
      <c r="J62" s="29">
        <v>10.0</v>
      </c>
      <c r="K62" s="19">
        <f t="shared" si="10"/>
        <v>0.85</v>
      </c>
      <c r="L62" s="20">
        <f t="shared" si="11"/>
        <v>0.9</v>
      </c>
      <c r="M62" s="20">
        <f t="shared" si="12"/>
        <v>0.8</v>
      </c>
      <c r="N62" s="20">
        <f t="shared" si="13"/>
        <v>0.1111111111</v>
      </c>
    </row>
    <row r="63">
      <c r="A63" s="6">
        <v>3.0</v>
      </c>
      <c r="B63" s="6">
        <v>1.0</v>
      </c>
      <c r="C63" s="6" t="s">
        <v>20</v>
      </c>
      <c r="D63" s="14">
        <f t="shared" si="1"/>
        <v>4</v>
      </c>
      <c r="F63" s="51" t="s">
        <v>94</v>
      </c>
      <c r="G63" s="6">
        <v>0.0</v>
      </c>
      <c r="H63" s="6">
        <v>2.0</v>
      </c>
      <c r="I63" s="29">
        <v>10.0</v>
      </c>
      <c r="J63" s="29">
        <v>10.0</v>
      </c>
      <c r="K63" s="19">
        <f t="shared" si="10"/>
        <v>0.9</v>
      </c>
      <c r="L63" s="20">
        <f t="shared" si="11"/>
        <v>1</v>
      </c>
      <c r="M63" s="20">
        <f t="shared" si="12"/>
        <v>0.8</v>
      </c>
      <c r="N63" s="20">
        <f t="shared" si="13"/>
        <v>0</v>
      </c>
    </row>
    <row r="64">
      <c r="A64" s="6">
        <v>3.0</v>
      </c>
      <c r="B64" s="6">
        <v>2.0</v>
      </c>
      <c r="C64" s="6" t="s">
        <v>20</v>
      </c>
      <c r="D64" s="14">
        <f t="shared" si="1"/>
        <v>5</v>
      </c>
      <c r="F64" s="51" t="s">
        <v>96</v>
      </c>
      <c r="G64" s="6">
        <v>0.0</v>
      </c>
      <c r="H64" s="6">
        <v>2.0</v>
      </c>
      <c r="I64" s="29">
        <v>10.0</v>
      </c>
      <c r="J64" s="29">
        <v>10.0</v>
      </c>
      <c r="K64" s="19">
        <f t="shared" si="10"/>
        <v>0.9</v>
      </c>
      <c r="L64" s="20">
        <f t="shared" si="11"/>
        <v>1</v>
      </c>
      <c r="M64" s="20">
        <f t="shared" si="12"/>
        <v>0.8</v>
      </c>
      <c r="N64" s="20">
        <f t="shared" si="13"/>
        <v>0</v>
      </c>
    </row>
    <row r="65">
      <c r="A65" s="35">
        <v>3.0</v>
      </c>
      <c r="B65" s="35">
        <v>3.0</v>
      </c>
      <c r="C65" s="36"/>
      <c r="D65" s="36">
        <f t="shared" si="1"/>
        <v>6</v>
      </c>
      <c r="F65" s="51" t="s">
        <v>98</v>
      </c>
      <c r="G65" s="6">
        <v>0.0</v>
      </c>
      <c r="H65" s="6">
        <v>2.0</v>
      </c>
      <c r="I65" s="29">
        <v>10.0</v>
      </c>
      <c r="J65" s="29">
        <v>10.0</v>
      </c>
      <c r="K65" s="19">
        <f t="shared" si="10"/>
        <v>0.9</v>
      </c>
      <c r="L65" s="20">
        <f t="shared" si="11"/>
        <v>1</v>
      </c>
      <c r="M65" s="20">
        <f t="shared" si="12"/>
        <v>0.8</v>
      </c>
      <c r="N65" s="20">
        <f t="shared" si="13"/>
        <v>0</v>
      </c>
    </row>
    <row r="66">
      <c r="A66" s="35">
        <v>3.0</v>
      </c>
      <c r="B66" s="35">
        <v>4.0</v>
      </c>
      <c r="C66" s="36"/>
      <c r="D66" s="36">
        <f t="shared" si="1"/>
        <v>7</v>
      </c>
      <c r="K66" s="10"/>
      <c r="L66" s="10"/>
      <c r="M66" s="10"/>
      <c r="N66" s="10"/>
    </row>
    <row r="67">
      <c r="A67" s="35">
        <v>3.0</v>
      </c>
      <c r="B67" s="35">
        <v>5.0</v>
      </c>
      <c r="C67" s="36"/>
      <c r="D67" s="36">
        <f t="shared" si="1"/>
        <v>8</v>
      </c>
      <c r="F67" s="13" t="s">
        <v>27</v>
      </c>
      <c r="K67" s="10"/>
      <c r="L67" s="10"/>
      <c r="M67" s="10"/>
      <c r="N67" s="10"/>
    </row>
    <row r="68">
      <c r="A68" s="35">
        <v>3.0</v>
      </c>
      <c r="B68" s="35">
        <v>6.0</v>
      </c>
      <c r="C68" s="36"/>
      <c r="D68" s="36">
        <f t="shared" si="1"/>
        <v>9</v>
      </c>
      <c r="F68" s="17"/>
      <c r="G68" s="17" t="s">
        <v>16</v>
      </c>
      <c r="H68" s="17" t="s">
        <v>17</v>
      </c>
      <c r="I68" s="13" t="s">
        <v>22</v>
      </c>
      <c r="J68" s="13" t="s">
        <v>23</v>
      </c>
      <c r="K68" s="52" t="s">
        <v>24</v>
      </c>
      <c r="L68" s="52" t="s">
        <v>25</v>
      </c>
      <c r="M68" s="52" t="s">
        <v>26</v>
      </c>
      <c r="N68" s="52" t="s">
        <v>36</v>
      </c>
    </row>
    <row r="69">
      <c r="A69" s="35">
        <v>3.0</v>
      </c>
      <c r="B69" s="35">
        <v>7.0</v>
      </c>
      <c r="C69" s="36"/>
      <c r="D69" s="36">
        <f t="shared" si="1"/>
        <v>10</v>
      </c>
      <c r="F69" s="50" t="s">
        <v>100</v>
      </c>
      <c r="G69" s="16">
        <v>0.0</v>
      </c>
      <c r="H69" s="16">
        <v>0.0</v>
      </c>
      <c r="I69" s="53">
        <v>10.0</v>
      </c>
      <c r="J69" s="53">
        <v>10.0</v>
      </c>
      <c r="K69" s="23">
        <f t="shared" ref="K69:K74" si="14">((I69-G69)/I69 + (J69-H69)/J69)/2</f>
        <v>1</v>
      </c>
      <c r="L69" s="24">
        <f t="shared" ref="L69:L74" si="15">(J69-G69)/J69</f>
        <v>1</v>
      </c>
      <c r="M69" s="24">
        <f t="shared" ref="M69:M74" si="16">(I69-H69)/I69</f>
        <v>1</v>
      </c>
      <c r="N69" s="24">
        <f t="shared" ref="N69:N74" si="17">G69/(G69+(I69-H69))</f>
        <v>0</v>
      </c>
    </row>
    <row r="70">
      <c r="A70" s="35">
        <v>3.0</v>
      </c>
      <c r="B70" s="35">
        <v>8.0</v>
      </c>
      <c r="C70" s="36"/>
      <c r="D70" s="36">
        <f t="shared" si="1"/>
        <v>11</v>
      </c>
      <c r="F70" s="50" t="s">
        <v>102</v>
      </c>
      <c r="G70" s="16">
        <v>0.0</v>
      </c>
      <c r="H70" s="16">
        <v>2.0</v>
      </c>
      <c r="I70" s="53">
        <v>10.0</v>
      </c>
      <c r="J70" s="53">
        <v>10.0</v>
      </c>
      <c r="K70" s="23">
        <f t="shared" si="14"/>
        <v>0.9</v>
      </c>
      <c r="L70" s="24">
        <f t="shared" si="15"/>
        <v>1</v>
      </c>
      <c r="M70" s="24">
        <f t="shared" si="16"/>
        <v>0.8</v>
      </c>
      <c r="N70" s="24">
        <f t="shared" si="17"/>
        <v>0</v>
      </c>
    </row>
    <row r="71">
      <c r="A71" s="35">
        <v>3.0</v>
      </c>
      <c r="B71" s="35">
        <v>9.0</v>
      </c>
      <c r="C71" s="36"/>
      <c r="D71" s="36">
        <f t="shared" si="1"/>
        <v>12</v>
      </c>
      <c r="F71" s="50" t="s">
        <v>104</v>
      </c>
      <c r="G71" s="16">
        <v>0.0</v>
      </c>
      <c r="H71" s="16">
        <v>2.0</v>
      </c>
      <c r="I71" s="53">
        <v>10.0</v>
      </c>
      <c r="J71" s="53">
        <v>10.0</v>
      </c>
      <c r="K71" s="23">
        <f t="shared" si="14"/>
        <v>0.9</v>
      </c>
      <c r="L71" s="24">
        <f t="shared" si="15"/>
        <v>1</v>
      </c>
      <c r="M71" s="24">
        <f t="shared" si="16"/>
        <v>0.8</v>
      </c>
      <c r="N71" s="24">
        <f t="shared" si="17"/>
        <v>0</v>
      </c>
    </row>
    <row r="72">
      <c r="A72" s="35">
        <v>3.0</v>
      </c>
      <c r="B72" s="35">
        <v>10.0</v>
      </c>
      <c r="C72" s="36"/>
      <c r="D72" s="36">
        <f t="shared" si="1"/>
        <v>13</v>
      </c>
      <c r="F72" s="51" t="s">
        <v>106</v>
      </c>
      <c r="G72" s="6">
        <v>0.0</v>
      </c>
      <c r="H72" s="6">
        <v>0.0</v>
      </c>
      <c r="I72" s="29">
        <v>10.0</v>
      </c>
      <c r="J72" s="29">
        <v>10.0</v>
      </c>
      <c r="K72" s="19">
        <f t="shared" si="14"/>
        <v>1</v>
      </c>
      <c r="L72" s="20">
        <f t="shared" si="15"/>
        <v>1</v>
      </c>
      <c r="M72" s="20">
        <f t="shared" si="16"/>
        <v>1</v>
      </c>
      <c r="N72" s="20">
        <f t="shared" si="17"/>
        <v>0</v>
      </c>
    </row>
    <row r="73">
      <c r="A73" s="6">
        <v>1.0</v>
      </c>
      <c r="B73" s="6">
        <v>3.0</v>
      </c>
      <c r="D73" s="14">
        <f t="shared" si="1"/>
        <v>4</v>
      </c>
      <c r="F73" s="51" t="s">
        <v>108</v>
      </c>
      <c r="G73" s="6">
        <v>0.0</v>
      </c>
      <c r="H73" s="6">
        <v>2.0</v>
      </c>
      <c r="I73" s="29">
        <v>10.0</v>
      </c>
      <c r="J73" s="29">
        <v>10.0</v>
      </c>
      <c r="K73" s="19">
        <f t="shared" si="14"/>
        <v>0.9</v>
      </c>
      <c r="L73" s="20">
        <f t="shared" si="15"/>
        <v>1</v>
      </c>
      <c r="M73" s="20">
        <f t="shared" si="16"/>
        <v>0.8</v>
      </c>
      <c r="N73" s="20">
        <f t="shared" si="17"/>
        <v>0</v>
      </c>
    </row>
    <row r="74">
      <c r="A74" s="17">
        <v>2.0</v>
      </c>
      <c r="B74" s="17">
        <v>3.0</v>
      </c>
      <c r="C74" s="46"/>
      <c r="D74" s="46">
        <f t="shared" si="1"/>
        <v>5</v>
      </c>
      <c r="F74" s="51" t="s">
        <v>110</v>
      </c>
      <c r="G74" s="6">
        <v>0.0</v>
      </c>
      <c r="H74" s="6">
        <v>2.0</v>
      </c>
      <c r="I74" s="29">
        <v>10.0</v>
      </c>
      <c r="J74" s="29">
        <v>10.0</v>
      </c>
      <c r="K74" s="19">
        <f t="shared" si="14"/>
        <v>0.9</v>
      </c>
      <c r="L74" s="20">
        <f t="shared" si="15"/>
        <v>1</v>
      </c>
      <c r="M74" s="20">
        <f t="shared" si="16"/>
        <v>0.8</v>
      </c>
      <c r="N74" s="20">
        <f t="shared" si="17"/>
        <v>0</v>
      </c>
    </row>
    <row r="75">
      <c r="A75" s="35">
        <v>3.0</v>
      </c>
      <c r="B75" s="35">
        <v>3.0</v>
      </c>
      <c r="C75" s="36"/>
      <c r="D75" s="36">
        <f t="shared" si="1"/>
        <v>6</v>
      </c>
      <c r="F75" s="51"/>
      <c r="I75" s="38"/>
      <c r="J75" s="38"/>
      <c r="L75" s="10">
        <f t="shared" ref="L75:N75" si="18">AVERAGE(L69:L74,L56:L65,L45:L52)</f>
        <v>0.9666666667</v>
      </c>
      <c r="M75" s="10">
        <f t="shared" si="18"/>
        <v>0.7833333333</v>
      </c>
      <c r="N75" s="10">
        <f t="shared" si="18"/>
        <v>0.03935185185</v>
      </c>
    </row>
    <row r="76">
      <c r="A76" s="35">
        <v>4.0</v>
      </c>
      <c r="B76" s="35">
        <v>3.0</v>
      </c>
      <c r="C76" s="36"/>
      <c r="D76" s="36">
        <f t="shared" si="1"/>
        <v>7</v>
      </c>
      <c r="F76" s="51"/>
      <c r="I76" s="38"/>
    </row>
    <row r="77">
      <c r="A77" s="35">
        <v>5.0</v>
      </c>
      <c r="B77" s="35">
        <v>3.0</v>
      </c>
      <c r="C77" s="36"/>
      <c r="D77" s="36">
        <f t="shared" si="1"/>
        <v>8</v>
      </c>
      <c r="F77" s="51"/>
      <c r="I77" s="38"/>
    </row>
    <row r="78">
      <c r="A78" s="35">
        <v>6.0</v>
      </c>
      <c r="B78" s="35">
        <v>3.0</v>
      </c>
      <c r="C78" s="36"/>
      <c r="D78" s="36">
        <f t="shared" si="1"/>
        <v>9</v>
      </c>
      <c r="F78" s="51"/>
      <c r="I78" s="38"/>
      <c r="J78" s="12" t="s">
        <v>24</v>
      </c>
      <c r="K78" s="31">
        <f t="shared" ref="K78:M78" si="19">AVERAGE(K45:K52,K56:K65,K69:K74)</f>
        <v>0.875</v>
      </c>
      <c r="L78" s="31">
        <f t="shared" si="19"/>
        <v>0.9666666667</v>
      </c>
      <c r="M78" s="31">
        <f t="shared" si="19"/>
        <v>0.7833333333</v>
      </c>
    </row>
    <row r="79">
      <c r="A79" s="35">
        <v>7.0</v>
      </c>
      <c r="B79" s="35">
        <v>3.0</v>
      </c>
      <c r="C79" s="36"/>
      <c r="D79" s="36">
        <f t="shared" si="1"/>
        <v>10</v>
      </c>
      <c r="J79" s="12" t="s">
        <v>6</v>
      </c>
      <c r="K79" s="31">
        <f>STDEV(K46:K53,K57:K66,K70:K75)</f>
        <v>0.04641941302</v>
      </c>
    </row>
    <row r="80">
      <c r="A80" s="35">
        <v>8.0</v>
      </c>
      <c r="B80" s="35">
        <v>3.0</v>
      </c>
      <c r="C80" s="36"/>
      <c r="D80" s="36">
        <f t="shared" si="1"/>
        <v>11</v>
      </c>
    </row>
    <row r="81">
      <c r="A81" s="35">
        <v>9.0</v>
      </c>
      <c r="B81" s="35">
        <v>3.0</v>
      </c>
      <c r="C81" s="36"/>
      <c r="D81" s="36">
        <f t="shared" si="1"/>
        <v>12</v>
      </c>
    </row>
    <row r="82">
      <c r="A82" s="35">
        <v>10.0</v>
      </c>
      <c r="B82" s="35">
        <v>3.0</v>
      </c>
      <c r="C82" s="36"/>
      <c r="D82" s="36">
        <f t="shared" si="1"/>
        <v>13</v>
      </c>
    </row>
    <row r="83">
      <c r="A83" s="6">
        <v>4.0</v>
      </c>
      <c r="B83" s="6">
        <v>1.0</v>
      </c>
      <c r="C83" s="6" t="s">
        <v>20</v>
      </c>
      <c r="D83" s="14">
        <f t="shared" si="1"/>
        <v>5</v>
      </c>
    </row>
    <row r="84">
      <c r="A84" s="35">
        <v>4.0</v>
      </c>
      <c r="B84" s="35">
        <v>2.0</v>
      </c>
      <c r="C84" s="36"/>
      <c r="D84" s="36">
        <f t="shared" si="1"/>
        <v>6</v>
      </c>
    </row>
    <row r="85">
      <c r="A85" s="35">
        <v>4.0</v>
      </c>
      <c r="B85" s="35">
        <v>3.0</v>
      </c>
      <c r="C85" s="36"/>
      <c r="D85" s="36">
        <f t="shared" si="1"/>
        <v>7</v>
      </c>
    </row>
    <row r="86">
      <c r="A86" s="35">
        <v>4.0</v>
      </c>
      <c r="B86" s="35">
        <v>4.0</v>
      </c>
      <c r="C86" s="36"/>
      <c r="D86" s="36">
        <f t="shared" si="1"/>
        <v>8</v>
      </c>
    </row>
    <row r="87">
      <c r="A87" s="35">
        <v>4.0</v>
      </c>
      <c r="B87" s="35">
        <v>5.0</v>
      </c>
      <c r="C87" s="36"/>
      <c r="D87" s="36">
        <f t="shared" si="1"/>
        <v>9</v>
      </c>
    </row>
    <row r="88">
      <c r="A88" s="35">
        <v>4.0</v>
      </c>
      <c r="B88" s="35">
        <v>6.0</v>
      </c>
      <c r="C88" s="36"/>
      <c r="D88" s="36">
        <f t="shared" si="1"/>
        <v>10</v>
      </c>
    </row>
    <row r="89">
      <c r="A89" s="35">
        <v>4.0</v>
      </c>
      <c r="B89" s="35">
        <v>7.0</v>
      </c>
      <c r="C89" s="36"/>
      <c r="D89" s="36">
        <f t="shared" si="1"/>
        <v>11</v>
      </c>
    </row>
    <row r="90">
      <c r="A90" s="35">
        <v>4.0</v>
      </c>
      <c r="B90" s="35">
        <v>8.0</v>
      </c>
      <c r="C90" s="36"/>
      <c r="D90" s="36">
        <f t="shared" si="1"/>
        <v>12</v>
      </c>
    </row>
    <row r="91">
      <c r="A91" s="35">
        <v>4.0</v>
      </c>
      <c r="B91" s="35">
        <v>9.0</v>
      </c>
      <c r="C91" s="36"/>
      <c r="D91" s="36">
        <f t="shared" si="1"/>
        <v>13</v>
      </c>
    </row>
    <row r="92">
      <c r="A92" s="35">
        <v>4.0</v>
      </c>
      <c r="B92" s="35">
        <v>10.0</v>
      </c>
      <c r="C92" s="36"/>
      <c r="D92" s="36">
        <f t="shared" si="1"/>
        <v>14</v>
      </c>
    </row>
    <row r="93">
      <c r="A93" s="17">
        <v>1.0</v>
      </c>
      <c r="B93" s="17">
        <v>4.0</v>
      </c>
      <c r="C93" s="46"/>
      <c r="D93" s="46">
        <f t="shared" si="1"/>
        <v>5</v>
      </c>
    </row>
    <row r="94">
      <c r="A94" s="35">
        <v>2.0</v>
      </c>
      <c r="B94" s="35">
        <v>4.0</v>
      </c>
      <c r="C94" s="36"/>
      <c r="D94" s="36">
        <f t="shared" si="1"/>
        <v>6</v>
      </c>
    </row>
    <row r="95">
      <c r="A95" s="35">
        <v>3.0</v>
      </c>
      <c r="B95" s="35">
        <v>4.0</v>
      </c>
      <c r="C95" s="36"/>
      <c r="D95" s="36">
        <f t="shared" si="1"/>
        <v>7</v>
      </c>
    </row>
    <row r="96">
      <c r="A96" s="35">
        <v>4.0</v>
      </c>
      <c r="B96" s="35">
        <v>4.0</v>
      </c>
      <c r="C96" s="36"/>
      <c r="D96" s="36">
        <f t="shared" si="1"/>
        <v>8</v>
      </c>
    </row>
    <row r="97">
      <c r="A97" s="35">
        <v>5.0</v>
      </c>
      <c r="B97" s="35">
        <v>4.0</v>
      </c>
      <c r="C97" s="36"/>
      <c r="D97" s="36">
        <f t="shared" si="1"/>
        <v>9</v>
      </c>
    </row>
    <row r="98">
      <c r="A98" s="35">
        <v>6.0</v>
      </c>
      <c r="B98" s="35">
        <v>4.0</v>
      </c>
      <c r="C98" s="36"/>
      <c r="D98" s="36">
        <f t="shared" si="1"/>
        <v>10</v>
      </c>
    </row>
    <row r="99">
      <c r="A99" s="35">
        <v>7.0</v>
      </c>
      <c r="B99" s="35">
        <v>4.0</v>
      </c>
      <c r="C99" s="36"/>
      <c r="D99" s="36">
        <f t="shared" si="1"/>
        <v>11</v>
      </c>
    </row>
    <row r="100">
      <c r="A100" s="35">
        <v>8.0</v>
      </c>
      <c r="B100" s="35">
        <v>4.0</v>
      </c>
      <c r="C100" s="36"/>
      <c r="D100" s="36">
        <f t="shared" si="1"/>
        <v>12</v>
      </c>
    </row>
    <row r="101">
      <c r="A101" s="35">
        <v>9.0</v>
      </c>
      <c r="B101" s="35">
        <v>4.0</v>
      </c>
      <c r="C101" s="36"/>
      <c r="D101" s="36">
        <f t="shared" si="1"/>
        <v>13</v>
      </c>
    </row>
    <row r="102">
      <c r="A102" s="35">
        <v>10.0</v>
      </c>
      <c r="B102" s="35">
        <v>4.0</v>
      </c>
      <c r="C102" s="36"/>
      <c r="D102" s="36">
        <f t="shared" si="1"/>
        <v>14</v>
      </c>
    </row>
    <row r="103">
      <c r="A103" s="6">
        <v>5.0</v>
      </c>
      <c r="B103" s="6">
        <v>1.0</v>
      </c>
      <c r="D103" s="14">
        <f t="shared" si="1"/>
        <v>6</v>
      </c>
    </row>
    <row r="104">
      <c r="A104" s="6">
        <v>5.0</v>
      </c>
      <c r="B104" s="6">
        <v>2.0</v>
      </c>
      <c r="D104" s="14">
        <f t="shared" si="1"/>
        <v>7</v>
      </c>
    </row>
    <row r="105">
      <c r="A105" s="6">
        <v>5.0</v>
      </c>
      <c r="B105" s="6">
        <v>3.0</v>
      </c>
      <c r="D105" s="14">
        <f t="shared" si="1"/>
        <v>8</v>
      </c>
    </row>
    <row r="106">
      <c r="A106" s="6">
        <v>5.0</v>
      </c>
      <c r="B106" s="6">
        <v>4.0</v>
      </c>
      <c r="D106" s="14">
        <f t="shared" si="1"/>
        <v>9</v>
      </c>
    </row>
    <row r="107">
      <c r="A107" s="6">
        <v>5.0</v>
      </c>
      <c r="B107" s="6">
        <v>5.0</v>
      </c>
      <c r="D107" s="14">
        <f t="shared" si="1"/>
        <v>10</v>
      </c>
    </row>
    <row r="108">
      <c r="A108" s="6">
        <v>5.0</v>
      </c>
      <c r="B108" s="6">
        <v>6.0</v>
      </c>
      <c r="D108" s="14">
        <f t="shared" si="1"/>
        <v>11</v>
      </c>
    </row>
    <row r="109">
      <c r="A109" s="6">
        <v>5.0</v>
      </c>
      <c r="B109" s="6">
        <v>7.0</v>
      </c>
      <c r="D109" s="14">
        <f t="shared" si="1"/>
        <v>12</v>
      </c>
    </row>
    <row r="110">
      <c r="A110" s="6">
        <v>5.0</v>
      </c>
      <c r="B110" s="6">
        <v>8.0</v>
      </c>
      <c r="D110" s="14">
        <f t="shared" si="1"/>
        <v>13</v>
      </c>
    </row>
    <row r="111">
      <c r="A111" s="6">
        <v>5.0</v>
      </c>
      <c r="B111" s="6">
        <v>9.0</v>
      </c>
      <c r="D111" s="14">
        <f t="shared" si="1"/>
        <v>14</v>
      </c>
    </row>
    <row r="112">
      <c r="A112" s="6">
        <v>5.0</v>
      </c>
      <c r="B112" s="6">
        <v>10.0</v>
      </c>
      <c r="D112" s="14">
        <f t="shared" si="1"/>
        <v>15</v>
      </c>
    </row>
    <row r="113">
      <c r="A113" s="6">
        <v>1.0</v>
      </c>
      <c r="B113" s="6">
        <v>5.0</v>
      </c>
      <c r="D113" s="14">
        <f t="shared" si="1"/>
        <v>6</v>
      </c>
    </row>
    <row r="114">
      <c r="A114" s="6">
        <v>2.0</v>
      </c>
      <c r="B114" s="6">
        <v>5.0</v>
      </c>
      <c r="D114" s="14">
        <f t="shared" si="1"/>
        <v>7</v>
      </c>
    </row>
    <row r="115">
      <c r="A115" s="6">
        <v>3.0</v>
      </c>
      <c r="B115" s="6">
        <v>5.0</v>
      </c>
      <c r="D115" s="14">
        <f t="shared" si="1"/>
        <v>8</v>
      </c>
    </row>
    <row r="116">
      <c r="A116" s="6">
        <v>4.0</v>
      </c>
      <c r="B116" s="6">
        <v>5.0</v>
      </c>
      <c r="D116" s="14">
        <f t="shared" si="1"/>
        <v>9</v>
      </c>
    </row>
    <row r="117">
      <c r="A117" s="6">
        <v>5.0</v>
      </c>
      <c r="B117" s="6">
        <v>5.0</v>
      </c>
      <c r="D117" s="14">
        <f t="shared" si="1"/>
        <v>10</v>
      </c>
    </row>
    <row r="118">
      <c r="A118" s="6">
        <v>6.0</v>
      </c>
      <c r="B118" s="6">
        <v>5.0</v>
      </c>
      <c r="D118" s="14">
        <f t="shared" si="1"/>
        <v>11</v>
      </c>
    </row>
    <row r="119">
      <c r="A119" s="6">
        <v>7.0</v>
      </c>
      <c r="B119" s="6">
        <v>5.0</v>
      </c>
      <c r="D119" s="14">
        <f t="shared" si="1"/>
        <v>12</v>
      </c>
    </row>
    <row r="120">
      <c r="A120" s="6">
        <v>8.0</v>
      </c>
      <c r="B120" s="6">
        <v>5.0</v>
      </c>
      <c r="D120" s="14">
        <f t="shared" si="1"/>
        <v>13</v>
      </c>
    </row>
    <row r="121">
      <c r="A121" s="6">
        <v>9.0</v>
      </c>
      <c r="B121" s="6">
        <v>5.0</v>
      </c>
      <c r="D121" s="14">
        <f t="shared" si="1"/>
        <v>14</v>
      </c>
    </row>
    <row r="122">
      <c r="A122" s="6">
        <v>10.0</v>
      </c>
      <c r="B122" s="6">
        <v>5.0</v>
      </c>
      <c r="D122" s="14">
        <f t="shared" si="1"/>
        <v>15</v>
      </c>
    </row>
    <row r="123">
      <c r="A123" s="6">
        <v>6.0</v>
      </c>
      <c r="B123" s="6">
        <v>1.0</v>
      </c>
      <c r="D123" s="14">
        <f t="shared" si="1"/>
        <v>7</v>
      </c>
    </row>
    <row r="124">
      <c r="A124" s="6">
        <v>6.0</v>
      </c>
      <c r="B124" s="6">
        <v>2.0</v>
      </c>
      <c r="D124" s="14">
        <f t="shared" si="1"/>
        <v>8</v>
      </c>
    </row>
    <row r="125">
      <c r="A125" s="6">
        <v>6.0</v>
      </c>
      <c r="B125" s="6">
        <v>3.0</v>
      </c>
      <c r="D125" s="14">
        <f t="shared" si="1"/>
        <v>9</v>
      </c>
    </row>
    <row r="126">
      <c r="A126" s="6">
        <v>6.0</v>
      </c>
      <c r="B126" s="6">
        <v>4.0</v>
      </c>
      <c r="D126" s="14">
        <f t="shared" si="1"/>
        <v>10</v>
      </c>
    </row>
    <row r="127">
      <c r="A127" s="6">
        <v>6.0</v>
      </c>
      <c r="B127" s="6">
        <v>5.0</v>
      </c>
      <c r="D127" s="14">
        <f t="shared" si="1"/>
        <v>11</v>
      </c>
    </row>
    <row r="128">
      <c r="A128" s="6">
        <v>6.0</v>
      </c>
      <c r="B128" s="6">
        <v>6.0</v>
      </c>
      <c r="D128" s="14">
        <f t="shared" si="1"/>
        <v>12</v>
      </c>
    </row>
    <row r="129">
      <c r="A129" s="6">
        <v>6.0</v>
      </c>
      <c r="B129" s="6">
        <v>7.0</v>
      </c>
      <c r="D129" s="14">
        <f t="shared" si="1"/>
        <v>13</v>
      </c>
    </row>
    <row r="130">
      <c r="A130" s="6">
        <v>6.0</v>
      </c>
      <c r="B130" s="6">
        <v>8.0</v>
      </c>
      <c r="D130" s="14">
        <f t="shared" si="1"/>
        <v>14</v>
      </c>
    </row>
    <row r="131">
      <c r="A131" s="6">
        <v>6.0</v>
      </c>
      <c r="B131" s="6">
        <v>9.0</v>
      </c>
      <c r="D131" s="14">
        <f t="shared" si="1"/>
        <v>15</v>
      </c>
    </row>
    <row r="132">
      <c r="A132" s="6">
        <v>6.0</v>
      </c>
      <c r="B132" s="6">
        <v>10.0</v>
      </c>
      <c r="D132" s="14">
        <f t="shared" si="1"/>
        <v>16</v>
      </c>
    </row>
    <row r="133">
      <c r="A133" s="6">
        <v>1.0</v>
      </c>
      <c r="B133" s="6">
        <v>6.0</v>
      </c>
      <c r="D133" s="14">
        <f t="shared" si="1"/>
        <v>7</v>
      </c>
    </row>
    <row r="134">
      <c r="A134" s="6">
        <v>2.0</v>
      </c>
      <c r="B134" s="6">
        <v>6.0</v>
      </c>
      <c r="D134" s="14">
        <f t="shared" si="1"/>
        <v>8</v>
      </c>
    </row>
    <row r="135">
      <c r="A135" s="6">
        <v>3.0</v>
      </c>
      <c r="B135" s="6">
        <v>6.0</v>
      </c>
      <c r="D135" s="14">
        <f t="shared" si="1"/>
        <v>9</v>
      </c>
    </row>
    <row r="136">
      <c r="A136" s="6">
        <v>4.0</v>
      </c>
      <c r="B136" s="6">
        <v>6.0</v>
      </c>
      <c r="D136" s="14">
        <f t="shared" si="1"/>
        <v>10</v>
      </c>
    </row>
    <row r="137">
      <c r="A137" s="6">
        <v>5.0</v>
      </c>
      <c r="B137" s="6">
        <v>6.0</v>
      </c>
      <c r="D137" s="14">
        <f t="shared" si="1"/>
        <v>11</v>
      </c>
    </row>
    <row r="138">
      <c r="A138" s="6">
        <v>6.0</v>
      </c>
      <c r="B138" s="6">
        <v>6.0</v>
      </c>
      <c r="D138" s="14">
        <f t="shared" si="1"/>
        <v>12</v>
      </c>
    </row>
    <row r="139">
      <c r="A139" s="6">
        <v>7.0</v>
      </c>
      <c r="B139" s="6">
        <v>6.0</v>
      </c>
      <c r="D139" s="14">
        <f t="shared" si="1"/>
        <v>13</v>
      </c>
    </row>
    <row r="140">
      <c r="A140" s="6">
        <v>8.0</v>
      </c>
      <c r="B140" s="6">
        <v>6.0</v>
      </c>
      <c r="D140" s="14">
        <f t="shared" si="1"/>
        <v>14</v>
      </c>
    </row>
    <row r="141">
      <c r="A141" s="6">
        <v>9.0</v>
      </c>
      <c r="B141" s="6">
        <v>6.0</v>
      </c>
      <c r="D141" s="14">
        <f t="shared" si="1"/>
        <v>15</v>
      </c>
    </row>
    <row r="142">
      <c r="A142" s="6">
        <v>10.0</v>
      </c>
      <c r="B142" s="6">
        <v>6.0</v>
      </c>
      <c r="D142" s="14">
        <f t="shared" si="1"/>
        <v>16</v>
      </c>
    </row>
  </sheetData>
  <drawing r:id="rId1"/>
</worksheet>
</file>