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<sst xmlns="http://schemas.openxmlformats.org/spreadsheetml/2006/main" count="160" uniqueCount="49">
  <si>
    <t>C1</t>
  </si>
  <si>
    <t>TRAIN 1</t>
  </si>
  <si>
    <t>P</t>
  </si>
  <si>
    <t>N</t>
  </si>
  <si>
    <t>FP</t>
  </si>
  <si>
    <t>FN</t>
  </si>
  <si>
    <t>BACC</t>
  </si>
  <si>
    <t>CLASSIFIER</t>
  </si>
  <si>
    <t>gate_input(1,positive,hsa_miR_24_1) gate_input(1,positive,hsa_miR_103_2) gate_input(2,positive,hsa_miR_21) gate_input(3,negative,hsa_miR_144)</t>
  </si>
  <si>
    <t>gate_input(1,negative,hsa_miR_378)</t>
  </si>
  <si>
    <t>gate_input(1,negative,hsa_miR_378) gate_input(2,negative,hsa_miR_144)</t>
  </si>
  <si>
    <t>gate_input(1,positive,hsa_miR_21) gate_input(2,negative,hsa_miR_144)</t>
  </si>
  <si>
    <t>gate_input(1,positive,hsa_miR_21)</t>
  </si>
  <si>
    <t>gate_input(1,positive,hsa_miR_24_1) gate_input(1,positive,hsa_miR_103_2) gate_input(2,negative,hsa_miR_378) gate_input(3,negative,hsa_miR_144)</t>
  </si>
  <si>
    <t>TRAIN 2</t>
  </si>
  <si>
    <t>gate_input(1,positive,hsa_miR_29a) gate_input(1,positive,hsa_miR_30a) gate_input(2,negative,hsa_miR_144) gate_input(3,negative,hsa_miR_376c) gate_input(4,negative,hsa_miR_193a_5p)</t>
  </si>
  <si>
    <t>gate_input(1,positive,hsa_miR_29a) gate_input(1,positive,hsa_miR_30a) gate_input(2,positive,hsa_miR_21) gate_input(3,negative,hsa_miR_193a_5p) gate_input(4,negative,hsa_miR_144)</t>
  </si>
  <si>
    <t>gate_input(1,positive,hsa_miR_21) gate_input(2,positive,hsa_miR_29a) gate_input(2,positive,hsa_miR_30a) gate_input(3,negative,hsa_miR_193a_5p)</t>
  </si>
  <si>
    <t>gate_input(1,positive,hsa_miR_29a) gate_input(1,positive,hsa_miR_30a) gate_input(2,negative,hsa_miR_193a_5p) gate_input(3,negative,hsa_miR_376c)</t>
  </si>
  <si>
    <t>TRAIN 3</t>
  </si>
  <si>
    <t>gate_input(1,positive,hsa_miR_24_1) gate_input(1,positive,hsa_miR_103_2) gate_input(2,negative,hsa_miR_378)</t>
  </si>
  <si>
    <t>C2</t>
  </si>
  <si>
    <t>gate_input(1,positive,hsa_miR_106b) gate_input(1,positive,hsa_miR_181a_1) gate_input(2,negative,hsa_miR_423_3p) gate_input(3,negative,hsa_miR_376c)</t>
  </si>
  <si>
    <t>gate_input(1,positive,hsa_miR_106b) gate_input(1,positive,hsa_miR_181a_1) gate_input(2,negative,hsa_miR_193a_5p) gate_input(3,negative,hsa_miR_376c)</t>
  </si>
  <si>
    <t>gate_input(1,negative,hsa_miR_320_RNASEN)</t>
  </si>
  <si>
    <t>gate_input(1,positive,hsa_miR_24_1) gate_input(2,positive,hsa_miR_103_2) gate_input(2,positive,hsa_miR_106b)</t>
  </si>
  <si>
    <t>gate_input(1,negative,hsa_miR_376c) gate_input(2,negative,hsa_miR_451_DICER1)</t>
  </si>
  <si>
    <t>C3</t>
  </si>
  <si>
    <t xml:space="preserve">TRAIN 1 </t>
  </si>
  <si>
    <t>gate_input(1,negative,hsa_miR_320_RNASEN) gate_input(2,negative,hsa_miR_99a) gate_input(3,negative,hsa_miR_451_DICER1)</t>
  </si>
  <si>
    <t>gate_input(1,negative,hsa_miR_145) gate_input(2,negative,hsa_miR_320_RNASEN) gate_input(3,negative,hsa_miR_451_DICER1)</t>
  </si>
  <si>
    <t>gate_input(1,positive,hsa_miR_21) gate_input(2,negative,hsa_miR_320_RNASEN) gate_input(3,negative,hsa_miR_451_DICER1)</t>
  </si>
  <si>
    <t>gate_input(1,positive,hsa_miR_21) gate_input(2,negative,hsa_miR_451_DICER1) gate_input(3,negative,hsa_miR_320_RNASEN)</t>
  </si>
  <si>
    <t>gate_input(1,positive,hsa_miR_21) gate_input(2,negative,hsa_miR_451_DICER1) gate_input(3,negative,hsa_miR_125b_1)</t>
  </si>
  <si>
    <t>C4</t>
  </si>
  <si>
    <t>gate_input(1,negative,hsa_miR_125b_1)</t>
  </si>
  <si>
    <t>gate_input(1,positive,hsa_miR_21) gate_input(2,negative,hsa_miR_320_RNASEN)</t>
  </si>
  <si>
    <t>gate_input(1,negative,hsa_miR_99a) gate_input(2,negative,hsa_miR_320_RNASEN)</t>
  </si>
  <si>
    <t>C5</t>
  </si>
  <si>
    <t>gate_input(1,negative,hsa_miR_143)</t>
  </si>
  <si>
    <t>gate_input(1,positive,hsa_miR_425)</t>
  </si>
  <si>
    <t>gate_input(1,negative,hsa_miR_146a)</t>
  </si>
  <si>
    <t>gate_input(1,negative,hsa_miR_145)</t>
  </si>
  <si>
    <t>gate_input(1,negative,hsa_miR_451_DICER1)</t>
  </si>
  <si>
    <t>gate_input(1,negative,hsa_miR_199a_2_5p)</t>
  </si>
  <si>
    <t>gate_input(1,negative,hsa_miR_205)</t>
  </si>
  <si>
    <t>gate_input(1,positive,hsa_miR_374a)</t>
  </si>
  <si>
    <t>gate_input(1,positive,hsa_miR_7_1)</t>
  </si>
  <si>
    <t>gate_input(1,positive,hsa_miR_183)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</si>
</sst>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>
      <c r="A4" s="4">
        <v>118.0</v>
      </c>
      <c r="B4" s="4">
        <v>7.0</v>
      </c>
      <c r="C4" s="4">
        <v>3.0</v>
      </c>
      <c r="D4" s="4">
        <v>2.0</v>
      </c>
      <c r="E4">
        <f t="shared" ref="E4:E9" si="1">((A4-D4)/A4 + (B4-C4)/B4)/2</f>
        <v>0.7772397094</v>
      </c>
      <c r="F4" s="4" t="s">
        <v>8</v>
      </c>
    </row>
    <row r="5">
      <c r="A5" s="4">
        <v>118.0</v>
      </c>
      <c r="B5" s="4">
        <v>7.0</v>
      </c>
      <c r="C5" s="4">
        <v>2.0</v>
      </c>
      <c r="D5" s="4">
        <v>3.0</v>
      </c>
      <c r="E5">
        <f t="shared" si="1"/>
        <v>0.8444309927</v>
      </c>
      <c r="F5" s="4" t="s">
        <v>9</v>
      </c>
    </row>
    <row r="6">
      <c r="A6" s="4">
        <v>118.0</v>
      </c>
      <c r="B6" s="4">
        <v>7.0</v>
      </c>
      <c r="C6" s="4">
        <v>1.0</v>
      </c>
      <c r="D6" s="4">
        <v>4.0</v>
      </c>
      <c r="E6">
        <f t="shared" si="1"/>
        <v>0.911622276</v>
      </c>
      <c r="F6" s="4" t="s">
        <v>10</v>
      </c>
    </row>
    <row r="7">
      <c r="A7" s="4">
        <v>118.0</v>
      </c>
      <c r="B7" s="4">
        <v>7.0</v>
      </c>
      <c r="C7" s="4">
        <v>4.0</v>
      </c>
      <c r="D7" s="4">
        <v>1.0</v>
      </c>
      <c r="E7">
        <f t="shared" si="1"/>
        <v>0.7100484262</v>
      </c>
      <c r="F7" s="4" t="s">
        <v>11</v>
      </c>
    </row>
    <row r="8">
      <c r="A8" s="4">
        <v>118.0</v>
      </c>
      <c r="B8" s="4">
        <v>7.0</v>
      </c>
      <c r="C8" s="4">
        <v>5.0</v>
      </c>
      <c r="D8" s="4">
        <v>0.0</v>
      </c>
      <c r="E8">
        <f t="shared" si="1"/>
        <v>0.6428571429</v>
      </c>
      <c r="F8" s="4" t="s">
        <v>12</v>
      </c>
    </row>
    <row r="9">
      <c r="A9" s="4">
        <v>118.0</v>
      </c>
      <c r="B9" s="4">
        <v>7.0</v>
      </c>
      <c r="C9" s="4">
        <v>0.0</v>
      </c>
      <c r="D9" s="4">
        <v>5.0</v>
      </c>
      <c r="E9" s="5">
        <f t="shared" si="1"/>
        <v>0.9788135593</v>
      </c>
      <c r="F9" s="6" t="s">
        <v>13</v>
      </c>
    </row>
    <row r="11">
      <c r="A11" s="2" t="s">
        <v>14</v>
      </c>
    </row>
    <row r="12">
      <c r="A12" s="3" t="s">
        <v>2</v>
      </c>
      <c r="B12" s="3" t="s">
        <v>3</v>
      </c>
      <c r="C12" s="3" t="s">
        <v>4</v>
      </c>
      <c r="D12" s="3" t="s">
        <v>5</v>
      </c>
      <c r="E12" s="3" t="s">
        <v>6</v>
      </c>
      <c r="F12" s="3" t="s">
        <v>7</v>
      </c>
    </row>
    <row r="13">
      <c r="A13" s="4">
        <v>118.0</v>
      </c>
      <c r="B13" s="4">
        <v>7.0</v>
      </c>
      <c r="C13" s="4">
        <v>3.0</v>
      </c>
      <c r="D13" s="4">
        <v>1.0</v>
      </c>
      <c r="E13" s="5">
        <f>((A13-D13)/A13 + (B13-C13)/B13)/2</f>
        <v>0.7814769976</v>
      </c>
      <c r="F13" s="6" t="s">
        <v>15</v>
      </c>
    </row>
    <row r="14">
      <c r="F14" s="4" t="s">
        <v>16</v>
      </c>
    </row>
    <row r="15">
      <c r="A15" s="4">
        <v>118.0</v>
      </c>
      <c r="B15" s="4">
        <v>7.0</v>
      </c>
      <c r="C15" s="4">
        <v>4.0</v>
      </c>
      <c r="D15" s="4">
        <v>0.0</v>
      </c>
      <c r="E15">
        <f>((A15-D15)/A15 + (B15-C15)/B15)/2</f>
        <v>0.7142857143</v>
      </c>
      <c r="F15" s="4" t="s">
        <v>17</v>
      </c>
    </row>
    <row r="16">
      <c r="F16" s="4" t="s">
        <v>18</v>
      </c>
    </row>
    <row r="18">
      <c r="A18" s="2" t="s">
        <v>19</v>
      </c>
    </row>
    <row r="19">
      <c r="A19" s="3" t="s">
        <v>2</v>
      </c>
      <c r="B19" s="3" t="s">
        <v>3</v>
      </c>
      <c r="C19" s="3" t="s">
        <v>4</v>
      </c>
      <c r="D19" s="3" t="s">
        <v>5</v>
      </c>
      <c r="E19" s="3" t="s">
        <v>6</v>
      </c>
      <c r="F19" s="3" t="s">
        <v>7</v>
      </c>
    </row>
    <row r="20">
      <c r="A20" s="4">
        <v>118.0</v>
      </c>
      <c r="B20" s="4">
        <v>7.0</v>
      </c>
      <c r="C20" s="4">
        <v>1.0</v>
      </c>
      <c r="D20" s="4">
        <v>2.0</v>
      </c>
      <c r="E20" s="5">
        <f>((A20-D20)/A20 + (B20-C20)/B20)/2</f>
        <v>0.9200968523</v>
      </c>
      <c r="F20" s="6" t="s">
        <v>20</v>
      </c>
    </row>
    <row r="23">
      <c r="A23" s="1" t="s">
        <v>21</v>
      </c>
    </row>
    <row r="24">
      <c r="A24" s="2" t="s">
        <v>1</v>
      </c>
    </row>
    <row r="25">
      <c r="A25" s="3" t="s">
        <v>2</v>
      </c>
      <c r="B25" s="3" t="s">
        <v>3</v>
      </c>
      <c r="C25" s="3" t="s">
        <v>4</v>
      </c>
      <c r="D25" s="3" t="s">
        <v>5</v>
      </c>
      <c r="E25" s="3" t="s">
        <v>6</v>
      </c>
      <c r="F25" s="3" t="s">
        <v>7</v>
      </c>
    </row>
    <row r="26">
      <c r="A26" s="4">
        <v>47.0</v>
      </c>
      <c r="B26" s="4">
        <v>7.0</v>
      </c>
      <c r="C26" s="4">
        <v>2.0</v>
      </c>
      <c r="D26" s="4">
        <v>1.0</v>
      </c>
      <c r="E26">
        <f>((A26-D26)/A26 + (B26-C26)/B26)/2</f>
        <v>0.8465045593</v>
      </c>
      <c r="F26" s="4" t="s">
        <v>22</v>
      </c>
    </row>
    <row r="27">
      <c r="F27" s="4" t="s">
        <v>23</v>
      </c>
    </row>
    <row r="28">
      <c r="A28" s="4">
        <v>47.0</v>
      </c>
      <c r="B28" s="4">
        <v>7.0</v>
      </c>
      <c r="C28" s="4">
        <v>1.0</v>
      </c>
      <c r="D28" s="4">
        <v>2.0</v>
      </c>
      <c r="E28">
        <f t="shared" ref="E28:E29" si="2">((A28-D28)/A28 + (B28-C28)/B28)/2</f>
        <v>0.9072948328</v>
      </c>
      <c r="F28" s="4" t="s">
        <v>9</v>
      </c>
    </row>
    <row r="29">
      <c r="A29" s="4">
        <v>47.0</v>
      </c>
      <c r="B29" s="4">
        <v>7.0</v>
      </c>
      <c r="C29" s="4">
        <v>0.0</v>
      </c>
      <c r="D29" s="4">
        <v>3.0</v>
      </c>
      <c r="E29" s="5">
        <f t="shared" si="2"/>
        <v>0.9680851064</v>
      </c>
      <c r="F29" s="6" t="s">
        <v>24</v>
      </c>
    </row>
    <row r="31">
      <c r="A31" s="2" t="s">
        <v>14</v>
      </c>
    </row>
    <row r="32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</row>
    <row r="33">
      <c r="A33" s="4">
        <v>47.0</v>
      </c>
      <c r="B33" s="4">
        <v>7.0</v>
      </c>
      <c r="C33" s="4">
        <v>1.0</v>
      </c>
      <c r="D33" s="4">
        <v>1.0</v>
      </c>
      <c r="E33" s="5">
        <f>((A33-D33)/A33 + (B33-C33)/B33)/2</f>
        <v>0.9179331307</v>
      </c>
      <c r="F33" s="6" t="s">
        <v>25</v>
      </c>
    </row>
    <row r="35">
      <c r="A35" s="2" t="s">
        <v>19</v>
      </c>
    </row>
    <row r="36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</row>
    <row r="37">
      <c r="A37">
        <f>56-7</f>
        <v>49</v>
      </c>
      <c r="B37" s="4">
        <v>7.0</v>
      </c>
      <c r="C37" s="4">
        <v>1.0</v>
      </c>
      <c r="D37" s="4">
        <v>1.0</v>
      </c>
      <c r="E37" s="5">
        <f>((A37-D37)/A37 + (B37-C37)/B37)/2</f>
        <v>0.9183673469</v>
      </c>
      <c r="F37" s="6" t="s">
        <v>26</v>
      </c>
    </row>
    <row r="40">
      <c r="A40" s="7" t="s">
        <v>27</v>
      </c>
    </row>
    <row r="41">
      <c r="A41" s="8" t="s">
        <v>28</v>
      </c>
    </row>
    <row r="42">
      <c r="A42" s="3" t="s">
        <v>2</v>
      </c>
      <c r="B42" s="3" t="s">
        <v>3</v>
      </c>
      <c r="C42" s="3" t="s">
        <v>4</v>
      </c>
      <c r="D42" s="3" t="s">
        <v>5</v>
      </c>
      <c r="E42" s="3" t="s">
        <v>6</v>
      </c>
      <c r="F42" s="3" t="s">
        <v>7</v>
      </c>
    </row>
    <row r="43">
      <c r="A43">
        <f>57-7</f>
        <v>50</v>
      </c>
      <c r="B43" s="4">
        <v>7.0</v>
      </c>
      <c r="C43" s="4">
        <v>0.0</v>
      </c>
      <c r="D43" s="4">
        <v>0.0</v>
      </c>
      <c r="E43" s="5">
        <f>((A43-D43)/A43 + (B43-C43)/B43)/2</f>
        <v>1</v>
      </c>
      <c r="F43" s="6" t="s">
        <v>29</v>
      </c>
    </row>
    <row r="44">
      <c r="F44" s="4" t="s">
        <v>30</v>
      </c>
    </row>
    <row r="45">
      <c r="F45" s="4" t="s">
        <v>31</v>
      </c>
    </row>
    <row r="47">
      <c r="A47" s="9" t="s">
        <v>14</v>
      </c>
    </row>
    <row r="48">
      <c r="A48" s="3" t="s">
        <v>2</v>
      </c>
      <c r="B48" s="3" t="s">
        <v>3</v>
      </c>
      <c r="C48" s="3" t="s">
        <v>4</v>
      </c>
      <c r="D48" s="3" t="s">
        <v>5</v>
      </c>
      <c r="E48" s="3" t="s">
        <v>6</v>
      </c>
      <c r="F48" s="3" t="s">
        <v>7</v>
      </c>
    </row>
    <row r="49">
      <c r="A49">
        <f>57-7</f>
        <v>50</v>
      </c>
      <c r="B49" s="4">
        <v>7.0</v>
      </c>
      <c r="C49" s="4">
        <v>1.0</v>
      </c>
      <c r="D49" s="4">
        <v>0.0</v>
      </c>
      <c r="E49" s="5">
        <f>((A49-D49)/A49 + (B49-C49)/B49)/2</f>
        <v>0.9285714286</v>
      </c>
      <c r="F49" s="6" t="s">
        <v>32</v>
      </c>
    </row>
    <row r="50">
      <c r="F50" s="4" t="s">
        <v>33</v>
      </c>
    </row>
    <row r="53">
      <c r="A53" s="2" t="s">
        <v>19</v>
      </c>
    </row>
    <row r="54">
      <c r="A54" s="3" t="s">
        <v>2</v>
      </c>
      <c r="B54" s="3" t="s">
        <v>3</v>
      </c>
      <c r="C54" s="3" t="s">
        <v>4</v>
      </c>
      <c r="D54" s="3" t="s">
        <v>5</v>
      </c>
      <c r="E54" s="3" t="s">
        <v>6</v>
      </c>
      <c r="F54" s="3" t="s">
        <v>7</v>
      </c>
    </row>
    <row r="55">
      <c r="A55">
        <f>58-7</f>
        <v>51</v>
      </c>
      <c r="B55" s="4">
        <v>7.0</v>
      </c>
      <c r="C55" s="4">
        <v>1.0</v>
      </c>
      <c r="D55" s="4">
        <v>0.0</v>
      </c>
      <c r="E55" s="5">
        <f>((A55-D55)/A55 + (B55-C55)/B55)/2</f>
        <v>0.9285714286</v>
      </c>
      <c r="F55" s="6" t="s">
        <v>12</v>
      </c>
    </row>
    <row r="58">
      <c r="A58" s="1" t="s">
        <v>34</v>
      </c>
    </row>
    <row r="59">
      <c r="A59" s="2" t="s">
        <v>1</v>
      </c>
    </row>
    <row r="60">
      <c r="A60" s="3" t="s">
        <v>2</v>
      </c>
      <c r="B60" s="3" t="s">
        <v>3</v>
      </c>
      <c r="C60" s="3" t="s">
        <v>4</v>
      </c>
      <c r="D60" s="3" t="s">
        <v>5</v>
      </c>
      <c r="E60" s="3" t="s">
        <v>6</v>
      </c>
      <c r="F60" s="3" t="s">
        <v>7</v>
      </c>
    </row>
    <row r="61">
      <c r="A61">
        <f>21-7</f>
        <v>14</v>
      </c>
      <c r="B61" s="4">
        <v>7.0</v>
      </c>
      <c r="C61" s="4">
        <v>0.0</v>
      </c>
      <c r="D61" s="4">
        <v>0.0</v>
      </c>
      <c r="E61" s="5">
        <f>((A61-D61)/A61 + (B61-C61)/B61)/2</f>
        <v>1</v>
      </c>
      <c r="F61" s="6" t="s">
        <v>32</v>
      </c>
    </row>
    <row r="63">
      <c r="A63" s="2" t="s">
        <v>14</v>
      </c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</row>
    <row r="65">
      <c r="A65">
        <f>21-7</f>
        <v>14</v>
      </c>
      <c r="B65" s="4">
        <v>7.0</v>
      </c>
      <c r="C65" s="4">
        <v>2.0</v>
      </c>
      <c r="D65" s="4">
        <v>0.0</v>
      </c>
      <c r="E65" s="5">
        <f>((A65-D65)/A65 + (B65-C65)/B65)/2</f>
        <v>0.8571428571</v>
      </c>
      <c r="F65" s="6" t="s">
        <v>35</v>
      </c>
    </row>
    <row r="66">
      <c r="F66" s="4" t="s">
        <v>12</v>
      </c>
    </row>
    <row r="69">
      <c r="A69" s="2" t="s">
        <v>19</v>
      </c>
    </row>
    <row r="70">
      <c r="A70" s="3" t="s">
        <v>2</v>
      </c>
      <c r="B70" s="3" t="s">
        <v>3</v>
      </c>
      <c r="C70" s="3" t="s">
        <v>4</v>
      </c>
      <c r="D70" s="3" t="s">
        <v>5</v>
      </c>
      <c r="E70" s="3" t="s">
        <v>6</v>
      </c>
      <c r="F70" s="3" t="s">
        <v>7</v>
      </c>
    </row>
    <row r="71">
      <c r="A71">
        <f>22-7</f>
        <v>15</v>
      </c>
      <c r="B71" s="4">
        <v>7.0</v>
      </c>
      <c r="C71" s="4">
        <v>1.0</v>
      </c>
      <c r="D71" s="4">
        <v>0.0</v>
      </c>
      <c r="E71" s="5">
        <f>((A71-D71)/A71 + (B71-C71)/B71)/2</f>
        <v>0.9285714286</v>
      </c>
      <c r="F71" s="6" t="s">
        <v>36</v>
      </c>
    </row>
    <row r="72">
      <c r="F72" s="4" t="s">
        <v>37</v>
      </c>
    </row>
    <row r="75">
      <c r="A75" s="1" t="s">
        <v>38</v>
      </c>
    </row>
    <row r="76">
      <c r="A76" s="2" t="s">
        <v>1</v>
      </c>
      <c r="B76" s="6"/>
      <c r="C76" s="6"/>
    </row>
    <row r="77">
      <c r="A77" s="3" t="s">
        <v>2</v>
      </c>
      <c r="B77" s="3" t="s">
        <v>3</v>
      </c>
      <c r="C77" s="3" t="s">
        <v>4</v>
      </c>
      <c r="D77" s="3" t="s">
        <v>5</v>
      </c>
      <c r="E77" s="3" t="s">
        <v>6</v>
      </c>
      <c r="F77" s="3" t="s">
        <v>7</v>
      </c>
    </row>
    <row r="78">
      <c r="A78">
        <f>11-7</f>
        <v>4</v>
      </c>
      <c r="B78" s="4">
        <v>7.0</v>
      </c>
      <c r="C78" s="4">
        <v>0.0</v>
      </c>
      <c r="D78" s="4">
        <v>0.0</v>
      </c>
      <c r="E78" s="5">
        <f>((A78-D78)/A78 + (B78-C78)/B78)/2</f>
        <v>1</v>
      </c>
      <c r="F78" s="6" t="s">
        <v>39</v>
      </c>
    </row>
    <row r="79">
      <c r="F79" s="4" t="s">
        <v>40</v>
      </c>
    </row>
    <row r="80">
      <c r="F80" s="4" t="s">
        <v>41</v>
      </c>
    </row>
    <row r="81">
      <c r="F81" s="4" t="s">
        <v>42</v>
      </c>
    </row>
    <row r="82">
      <c r="F82" s="4" t="s">
        <v>43</v>
      </c>
    </row>
    <row r="83">
      <c r="F83" s="4" t="s">
        <v>44</v>
      </c>
    </row>
    <row r="85">
      <c r="A85" s="2" t="s">
        <v>14</v>
      </c>
      <c r="B85" s="6"/>
      <c r="C85" s="6"/>
    </row>
    <row r="86">
      <c r="A86" s="3" t="s">
        <v>2</v>
      </c>
      <c r="B86" s="3" t="s">
        <v>3</v>
      </c>
      <c r="C86" s="3" t="s">
        <v>4</v>
      </c>
      <c r="D86" s="3" t="s">
        <v>5</v>
      </c>
      <c r="E86" s="3" t="s">
        <v>6</v>
      </c>
      <c r="F86" s="3" t="s">
        <v>7</v>
      </c>
    </row>
    <row r="87">
      <c r="A87">
        <f>11-7</f>
        <v>4</v>
      </c>
      <c r="B87" s="4">
        <v>7.0</v>
      </c>
      <c r="C87" s="4">
        <v>0.0</v>
      </c>
      <c r="D87" s="4">
        <v>0.0</v>
      </c>
      <c r="E87" s="5">
        <f>((A87-D87)/A87 + (B87-C87)/B87)/2</f>
        <v>1</v>
      </c>
      <c r="F87" s="6" t="s">
        <v>39</v>
      </c>
    </row>
    <row r="88">
      <c r="F88" s="4" t="s">
        <v>40</v>
      </c>
    </row>
    <row r="89">
      <c r="F89" s="4" t="s">
        <v>41</v>
      </c>
    </row>
    <row r="90">
      <c r="F90" s="4" t="s">
        <v>42</v>
      </c>
    </row>
    <row r="91">
      <c r="F91" s="4" t="s">
        <v>43</v>
      </c>
    </row>
    <row r="92">
      <c r="F92" s="4" t="s">
        <v>44</v>
      </c>
    </row>
    <row r="94">
      <c r="A94" s="2" t="s">
        <v>19</v>
      </c>
      <c r="B94" s="6"/>
      <c r="C94" s="6"/>
    </row>
    <row r="95">
      <c r="A95" s="3" t="s">
        <v>2</v>
      </c>
      <c r="B95" s="3" t="s">
        <v>3</v>
      </c>
      <c r="C95" s="3" t="s">
        <v>4</v>
      </c>
      <c r="D95" s="3" t="s">
        <v>5</v>
      </c>
      <c r="E95" s="3" t="s">
        <v>6</v>
      </c>
      <c r="F95" s="3" t="s">
        <v>7</v>
      </c>
    </row>
    <row r="96">
      <c r="A96">
        <f>12-7</f>
        <v>5</v>
      </c>
      <c r="B96" s="4">
        <v>7.0</v>
      </c>
      <c r="C96" s="4">
        <v>0.0</v>
      </c>
      <c r="D96" s="4">
        <v>0.0</v>
      </c>
      <c r="E96" s="5">
        <f>((A96-D96)/A96 + (B96-C96)/B96)/2</f>
        <v>1</v>
      </c>
      <c r="F96" s="6" t="s">
        <v>45</v>
      </c>
    </row>
    <row r="97">
      <c r="F97" s="4" t="s">
        <v>39</v>
      </c>
    </row>
    <row r="98">
      <c r="F98" s="4" t="s">
        <v>44</v>
      </c>
    </row>
    <row r="99">
      <c r="F99" s="4" t="s">
        <v>41</v>
      </c>
    </row>
    <row r="100">
      <c r="F100" s="4" t="s">
        <v>42</v>
      </c>
    </row>
    <row r="101">
      <c r="F101" s="4" t="s">
        <v>46</v>
      </c>
    </row>
    <row r="102">
      <c r="F102" s="4" t="s">
        <v>40</v>
      </c>
    </row>
    <row r="103">
      <c r="F103" s="4" t="s">
        <v>47</v>
      </c>
    </row>
    <row r="104">
      <c r="F104" s="4" t="s">
        <v>48</v>
      </c>
    </row>
    <row r="105">
      <c r="F105" s="4" t="s">
        <v>43</v>
      </c>
    </row>
    <row r="106">
      <c r="A106" s="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