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laf\Documents\reindeer\Data_Analysis_main_experiment\excel_overview_data\"/>
    </mc:Choice>
  </mc:AlternateContent>
  <xr:revisionPtr revIDLastSave="0" documentId="13_ncr:1_{9364F44A-C177-47EE-AB19-9F563B81E9CA}" xr6:coauthVersionLast="47" xr6:coauthVersionMax="47" xr10:uidLastSave="{00000000-0000-0000-0000-000000000000}"/>
  <bookViews>
    <workbookView xWindow="1470" yWindow="1470" windowWidth="21600" windowHeight="11655" xr2:uid="{A5D4FC38-8FEA-4B01-8A19-58930BEE4D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8" i="1"/>
  <c r="U9" i="1"/>
  <c r="U10" i="1"/>
  <c r="U12" i="1"/>
  <c r="U2" i="1"/>
  <c r="Q3" i="1"/>
  <c r="Q4" i="1"/>
  <c r="Q5" i="1"/>
  <c r="Q6" i="1"/>
  <c r="Q7" i="1"/>
  <c r="Q8" i="1"/>
  <c r="Q9" i="1"/>
  <c r="Q10" i="1"/>
  <c r="Q11" i="1"/>
  <c r="Q12" i="1"/>
  <c r="Q2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<sst xmlns="http://schemas.openxmlformats.org/spreadsheetml/2006/main" count="54" uniqueCount="28">
  <si>
    <t>bw_change</t>
  </si>
  <si>
    <t>bw_change_within</t>
  </si>
  <si>
    <t>rum</t>
  </si>
  <si>
    <t>nrem</t>
  </si>
  <si>
    <t>longwakeepi</t>
  </si>
  <si>
    <t>reindeer</t>
  </si>
  <si>
    <t>season</t>
  </si>
  <si>
    <t>2</t>
  </si>
  <si>
    <t>3</t>
  </si>
  <si>
    <t>5</t>
  </si>
  <si>
    <t>6</t>
  </si>
  <si>
    <t>July</t>
  </si>
  <si>
    <t>September</t>
  </si>
  <si>
    <t>December</t>
  </si>
  <si>
    <t>food_twigs</t>
  </si>
  <si>
    <t>food_pellets</t>
  </si>
  <si>
    <t>food_total</t>
  </si>
  <si>
    <t>longwakeepi_BL2</t>
  </si>
  <si>
    <t>length_epi</t>
  </si>
  <si>
    <t>length_longwakeepi</t>
  </si>
  <si>
    <t>dur_longwakeepi</t>
  </si>
  <si>
    <t>wake</t>
  </si>
  <si>
    <t>tau_wake</t>
  </si>
  <si>
    <t>body_weight</t>
  </si>
  <si>
    <t>rem</t>
  </si>
  <si>
    <t>delta_MSErum</t>
  </si>
  <si>
    <t>ici</t>
  </si>
  <si>
    <t>rum_indx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</si>
</sst>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vertical="center"/>
    </xf>
    <xf numFmtId="2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2" fontId="0" fillId="0" borderId="0" xfId="0" applyNumberFormat="1" applyFill="1"/>
    <xf numFmtId="164" fontId="0" fillId="0" borderId="0" xfId="0" applyNumberFormat="1" applyAlignment="1">
      <alignment vertical="center"/>
    </xf>
    <xf numFmtId="165" fontId="0" fillId="0" borderId="0" xfId="0" applyNumberForma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C89B-CCE3-4741-8BF2-7B79AD0C537F}">
  <dimension ref="A1:U26"/>
  <sheetViews>
    <sheetView tabSelected="1" topLeftCell="F1" workbookViewId="0">
      <selection activeCell="U11" sqref="U11"/>
    </sheetView>
  </sheetViews>
  <sheetFormatPr defaultRowHeight="14.25" x14ac:dyDescent="0.45"/>
  <cols>
    <col min="4" max="4" width="10.86328125" customWidth="1"/>
    <col min="5" max="5" width="15.59765625" customWidth="1"/>
    <col min="6" max="8" width="12" customWidth="1"/>
  </cols>
  <sheetData>
    <row r="1" spans="1:21" x14ac:dyDescent="0.45">
      <c r="A1" t="s">
        <v>5</v>
      </c>
      <c r="B1" t="s">
        <v>6</v>
      </c>
      <c r="C1" t="s">
        <v>23</v>
      </c>
      <c r="D1" s="4" t="s">
        <v>0</v>
      </c>
      <c r="E1" s="4" t="s">
        <v>1</v>
      </c>
      <c r="F1" s="5" t="s">
        <v>15</v>
      </c>
      <c r="G1" s="5" t="s">
        <v>14</v>
      </c>
      <c r="H1" s="5" t="s">
        <v>16</v>
      </c>
      <c r="I1" s="6" t="s">
        <v>2</v>
      </c>
      <c r="J1" s="6" t="s">
        <v>3</v>
      </c>
      <c r="K1" s="5" t="s">
        <v>21</v>
      </c>
      <c r="L1" s="5" t="s">
        <v>24</v>
      </c>
      <c r="M1" t="s">
        <v>4</v>
      </c>
      <c r="N1" t="s">
        <v>17</v>
      </c>
      <c r="O1" t="s">
        <v>18</v>
      </c>
      <c r="P1" s="2" t="s">
        <v>19</v>
      </c>
      <c r="Q1" s="3" t="s">
        <v>20</v>
      </c>
      <c r="R1" t="s">
        <v>22</v>
      </c>
      <c r="S1" t="s">
        <v>25</v>
      </c>
      <c r="T1" t="s">
        <v>26</v>
      </c>
      <c r="U1" t="s">
        <v>27</v>
      </c>
    </row>
    <row r="2" spans="1:21" x14ac:dyDescent="0.45">
      <c r="A2" s="1" t="s">
        <v>7</v>
      </c>
      <c r="B2" s="1" t="s">
        <v>13</v>
      </c>
      <c r="C2" s="8">
        <v>122.8</v>
      </c>
      <c r="D2" s="2">
        <v>-10.586319218241043</v>
      </c>
      <c r="E2" s="2">
        <v>-0.12155591572123349</v>
      </c>
      <c r="F2" s="2">
        <v>6.5146579804560263E-3</v>
      </c>
      <c r="G2" s="2">
        <v>0.91205211726384372</v>
      </c>
      <c r="H2" s="2">
        <f>F2+G2</f>
        <v>0.91856677524429975</v>
      </c>
      <c r="I2" s="9">
        <v>130.066666666667</v>
      </c>
      <c r="J2" s="9">
        <v>341.53333333333302</v>
      </c>
      <c r="K2" s="10">
        <v>918.13333333333298</v>
      </c>
      <c r="L2" s="10">
        <v>42.8</v>
      </c>
      <c r="M2" s="10"/>
      <c r="N2" s="10">
        <v>17.721518987341799</v>
      </c>
      <c r="O2" s="10">
        <v>10.554430379746799</v>
      </c>
      <c r="P2" s="10">
        <v>37.480952380952402</v>
      </c>
      <c r="Q2" s="10">
        <f>N2*P2</f>
        <v>664.2194092827018</v>
      </c>
      <c r="R2" s="10"/>
      <c r="S2">
        <v>9.1772748541280003E-4</v>
      </c>
      <c r="T2">
        <v>0.94912344371965196</v>
      </c>
      <c r="U2">
        <f>I2/T2*60</f>
        <v>8222.3235045336551</v>
      </c>
    </row>
    <row r="3" spans="1:21" x14ac:dyDescent="0.45">
      <c r="A3" s="1" t="s">
        <v>8</v>
      </c>
      <c r="B3" s="1" t="s">
        <v>13</v>
      </c>
      <c r="C3" s="8">
        <v>113.6</v>
      </c>
      <c r="D3" s="2">
        <v>-2.4647887323943638</v>
      </c>
      <c r="E3" s="2">
        <v>-0.55938037865748891</v>
      </c>
      <c r="F3" s="2">
        <v>0.82922535211267612</v>
      </c>
      <c r="G3" s="2">
        <v>2.772887323943662</v>
      </c>
      <c r="H3" s="2">
        <f t="shared" ref="H3" si="0">F3+G3</f>
        <v>3.602112676056338</v>
      </c>
      <c r="I3" s="9">
        <v>338.6</v>
      </c>
      <c r="J3" s="9">
        <v>248.13333333333301</v>
      </c>
      <c r="K3" s="10">
        <v>830.73333333333301</v>
      </c>
      <c r="L3" s="10">
        <v>51.733333333333299</v>
      </c>
      <c r="M3" s="10">
        <v>14.4329896907216</v>
      </c>
      <c r="N3" s="10">
        <v>13.580246913580201</v>
      </c>
      <c r="O3" s="10">
        <v>9.69547325102881</v>
      </c>
      <c r="P3" s="10">
        <v>44.5878787878788</v>
      </c>
      <c r="Q3" s="10">
        <f t="shared" ref="Q3:Q12" si="1">N3*P3</f>
        <v>605.51440329217917</v>
      </c>
      <c r="R3" s="10">
        <v>20.148527418282299</v>
      </c>
      <c r="S3">
        <v>-4.2793235640022397E-3</v>
      </c>
      <c r="T3">
        <v>1.0934316125876224</v>
      </c>
      <c r="U3">
        <f t="shared" ref="U3:U12" si="2">I3/T3*60</f>
        <v>18580.037165673195</v>
      </c>
    </row>
    <row r="4" spans="1:21" x14ac:dyDescent="0.45">
      <c r="A4" s="1" t="s">
        <v>10</v>
      </c>
      <c r="B4" s="1" t="s">
        <v>13</v>
      </c>
      <c r="C4" s="8">
        <v>89.8</v>
      </c>
      <c r="D4" s="2">
        <v>-4.1202672605790678</v>
      </c>
      <c r="E4" s="2">
        <v>-0.91201716738197569</v>
      </c>
      <c r="F4" s="2">
        <v>0</v>
      </c>
      <c r="G4" s="2">
        <v>2.1804008908685972</v>
      </c>
      <c r="H4" s="2">
        <f t="shared" ref="H4:H12" si="3">F4+G4</f>
        <v>2.1804008908685972</v>
      </c>
      <c r="I4" s="9">
        <v>170.333333333333</v>
      </c>
      <c r="J4" s="9">
        <v>268.60000000000002</v>
      </c>
      <c r="K4" s="10">
        <v>972.53333333333296</v>
      </c>
      <c r="L4" s="10">
        <v>42.4</v>
      </c>
      <c r="M4" s="10">
        <v>11.6279069767442</v>
      </c>
      <c r="N4" s="10">
        <v>13.580246913580201</v>
      </c>
      <c r="O4" s="10">
        <v>10.9456790123457</v>
      </c>
      <c r="P4" s="10">
        <v>54.539393939393896</v>
      </c>
      <c r="Q4" s="10">
        <f t="shared" si="1"/>
        <v>740.65843621398869</v>
      </c>
      <c r="R4" s="10">
        <v>17.9532889570587</v>
      </c>
      <c r="S4">
        <v>-2.5310854325823499E-3</v>
      </c>
      <c r="T4">
        <v>0.71349289785818104</v>
      </c>
      <c r="U4">
        <f t="shared" si="2"/>
        <v>14323.898711086233</v>
      </c>
    </row>
    <row r="5" spans="1:21" x14ac:dyDescent="0.45">
      <c r="A5" s="1" t="s">
        <v>7</v>
      </c>
      <c r="B5" s="1" t="s">
        <v>11</v>
      </c>
      <c r="C5" s="8">
        <v>109.8</v>
      </c>
      <c r="D5" s="2">
        <v>19.307832422586525</v>
      </c>
      <c r="E5" s="2">
        <v>-0.36178896420628126</v>
      </c>
      <c r="F5" s="2">
        <v>5.0576806314511238</v>
      </c>
      <c r="G5" s="2"/>
      <c r="H5" s="2">
        <f t="shared" si="3"/>
        <v>5.0576806314511238</v>
      </c>
      <c r="I5" s="9">
        <v>297</v>
      </c>
      <c r="J5" s="9">
        <v>315.73333333333301</v>
      </c>
      <c r="K5" s="10">
        <v>768.06666666666695</v>
      </c>
      <c r="L5" s="10">
        <v>56.6666666666667</v>
      </c>
      <c r="M5" s="10">
        <v>14.478114478114501</v>
      </c>
      <c r="N5" s="10">
        <v>11.6279069767442</v>
      </c>
      <c r="O5" s="10">
        <v>8.1255813953488403</v>
      </c>
      <c r="P5" s="10">
        <v>32.3333333333333</v>
      </c>
      <c r="Q5" s="10">
        <f t="shared" si="1"/>
        <v>375.96899224806208</v>
      </c>
      <c r="R5" s="10">
        <v>19.550757083976301</v>
      </c>
      <c r="S5">
        <v>-2.6121569355264701E-3</v>
      </c>
      <c r="T5">
        <v>0.56537166599870403</v>
      </c>
      <c r="U5">
        <f t="shared" si="2"/>
        <v>31519.089249939258</v>
      </c>
    </row>
    <row r="6" spans="1:21" x14ac:dyDescent="0.45">
      <c r="A6" s="1" t="s">
        <v>8</v>
      </c>
      <c r="B6" s="1" t="s">
        <v>11</v>
      </c>
      <c r="C6" s="8">
        <v>110.8</v>
      </c>
      <c r="D6" s="2">
        <v>14.079422382671488</v>
      </c>
      <c r="E6" s="2">
        <v>-0.38938053097345182</v>
      </c>
      <c r="F6" s="2">
        <v>5.8814681107099878</v>
      </c>
      <c r="G6" s="2"/>
      <c r="H6" s="2">
        <f t="shared" si="3"/>
        <v>5.8814681107099878</v>
      </c>
      <c r="I6" s="9">
        <v>177.333333333333</v>
      </c>
      <c r="J6" s="9">
        <v>366.933333333333</v>
      </c>
      <c r="K6" s="10">
        <v>843.93333333333305</v>
      </c>
      <c r="L6" s="10">
        <v>54.6</v>
      </c>
      <c r="M6" s="10">
        <v>14.878892733564001</v>
      </c>
      <c r="N6" s="10">
        <v>16.6666666666667</v>
      </c>
      <c r="O6" s="10">
        <v>11.0861111111111</v>
      </c>
      <c r="P6" s="10">
        <v>48.483333333333299</v>
      </c>
      <c r="Q6" s="10">
        <f t="shared" si="1"/>
        <v>808.05555555555657</v>
      </c>
      <c r="R6" s="10">
        <v>29.617104258495001</v>
      </c>
      <c r="S6">
        <v>-1.4251667206899301E-3</v>
      </c>
      <c r="T6">
        <v>0.63761205280530897</v>
      </c>
      <c r="U6">
        <f t="shared" si="2"/>
        <v>16687.262973130841</v>
      </c>
    </row>
    <row r="7" spans="1:21" x14ac:dyDescent="0.45">
      <c r="A7" s="1" t="s">
        <v>9</v>
      </c>
      <c r="B7" s="1" t="s">
        <v>11</v>
      </c>
      <c r="C7" s="8">
        <v>89.8</v>
      </c>
      <c r="D7" s="2">
        <v>8.6859688195991058</v>
      </c>
      <c r="E7" s="2">
        <v>-0.89361702127659626</v>
      </c>
      <c r="F7" s="7">
        <v>0</v>
      </c>
      <c r="G7" s="2"/>
      <c r="H7" s="2">
        <f t="shared" si="3"/>
        <v>0</v>
      </c>
      <c r="I7" s="9">
        <v>71.6666666666667</v>
      </c>
      <c r="J7" s="9">
        <v>396.2</v>
      </c>
      <c r="K7" s="10">
        <v>921.53333333333296</v>
      </c>
      <c r="L7" s="10">
        <v>60.266666666666701</v>
      </c>
      <c r="M7" s="10">
        <v>10.526315789473701</v>
      </c>
      <c r="N7" s="10">
        <v>9.6153846153846203</v>
      </c>
      <c r="O7" s="10">
        <v>7.8288461538461496</v>
      </c>
      <c r="P7" s="10">
        <v>41.926666666666698</v>
      </c>
      <c r="Q7" s="10">
        <f t="shared" si="1"/>
        <v>403.14102564102615</v>
      </c>
      <c r="R7" s="10">
        <v>27.199817351652499</v>
      </c>
      <c r="S7" s="11">
        <v>4.1580998788592899E-7</v>
      </c>
    </row>
    <row r="8" spans="1:21" x14ac:dyDescent="0.45">
      <c r="A8" s="1" t="s">
        <v>10</v>
      </c>
      <c r="B8" s="1" t="s">
        <v>11</v>
      </c>
      <c r="C8" s="8">
        <v>86.1</v>
      </c>
      <c r="D8" s="2">
        <v>11.498257839721262</v>
      </c>
      <c r="E8" s="2">
        <v>2.3255813953487046E-2</v>
      </c>
      <c r="F8" s="7">
        <v>5.230352303523035</v>
      </c>
      <c r="G8" s="2"/>
      <c r="H8" s="2">
        <f t="shared" si="3"/>
        <v>5.230352303523035</v>
      </c>
      <c r="I8" s="9">
        <v>104.666666666667</v>
      </c>
      <c r="J8" s="9">
        <v>403.26666666666699</v>
      </c>
      <c r="K8" s="10">
        <v>897.33333333333303</v>
      </c>
      <c r="L8" s="10">
        <v>32.733333333333299</v>
      </c>
      <c r="M8" s="10">
        <v>15.9533073929961</v>
      </c>
      <c r="N8" s="10">
        <v>14.473684210526301</v>
      </c>
      <c r="O8" s="10">
        <v>9.9482456140350894</v>
      </c>
      <c r="P8" s="10">
        <v>43.963636363636397</v>
      </c>
      <c r="Q8" s="10">
        <f t="shared" si="1"/>
        <v>636.31578947368405</v>
      </c>
      <c r="R8" s="10">
        <v>32.599982616777197</v>
      </c>
      <c r="S8">
        <v>-2.3888458437160099E-4</v>
      </c>
      <c r="T8">
        <v>0.63626367583869492</v>
      </c>
      <c r="U8">
        <f t="shared" si="2"/>
        <v>9870.1218354513148</v>
      </c>
    </row>
    <row r="9" spans="1:21" x14ac:dyDescent="0.45">
      <c r="A9" s="1" t="s">
        <v>7</v>
      </c>
      <c r="B9" s="1" t="s">
        <v>12</v>
      </c>
      <c r="C9" s="8">
        <v>131</v>
      </c>
      <c r="E9" s="2">
        <v>-0.18154311649016472</v>
      </c>
      <c r="F9" s="7">
        <v>3.9681933842239188</v>
      </c>
      <c r="H9" s="2">
        <f t="shared" si="3"/>
        <v>3.9681933842239188</v>
      </c>
      <c r="I9" s="9">
        <v>199</v>
      </c>
      <c r="J9" s="9">
        <v>255.53333333333299</v>
      </c>
      <c r="K9" s="10">
        <v>943.2</v>
      </c>
      <c r="L9" s="10">
        <v>45.066666666666698</v>
      </c>
      <c r="M9" s="10">
        <v>16.551724137931</v>
      </c>
      <c r="N9" s="10">
        <v>14.634146341463399</v>
      </c>
      <c r="O9" s="10">
        <v>10.6292682926829</v>
      </c>
      <c r="P9" s="10">
        <v>43.072222222222202</v>
      </c>
      <c r="Q9" s="10">
        <f t="shared" si="1"/>
        <v>630.32520325203154</v>
      </c>
      <c r="R9" s="10">
        <v>37.9079934325351</v>
      </c>
      <c r="S9">
        <v>-2.7458375422222399E-3</v>
      </c>
      <c r="T9">
        <v>0.69273476012559676</v>
      </c>
      <c r="U9">
        <f t="shared" si="2"/>
        <v>17236.034175382232</v>
      </c>
    </row>
    <row r="10" spans="1:21" x14ac:dyDescent="0.45">
      <c r="A10" s="1" t="s">
        <v>8</v>
      </c>
      <c r="B10" s="1" t="s">
        <v>12</v>
      </c>
      <c r="C10" s="8">
        <v>126.4</v>
      </c>
      <c r="E10" s="2">
        <v>-0.34214618973561256</v>
      </c>
      <c r="F10" s="7">
        <v>4.0994198312236279</v>
      </c>
      <c r="H10" s="2">
        <f t="shared" si="3"/>
        <v>4.0994198312236279</v>
      </c>
      <c r="I10" s="9">
        <v>182.066666666667</v>
      </c>
      <c r="J10" s="9">
        <v>297.86666666666702</v>
      </c>
      <c r="K10" s="10">
        <v>895.46666666666704</v>
      </c>
      <c r="L10" s="10">
        <v>71.266666666666694</v>
      </c>
      <c r="M10" s="10">
        <v>15.960912052117299</v>
      </c>
      <c r="N10" s="10">
        <v>14.4444444444444</v>
      </c>
      <c r="O10" s="10">
        <v>9.2577777777777808</v>
      </c>
      <c r="P10" s="10">
        <v>41.820512820512803</v>
      </c>
      <c r="Q10" s="10">
        <f t="shared" si="1"/>
        <v>604.07407407407197</v>
      </c>
      <c r="R10" s="10">
        <v>40.100593970264597</v>
      </c>
      <c r="S10">
        <v>-3.35698040646482E-4</v>
      </c>
      <c r="T10">
        <v>0.77719973999800596</v>
      </c>
      <c r="U10">
        <f t="shared" si="2"/>
        <v>14055.588850336013</v>
      </c>
    </row>
    <row r="11" spans="1:21" x14ac:dyDescent="0.45">
      <c r="A11" s="1" t="s">
        <v>9</v>
      </c>
      <c r="B11" s="1" t="s">
        <v>12</v>
      </c>
      <c r="C11" s="8">
        <v>97.6</v>
      </c>
      <c r="E11" s="2">
        <v>-0.48000000000000109</v>
      </c>
      <c r="F11" s="7">
        <v>0</v>
      </c>
      <c r="H11" s="2">
        <f t="shared" si="3"/>
        <v>0</v>
      </c>
      <c r="I11" s="9">
        <v>51.4</v>
      </c>
      <c r="J11" s="9">
        <v>333.2</v>
      </c>
      <c r="K11" s="10">
        <v>978.93333333333305</v>
      </c>
      <c r="L11" s="10">
        <v>75.933333333333294</v>
      </c>
      <c r="M11" s="10">
        <v>12.9824561403509</v>
      </c>
      <c r="N11" s="10">
        <v>10.714285714285699</v>
      </c>
      <c r="O11" s="10">
        <v>10.8753968253968</v>
      </c>
      <c r="P11" s="10">
        <v>68.548148148148101</v>
      </c>
      <c r="Q11" s="10">
        <f t="shared" si="1"/>
        <v>734.44444444444287</v>
      </c>
      <c r="R11" s="10">
        <v>31.550684985742699</v>
      </c>
      <c r="S11" s="11">
        <v>-4.8038685083295902E-5</v>
      </c>
    </row>
    <row r="12" spans="1:21" x14ac:dyDescent="0.45">
      <c r="A12" s="1" t="s">
        <v>10</v>
      </c>
      <c r="B12" s="1" t="s">
        <v>12</v>
      </c>
      <c r="C12" s="8">
        <v>96</v>
      </c>
      <c r="E12" s="2">
        <v>4.1753653444677005E-2</v>
      </c>
      <c r="F12" s="7">
        <v>3.1788194444444446</v>
      </c>
      <c r="H12" s="2">
        <f t="shared" si="3"/>
        <v>3.1788194444444446</v>
      </c>
      <c r="I12">
        <v>117.2</v>
      </c>
      <c r="J12">
        <v>381</v>
      </c>
      <c r="K12" s="10">
        <v>882.33333333333303</v>
      </c>
      <c r="L12" s="10">
        <v>65.066666666666706</v>
      </c>
      <c r="M12" s="10"/>
      <c r="N12" s="10">
        <v>10.588235294117601</v>
      </c>
      <c r="O12" s="10">
        <v>8.7090196078431408</v>
      </c>
      <c r="P12" s="10">
        <v>43.103703703703701</v>
      </c>
      <c r="Q12" s="10">
        <f t="shared" si="1"/>
        <v>456.39215686274309</v>
      </c>
      <c r="R12" s="10">
        <v>24.936727239243101</v>
      </c>
      <c r="S12">
        <v>-1.7354137509961699E-4</v>
      </c>
      <c r="T12">
        <v>0.70478850287413108</v>
      </c>
      <c r="U12">
        <f t="shared" si="2"/>
        <v>9977.4612828152967</v>
      </c>
    </row>
    <row r="13" spans="1:21" x14ac:dyDescent="0.45">
      <c r="A13" s="1" t="s">
        <v>9</v>
      </c>
      <c r="B13" s="1" t="s">
        <v>13</v>
      </c>
      <c r="C13" s="8">
        <v>90.8</v>
      </c>
      <c r="D13" s="2">
        <v>-1.1013215859030838</v>
      </c>
      <c r="E13" s="2">
        <v>-0.85106382978723472</v>
      </c>
      <c r="F13" s="2">
        <v>1.3215859030837005E-2</v>
      </c>
      <c r="G13" s="2">
        <v>1.4911894273127755</v>
      </c>
      <c r="H13" s="2">
        <v>1.5044052863436126</v>
      </c>
    </row>
    <row r="16" spans="1:21" x14ac:dyDescent="0.45">
      <c r="H16" s="2"/>
      <c r="I16" s="2"/>
    </row>
    <row r="17" spans="8:9" x14ac:dyDescent="0.45">
      <c r="H17" s="9"/>
      <c r="I17" s="9"/>
    </row>
    <row r="18" spans="8:9" x14ac:dyDescent="0.45">
      <c r="H18" s="9"/>
      <c r="I18" s="9"/>
    </row>
    <row r="19" spans="8:9" x14ac:dyDescent="0.45">
      <c r="H19" s="9"/>
      <c r="I19" s="9"/>
    </row>
    <row r="20" spans="8:9" x14ac:dyDescent="0.45">
      <c r="H20" s="9"/>
      <c r="I20" s="9"/>
    </row>
    <row r="21" spans="8:9" x14ac:dyDescent="0.45">
      <c r="H21" s="9"/>
      <c r="I21" s="9"/>
    </row>
    <row r="22" spans="8:9" x14ac:dyDescent="0.45">
      <c r="H22" s="9"/>
      <c r="I22" s="9"/>
    </row>
    <row r="23" spans="8:9" x14ac:dyDescent="0.45">
      <c r="H23" s="9"/>
      <c r="I23" s="9"/>
    </row>
    <row r="24" spans="8:9" x14ac:dyDescent="0.45">
      <c r="H24" s="9"/>
      <c r="I24" s="9"/>
    </row>
    <row r="25" spans="8:9" x14ac:dyDescent="0.45">
      <c r="H25" s="9"/>
      <c r="I25" s="9"/>
    </row>
    <row r="26" spans="8:9" x14ac:dyDescent="0.45">
      <c r="H26" s="9"/>
      <c r="I26" s="9"/>
    </row>
  </sheetData>
  <sortState xmlns:xlrd2="http://schemas.microsoft.com/office/spreadsheetml/2017/richdata2" ref="G17:I27">
    <sortCondition ref="G17:G27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09B8-3435-4EB7-B27C-98F1FF05B036}">
  <dimension ref="A1:J2"/>
  <sheetViews>
    <sheetView workbookViewId="0">
      <selection activeCell="A27" sqref="A27"/>
    </sheetView>
  </sheetViews>
  <sheetFormatPr defaultRowHeight="14.25" x14ac:dyDescent="0.45"/>
  <sheetData>
    <row r="1" spans="1:10" x14ac:dyDescent="0.45">
      <c r="A1" t="s">
        <v>5</v>
      </c>
      <c r="B1" t="s">
        <v>6</v>
      </c>
      <c r="C1" s="4" t="s">
        <v>0</v>
      </c>
      <c r="D1" s="4" t="s">
        <v>1</v>
      </c>
      <c r="E1" s="5" t="s">
        <v>15</v>
      </c>
      <c r="F1" s="5" t="s">
        <v>14</v>
      </c>
      <c r="G1" s="5" t="s">
        <v>16</v>
      </c>
    </row>
    <row r="2" spans="1:10" x14ac:dyDescent="0.45">
      <c r="A2" s="1" t="s">
        <v>9</v>
      </c>
      <c r="B2" s="1" t="s">
        <v>13</v>
      </c>
      <c r="C2" s="8">
        <v>90.8</v>
      </c>
      <c r="D2" s="2">
        <v>-1.1013215859030838</v>
      </c>
      <c r="E2" s="2">
        <v>-0.85106382978723472</v>
      </c>
      <c r="F2" s="2">
        <v>1.3215859030837005E-2</v>
      </c>
      <c r="G2" s="2">
        <v>1.4911894273127755</v>
      </c>
      <c r="H2" s="2">
        <v>1.5044052863436126</v>
      </c>
      <c r="I2" s="2"/>
      <c r="J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schlaf</dc:creator>
  <cp:lastModifiedBy>schlaf</cp:lastModifiedBy>
  <dcterms:created xsi:type="dcterms:W3CDTF">2022-07-11T07:53:39Z</dcterms:created>
  <dcterms:modified xsi:type="dcterms:W3CDTF">2022-08-31T08:09:44Z</dcterms:modified>
</cp:coreProperties>
</file>