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af\Documents\reindeer\Data_Analysis_main_experiment\excel_overview_data\"/>
    </mc:Choice>
  </mc:AlternateContent>
  <xr:revisionPtr revIDLastSave="0" documentId="13_ncr:1_{08F81FA7-5592-46C5-9455-CC3965E99ECB}" xr6:coauthVersionLast="47" xr6:coauthVersionMax="47" xr10:uidLastSave="{00000000-0000-0000-0000-000000000000}"/>
  <bookViews>
    <workbookView xWindow="-120" yWindow="-120" windowWidth="29040" windowHeight="15990" xr2:uid="{1FC19D9D-AB9F-42A4-9A68-D2C679AD5469}"/>
  </bookViews>
  <sheets>
    <sheet name="separate" sheetId="1" r:id="rId1"/>
    <sheet name="mean_bL2" sheetId="3" r:id="rId2"/>
    <sheet name="mean" sheetId="2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G24" i="1"/>
  <c r="F24" i="1"/>
  <c r="F23" i="1"/>
  <c r="F1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6" i="1"/>
  <c r="G13" i="1"/>
  <c r="G14" i="1"/>
  <c r="G15" i="1"/>
  <c r="G16" i="1"/>
  <c r="G17" i="1"/>
  <c r="G18" i="1"/>
  <c r="G19" i="1"/>
  <c r="G20" i="1"/>
  <c r="G21" i="1"/>
  <c r="G22" i="1"/>
  <c r="G23" i="1"/>
  <c r="F15" i="1"/>
  <c r="F16" i="1"/>
  <c r="F17" i="1"/>
  <c r="F18" i="1"/>
  <c r="F19" i="1"/>
  <c r="F20" i="1"/>
  <c r="F21" i="1"/>
  <c r="F22" i="1"/>
  <c r="F13" i="1"/>
  <c r="N15" i="3"/>
  <c r="O15" i="3"/>
  <c r="P15" i="3"/>
  <c r="Q15" i="3"/>
  <c r="N16" i="3"/>
  <c r="O16" i="3"/>
  <c r="P16" i="3"/>
  <c r="Q16" i="3"/>
  <c r="L15" i="3"/>
  <c r="L16" i="3"/>
  <c r="M16" i="3"/>
  <c r="M15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H4" i="3"/>
  <c r="H5" i="3"/>
  <c r="H15" i="3" s="1"/>
  <c r="H6" i="3"/>
  <c r="H7" i="3"/>
  <c r="H8" i="3"/>
  <c r="H9" i="3"/>
  <c r="H10" i="3"/>
  <c r="H11" i="3"/>
  <c r="H12" i="3"/>
  <c r="H13" i="3"/>
  <c r="H3" i="3"/>
  <c r="E16" i="3"/>
  <c r="F16" i="3"/>
  <c r="D16" i="3"/>
  <c r="F15" i="3"/>
  <c r="D15" i="3"/>
  <c r="E15" i="3"/>
  <c r="I15" i="3" l="1"/>
  <c r="J16" i="3"/>
  <c r="H16" i="3"/>
  <c r="I16" i="3"/>
  <c r="J15" i="3"/>
</calcChain>
</file>

<file path=xl/sharedStrings.xml><?xml version="1.0" encoding="utf-8"?>
<sst xmlns="http://schemas.openxmlformats.org/spreadsheetml/2006/main" count="293" uniqueCount="29">
  <si>
    <t xml:space="preserve">reindeer </t>
  </si>
  <si>
    <t>season</t>
  </si>
  <si>
    <t>condition</t>
  </si>
  <si>
    <t>nrem_dur</t>
  </si>
  <si>
    <t>rum_dur</t>
  </si>
  <si>
    <t>July</t>
  </si>
  <si>
    <t>Sep</t>
  </si>
  <si>
    <t>Dec</t>
  </si>
  <si>
    <t>BL1</t>
  </si>
  <si>
    <t>BL2</t>
  </si>
  <si>
    <t>rem</t>
  </si>
  <si>
    <t>rum</t>
  </si>
  <si>
    <t>nrem</t>
  </si>
  <si>
    <t>episode number and duration</t>
  </si>
  <si>
    <t>food</t>
  </si>
  <si>
    <t>SD</t>
  </si>
  <si>
    <t>HSP</t>
  </si>
  <si>
    <t>LSP</t>
  </si>
  <si>
    <t>r_HSP</t>
  </si>
  <si>
    <t>p_HSP</t>
  </si>
  <si>
    <t>r_LSP</t>
  </si>
  <si>
    <t>p_LSP</t>
  </si>
  <si>
    <t>rum_dur_abs</t>
  </si>
  <si>
    <t>nrem_dur_abs</t>
  </si>
  <si>
    <t>BLA</t>
  </si>
  <si>
    <t>SDA</t>
  </si>
  <si>
    <t>SDA2</t>
  </si>
  <si>
    <t>SD1</t>
  </si>
  <si>
    <t>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</si>
</sst>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r_HSP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Sep</c:v>
                </c:pt>
                <c:pt idx="1">
                  <c:v>July</c:v>
                </c:pt>
                <c:pt idx="2">
                  <c:v>Dec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-0.94099739999999998</c:v>
                </c:pt>
                <c:pt idx="1">
                  <c:v>-0.98452329999999999</c:v>
                </c:pt>
                <c:pt idx="2">
                  <c:v>-0.50480959999999997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BA0-AC29-DFA0F4979B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r_LSP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Sep</c:v>
                </c:pt>
                <c:pt idx="1">
                  <c:v>July</c:v>
                </c:pt>
                <c:pt idx="2">
                  <c:v>Dec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-0.240208</c:v>
                </c:pt>
                <c:pt idx="1">
                  <c:v>-0.74980500000000005</c:v>
                </c:pt>
                <c:pt idx="2">
                  <c:v>-0.92981930000000002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C-4BA0-AC29-DFA0F49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74095"/>
        <c:axId val="1418390319"/>
      </c:barChart>
      <c:catAx>
        <c:axId val="14183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8390319"/>
        <c:crosses val="autoZero"/>
        <c:auto val="1"/>
        <c:lblAlgn val="ctr"/>
        <c:lblOffset val="100"/>
        <c:noMultiLvlLbl val="0"/>
      </c:catAx>
      <c:valAx>
        <c:axId val="14183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83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152400</xdr:rowOff>
    </xdr:from>
    <xdr:to>
      <xdr:col>14</xdr:col>
      <xdr:colOff>371475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68DC2-9D85-4EC9-B207-7D31DFBD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A85D-33FC-4A6E-8487-0DB4681C6EED}">
  <dimension ref="A1:K105"/>
  <sheetViews>
    <sheetView tabSelected="1" workbookViewId="0">
      <selection activeCell="A12" sqref="A12:E12"/>
    </sheetView>
  </sheetViews>
  <sheetFormatPr defaultRowHeight="15" x14ac:dyDescent="0.25"/>
  <cols>
    <col min="4" max="4" width="15" style="1" customWidth="1"/>
    <col min="5" max="5" width="13.42578125" style="1" customWidth="1"/>
    <col min="6" max="6" width="12" style="1" customWidth="1"/>
    <col min="7" max="7" width="13" style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23</v>
      </c>
      <c r="E1" s="1" t="s">
        <v>22</v>
      </c>
      <c r="F1" s="1" t="s">
        <v>3</v>
      </c>
      <c r="G1" s="1" t="s">
        <v>4</v>
      </c>
      <c r="H1" t="s">
        <v>14</v>
      </c>
      <c r="K1" s="1"/>
    </row>
    <row r="2" spans="1:11" x14ac:dyDescent="0.25">
      <c r="A2">
        <v>2</v>
      </c>
      <c r="B2" t="s">
        <v>7</v>
      </c>
      <c r="C2" t="s">
        <v>9</v>
      </c>
      <c r="D2" s="3">
        <v>341.53333333333302</v>
      </c>
      <c r="E2" s="3">
        <v>130.066666666667</v>
      </c>
      <c r="F2" s="3">
        <v>341.53333333333302</v>
      </c>
      <c r="G2" s="3">
        <v>130.066666666667</v>
      </c>
      <c r="H2" s="2">
        <v>0.91856677524429964</v>
      </c>
    </row>
    <row r="3" spans="1:11" x14ac:dyDescent="0.25">
      <c r="A3">
        <v>2</v>
      </c>
      <c r="B3" t="s">
        <v>5</v>
      </c>
      <c r="C3" t="s">
        <v>9</v>
      </c>
      <c r="D3" s="3">
        <v>315.73333333333301</v>
      </c>
      <c r="E3" s="3">
        <v>297</v>
      </c>
      <c r="F3" s="3">
        <v>315.73333333333301</v>
      </c>
      <c r="G3" s="3">
        <v>297</v>
      </c>
      <c r="H3" s="2">
        <v>5.0576806314511238</v>
      </c>
    </row>
    <row r="4" spans="1:11" x14ac:dyDescent="0.25">
      <c r="A4">
        <v>2</v>
      </c>
      <c r="B4" t="s">
        <v>6</v>
      </c>
      <c r="C4" t="s">
        <v>9</v>
      </c>
      <c r="D4" s="3">
        <v>255.53333333333299</v>
      </c>
      <c r="E4" s="3">
        <v>199</v>
      </c>
      <c r="F4" s="3">
        <v>255.53333333333299</v>
      </c>
      <c r="G4" s="3">
        <v>199</v>
      </c>
      <c r="H4" s="2">
        <v>3.9681933842239188</v>
      </c>
    </row>
    <row r="5" spans="1:11" x14ac:dyDescent="0.25">
      <c r="A5">
        <v>3</v>
      </c>
      <c r="B5" t="s">
        <v>7</v>
      </c>
      <c r="C5" t="s">
        <v>9</v>
      </c>
      <c r="D5" s="3">
        <v>248.13333333333301</v>
      </c>
      <c r="E5" s="3">
        <v>338.6</v>
      </c>
      <c r="F5" s="3">
        <v>248.13333333333301</v>
      </c>
      <c r="G5" s="3">
        <v>338.6</v>
      </c>
      <c r="H5" s="2">
        <v>3.602112676056338</v>
      </c>
    </row>
    <row r="6" spans="1:11" x14ac:dyDescent="0.25">
      <c r="A6">
        <v>3</v>
      </c>
      <c r="B6" t="s">
        <v>5</v>
      </c>
      <c r="C6" t="s">
        <v>9</v>
      </c>
      <c r="D6" s="3">
        <v>366.933333333333</v>
      </c>
      <c r="E6" s="3">
        <v>177.333333333333</v>
      </c>
      <c r="F6" s="3">
        <v>366.933333333333</v>
      </c>
      <c r="G6" s="3">
        <v>177.333333333333</v>
      </c>
      <c r="H6" s="2">
        <v>5.8814681107099878</v>
      </c>
    </row>
    <row r="7" spans="1:11" x14ac:dyDescent="0.25">
      <c r="A7">
        <v>3</v>
      </c>
      <c r="B7" t="s">
        <v>6</v>
      </c>
      <c r="C7" t="s">
        <v>9</v>
      </c>
      <c r="D7" s="3">
        <v>297.86666666666702</v>
      </c>
      <c r="E7" s="3">
        <v>182.066666666667</v>
      </c>
      <c r="F7" s="3">
        <v>297.86666666666702</v>
      </c>
      <c r="G7" s="3">
        <v>182.066666666667</v>
      </c>
      <c r="H7" s="2">
        <v>4.0994198312236279</v>
      </c>
    </row>
    <row r="8" spans="1:11" x14ac:dyDescent="0.25">
      <c r="A8">
        <v>5</v>
      </c>
      <c r="B8" t="s">
        <v>5</v>
      </c>
      <c r="C8" t="s">
        <v>9</v>
      </c>
      <c r="D8" s="3">
        <v>396.2</v>
      </c>
      <c r="E8" s="3">
        <v>71.6666666666667</v>
      </c>
      <c r="F8" s="3">
        <v>396.2</v>
      </c>
      <c r="G8" s="3">
        <v>71.6666666666667</v>
      </c>
      <c r="H8" s="2">
        <v>0</v>
      </c>
    </row>
    <row r="9" spans="1:11" x14ac:dyDescent="0.25">
      <c r="A9">
        <v>5</v>
      </c>
      <c r="B9" t="s">
        <v>6</v>
      </c>
      <c r="C9" t="s">
        <v>9</v>
      </c>
      <c r="D9" s="3">
        <v>333.2</v>
      </c>
      <c r="E9" s="3">
        <v>51.4</v>
      </c>
      <c r="F9" s="3">
        <v>333.2</v>
      </c>
      <c r="G9" s="3">
        <v>51.4</v>
      </c>
      <c r="H9" s="2">
        <v>0</v>
      </c>
    </row>
    <row r="10" spans="1:11" x14ac:dyDescent="0.25">
      <c r="A10">
        <v>6</v>
      </c>
      <c r="B10" t="s">
        <v>7</v>
      </c>
      <c r="C10" t="s">
        <v>9</v>
      </c>
      <c r="D10" s="3">
        <v>268.60000000000002</v>
      </c>
      <c r="E10" s="3">
        <v>170.333333333333</v>
      </c>
      <c r="F10" s="3">
        <v>268.60000000000002</v>
      </c>
      <c r="G10" s="3">
        <v>170.333333333333</v>
      </c>
      <c r="H10" s="2">
        <v>2.1804008908685972</v>
      </c>
    </row>
    <row r="11" spans="1:11" x14ac:dyDescent="0.25">
      <c r="A11">
        <v>6</v>
      </c>
      <c r="B11" t="s">
        <v>5</v>
      </c>
      <c r="C11" t="s">
        <v>9</v>
      </c>
      <c r="D11" s="3">
        <v>403.26666666666699</v>
      </c>
      <c r="E11" s="3">
        <v>104.666666666667</v>
      </c>
      <c r="F11" s="3">
        <v>403.26666666666699</v>
      </c>
      <c r="G11" s="3">
        <v>104.666666666667</v>
      </c>
      <c r="H11" s="2">
        <v>5.230352303523035</v>
      </c>
    </row>
    <row r="12" spans="1:11" x14ac:dyDescent="0.25">
      <c r="A12">
        <v>6</v>
      </c>
      <c r="B12" t="s">
        <v>6</v>
      </c>
      <c r="C12" t="s">
        <v>9</v>
      </c>
      <c r="D12">
        <v>381</v>
      </c>
      <c r="E12">
        <v>117.2</v>
      </c>
      <c r="F12">
        <v>381</v>
      </c>
      <c r="G12">
        <v>117.2</v>
      </c>
      <c r="H12" s="2">
        <v>3.1788194444444446</v>
      </c>
    </row>
    <row r="13" spans="1:11" x14ac:dyDescent="0.25">
      <c r="A13">
        <v>2</v>
      </c>
      <c r="B13" t="s">
        <v>7</v>
      </c>
      <c r="C13" t="s">
        <v>15</v>
      </c>
      <c r="D13" s="1">
        <v>150.73333333333301</v>
      </c>
      <c r="E13" s="1">
        <v>24.4</v>
      </c>
      <c r="F13" s="1">
        <f>D13*3</f>
        <v>452.19999999999902</v>
      </c>
      <c r="G13" s="1">
        <f>E13*3</f>
        <v>73.199999999999989</v>
      </c>
    </row>
    <row r="14" spans="1:11" x14ac:dyDescent="0.25">
      <c r="A14">
        <v>2</v>
      </c>
      <c r="B14" t="s">
        <v>5</v>
      </c>
      <c r="C14" t="s">
        <v>15</v>
      </c>
      <c r="D14" s="1">
        <v>126.26666666666701</v>
      </c>
      <c r="E14" s="1">
        <v>114.066666666667</v>
      </c>
      <c r="F14" s="1">
        <f>D14*3</f>
        <v>378.80000000000103</v>
      </c>
      <c r="G14" s="1">
        <f t="shared" ref="F14:G23" si="0">E14*3</f>
        <v>342.20000000000101</v>
      </c>
    </row>
    <row r="15" spans="1:11" x14ac:dyDescent="0.25">
      <c r="A15">
        <v>2</v>
      </c>
      <c r="B15" t="s">
        <v>6</v>
      </c>
      <c r="C15" t="s">
        <v>15</v>
      </c>
      <c r="D15" s="1">
        <v>129.666666666667</v>
      </c>
      <c r="E15" s="1">
        <v>52.6</v>
      </c>
      <c r="F15" s="1">
        <f t="shared" si="0"/>
        <v>389.00000000000102</v>
      </c>
      <c r="G15" s="1">
        <f t="shared" si="0"/>
        <v>157.80000000000001</v>
      </c>
    </row>
    <row r="16" spans="1:11" x14ac:dyDescent="0.25">
      <c r="A16">
        <v>3</v>
      </c>
      <c r="B16" t="s">
        <v>7</v>
      </c>
      <c r="C16" t="s">
        <v>15</v>
      </c>
      <c r="D16" s="1">
        <v>109</v>
      </c>
      <c r="E16" s="1">
        <v>105.4</v>
      </c>
      <c r="F16" s="1">
        <f t="shared" si="0"/>
        <v>327</v>
      </c>
      <c r="G16" s="1">
        <f t="shared" si="0"/>
        <v>316.20000000000005</v>
      </c>
    </row>
    <row r="17" spans="1:7" x14ac:dyDescent="0.25">
      <c r="A17">
        <v>3</v>
      </c>
      <c r="B17" t="s">
        <v>5</v>
      </c>
      <c r="C17" t="s">
        <v>15</v>
      </c>
      <c r="D17" s="1">
        <v>92.4</v>
      </c>
      <c r="E17" s="1">
        <v>118.533333333333</v>
      </c>
      <c r="F17" s="1">
        <f t="shared" si="0"/>
        <v>277.20000000000005</v>
      </c>
      <c r="G17" s="1">
        <f t="shared" si="0"/>
        <v>355.599999999999</v>
      </c>
    </row>
    <row r="18" spans="1:7" x14ac:dyDescent="0.25">
      <c r="A18">
        <v>3</v>
      </c>
      <c r="B18" t="s">
        <v>6</v>
      </c>
      <c r="C18" t="s">
        <v>15</v>
      </c>
      <c r="D18" s="1">
        <v>102.26666666666701</v>
      </c>
      <c r="E18" s="1">
        <v>101.133333333333</v>
      </c>
      <c r="F18" s="1">
        <f t="shared" si="0"/>
        <v>306.80000000000103</v>
      </c>
      <c r="G18" s="1">
        <f t="shared" si="0"/>
        <v>303.39999999999901</v>
      </c>
    </row>
    <row r="19" spans="1:7" x14ac:dyDescent="0.25">
      <c r="A19">
        <v>5</v>
      </c>
      <c r="B19" t="s">
        <v>5</v>
      </c>
      <c r="C19" t="s">
        <v>15</v>
      </c>
      <c r="D19" s="1">
        <v>154.333333333333</v>
      </c>
      <c r="E19" s="1">
        <v>64.466666666666697</v>
      </c>
      <c r="F19" s="1">
        <f t="shared" si="0"/>
        <v>462.99999999999898</v>
      </c>
      <c r="G19" s="1">
        <f t="shared" si="0"/>
        <v>193.40000000000009</v>
      </c>
    </row>
    <row r="20" spans="1:7" x14ac:dyDescent="0.25">
      <c r="A20">
        <v>5</v>
      </c>
      <c r="B20" t="s">
        <v>6</v>
      </c>
      <c r="C20" t="s">
        <v>15</v>
      </c>
      <c r="D20" s="1">
        <v>130.73333333333301</v>
      </c>
      <c r="E20" s="1">
        <v>43.266666666666701</v>
      </c>
      <c r="F20" s="1">
        <f t="shared" si="0"/>
        <v>392.19999999999902</v>
      </c>
      <c r="G20" s="1">
        <f t="shared" si="0"/>
        <v>129.8000000000001</v>
      </c>
    </row>
    <row r="21" spans="1:7" x14ac:dyDescent="0.25">
      <c r="A21">
        <v>6</v>
      </c>
      <c r="B21" t="s">
        <v>7</v>
      </c>
      <c r="C21" t="s">
        <v>15</v>
      </c>
      <c r="D21" s="1">
        <v>142.73333333333301</v>
      </c>
      <c r="E21" s="1">
        <v>44</v>
      </c>
      <c r="F21" s="1">
        <f t="shared" si="0"/>
        <v>428.19999999999902</v>
      </c>
      <c r="G21" s="1">
        <f t="shared" si="0"/>
        <v>132</v>
      </c>
    </row>
    <row r="22" spans="1:7" x14ac:dyDescent="0.25">
      <c r="A22">
        <v>6</v>
      </c>
      <c r="B22" t="s">
        <v>5</v>
      </c>
      <c r="C22" t="s">
        <v>15</v>
      </c>
      <c r="D22" s="1">
        <v>136.86666666666699</v>
      </c>
      <c r="E22" s="1">
        <v>51.8</v>
      </c>
      <c r="F22" s="1">
        <f t="shared" si="0"/>
        <v>410.60000000000093</v>
      </c>
      <c r="G22" s="1">
        <f t="shared" si="0"/>
        <v>155.39999999999998</v>
      </c>
    </row>
    <row r="23" spans="1:7" x14ac:dyDescent="0.25">
      <c r="A23">
        <v>6</v>
      </c>
      <c r="B23" t="s">
        <v>6</v>
      </c>
      <c r="C23" t="s">
        <v>15</v>
      </c>
      <c r="D23" s="1">
        <v>117.466666666667</v>
      </c>
      <c r="E23" s="1">
        <v>99.733333333333306</v>
      </c>
      <c r="F23" s="1">
        <f>D23*3</f>
        <v>352.400000000001</v>
      </c>
      <c r="G23" s="1">
        <f t="shared" si="0"/>
        <v>299.19999999999993</v>
      </c>
    </row>
    <row r="24" spans="1:7" x14ac:dyDescent="0.25">
      <c r="A24">
        <v>2</v>
      </c>
      <c r="B24" t="s">
        <v>7</v>
      </c>
      <c r="C24" t="s">
        <v>27</v>
      </c>
      <c r="D24" s="1">
        <v>69</v>
      </c>
      <c r="E24" s="1">
        <v>20.533333333333299</v>
      </c>
      <c r="F24" s="1">
        <f>D24*6</f>
        <v>414</v>
      </c>
      <c r="G24" s="1">
        <f>E24*6</f>
        <v>123.19999999999979</v>
      </c>
    </row>
    <row r="25" spans="1:7" x14ac:dyDescent="0.25">
      <c r="A25">
        <v>2</v>
      </c>
      <c r="B25" t="s">
        <v>5</v>
      </c>
      <c r="C25" t="s">
        <v>27</v>
      </c>
      <c r="D25" s="1">
        <v>70.066666666666706</v>
      </c>
      <c r="E25" s="1">
        <v>50.4</v>
      </c>
      <c r="F25" s="1">
        <f t="shared" ref="F25:F45" si="1">D25*6</f>
        <v>420.4000000000002</v>
      </c>
      <c r="G25" s="1">
        <f t="shared" ref="G25:G45" si="2">E25*6</f>
        <v>302.39999999999998</v>
      </c>
    </row>
    <row r="26" spans="1:7" x14ac:dyDescent="0.25">
      <c r="A26">
        <v>2</v>
      </c>
      <c r="B26" t="s">
        <v>6</v>
      </c>
      <c r="C26" t="s">
        <v>27</v>
      </c>
      <c r="D26" s="1">
        <v>63.933333333333302</v>
      </c>
      <c r="E26" s="1">
        <v>12.6</v>
      </c>
      <c r="F26" s="1">
        <f t="shared" si="1"/>
        <v>383.5999999999998</v>
      </c>
      <c r="G26" s="1">
        <f t="shared" si="2"/>
        <v>75.599999999999994</v>
      </c>
    </row>
    <row r="27" spans="1:7" x14ac:dyDescent="0.25">
      <c r="A27">
        <v>3</v>
      </c>
      <c r="B27" t="s">
        <v>7</v>
      </c>
      <c r="C27" t="s">
        <v>27</v>
      </c>
      <c r="D27" s="1">
        <v>56.3333333333333</v>
      </c>
      <c r="E27" s="1">
        <v>52.066666666666698</v>
      </c>
      <c r="F27" s="1">
        <f t="shared" si="1"/>
        <v>337.99999999999977</v>
      </c>
      <c r="G27" s="1">
        <f t="shared" si="2"/>
        <v>312.4000000000002</v>
      </c>
    </row>
    <row r="28" spans="1:7" x14ac:dyDescent="0.25">
      <c r="A28">
        <v>3</v>
      </c>
      <c r="B28" t="s">
        <v>5</v>
      </c>
      <c r="C28" t="s">
        <v>27</v>
      </c>
      <c r="D28" s="1">
        <v>42.133333333333297</v>
      </c>
      <c r="E28" s="1">
        <v>55.2</v>
      </c>
      <c r="F28" s="1">
        <f t="shared" si="1"/>
        <v>252.79999999999978</v>
      </c>
      <c r="G28" s="1">
        <f t="shared" si="2"/>
        <v>331.20000000000005</v>
      </c>
    </row>
    <row r="29" spans="1:7" x14ac:dyDescent="0.25">
      <c r="A29">
        <v>3</v>
      </c>
      <c r="B29" t="s">
        <v>6</v>
      </c>
      <c r="C29" t="s">
        <v>27</v>
      </c>
      <c r="D29" s="1">
        <v>59.4</v>
      </c>
      <c r="E29" s="1">
        <v>26.8</v>
      </c>
      <c r="F29" s="1">
        <f t="shared" si="1"/>
        <v>356.4</v>
      </c>
      <c r="G29" s="1">
        <f t="shared" si="2"/>
        <v>160.80000000000001</v>
      </c>
    </row>
    <row r="30" spans="1:7" x14ac:dyDescent="0.25">
      <c r="A30">
        <v>5</v>
      </c>
      <c r="B30" t="s">
        <v>5</v>
      </c>
      <c r="C30" t="s">
        <v>27</v>
      </c>
      <c r="D30" s="1">
        <v>78.2</v>
      </c>
      <c r="E30" s="1">
        <v>39</v>
      </c>
      <c r="F30" s="1">
        <f t="shared" si="1"/>
        <v>469.20000000000005</v>
      </c>
      <c r="G30" s="1">
        <f t="shared" si="2"/>
        <v>234</v>
      </c>
    </row>
    <row r="31" spans="1:7" x14ac:dyDescent="0.25">
      <c r="A31">
        <v>5</v>
      </c>
      <c r="B31" t="s">
        <v>6</v>
      </c>
      <c r="C31" t="s">
        <v>27</v>
      </c>
      <c r="D31" s="1">
        <v>76.400000000000006</v>
      </c>
      <c r="E31" s="1">
        <v>13.133333333333301</v>
      </c>
      <c r="F31" s="1">
        <f t="shared" si="1"/>
        <v>458.40000000000003</v>
      </c>
      <c r="G31" s="1">
        <f t="shared" si="2"/>
        <v>78.799999999999812</v>
      </c>
    </row>
    <row r="32" spans="1:7" x14ac:dyDescent="0.25">
      <c r="A32">
        <v>6</v>
      </c>
      <c r="B32" t="s">
        <v>7</v>
      </c>
      <c r="C32" t="s">
        <v>27</v>
      </c>
      <c r="D32" s="1">
        <v>72.599999999999994</v>
      </c>
      <c r="E32" s="1">
        <v>20.133333333333301</v>
      </c>
      <c r="F32" s="1">
        <f t="shared" si="1"/>
        <v>435.59999999999997</v>
      </c>
      <c r="G32" s="1">
        <f t="shared" si="2"/>
        <v>120.79999999999981</v>
      </c>
    </row>
    <row r="33" spans="1:7" x14ac:dyDescent="0.25">
      <c r="A33">
        <v>6</v>
      </c>
      <c r="B33" t="s">
        <v>5</v>
      </c>
      <c r="C33" t="s">
        <v>27</v>
      </c>
      <c r="D33" s="1">
        <v>75.266666666666694</v>
      </c>
      <c r="E33" s="1">
        <v>13.733333333333301</v>
      </c>
      <c r="F33" s="1">
        <f t="shared" si="1"/>
        <v>451.60000000000014</v>
      </c>
      <c r="G33" s="1">
        <f t="shared" si="2"/>
        <v>82.399999999999807</v>
      </c>
    </row>
    <row r="34" spans="1:7" x14ac:dyDescent="0.25">
      <c r="A34">
        <v>6</v>
      </c>
      <c r="B34" t="s">
        <v>6</v>
      </c>
      <c r="C34" t="s">
        <v>27</v>
      </c>
      <c r="D34" s="1">
        <v>80.133333333333297</v>
      </c>
      <c r="E34" s="1">
        <v>25.6666666666667</v>
      </c>
      <c r="F34" s="1">
        <f t="shared" si="1"/>
        <v>480.79999999999978</v>
      </c>
      <c r="G34" s="1">
        <f t="shared" si="2"/>
        <v>154.0000000000002</v>
      </c>
    </row>
    <row r="35" spans="1:7" x14ac:dyDescent="0.25">
      <c r="A35">
        <v>2</v>
      </c>
      <c r="B35" t="s">
        <v>7</v>
      </c>
      <c r="C35" t="s">
        <v>28</v>
      </c>
      <c r="D35" s="1">
        <v>81.733333333333306</v>
      </c>
      <c r="E35" s="1">
        <v>3.8666666666666698</v>
      </c>
      <c r="F35" s="1">
        <f t="shared" si="1"/>
        <v>490.39999999999986</v>
      </c>
      <c r="G35" s="1">
        <f t="shared" si="2"/>
        <v>23.200000000000017</v>
      </c>
    </row>
    <row r="36" spans="1:7" x14ac:dyDescent="0.25">
      <c r="A36">
        <v>2</v>
      </c>
      <c r="B36" t="s">
        <v>5</v>
      </c>
      <c r="C36" t="s">
        <v>28</v>
      </c>
      <c r="D36" s="1">
        <v>56.2</v>
      </c>
      <c r="E36" s="1">
        <v>63.6666666666667</v>
      </c>
      <c r="F36" s="1">
        <f t="shared" si="1"/>
        <v>337.20000000000005</v>
      </c>
      <c r="G36" s="1">
        <f t="shared" si="2"/>
        <v>382.00000000000023</v>
      </c>
    </row>
    <row r="37" spans="1:7" x14ac:dyDescent="0.25">
      <c r="A37">
        <v>2</v>
      </c>
      <c r="B37" t="s">
        <v>6</v>
      </c>
      <c r="C37" t="s">
        <v>28</v>
      </c>
      <c r="D37" s="1">
        <v>65.733333333333306</v>
      </c>
      <c r="E37" s="1">
        <v>40</v>
      </c>
      <c r="F37" s="1">
        <f t="shared" si="1"/>
        <v>394.39999999999986</v>
      </c>
      <c r="G37" s="1">
        <f t="shared" si="2"/>
        <v>240</v>
      </c>
    </row>
    <row r="38" spans="1:7" x14ac:dyDescent="0.25">
      <c r="A38">
        <v>3</v>
      </c>
      <c r="B38" t="s">
        <v>7</v>
      </c>
      <c r="C38" t="s">
        <v>28</v>
      </c>
      <c r="D38" s="1">
        <v>52.6666666666667</v>
      </c>
      <c r="E38" s="1">
        <v>53.3333333333333</v>
      </c>
      <c r="F38" s="1">
        <f t="shared" si="1"/>
        <v>316.00000000000023</v>
      </c>
      <c r="G38" s="1">
        <f t="shared" si="2"/>
        <v>319.99999999999977</v>
      </c>
    </row>
    <row r="39" spans="1:7" x14ac:dyDescent="0.25">
      <c r="A39">
        <v>3</v>
      </c>
      <c r="B39" t="s">
        <v>5</v>
      </c>
      <c r="C39" t="s">
        <v>28</v>
      </c>
      <c r="D39" s="1">
        <v>50.266666666666701</v>
      </c>
      <c r="E39" s="1">
        <v>63.3333333333333</v>
      </c>
      <c r="F39" s="1">
        <f t="shared" si="1"/>
        <v>301.60000000000019</v>
      </c>
      <c r="G39" s="1">
        <f t="shared" si="2"/>
        <v>379.99999999999977</v>
      </c>
    </row>
    <row r="40" spans="1:7" x14ac:dyDescent="0.25">
      <c r="A40">
        <v>3</v>
      </c>
      <c r="B40" t="s">
        <v>6</v>
      </c>
      <c r="C40" t="s">
        <v>28</v>
      </c>
      <c r="D40" s="1">
        <v>42.866666666666703</v>
      </c>
      <c r="E40" s="1">
        <v>74.3333333333333</v>
      </c>
      <c r="F40" s="1">
        <f t="shared" si="1"/>
        <v>257.20000000000022</v>
      </c>
      <c r="G40" s="1">
        <f t="shared" si="2"/>
        <v>445.99999999999977</v>
      </c>
    </row>
    <row r="41" spans="1:7" x14ac:dyDescent="0.25">
      <c r="A41">
        <v>5</v>
      </c>
      <c r="B41" t="s">
        <v>5</v>
      </c>
      <c r="C41" t="s">
        <v>28</v>
      </c>
      <c r="D41" s="1">
        <v>76.133333333333297</v>
      </c>
      <c r="E41" s="1">
        <v>25.466666666666701</v>
      </c>
      <c r="F41" s="1">
        <f t="shared" si="1"/>
        <v>456.79999999999978</v>
      </c>
      <c r="G41" s="1">
        <f t="shared" si="2"/>
        <v>152.80000000000021</v>
      </c>
    </row>
    <row r="42" spans="1:7" x14ac:dyDescent="0.25">
      <c r="A42">
        <v>5</v>
      </c>
      <c r="B42" t="s">
        <v>6</v>
      </c>
      <c r="C42" t="s">
        <v>28</v>
      </c>
      <c r="D42" s="1">
        <v>54.3333333333333</v>
      </c>
      <c r="E42" s="1">
        <v>30.133333333333301</v>
      </c>
      <c r="F42" s="1">
        <f t="shared" si="1"/>
        <v>325.99999999999977</v>
      </c>
      <c r="G42" s="1">
        <f t="shared" si="2"/>
        <v>180.79999999999981</v>
      </c>
    </row>
    <row r="43" spans="1:7" x14ac:dyDescent="0.25">
      <c r="A43">
        <v>6</v>
      </c>
      <c r="B43" t="s">
        <v>7</v>
      </c>
      <c r="C43" t="s">
        <v>28</v>
      </c>
      <c r="D43" s="1">
        <v>70.133333333333297</v>
      </c>
      <c r="E43" s="1">
        <v>23.866666666666699</v>
      </c>
      <c r="F43" s="1">
        <f t="shared" si="1"/>
        <v>420.79999999999978</v>
      </c>
      <c r="G43" s="1">
        <f t="shared" si="2"/>
        <v>143.20000000000019</v>
      </c>
    </row>
    <row r="44" spans="1:7" x14ac:dyDescent="0.25">
      <c r="A44">
        <v>6</v>
      </c>
      <c r="B44" t="s">
        <v>5</v>
      </c>
      <c r="C44" t="s">
        <v>28</v>
      </c>
      <c r="D44" s="1">
        <v>61.6</v>
      </c>
      <c r="E44" s="1">
        <v>38.066666666666698</v>
      </c>
      <c r="F44" s="1">
        <f t="shared" si="1"/>
        <v>369.6</v>
      </c>
      <c r="G44" s="1">
        <f t="shared" si="2"/>
        <v>228.4000000000002</v>
      </c>
    </row>
    <row r="45" spans="1:7" x14ac:dyDescent="0.25">
      <c r="A45">
        <v>6</v>
      </c>
      <c r="B45" t="s">
        <v>6</v>
      </c>
      <c r="C45" t="s">
        <v>28</v>
      </c>
      <c r="D45" s="1">
        <v>37.3333333333333</v>
      </c>
      <c r="E45" s="1">
        <v>74.066666666666706</v>
      </c>
      <c r="F45" s="1">
        <f t="shared" si="1"/>
        <v>223.9999999999998</v>
      </c>
      <c r="G45" s="1">
        <f t="shared" si="2"/>
        <v>444.4000000000002</v>
      </c>
    </row>
    <row r="46" spans="1:7" x14ac:dyDescent="0.25">
      <c r="A46">
        <v>2</v>
      </c>
      <c r="B46" t="s">
        <v>7</v>
      </c>
      <c r="C46" t="s">
        <v>16</v>
      </c>
      <c r="D46" s="1">
        <v>183.4</v>
      </c>
      <c r="E46" s="1">
        <v>75.066666666666706</v>
      </c>
      <c r="F46" s="1">
        <f>D46*2</f>
        <v>366.8</v>
      </c>
      <c r="G46" s="1">
        <f>E46*2</f>
        <v>150.13333333333341</v>
      </c>
    </row>
    <row r="47" spans="1:7" x14ac:dyDescent="0.25">
      <c r="A47">
        <v>2</v>
      </c>
      <c r="B47" t="s">
        <v>5</v>
      </c>
      <c r="C47" t="s">
        <v>16</v>
      </c>
      <c r="D47" s="1">
        <v>143.46666666666701</v>
      </c>
      <c r="E47" s="1">
        <v>171.53333333333299</v>
      </c>
      <c r="F47" s="1">
        <f t="shared" ref="F47:G67" si="3">D47*2</f>
        <v>286.93333333333402</v>
      </c>
      <c r="G47" s="1">
        <f t="shared" si="3"/>
        <v>343.06666666666598</v>
      </c>
    </row>
    <row r="48" spans="1:7" x14ac:dyDescent="0.25">
      <c r="A48">
        <v>2</v>
      </c>
      <c r="B48" t="s">
        <v>6</v>
      </c>
      <c r="C48" t="s">
        <v>16</v>
      </c>
      <c r="D48" s="1">
        <v>135.80000000000001</v>
      </c>
      <c r="E48" s="1">
        <v>114</v>
      </c>
      <c r="F48" s="1">
        <f t="shared" si="3"/>
        <v>271.60000000000002</v>
      </c>
      <c r="G48" s="1">
        <f t="shared" si="3"/>
        <v>228</v>
      </c>
    </row>
    <row r="49" spans="1:7" x14ac:dyDescent="0.25">
      <c r="A49">
        <v>3</v>
      </c>
      <c r="B49" t="s">
        <v>7</v>
      </c>
      <c r="C49" t="s">
        <v>16</v>
      </c>
      <c r="D49" s="1">
        <v>128.80000000000001</v>
      </c>
      <c r="E49" s="1">
        <v>168.066666666667</v>
      </c>
      <c r="F49" s="1">
        <f t="shared" si="3"/>
        <v>257.60000000000002</v>
      </c>
      <c r="G49" s="1">
        <f t="shared" si="3"/>
        <v>336.13333333333401</v>
      </c>
    </row>
    <row r="50" spans="1:7" x14ac:dyDescent="0.25">
      <c r="A50">
        <v>3</v>
      </c>
      <c r="B50" t="s">
        <v>5</v>
      </c>
      <c r="C50" t="s">
        <v>16</v>
      </c>
      <c r="D50" s="1">
        <v>176.53333333333299</v>
      </c>
      <c r="E50" s="1">
        <v>109.73333333333299</v>
      </c>
      <c r="F50" s="1">
        <f t="shared" si="3"/>
        <v>353.06666666666598</v>
      </c>
      <c r="G50" s="1">
        <f t="shared" si="3"/>
        <v>219.46666666666599</v>
      </c>
    </row>
    <row r="51" spans="1:7" x14ac:dyDescent="0.25">
      <c r="A51">
        <v>3</v>
      </c>
      <c r="B51" t="s">
        <v>6</v>
      </c>
      <c r="C51" t="s">
        <v>16</v>
      </c>
      <c r="D51" s="1">
        <v>162.73333333333301</v>
      </c>
      <c r="E51" s="1">
        <v>89.866666666666703</v>
      </c>
      <c r="F51" s="1">
        <f t="shared" si="3"/>
        <v>325.46666666666601</v>
      </c>
      <c r="G51" s="1">
        <f t="shared" si="3"/>
        <v>179.73333333333341</v>
      </c>
    </row>
    <row r="52" spans="1:7" x14ac:dyDescent="0.25">
      <c r="A52">
        <v>5</v>
      </c>
      <c r="B52" t="s">
        <v>5</v>
      </c>
      <c r="C52" t="s">
        <v>16</v>
      </c>
      <c r="D52" s="1">
        <v>200.666666666667</v>
      </c>
      <c r="E52" s="1">
        <v>43.533333333333303</v>
      </c>
      <c r="F52" s="1">
        <f t="shared" si="3"/>
        <v>401.333333333334</v>
      </c>
      <c r="G52" s="1">
        <f t="shared" si="3"/>
        <v>87.066666666666606</v>
      </c>
    </row>
    <row r="53" spans="1:7" x14ac:dyDescent="0.25">
      <c r="A53">
        <v>5</v>
      </c>
      <c r="B53" t="s">
        <v>6</v>
      </c>
      <c r="C53" t="s">
        <v>16</v>
      </c>
      <c r="D53" s="1">
        <v>186.26666666666699</v>
      </c>
      <c r="E53" s="1">
        <v>33</v>
      </c>
      <c r="F53" s="1">
        <f t="shared" si="3"/>
        <v>372.53333333333399</v>
      </c>
      <c r="G53" s="1">
        <f t="shared" si="3"/>
        <v>66</v>
      </c>
    </row>
    <row r="54" spans="1:7" x14ac:dyDescent="0.25">
      <c r="A54">
        <v>6</v>
      </c>
      <c r="B54" t="s">
        <v>7</v>
      </c>
      <c r="C54" t="s">
        <v>16</v>
      </c>
      <c r="D54" s="1">
        <v>139.333333333333</v>
      </c>
      <c r="E54" s="1">
        <v>49.866666666666703</v>
      </c>
      <c r="F54" s="1">
        <f t="shared" si="3"/>
        <v>278.666666666666</v>
      </c>
      <c r="G54" s="1">
        <f t="shared" si="3"/>
        <v>99.733333333333405</v>
      </c>
    </row>
    <row r="55" spans="1:7" x14ac:dyDescent="0.25">
      <c r="A55">
        <v>6</v>
      </c>
      <c r="B55" t="s">
        <v>5</v>
      </c>
      <c r="C55" t="s">
        <v>16</v>
      </c>
      <c r="D55" s="1">
        <v>220.066666666667</v>
      </c>
      <c r="E55" s="1">
        <v>32.6666666666667</v>
      </c>
      <c r="F55" s="1">
        <f t="shared" si="3"/>
        <v>440.13333333333401</v>
      </c>
      <c r="G55" s="1">
        <f t="shared" si="3"/>
        <v>65.3333333333334</v>
      </c>
    </row>
    <row r="56" spans="1:7" x14ac:dyDescent="0.25">
      <c r="A56">
        <v>6</v>
      </c>
      <c r="B56" t="s">
        <v>6</v>
      </c>
      <c r="C56" t="s">
        <v>16</v>
      </c>
      <c r="D56" s="1">
        <v>217.26666666666699</v>
      </c>
      <c r="E56" s="1">
        <v>28.133333333333301</v>
      </c>
      <c r="F56" s="1">
        <f t="shared" si="3"/>
        <v>434.53333333333399</v>
      </c>
      <c r="G56" s="1">
        <f t="shared" si="3"/>
        <v>56.266666666666602</v>
      </c>
    </row>
    <row r="57" spans="1:7" x14ac:dyDescent="0.25">
      <c r="A57">
        <v>2</v>
      </c>
      <c r="B57" t="s">
        <v>7</v>
      </c>
      <c r="C57" t="s">
        <v>17</v>
      </c>
      <c r="D57" s="1">
        <v>155.4</v>
      </c>
      <c r="E57" s="1">
        <v>65.2</v>
      </c>
      <c r="F57" s="1">
        <f t="shared" si="3"/>
        <v>310.8</v>
      </c>
      <c r="G57" s="1">
        <f t="shared" si="3"/>
        <v>130.4</v>
      </c>
    </row>
    <row r="58" spans="1:7" x14ac:dyDescent="0.25">
      <c r="A58">
        <v>2</v>
      </c>
      <c r="B58" t="s">
        <v>5</v>
      </c>
      <c r="C58" t="s">
        <v>17</v>
      </c>
      <c r="D58" s="1">
        <v>171.933333333333</v>
      </c>
      <c r="E58" s="1">
        <v>128.333333333333</v>
      </c>
      <c r="F58" s="1">
        <f t="shared" si="3"/>
        <v>343.86666666666599</v>
      </c>
      <c r="G58" s="1">
        <f t="shared" si="3"/>
        <v>256.666666666666</v>
      </c>
    </row>
    <row r="59" spans="1:7" x14ac:dyDescent="0.25">
      <c r="A59">
        <v>2</v>
      </c>
      <c r="B59" t="s">
        <v>6</v>
      </c>
      <c r="C59" t="s">
        <v>17</v>
      </c>
      <c r="D59" s="1">
        <v>117.466666666667</v>
      </c>
      <c r="E59" s="1">
        <v>84.466666666666697</v>
      </c>
      <c r="F59" s="1">
        <f t="shared" si="3"/>
        <v>234.93333333333399</v>
      </c>
      <c r="G59" s="1">
        <f t="shared" si="3"/>
        <v>168.93333333333339</v>
      </c>
    </row>
    <row r="60" spans="1:7" x14ac:dyDescent="0.25">
      <c r="A60">
        <v>3</v>
      </c>
      <c r="B60" t="s">
        <v>7</v>
      </c>
      <c r="C60" t="s">
        <v>17</v>
      </c>
      <c r="D60" s="1">
        <v>121.933333333333</v>
      </c>
      <c r="E60" s="1">
        <v>138.73333333333301</v>
      </c>
      <c r="F60" s="1">
        <f t="shared" si="3"/>
        <v>243.86666666666599</v>
      </c>
      <c r="G60" s="1">
        <f t="shared" si="3"/>
        <v>277.46666666666601</v>
      </c>
    </row>
    <row r="61" spans="1:7" x14ac:dyDescent="0.25">
      <c r="A61">
        <v>3</v>
      </c>
      <c r="B61" t="s">
        <v>5</v>
      </c>
      <c r="C61" t="s">
        <v>17</v>
      </c>
      <c r="D61" s="1">
        <v>194.53333333333299</v>
      </c>
      <c r="E61" s="1">
        <v>60.6666666666667</v>
      </c>
      <c r="F61" s="1">
        <f t="shared" si="3"/>
        <v>389.06666666666598</v>
      </c>
      <c r="G61" s="1">
        <f t="shared" si="3"/>
        <v>121.3333333333334</v>
      </c>
    </row>
    <row r="62" spans="1:7" x14ac:dyDescent="0.25">
      <c r="A62">
        <v>3</v>
      </c>
      <c r="B62" t="s">
        <v>6</v>
      </c>
      <c r="C62" t="s">
        <v>17</v>
      </c>
      <c r="D62" s="1">
        <v>134.80000000000001</v>
      </c>
      <c r="E62" s="1">
        <v>85.866666666666703</v>
      </c>
      <c r="F62" s="1">
        <f t="shared" si="3"/>
        <v>269.60000000000002</v>
      </c>
      <c r="G62" s="1">
        <f t="shared" si="3"/>
        <v>171.73333333333341</v>
      </c>
    </row>
    <row r="63" spans="1:7" x14ac:dyDescent="0.25">
      <c r="A63">
        <v>5</v>
      </c>
      <c r="B63" t="s">
        <v>5</v>
      </c>
      <c r="C63" t="s">
        <v>17</v>
      </c>
      <c r="D63" s="1">
        <v>185.86666666666699</v>
      </c>
      <c r="E63" s="1">
        <v>28.133333333333301</v>
      </c>
      <c r="F63" s="1">
        <f t="shared" si="3"/>
        <v>371.73333333333397</v>
      </c>
      <c r="G63" s="1">
        <f t="shared" si="3"/>
        <v>56.266666666666602</v>
      </c>
    </row>
    <row r="64" spans="1:7" x14ac:dyDescent="0.25">
      <c r="A64">
        <v>5</v>
      </c>
      <c r="B64" t="s">
        <v>6</v>
      </c>
      <c r="C64" t="s">
        <v>17</v>
      </c>
      <c r="D64" s="1">
        <v>147.46666666666701</v>
      </c>
      <c r="E64" s="1">
        <v>18.399999999999999</v>
      </c>
      <c r="F64" s="1">
        <f t="shared" si="3"/>
        <v>294.93333333333402</v>
      </c>
      <c r="G64" s="1">
        <f t="shared" si="3"/>
        <v>36.799999999999997</v>
      </c>
    </row>
    <row r="65" spans="1:7" x14ac:dyDescent="0.25">
      <c r="A65">
        <v>6</v>
      </c>
      <c r="B65" t="s">
        <v>7</v>
      </c>
      <c r="C65" t="s">
        <v>17</v>
      </c>
      <c r="D65" s="1">
        <v>120.466666666667</v>
      </c>
      <c r="E65" s="1">
        <v>115.4</v>
      </c>
      <c r="F65" s="1">
        <f t="shared" si="3"/>
        <v>240.93333333333399</v>
      </c>
      <c r="G65" s="1">
        <f t="shared" si="3"/>
        <v>230.8</v>
      </c>
    </row>
    <row r="66" spans="1:7" x14ac:dyDescent="0.25">
      <c r="A66">
        <v>6</v>
      </c>
      <c r="B66" t="s">
        <v>5</v>
      </c>
      <c r="C66" t="s">
        <v>17</v>
      </c>
      <c r="D66" s="1">
        <v>180.13333333333301</v>
      </c>
      <c r="E66" s="1">
        <v>77.066666666666706</v>
      </c>
      <c r="F66" s="1">
        <f t="shared" si="3"/>
        <v>360.26666666666603</v>
      </c>
      <c r="G66" s="1">
        <f t="shared" si="3"/>
        <v>154.13333333333341</v>
      </c>
    </row>
    <row r="67" spans="1:7" x14ac:dyDescent="0.25">
      <c r="A67">
        <v>6</v>
      </c>
      <c r="B67" t="s">
        <v>6</v>
      </c>
      <c r="C67" t="s">
        <v>17</v>
      </c>
      <c r="D67" s="1">
        <v>163.666666666667</v>
      </c>
      <c r="E67" s="1">
        <v>83.533333333333303</v>
      </c>
      <c r="F67" s="1">
        <f t="shared" si="3"/>
        <v>327.333333333334</v>
      </c>
      <c r="G67" s="1">
        <f t="shared" si="3"/>
        <v>167.06666666666661</v>
      </c>
    </row>
    <row r="68" spans="1:7" x14ac:dyDescent="0.25">
      <c r="A68">
        <v>2</v>
      </c>
      <c r="B68" t="s">
        <v>5</v>
      </c>
      <c r="C68" t="s">
        <v>8</v>
      </c>
      <c r="F68" s="1">
        <v>464</v>
      </c>
      <c r="G68" s="1">
        <v>185.76</v>
      </c>
    </row>
    <row r="69" spans="1:7" x14ac:dyDescent="0.25">
      <c r="A69">
        <v>2</v>
      </c>
      <c r="B69" t="s">
        <v>6</v>
      </c>
      <c r="C69" t="s">
        <v>8</v>
      </c>
      <c r="F69" s="1">
        <v>300.39999999999998</v>
      </c>
      <c r="G69" s="1">
        <v>86.72</v>
      </c>
    </row>
    <row r="70" spans="1:7" x14ac:dyDescent="0.25">
      <c r="A70">
        <v>3</v>
      </c>
      <c r="B70" t="s">
        <v>7</v>
      </c>
      <c r="C70" t="s">
        <v>8</v>
      </c>
      <c r="F70" s="1">
        <v>283.44</v>
      </c>
      <c r="G70" s="1">
        <v>262.08</v>
      </c>
    </row>
    <row r="71" spans="1:7" x14ac:dyDescent="0.25">
      <c r="A71">
        <v>3</v>
      </c>
      <c r="B71" t="s">
        <v>5</v>
      </c>
      <c r="C71" t="s">
        <v>8</v>
      </c>
      <c r="F71" s="1">
        <v>442.88</v>
      </c>
      <c r="G71" s="1">
        <v>146.4</v>
      </c>
    </row>
    <row r="72" spans="1:7" x14ac:dyDescent="0.25">
      <c r="A72">
        <v>3</v>
      </c>
      <c r="B72" t="s">
        <v>6</v>
      </c>
      <c r="C72" t="s">
        <v>8</v>
      </c>
      <c r="F72" s="1">
        <v>316.8</v>
      </c>
      <c r="G72" s="1">
        <v>127.76</v>
      </c>
    </row>
    <row r="73" spans="1:7" x14ac:dyDescent="0.25">
      <c r="A73">
        <v>5</v>
      </c>
      <c r="B73" t="s">
        <v>5</v>
      </c>
      <c r="C73" t="s">
        <v>8</v>
      </c>
      <c r="F73" s="1">
        <v>417.52</v>
      </c>
      <c r="G73" s="1">
        <v>23.68</v>
      </c>
    </row>
    <row r="74" spans="1:7" x14ac:dyDescent="0.25">
      <c r="A74">
        <v>5</v>
      </c>
      <c r="B74" t="s">
        <v>6</v>
      </c>
      <c r="C74" t="s">
        <v>8</v>
      </c>
      <c r="F74" s="1">
        <v>290.32</v>
      </c>
      <c r="G74" s="1">
        <v>58.32</v>
      </c>
    </row>
    <row r="75" spans="1:7" x14ac:dyDescent="0.25">
      <c r="A75">
        <v>6</v>
      </c>
      <c r="B75" t="s">
        <v>7</v>
      </c>
      <c r="C75" t="s">
        <v>8</v>
      </c>
      <c r="F75" s="1">
        <v>355.28</v>
      </c>
      <c r="G75" s="1">
        <v>154.72</v>
      </c>
    </row>
    <row r="76" spans="1:7" x14ac:dyDescent="0.25">
      <c r="A76">
        <v>6</v>
      </c>
      <c r="B76" t="s">
        <v>5</v>
      </c>
      <c r="C76" t="s">
        <v>8</v>
      </c>
      <c r="F76" s="1">
        <v>428.96</v>
      </c>
      <c r="G76" s="1">
        <v>97.44</v>
      </c>
    </row>
    <row r="77" spans="1:7" x14ac:dyDescent="0.25">
      <c r="A77">
        <v>6</v>
      </c>
      <c r="B77" t="s">
        <v>6</v>
      </c>
      <c r="C77" t="s">
        <v>8</v>
      </c>
      <c r="F77" s="1">
        <v>402.56</v>
      </c>
      <c r="G77" s="1">
        <v>80.56</v>
      </c>
    </row>
    <row r="78" spans="1:7" x14ac:dyDescent="0.25">
      <c r="A78">
        <v>2</v>
      </c>
      <c r="B78" t="s">
        <v>5</v>
      </c>
      <c r="C78" t="s">
        <v>24</v>
      </c>
      <c r="F78" s="1">
        <v>442.62857142857098</v>
      </c>
      <c r="G78" s="1">
        <v>133.71428571428601</v>
      </c>
    </row>
    <row r="79" spans="1:7" x14ac:dyDescent="0.25">
      <c r="A79">
        <v>2</v>
      </c>
      <c r="B79" t="s">
        <v>6</v>
      </c>
      <c r="C79" t="s">
        <v>24</v>
      </c>
      <c r="F79" s="1">
        <v>355.65714285714301</v>
      </c>
      <c r="G79" s="1">
        <v>149.37142857142899</v>
      </c>
    </row>
    <row r="80" spans="1:7" x14ac:dyDescent="0.25">
      <c r="A80">
        <v>3</v>
      </c>
      <c r="B80" t="s">
        <v>7</v>
      </c>
      <c r="C80" t="s">
        <v>24</v>
      </c>
      <c r="F80" s="1">
        <v>321.25714285714298</v>
      </c>
      <c r="G80" s="1">
        <v>177.37142857142899</v>
      </c>
    </row>
    <row r="81" spans="1:7" x14ac:dyDescent="0.25">
      <c r="A81">
        <v>3</v>
      </c>
      <c r="B81" t="s">
        <v>5</v>
      </c>
      <c r="C81" t="s">
        <v>24</v>
      </c>
      <c r="F81" s="1">
        <v>349.6</v>
      </c>
      <c r="G81" s="1">
        <v>162.171428571429</v>
      </c>
    </row>
    <row r="82" spans="1:7" x14ac:dyDescent="0.25">
      <c r="A82">
        <v>3</v>
      </c>
      <c r="B82" t="s">
        <v>6</v>
      </c>
      <c r="C82" t="s">
        <v>24</v>
      </c>
      <c r="F82" s="1">
        <v>341.25714285714298</v>
      </c>
      <c r="G82" s="1">
        <v>86.285714285714306</v>
      </c>
    </row>
    <row r="83" spans="1:7" x14ac:dyDescent="0.25">
      <c r="A83">
        <v>5</v>
      </c>
      <c r="B83" t="s">
        <v>5</v>
      </c>
      <c r="C83" t="s">
        <v>24</v>
      </c>
      <c r="F83" s="1">
        <v>389.142857142857</v>
      </c>
      <c r="G83" s="1">
        <v>4.5714285714285703</v>
      </c>
    </row>
    <row r="84" spans="1:7" x14ac:dyDescent="0.25">
      <c r="A84">
        <v>5</v>
      </c>
      <c r="B84" t="s">
        <v>6</v>
      </c>
      <c r="C84" t="s">
        <v>24</v>
      </c>
      <c r="F84" s="1">
        <v>309.02857142857101</v>
      </c>
      <c r="G84" s="1">
        <v>19.314285714285699</v>
      </c>
    </row>
    <row r="85" spans="1:7" x14ac:dyDescent="0.25">
      <c r="A85">
        <v>6</v>
      </c>
      <c r="B85" t="s">
        <v>7</v>
      </c>
      <c r="C85" t="s">
        <v>24</v>
      </c>
      <c r="F85" s="1">
        <v>243.085714285714</v>
      </c>
      <c r="G85" s="1">
        <v>157.02857142857101</v>
      </c>
    </row>
    <row r="86" spans="1:7" x14ac:dyDescent="0.25">
      <c r="A86">
        <v>6</v>
      </c>
      <c r="B86" t="s">
        <v>5</v>
      </c>
      <c r="C86" t="s">
        <v>24</v>
      </c>
      <c r="F86" s="1">
        <v>393.48571428571398</v>
      </c>
      <c r="G86" s="1">
        <v>33.485714285714302</v>
      </c>
    </row>
    <row r="87" spans="1:7" x14ac:dyDescent="0.25">
      <c r="A87">
        <v>2</v>
      </c>
      <c r="B87" t="s">
        <v>5</v>
      </c>
      <c r="C87" t="s">
        <v>25</v>
      </c>
      <c r="F87" s="1">
        <v>583.6</v>
      </c>
      <c r="G87" s="1">
        <v>150.6</v>
      </c>
    </row>
    <row r="88" spans="1:7" x14ac:dyDescent="0.25">
      <c r="A88">
        <v>2</v>
      </c>
      <c r="B88" t="s">
        <v>6</v>
      </c>
      <c r="C88" t="s">
        <v>25</v>
      </c>
      <c r="F88" s="1">
        <v>409.4</v>
      </c>
      <c r="G88" s="1">
        <v>180</v>
      </c>
    </row>
    <row r="89" spans="1:7" x14ac:dyDescent="0.25">
      <c r="A89">
        <v>3</v>
      </c>
      <c r="B89" t="s">
        <v>7</v>
      </c>
      <c r="C89" t="s">
        <v>25</v>
      </c>
      <c r="F89" s="1">
        <v>383.8</v>
      </c>
      <c r="G89" s="1">
        <v>186.6</v>
      </c>
    </row>
    <row r="90" spans="1:7" x14ac:dyDescent="0.25">
      <c r="A90">
        <v>3</v>
      </c>
      <c r="B90" t="s">
        <v>5</v>
      </c>
      <c r="C90" t="s">
        <v>25</v>
      </c>
      <c r="F90" s="1">
        <v>468.8</v>
      </c>
      <c r="G90" s="1">
        <v>159.6</v>
      </c>
    </row>
    <row r="91" spans="1:7" x14ac:dyDescent="0.25">
      <c r="A91">
        <v>3</v>
      </c>
      <c r="B91" t="s">
        <v>6</v>
      </c>
      <c r="C91" t="s">
        <v>25</v>
      </c>
      <c r="F91" s="1">
        <v>373</v>
      </c>
      <c r="G91" s="1">
        <v>198.8</v>
      </c>
    </row>
    <row r="92" spans="1:7" x14ac:dyDescent="0.25">
      <c r="A92">
        <v>5</v>
      </c>
      <c r="B92" t="s">
        <v>5</v>
      </c>
      <c r="C92" t="s">
        <v>25</v>
      </c>
      <c r="F92" s="1">
        <v>626.79999999999995</v>
      </c>
      <c r="G92" s="1">
        <v>67.599999999999994</v>
      </c>
    </row>
    <row r="93" spans="1:7" x14ac:dyDescent="0.25">
      <c r="A93">
        <v>5</v>
      </c>
      <c r="B93" t="s">
        <v>6</v>
      </c>
      <c r="C93" t="s">
        <v>25</v>
      </c>
      <c r="F93" s="1">
        <v>317.60000000000002</v>
      </c>
      <c r="G93" s="1">
        <v>44</v>
      </c>
    </row>
    <row r="94" spans="1:7" x14ac:dyDescent="0.25">
      <c r="A94">
        <v>6</v>
      </c>
      <c r="B94" t="s">
        <v>7</v>
      </c>
      <c r="C94" t="s">
        <v>25</v>
      </c>
      <c r="F94" s="1">
        <v>362</v>
      </c>
      <c r="G94" s="1">
        <v>221.6</v>
      </c>
    </row>
    <row r="95" spans="1:7" x14ac:dyDescent="0.25">
      <c r="A95">
        <v>6</v>
      </c>
      <c r="B95" t="s">
        <v>5</v>
      </c>
      <c r="C95" t="s">
        <v>25</v>
      </c>
      <c r="F95" s="1">
        <v>533</v>
      </c>
      <c r="G95" s="1">
        <v>186.4</v>
      </c>
    </row>
    <row r="96" spans="1:7" x14ac:dyDescent="0.25">
      <c r="A96">
        <v>2</v>
      </c>
      <c r="B96" t="s">
        <v>5</v>
      </c>
      <c r="C96" t="s">
        <v>26</v>
      </c>
      <c r="F96" s="1">
        <v>504</v>
      </c>
      <c r="G96" s="1">
        <v>143.19999999999999</v>
      </c>
    </row>
    <row r="97" spans="1:7" x14ac:dyDescent="0.25">
      <c r="A97">
        <v>2</v>
      </c>
      <c r="B97" t="s">
        <v>6</v>
      </c>
      <c r="C97" t="s">
        <v>26</v>
      </c>
      <c r="F97" s="1">
        <v>512.4</v>
      </c>
      <c r="G97" s="1">
        <v>114</v>
      </c>
    </row>
    <row r="98" spans="1:7" x14ac:dyDescent="0.25">
      <c r="A98">
        <v>3</v>
      </c>
      <c r="B98" t="s">
        <v>7</v>
      </c>
      <c r="C98" t="s">
        <v>26</v>
      </c>
      <c r="F98" s="1">
        <v>461.6</v>
      </c>
      <c r="G98" s="1">
        <v>142.4</v>
      </c>
    </row>
    <row r="99" spans="1:7" x14ac:dyDescent="0.25">
      <c r="A99">
        <v>3</v>
      </c>
      <c r="B99" t="s">
        <v>5</v>
      </c>
      <c r="C99" t="s">
        <v>26</v>
      </c>
      <c r="F99" s="1">
        <v>474.4</v>
      </c>
      <c r="G99" s="1">
        <v>62.4</v>
      </c>
    </row>
    <row r="100" spans="1:7" x14ac:dyDescent="0.25">
      <c r="A100">
        <v>3</v>
      </c>
      <c r="B100" t="s">
        <v>6</v>
      </c>
      <c r="C100" t="s">
        <v>26</v>
      </c>
      <c r="F100" s="1">
        <v>443.6</v>
      </c>
      <c r="G100" s="1">
        <v>177.6</v>
      </c>
    </row>
    <row r="101" spans="1:7" x14ac:dyDescent="0.25">
      <c r="A101">
        <v>5</v>
      </c>
      <c r="B101" t="s">
        <v>5</v>
      </c>
      <c r="C101" t="s">
        <v>26</v>
      </c>
      <c r="F101" s="1">
        <v>688</v>
      </c>
      <c r="G101" s="1">
        <v>22</v>
      </c>
    </row>
    <row r="102" spans="1:7" x14ac:dyDescent="0.25">
      <c r="A102">
        <v>5</v>
      </c>
      <c r="B102" t="s">
        <v>6</v>
      </c>
      <c r="C102" t="s">
        <v>26</v>
      </c>
      <c r="F102" s="1">
        <v>351.6</v>
      </c>
      <c r="G102" s="1">
        <v>0</v>
      </c>
    </row>
    <row r="103" spans="1:7" x14ac:dyDescent="0.25">
      <c r="A103">
        <v>6</v>
      </c>
      <c r="B103" t="s">
        <v>7</v>
      </c>
      <c r="C103" t="s">
        <v>26</v>
      </c>
      <c r="F103" s="1">
        <v>574</v>
      </c>
      <c r="G103" s="1">
        <v>78.400000000000006</v>
      </c>
    </row>
    <row r="104" spans="1:7" x14ac:dyDescent="0.25">
      <c r="A104">
        <v>6</v>
      </c>
      <c r="B104" t="s">
        <v>5</v>
      </c>
      <c r="C104" t="s">
        <v>26</v>
      </c>
      <c r="F104" s="1">
        <v>420.4</v>
      </c>
      <c r="G104" s="1">
        <v>297.2</v>
      </c>
    </row>
    <row r="105" spans="1:7" x14ac:dyDescent="0.25">
      <c r="A105">
        <v>6</v>
      </c>
      <c r="B105" t="s">
        <v>6</v>
      </c>
      <c r="C105" t="s">
        <v>26</v>
      </c>
      <c r="F105" s="1">
        <v>410.4</v>
      </c>
      <c r="G105" s="1">
        <v>146.80000000000001</v>
      </c>
    </row>
  </sheetData>
  <sortState xmlns:xlrd2="http://schemas.microsoft.com/office/spreadsheetml/2017/richdata2" ref="G2:H12">
    <sortCondition ref="H2:H1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4971-45C3-4A55-9416-C5B188798BE0}">
  <dimension ref="A1:W20"/>
  <sheetViews>
    <sheetView workbookViewId="0">
      <selection activeCell="F3" sqref="F3:F13"/>
    </sheetView>
  </sheetViews>
  <sheetFormatPr defaultRowHeight="15" x14ac:dyDescent="0.25"/>
  <sheetData>
    <row r="1" spans="1:23" x14ac:dyDescent="0.25">
      <c r="L1" s="4" t="s">
        <v>13</v>
      </c>
      <c r="M1" s="4"/>
      <c r="N1" s="4"/>
      <c r="O1" s="4"/>
      <c r="P1" s="4"/>
      <c r="Q1" s="4"/>
      <c r="R1" s="4"/>
    </row>
    <row r="2" spans="1:23" x14ac:dyDescent="0.25">
      <c r="D2" t="s">
        <v>12</v>
      </c>
      <c r="E2" t="s">
        <v>11</v>
      </c>
      <c r="F2" t="s">
        <v>10</v>
      </c>
      <c r="H2" t="s">
        <v>12</v>
      </c>
      <c r="I2" t="s">
        <v>11</v>
      </c>
      <c r="J2" t="s">
        <v>10</v>
      </c>
      <c r="L2" t="s">
        <v>12</v>
      </c>
      <c r="M2" t="s">
        <v>12</v>
      </c>
      <c r="N2" t="s">
        <v>11</v>
      </c>
      <c r="O2" t="s">
        <v>11</v>
      </c>
      <c r="P2" t="s">
        <v>10</v>
      </c>
      <c r="Q2" t="s">
        <v>10</v>
      </c>
    </row>
    <row r="3" spans="1:23" x14ac:dyDescent="0.25">
      <c r="A3">
        <v>2</v>
      </c>
      <c r="B3" t="s">
        <v>7</v>
      </c>
      <c r="C3" t="s">
        <v>9</v>
      </c>
      <c r="D3">
        <v>335.53333333333302</v>
      </c>
      <c r="E3">
        <v>130.066666666667</v>
      </c>
      <c r="F3">
        <v>44.6</v>
      </c>
      <c r="H3">
        <f>D3/60</f>
        <v>5.5922222222222171</v>
      </c>
      <c r="I3">
        <f t="shared" ref="I3:J13" si="0">E3/60</f>
        <v>2.1677777777777836</v>
      </c>
      <c r="J3">
        <f t="shared" si="0"/>
        <v>0.7433333333333334</v>
      </c>
      <c r="L3">
        <v>48</v>
      </c>
      <c r="M3">
        <v>7.2791666666666703</v>
      </c>
      <c r="N3">
        <v>13</v>
      </c>
      <c r="O3">
        <v>10.2205128205128</v>
      </c>
      <c r="P3">
        <v>12</v>
      </c>
      <c r="Q3">
        <v>3.7166666666666699</v>
      </c>
    </row>
    <row r="4" spans="1:23" x14ac:dyDescent="0.25">
      <c r="A4">
        <v>3</v>
      </c>
      <c r="B4" t="s">
        <v>7</v>
      </c>
      <c r="C4" t="s">
        <v>9</v>
      </c>
      <c r="D4">
        <v>248.13333333333301</v>
      </c>
      <c r="E4">
        <v>338.6</v>
      </c>
      <c r="F4">
        <v>56.6666666666667</v>
      </c>
      <c r="H4">
        <f t="shared" ref="H4:H13" si="1">D4/60</f>
        <v>4.1355555555555501</v>
      </c>
      <c r="I4">
        <f t="shared" si="0"/>
        <v>5.6433333333333335</v>
      </c>
      <c r="J4">
        <f t="shared" si="0"/>
        <v>0.94444444444444497</v>
      </c>
      <c r="L4">
        <v>47</v>
      </c>
      <c r="M4">
        <v>7.2255319148936197</v>
      </c>
      <c r="N4">
        <v>29</v>
      </c>
      <c r="O4">
        <v>10.6068965517241</v>
      </c>
      <c r="P4">
        <v>18</v>
      </c>
      <c r="Q4">
        <v>3.1481481481481501</v>
      </c>
    </row>
    <row r="5" spans="1:23" x14ac:dyDescent="0.25">
      <c r="A5">
        <v>6</v>
      </c>
      <c r="B5" t="s">
        <v>7</v>
      </c>
      <c r="C5" t="s">
        <v>9</v>
      </c>
      <c r="D5">
        <v>268.60000000000002</v>
      </c>
      <c r="E5">
        <v>170.333333333333</v>
      </c>
      <c r="F5">
        <v>45.066666666666698</v>
      </c>
      <c r="H5">
        <f t="shared" si="1"/>
        <v>4.4766666666666675</v>
      </c>
      <c r="I5">
        <f t="shared" si="0"/>
        <v>2.8388888888888832</v>
      </c>
      <c r="J5">
        <f t="shared" si="0"/>
        <v>0.75111111111111162</v>
      </c>
      <c r="L5">
        <v>42</v>
      </c>
      <c r="M5">
        <v>6.9095238095238098</v>
      </c>
      <c r="N5">
        <v>19</v>
      </c>
      <c r="O5">
        <v>11.2771929824561</v>
      </c>
      <c r="P5">
        <v>16</v>
      </c>
      <c r="Q5">
        <v>2.81666666666667</v>
      </c>
      <c r="T5" s="1">
        <v>16.636363636363637</v>
      </c>
      <c r="U5" s="1">
        <v>6.5157152680688446</v>
      </c>
      <c r="V5" s="1">
        <v>9.9775639961607538</v>
      </c>
      <c r="W5" s="1">
        <v>2.2256091826196864</v>
      </c>
    </row>
    <row r="6" spans="1:23" x14ac:dyDescent="0.25">
      <c r="A6">
        <v>2</v>
      </c>
      <c r="B6" t="s">
        <v>5</v>
      </c>
      <c r="C6" t="s">
        <v>9</v>
      </c>
      <c r="D6">
        <v>315.73333333333301</v>
      </c>
      <c r="E6">
        <v>297</v>
      </c>
      <c r="F6">
        <v>53.6666666666667</v>
      </c>
      <c r="H6">
        <f t="shared" si="1"/>
        <v>5.262222222222217</v>
      </c>
      <c r="I6">
        <f t="shared" si="0"/>
        <v>4.95</v>
      </c>
      <c r="J6">
        <f t="shared" si="0"/>
        <v>0.89444444444444504</v>
      </c>
      <c r="L6">
        <v>39</v>
      </c>
      <c r="M6">
        <v>6.3675213675213698</v>
      </c>
      <c r="N6">
        <v>26</v>
      </c>
      <c r="O6">
        <v>13.276923076923101</v>
      </c>
      <c r="P6">
        <v>19</v>
      </c>
      <c r="Q6">
        <v>2.8245614035087701</v>
      </c>
      <c r="T6" s="1">
        <v>51.909090909090907</v>
      </c>
      <c r="U6" s="1">
        <v>13.375010620216688</v>
      </c>
      <c r="V6" s="1">
        <v>6.9845830445692254</v>
      </c>
      <c r="W6" s="1">
        <v>1.1240656817213734</v>
      </c>
    </row>
    <row r="7" spans="1:23" x14ac:dyDescent="0.25">
      <c r="A7">
        <v>3</v>
      </c>
      <c r="B7" t="s">
        <v>5</v>
      </c>
      <c r="C7" t="s">
        <v>9</v>
      </c>
      <c r="D7">
        <v>366.933333333333</v>
      </c>
      <c r="E7">
        <v>177.333333333333</v>
      </c>
      <c r="F7">
        <v>54.6</v>
      </c>
      <c r="H7">
        <f t="shared" si="1"/>
        <v>6.1155555555555496</v>
      </c>
      <c r="I7">
        <f t="shared" si="0"/>
        <v>2.9555555555555499</v>
      </c>
      <c r="J7">
        <f t="shared" si="0"/>
        <v>0.91</v>
      </c>
      <c r="L7">
        <v>58</v>
      </c>
      <c r="M7">
        <v>6.6678160919540197</v>
      </c>
      <c r="N7">
        <v>15</v>
      </c>
      <c r="O7">
        <v>12.004444444444401</v>
      </c>
      <c r="P7">
        <v>20</v>
      </c>
      <c r="Q7">
        <v>2.73</v>
      </c>
      <c r="T7" s="1">
        <v>18</v>
      </c>
      <c r="U7" s="1">
        <v>3.4641016151377544</v>
      </c>
      <c r="V7" s="1">
        <v>3.0743688506769007</v>
      </c>
      <c r="W7" s="1">
        <v>0.50188917199216221</v>
      </c>
    </row>
    <row r="8" spans="1:23" x14ac:dyDescent="0.25">
      <c r="A8">
        <v>5</v>
      </c>
      <c r="B8" t="s">
        <v>5</v>
      </c>
      <c r="C8" t="s">
        <v>9</v>
      </c>
      <c r="D8">
        <v>396.2</v>
      </c>
      <c r="E8">
        <v>71.6666666666667</v>
      </c>
      <c r="F8">
        <v>71.266666666666694</v>
      </c>
      <c r="H8">
        <f t="shared" si="1"/>
        <v>6.6033333333333335</v>
      </c>
      <c r="I8">
        <f t="shared" si="0"/>
        <v>1.1944444444444451</v>
      </c>
      <c r="J8">
        <f t="shared" si="0"/>
        <v>1.1877777777777783</v>
      </c>
      <c r="L8">
        <v>47</v>
      </c>
      <c r="M8">
        <v>5.9773049645390097</v>
      </c>
      <c r="N8">
        <v>19</v>
      </c>
      <c r="O8">
        <v>9.6315789473684195</v>
      </c>
      <c r="P8">
        <v>21</v>
      </c>
      <c r="Q8">
        <v>3.39365079365079</v>
      </c>
    </row>
    <row r="9" spans="1:23" x14ac:dyDescent="0.25">
      <c r="A9">
        <v>6</v>
      </c>
      <c r="B9" t="s">
        <v>5</v>
      </c>
      <c r="C9" t="s">
        <v>9</v>
      </c>
      <c r="D9">
        <v>403.26666666666699</v>
      </c>
      <c r="E9">
        <v>104.666666666667</v>
      </c>
      <c r="F9">
        <v>60.266666666666701</v>
      </c>
      <c r="H9">
        <f t="shared" si="1"/>
        <v>6.7211111111111164</v>
      </c>
      <c r="I9">
        <f t="shared" si="0"/>
        <v>1.74444444444445</v>
      </c>
      <c r="J9">
        <f t="shared" si="0"/>
        <v>1.0044444444444449</v>
      </c>
      <c r="L9">
        <v>85</v>
      </c>
      <c r="M9">
        <v>5.1482352941176499</v>
      </c>
      <c r="N9">
        <v>13</v>
      </c>
      <c r="O9">
        <v>5.7435897435897401</v>
      </c>
      <c r="P9">
        <v>24</v>
      </c>
      <c r="Q9">
        <v>2.5111111111111102</v>
      </c>
    </row>
    <row r="10" spans="1:23" x14ac:dyDescent="0.25">
      <c r="A10">
        <v>2</v>
      </c>
      <c r="B10" t="s">
        <v>6</v>
      </c>
      <c r="C10" t="s">
        <v>9</v>
      </c>
      <c r="D10">
        <v>255.53333333333299</v>
      </c>
      <c r="E10">
        <v>199</v>
      </c>
      <c r="F10">
        <v>75.933333333333294</v>
      </c>
      <c r="H10">
        <f t="shared" si="1"/>
        <v>4.2588888888888832</v>
      </c>
      <c r="I10">
        <f t="shared" si="0"/>
        <v>3.3166666666666669</v>
      </c>
      <c r="J10">
        <f t="shared" si="0"/>
        <v>1.2655555555555549</v>
      </c>
      <c r="L10">
        <v>58</v>
      </c>
      <c r="M10">
        <v>5.9344827586206899</v>
      </c>
      <c r="N10">
        <v>8</v>
      </c>
      <c r="O10">
        <v>6.4083333333333297</v>
      </c>
      <c r="P10">
        <v>21</v>
      </c>
      <c r="Q10">
        <v>3.6158730158730199</v>
      </c>
    </row>
    <row r="11" spans="1:23" x14ac:dyDescent="0.25">
      <c r="A11">
        <v>3</v>
      </c>
      <c r="B11" t="s">
        <v>6</v>
      </c>
      <c r="C11" t="s">
        <v>9</v>
      </c>
      <c r="D11">
        <v>297.86666666666702</v>
      </c>
      <c r="E11">
        <v>182.066666666667</v>
      </c>
      <c r="F11">
        <v>46.3333333333333</v>
      </c>
      <c r="H11">
        <f t="shared" si="1"/>
        <v>4.9644444444444504</v>
      </c>
      <c r="I11">
        <f t="shared" si="0"/>
        <v>3.0344444444444503</v>
      </c>
      <c r="J11">
        <f t="shared" si="0"/>
        <v>0.7722222222222217</v>
      </c>
      <c r="L11">
        <v>36</v>
      </c>
      <c r="M11">
        <v>8.15</v>
      </c>
      <c r="N11">
        <v>19</v>
      </c>
      <c r="O11">
        <v>9.8140350877193008</v>
      </c>
      <c r="P11">
        <v>16</v>
      </c>
      <c r="Q11">
        <v>2.8958333333333299</v>
      </c>
    </row>
    <row r="12" spans="1:23" x14ac:dyDescent="0.25">
      <c r="A12">
        <v>5</v>
      </c>
      <c r="B12" t="s">
        <v>6</v>
      </c>
      <c r="C12" t="s">
        <v>9</v>
      </c>
      <c r="D12">
        <v>333.2</v>
      </c>
      <c r="E12">
        <v>51.4</v>
      </c>
      <c r="F12">
        <v>32.733333333333299</v>
      </c>
      <c r="H12">
        <f t="shared" si="1"/>
        <v>5.5533333333333328</v>
      </c>
      <c r="I12">
        <f t="shared" si="0"/>
        <v>0.85666666666666669</v>
      </c>
      <c r="J12">
        <f t="shared" si="0"/>
        <v>0.54555555555555502</v>
      </c>
      <c r="L12">
        <v>58</v>
      </c>
      <c r="M12">
        <v>8.7091954022988496</v>
      </c>
      <c r="N12">
        <v>11</v>
      </c>
      <c r="O12">
        <v>9.5939393939393902</v>
      </c>
      <c r="P12">
        <v>14</v>
      </c>
      <c r="Q12">
        <v>2.33809523809524</v>
      </c>
    </row>
    <row r="13" spans="1:23" x14ac:dyDescent="0.25">
      <c r="A13">
        <v>6</v>
      </c>
      <c r="B13" t="s">
        <v>6</v>
      </c>
      <c r="C13" t="s">
        <v>9</v>
      </c>
      <c r="D13">
        <v>381</v>
      </c>
      <c r="E13">
        <v>117.2</v>
      </c>
      <c r="F13">
        <v>65.066666666666706</v>
      </c>
      <c r="H13">
        <f t="shared" si="1"/>
        <v>6.35</v>
      </c>
      <c r="I13">
        <f t="shared" si="0"/>
        <v>1.9533333333333334</v>
      </c>
      <c r="J13">
        <f t="shared" si="0"/>
        <v>1.084444444444445</v>
      </c>
      <c r="L13">
        <v>53</v>
      </c>
      <c r="M13">
        <v>8.4616352201257907</v>
      </c>
      <c r="N13">
        <v>11</v>
      </c>
      <c r="O13">
        <v>11.175757575757601</v>
      </c>
      <c r="P13">
        <v>17</v>
      </c>
      <c r="Q13">
        <v>3.8274509803921601</v>
      </c>
    </row>
    <row r="15" spans="1:23" x14ac:dyDescent="0.25">
      <c r="D15">
        <f>AVERAGE(D3:D13)</f>
        <v>327.45454545454538</v>
      </c>
      <c r="E15">
        <f>AVERAGE(E3:E13)</f>
        <v>167.21212121212127</v>
      </c>
      <c r="F15">
        <f>AVERAGE(F3:F13)</f>
        <v>55.109090909090924</v>
      </c>
      <c r="H15">
        <f>AVERAGE(H3:H13)</f>
        <v>5.4575757575757562</v>
      </c>
      <c r="I15">
        <f>AVERAGE(I3:I13)</f>
        <v>2.7868686868686874</v>
      </c>
      <c r="J15">
        <f>AVERAGE(J3:J13)</f>
        <v>0.91848484848484868</v>
      </c>
      <c r="L15">
        <f>AVERAGE(L3:L13)</f>
        <v>51.909090909090907</v>
      </c>
      <c r="M15">
        <f>AVERAGE(M3:M13)</f>
        <v>6.9845830445692254</v>
      </c>
      <c r="N15">
        <f t="shared" ref="N15:Q15" si="2">AVERAGE(N3:N13)</f>
        <v>16.636363636363637</v>
      </c>
      <c r="O15">
        <f t="shared" si="2"/>
        <v>9.9775639961607538</v>
      </c>
      <c r="P15">
        <f t="shared" si="2"/>
        <v>18</v>
      </c>
      <c r="Q15">
        <f t="shared" si="2"/>
        <v>3.0743688506769007</v>
      </c>
    </row>
    <row r="16" spans="1:23" x14ac:dyDescent="0.25">
      <c r="D16">
        <f>STDEV(D3:D13)</f>
        <v>55.622464032533763</v>
      </c>
      <c r="E16">
        <f t="shared" ref="E16:F16" si="3">STDEV(E3:E13)</f>
        <v>88.258890987728975</v>
      </c>
      <c r="F16">
        <f t="shared" si="3"/>
        <v>12.705179091912683</v>
      </c>
      <c r="H16">
        <f>STDEV(H3:H13)</f>
        <v>0.9270410672088919</v>
      </c>
      <c r="I16">
        <f t="shared" ref="I16:J16" si="4">STDEV(I3:I13)</f>
        <v>1.4709815164621509</v>
      </c>
      <c r="J16">
        <f t="shared" si="4"/>
        <v>0.21175298486521174</v>
      </c>
      <c r="L16">
        <f>STDEV(L3:L14)</f>
        <v>13.375010620216688</v>
      </c>
      <c r="M16">
        <f>STDEV(M3:M14)</f>
        <v>1.1240656817213734</v>
      </c>
      <c r="N16">
        <f t="shared" ref="N16:Q16" si="5">STDEV(N3:N14)</f>
        <v>6.5157152680688446</v>
      </c>
      <c r="O16">
        <f t="shared" si="5"/>
        <v>2.2256091826196864</v>
      </c>
      <c r="P16">
        <f t="shared" si="5"/>
        <v>3.4641016151377544</v>
      </c>
      <c r="Q16">
        <f t="shared" si="5"/>
        <v>0.50188917199216221</v>
      </c>
    </row>
    <row r="19" spans="12:17" x14ac:dyDescent="0.25">
      <c r="L19">
        <v>51.909090909090907</v>
      </c>
      <c r="M19">
        <v>6.9845830445692254</v>
      </c>
      <c r="N19">
        <v>16.636363636363637</v>
      </c>
      <c r="O19">
        <v>9.9775639961607538</v>
      </c>
      <c r="P19">
        <v>18</v>
      </c>
      <c r="Q19">
        <v>3.0743688506769007</v>
      </c>
    </row>
    <row r="20" spans="12:17" x14ac:dyDescent="0.25">
      <c r="L20">
        <v>13.375010620216688</v>
      </c>
      <c r="M20">
        <v>1.1240656817213734</v>
      </c>
      <c r="N20">
        <v>6.5157152680688446</v>
      </c>
      <c r="O20">
        <v>2.2256091826196864</v>
      </c>
      <c r="P20">
        <v>3.4641016151377544</v>
      </c>
      <c r="Q20">
        <v>0.50188917199216221</v>
      </c>
    </row>
  </sheetData>
  <sortState xmlns:xlrd2="http://schemas.microsoft.com/office/spreadsheetml/2017/richdata2" ref="A3:E13">
    <sortCondition ref="B3:B13"/>
  </sortState>
  <mergeCells count="1">
    <mergeCell ref="L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A3A2-D48E-48CA-BD32-FD6D96D6E676}">
  <dimension ref="A1:D12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2</v>
      </c>
      <c r="B2" t="s">
        <v>7</v>
      </c>
      <c r="C2">
        <v>335.53333333333302</v>
      </c>
      <c r="D2">
        <v>130.066666666667</v>
      </c>
    </row>
    <row r="3" spans="1:4" x14ac:dyDescent="0.25">
      <c r="A3">
        <v>2</v>
      </c>
      <c r="B3" t="s">
        <v>5</v>
      </c>
      <c r="C3">
        <v>393.20000000000005</v>
      </c>
      <c r="D3">
        <v>237.83333333333348</v>
      </c>
    </row>
    <row r="4" spans="1:4" x14ac:dyDescent="0.25">
      <c r="A4">
        <v>2</v>
      </c>
      <c r="B4" t="s">
        <v>6</v>
      </c>
      <c r="C4">
        <v>295.63333333333298</v>
      </c>
      <c r="D4">
        <v>145.13333333333335</v>
      </c>
    </row>
    <row r="5" spans="1:4" x14ac:dyDescent="0.25">
      <c r="A5">
        <v>3</v>
      </c>
      <c r="B5" t="s">
        <v>7</v>
      </c>
      <c r="C5">
        <v>280.63333333333298</v>
      </c>
      <c r="D5">
        <v>290.3666666666665</v>
      </c>
    </row>
    <row r="6" spans="1:4" x14ac:dyDescent="0.25">
      <c r="A6">
        <v>3</v>
      </c>
      <c r="B6" t="s">
        <v>5</v>
      </c>
      <c r="C6">
        <v>407.53333333333296</v>
      </c>
      <c r="D6">
        <v>154.8666666666665</v>
      </c>
    </row>
    <row r="7" spans="1:4" x14ac:dyDescent="0.25">
      <c r="A7">
        <v>3</v>
      </c>
      <c r="B7" t="s">
        <v>6</v>
      </c>
      <c r="C7">
        <v>317.89999999999998</v>
      </c>
      <c r="D7">
        <v>159.066666666667</v>
      </c>
    </row>
    <row r="8" spans="1:4" x14ac:dyDescent="0.25">
      <c r="A8">
        <v>5</v>
      </c>
      <c r="B8" t="s">
        <v>5</v>
      </c>
      <c r="C8">
        <v>429.4</v>
      </c>
      <c r="D8">
        <v>47.533333333333346</v>
      </c>
    </row>
    <row r="9" spans="1:4" x14ac:dyDescent="0.25">
      <c r="A9">
        <v>5</v>
      </c>
      <c r="B9" t="s">
        <v>6</v>
      </c>
      <c r="C9">
        <v>316.8666666666665</v>
      </c>
      <c r="D9">
        <v>50</v>
      </c>
    </row>
    <row r="10" spans="1:4" x14ac:dyDescent="0.25">
      <c r="A10">
        <v>6</v>
      </c>
      <c r="B10" t="s">
        <v>7</v>
      </c>
      <c r="C10">
        <v>330.16666666666652</v>
      </c>
      <c r="D10">
        <v>156.16666666666652</v>
      </c>
    </row>
    <row r="11" spans="1:4" x14ac:dyDescent="0.25">
      <c r="A11">
        <v>6</v>
      </c>
      <c r="B11" t="s">
        <v>5</v>
      </c>
      <c r="C11">
        <v>415.4</v>
      </c>
      <c r="D11">
        <v>117.7</v>
      </c>
    </row>
    <row r="12" spans="1:4" x14ac:dyDescent="0.25">
      <c r="A12">
        <v>6</v>
      </c>
      <c r="B12" t="s">
        <v>6</v>
      </c>
      <c r="C12">
        <v>392.43333333333351</v>
      </c>
      <c r="D12">
        <v>104.4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E2AB-AA12-4D6D-AA9C-3E8B2D7880A1}">
  <dimension ref="A1:E4"/>
  <sheetViews>
    <sheetView workbookViewId="0">
      <selection activeCell="Q10" sqref="Q10"/>
    </sheetView>
  </sheetViews>
  <sheetFormatPr defaultRowHeight="15" x14ac:dyDescent="0.25"/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6</v>
      </c>
      <c r="B2">
        <v>-0.94099739999999998</v>
      </c>
      <c r="C2">
        <v>5.9002560000000003E-2</v>
      </c>
      <c r="D2">
        <v>-0.240208</v>
      </c>
      <c r="E2">
        <v>0.75979200000000002</v>
      </c>
    </row>
    <row r="3" spans="1:5" x14ac:dyDescent="0.25">
      <c r="A3" t="s">
        <v>5</v>
      </c>
      <c r="B3">
        <v>-0.98452329999999999</v>
      </c>
      <c r="C3">
        <v>1.5476739999999999E-2</v>
      </c>
      <c r="D3">
        <v>-0.74980500000000005</v>
      </c>
      <c r="E3">
        <v>0.250195</v>
      </c>
    </row>
    <row r="4" spans="1:5" x14ac:dyDescent="0.25">
      <c r="A4" t="s">
        <v>7</v>
      </c>
      <c r="B4">
        <v>-0.50480959999999997</v>
      </c>
      <c r="C4">
        <v>0.66312539999999998</v>
      </c>
      <c r="D4">
        <v>-0.92981930000000002</v>
      </c>
      <c r="E4">
        <v>0.239926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4537-2951-4F8B-8D89-8C6B81AE1E64}">
  <dimension ref="A1:F10"/>
  <sheetViews>
    <sheetView workbookViewId="0">
      <selection activeCell="E10" sqref="A1:E10"/>
    </sheetView>
  </sheetViews>
  <sheetFormatPr defaultRowHeight="15" x14ac:dyDescent="0.25"/>
  <sheetData>
    <row r="1" spans="1:6" x14ac:dyDescent="0.25">
      <c r="A1">
        <v>2</v>
      </c>
      <c r="B1" t="s">
        <v>5</v>
      </c>
      <c r="C1" t="s">
        <v>8</v>
      </c>
      <c r="D1">
        <v>464</v>
      </c>
      <c r="E1">
        <v>185.76</v>
      </c>
      <c r="F1" s="2">
        <v>5.0576806314511238</v>
      </c>
    </row>
    <row r="2" spans="1:6" x14ac:dyDescent="0.25">
      <c r="A2">
        <v>2</v>
      </c>
      <c r="B2" t="s">
        <v>6</v>
      </c>
      <c r="C2" t="s">
        <v>8</v>
      </c>
      <c r="D2">
        <v>300.39999999999998</v>
      </c>
      <c r="E2">
        <v>86.72</v>
      </c>
      <c r="F2" s="2">
        <v>3.9681933842239188</v>
      </c>
    </row>
    <row r="3" spans="1:6" x14ac:dyDescent="0.25">
      <c r="A3">
        <v>3</v>
      </c>
      <c r="B3" t="s">
        <v>7</v>
      </c>
      <c r="C3" t="s">
        <v>8</v>
      </c>
      <c r="D3">
        <v>283.44</v>
      </c>
      <c r="E3">
        <v>262.08</v>
      </c>
      <c r="F3" s="2">
        <v>3.602112676056338</v>
      </c>
    </row>
    <row r="4" spans="1:6" x14ac:dyDescent="0.25">
      <c r="A4">
        <v>3</v>
      </c>
      <c r="B4" t="s">
        <v>5</v>
      </c>
      <c r="C4" t="s">
        <v>8</v>
      </c>
      <c r="D4">
        <v>442.88</v>
      </c>
      <c r="E4">
        <v>146.4</v>
      </c>
      <c r="F4" s="2">
        <v>5.8814681107099878</v>
      </c>
    </row>
    <row r="5" spans="1:6" x14ac:dyDescent="0.25">
      <c r="A5">
        <v>3</v>
      </c>
      <c r="B5" t="s">
        <v>6</v>
      </c>
      <c r="C5" t="s">
        <v>8</v>
      </c>
      <c r="D5">
        <v>316.8</v>
      </c>
      <c r="E5">
        <v>127.76</v>
      </c>
      <c r="F5" s="2">
        <v>4.0994198312236279</v>
      </c>
    </row>
    <row r="6" spans="1:6" x14ac:dyDescent="0.25">
      <c r="A6">
        <v>5</v>
      </c>
      <c r="B6" t="s">
        <v>5</v>
      </c>
      <c r="C6" t="s">
        <v>8</v>
      </c>
      <c r="D6">
        <v>417.52</v>
      </c>
      <c r="E6">
        <v>23.68</v>
      </c>
      <c r="F6" s="2">
        <v>0</v>
      </c>
    </row>
    <row r="7" spans="1:6" x14ac:dyDescent="0.25">
      <c r="A7">
        <v>5</v>
      </c>
      <c r="B7" t="s">
        <v>6</v>
      </c>
      <c r="C7" t="s">
        <v>8</v>
      </c>
      <c r="D7">
        <v>290.32</v>
      </c>
      <c r="E7">
        <v>58.32</v>
      </c>
      <c r="F7" s="2">
        <v>0</v>
      </c>
    </row>
    <row r="8" spans="1:6" x14ac:dyDescent="0.25">
      <c r="A8">
        <v>6</v>
      </c>
      <c r="B8" t="s">
        <v>7</v>
      </c>
      <c r="C8" t="s">
        <v>8</v>
      </c>
      <c r="D8">
        <v>355.28</v>
      </c>
      <c r="E8">
        <v>154.72</v>
      </c>
      <c r="F8" s="2">
        <v>2.1804008908685972</v>
      </c>
    </row>
    <row r="9" spans="1:6" x14ac:dyDescent="0.25">
      <c r="A9">
        <v>6</v>
      </c>
      <c r="B9" t="s">
        <v>5</v>
      </c>
      <c r="C9" t="s">
        <v>8</v>
      </c>
      <c r="D9">
        <v>428.96</v>
      </c>
      <c r="E9">
        <v>97.44</v>
      </c>
      <c r="F9" s="2">
        <v>5.230352303523035</v>
      </c>
    </row>
    <row r="10" spans="1:6" x14ac:dyDescent="0.25">
      <c r="A10">
        <v>6</v>
      </c>
      <c r="B10" t="s">
        <v>6</v>
      </c>
      <c r="C10" t="s">
        <v>8</v>
      </c>
      <c r="D10">
        <v>402.56</v>
      </c>
      <c r="E10">
        <v>80.56</v>
      </c>
      <c r="F10" s="2">
        <v>3.1788194444444446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separate</vt:lpstr>
      <vt:lpstr>mean_bL2</vt:lpstr>
      <vt:lpstr>mean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schlaf</dc:creator>
  <cp:lastModifiedBy>schlaf</cp:lastModifiedBy>
  <dcterms:created xsi:type="dcterms:W3CDTF">2021-11-09T10:22:32Z</dcterms:created>
  <dcterms:modified xsi:type="dcterms:W3CDTF">2022-08-15T14:12:02Z</dcterms:modified>
</cp:coreProperties>
</file>