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Melbert\Desktop\passalid manuscript\materials for dryad\"/>
    </mc:Choice>
  </mc:AlternateContent>
  <bookViews>
    <workbookView xWindow="-105" yWindow="-105" windowWidth="23250" windowHeight="12570"/>
  </bookViews>
  <sheets>
    <sheet name="cellulas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4" i="1" l="1"/>
  <c r="J24" i="1"/>
  <c r="K24" i="1" s="1"/>
  <c r="L24" i="1" s="1"/>
  <c r="M24" i="1" s="1"/>
  <c r="N24" i="1" s="1"/>
  <c r="O24" i="1" s="1"/>
  <c r="P24" i="1" s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2" i="1"/>
  <c r="I3" i="1" l="1"/>
  <c r="J3" i="1" s="1"/>
  <c r="K3" i="1" s="1"/>
  <c r="L3" i="1" s="1"/>
  <c r="M3" i="1" s="1"/>
  <c r="N3" i="1" s="1"/>
  <c r="P3" i="1" s="1"/>
  <c r="I4" i="1"/>
  <c r="J4" i="1" s="1"/>
  <c r="K4" i="1" s="1"/>
  <c r="L4" i="1" s="1"/>
  <c r="M4" i="1" s="1"/>
  <c r="N4" i="1" s="1"/>
  <c r="P4" i="1" s="1"/>
  <c r="I5" i="1"/>
  <c r="J5" i="1" s="1"/>
  <c r="K5" i="1" s="1"/>
  <c r="L5" i="1" s="1"/>
  <c r="M5" i="1" s="1"/>
  <c r="N5" i="1" s="1"/>
  <c r="P5" i="1" s="1"/>
  <c r="I6" i="1"/>
  <c r="J6" i="1" s="1"/>
  <c r="K6" i="1" s="1"/>
  <c r="L6" i="1" s="1"/>
  <c r="M6" i="1" s="1"/>
  <c r="N6" i="1" s="1"/>
  <c r="P6" i="1" s="1"/>
  <c r="I7" i="1"/>
  <c r="J7" i="1" s="1"/>
  <c r="K7" i="1" s="1"/>
  <c r="L7" i="1" s="1"/>
  <c r="M7" i="1" s="1"/>
  <c r="N7" i="1" s="1"/>
  <c r="P7" i="1" s="1"/>
  <c r="I8" i="1"/>
  <c r="J8" i="1" s="1"/>
  <c r="K8" i="1" s="1"/>
  <c r="L8" i="1" s="1"/>
  <c r="M8" i="1" s="1"/>
  <c r="N8" i="1" s="1"/>
  <c r="P8" i="1" s="1"/>
  <c r="I9" i="1"/>
  <c r="J9" i="1"/>
  <c r="K9" i="1" s="1"/>
  <c r="L9" i="1" s="1"/>
  <c r="M9" i="1" s="1"/>
  <c r="N9" i="1" s="1"/>
  <c r="P9" i="1" s="1"/>
  <c r="I10" i="1"/>
  <c r="J10" i="1"/>
  <c r="K10" i="1" s="1"/>
  <c r="L10" i="1" s="1"/>
  <c r="M10" i="1" s="1"/>
  <c r="N10" i="1" s="1"/>
  <c r="P10" i="1" s="1"/>
  <c r="I11" i="1"/>
  <c r="J11" i="1"/>
  <c r="K11" i="1" s="1"/>
  <c r="L11" i="1" s="1"/>
  <c r="M11" i="1" s="1"/>
  <c r="N11" i="1" s="1"/>
  <c r="P11" i="1" s="1"/>
  <c r="I12" i="1"/>
  <c r="J12" i="1" s="1"/>
  <c r="K12" i="1" s="1"/>
  <c r="L12" i="1" s="1"/>
  <c r="M12" i="1" s="1"/>
  <c r="N12" i="1" s="1"/>
  <c r="P12" i="1" s="1"/>
  <c r="I13" i="1"/>
  <c r="J13" i="1" s="1"/>
  <c r="K13" i="1" s="1"/>
  <c r="L13" i="1" s="1"/>
  <c r="M13" i="1" s="1"/>
  <c r="N13" i="1" s="1"/>
  <c r="P13" i="1" s="1"/>
  <c r="I14" i="1"/>
  <c r="J14" i="1" s="1"/>
  <c r="K14" i="1" s="1"/>
  <c r="L14" i="1" s="1"/>
  <c r="M14" i="1" s="1"/>
  <c r="N14" i="1" s="1"/>
  <c r="P14" i="1" s="1"/>
  <c r="I15" i="1"/>
  <c r="J15" i="1" s="1"/>
  <c r="K15" i="1" s="1"/>
  <c r="L15" i="1" s="1"/>
  <c r="M15" i="1" s="1"/>
  <c r="N15" i="1" s="1"/>
  <c r="P15" i="1" s="1"/>
  <c r="I16" i="1"/>
  <c r="J16" i="1"/>
  <c r="K16" i="1" s="1"/>
  <c r="L16" i="1" s="1"/>
  <c r="M16" i="1" s="1"/>
  <c r="N16" i="1" s="1"/>
  <c r="P16" i="1" s="1"/>
  <c r="I17" i="1"/>
  <c r="J17" i="1"/>
  <c r="K17" i="1"/>
  <c r="L17" i="1" s="1"/>
  <c r="M17" i="1" s="1"/>
  <c r="N17" i="1" s="1"/>
  <c r="P17" i="1"/>
  <c r="I18" i="1"/>
  <c r="J18" i="1"/>
  <c r="K18" i="1" s="1"/>
  <c r="L18" i="1" s="1"/>
  <c r="M18" i="1" s="1"/>
  <c r="N18" i="1" s="1"/>
  <c r="P18" i="1"/>
  <c r="I19" i="1"/>
  <c r="J19" i="1"/>
  <c r="K19" i="1"/>
  <c r="L19" i="1" s="1"/>
  <c r="M19" i="1" s="1"/>
  <c r="N19" i="1" s="1"/>
  <c r="P19" i="1" s="1"/>
  <c r="I20" i="1"/>
  <c r="J20" i="1" s="1"/>
  <c r="K20" i="1" s="1"/>
  <c r="L20" i="1" s="1"/>
  <c r="M20" i="1" s="1"/>
  <c r="N20" i="1" s="1"/>
  <c r="P20" i="1" s="1"/>
  <c r="I21" i="1"/>
  <c r="J21" i="1" s="1"/>
  <c r="K21" i="1" s="1"/>
  <c r="L21" i="1" s="1"/>
  <c r="M21" i="1" s="1"/>
  <c r="N21" i="1" s="1"/>
  <c r="P21" i="1" s="1"/>
  <c r="I22" i="1"/>
  <c r="J22" i="1" s="1"/>
  <c r="K22" i="1" s="1"/>
  <c r="L22" i="1" s="1"/>
  <c r="M22" i="1" s="1"/>
  <c r="N22" i="1" s="1"/>
  <c r="P22" i="1" s="1"/>
  <c r="I23" i="1"/>
  <c r="J23" i="1" s="1"/>
  <c r="K23" i="1" s="1"/>
  <c r="L23" i="1" s="1"/>
  <c r="M23" i="1" s="1"/>
  <c r="N23" i="1" s="1"/>
  <c r="P23" i="1" s="1"/>
  <c r="I25" i="1"/>
  <c r="J25" i="1"/>
  <c r="K25" i="1"/>
  <c r="L25" i="1" s="1"/>
  <c r="M25" i="1" s="1"/>
  <c r="N25" i="1" s="1"/>
  <c r="P25" i="1" s="1"/>
  <c r="I26" i="1"/>
  <c r="J26" i="1"/>
  <c r="K26" i="1" s="1"/>
  <c r="L26" i="1" s="1"/>
  <c r="M26" i="1" s="1"/>
  <c r="N26" i="1" s="1"/>
  <c r="P26" i="1" s="1"/>
  <c r="I27" i="1"/>
  <c r="J27" i="1" s="1"/>
  <c r="K27" i="1" s="1"/>
  <c r="L27" i="1" s="1"/>
  <c r="M27" i="1" s="1"/>
  <c r="N27" i="1" s="1"/>
  <c r="P27" i="1" s="1"/>
  <c r="I28" i="1"/>
  <c r="J28" i="1" s="1"/>
  <c r="K28" i="1" s="1"/>
  <c r="L28" i="1" s="1"/>
  <c r="M28" i="1" s="1"/>
  <c r="N28" i="1" s="1"/>
  <c r="P28" i="1" s="1"/>
  <c r="I29" i="1"/>
  <c r="J29" i="1"/>
  <c r="K29" i="1"/>
  <c r="L29" i="1" s="1"/>
  <c r="M29" i="1" s="1"/>
  <c r="N29" i="1" s="1"/>
  <c r="P29" i="1" s="1"/>
  <c r="I30" i="1"/>
  <c r="J30" i="1" s="1"/>
  <c r="K30" i="1" s="1"/>
  <c r="L30" i="1" s="1"/>
  <c r="M30" i="1" s="1"/>
  <c r="N30" i="1" s="1"/>
  <c r="P30" i="1" s="1"/>
  <c r="I31" i="1"/>
  <c r="J31" i="1" s="1"/>
  <c r="K31" i="1" s="1"/>
  <c r="L31" i="1" s="1"/>
  <c r="M31" i="1" s="1"/>
  <c r="N31" i="1"/>
  <c r="P31" i="1" s="1"/>
  <c r="I32" i="1"/>
  <c r="J32" i="1" s="1"/>
  <c r="K32" i="1" s="1"/>
  <c r="L32" i="1" s="1"/>
  <c r="M32" i="1" s="1"/>
  <c r="N32" i="1" s="1"/>
  <c r="P32" i="1" s="1"/>
  <c r="I33" i="1"/>
  <c r="J33" i="1" s="1"/>
  <c r="K33" i="1" s="1"/>
  <c r="L33" i="1" s="1"/>
  <c r="M33" i="1" s="1"/>
  <c r="N33" i="1" s="1"/>
  <c r="P33" i="1" s="1"/>
  <c r="I34" i="1"/>
  <c r="J34" i="1" s="1"/>
  <c r="K34" i="1" s="1"/>
  <c r="L34" i="1" s="1"/>
  <c r="M34" i="1" s="1"/>
  <c r="N34" i="1" s="1"/>
  <c r="P34" i="1" s="1"/>
  <c r="I35" i="1"/>
  <c r="J35" i="1" s="1"/>
  <c r="K35" i="1" s="1"/>
  <c r="L35" i="1" s="1"/>
  <c r="M35" i="1" s="1"/>
  <c r="N35" i="1" s="1"/>
  <c r="P35" i="1" s="1"/>
  <c r="I36" i="1"/>
  <c r="J36" i="1" s="1"/>
  <c r="K36" i="1" s="1"/>
  <c r="L36" i="1" s="1"/>
  <c r="M36" i="1" s="1"/>
  <c r="N36" i="1" s="1"/>
  <c r="P36" i="1" s="1"/>
  <c r="I37" i="1"/>
  <c r="J37" i="1" s="1"/>
  <c r="K37" i="1" s="1"/>
  <c r="L37" i="1" s="1"/>
  <c r="M37" i="1" s="1"/>
  <c r="N37" i="1" s="1"/>
  <c r="P37" i="1" s="1"/>
  <c r="I38" i="1"/>
  <c r="J38" i="1"/>
  <c r="K38" i="1" s="1"/>
  <c r="L38" i="1" s="1"/>
  <c r="M38" i="1" s="1"/>
  <c r="N38" i="1" s="1"/>
  <c r="P38" i="1" s="1"/>
  <c r="I39" i="1"/>
  <c r="J39" i="1" s="1"/>
  <c r="K39" i="1" s="1"/>
  <c r="L39" i="1" s="1"/>
  <c r="M39" i="1" s="1"/>
  <c r="N39" i="1" s="1"/>
  <c r="P39" i="1" s="1"/>
  <c r="I40" i="1"/>
  <c r="J40" i="1" s="1"/>
  <c r="K40" i="1" s="1"/>
  <c r="L40" i="1" s="1"/>
  <c r="M40" i="1" s="1"/>
  <c r="N40" i="1" s="1"/>
  <c r="P40" i="1" s="1"/>
  <c r="I41" i="1"/>
  <c r="J41" i="1"/>
  <c r="K41" i="1"/>
  <c r="L41" i="1" s="1"/>
  <c r="M41" i="1" s="1"/>
  <c r="N41" i="1" s="1"/>
  <c r="P41" i="1" s="1"/>
  <c r="I42" i="1"/>
  <c r="J42" i="1" s="1"/>
  <c r="K42" i="1" s="1"/>
  <c r="L42" i="1" s="1"/>
  <c r="M42" i="1" s="1"/>
  <c r="N42" i="1" s="1"/>
  <c r="P42" i="1" s="1"/>
  <c r="I43" i="1"/>
  <c r="J43" i="1" s="1"/>
  <c r="K43" i="1" s="1"/>
  <c r="L43" i="1" s="1"/>
  <c r="M43" i="1" s="1"/>
  <c r="N43" i="1"/>
  <c r="P43" i="1"/>
  <c r="I44" i="1"/>
  <c r="J44" i="1" s="1"/>
  <c r="K44" i="1" s="1"/>
  <c r="L44" i="1" s="1"/>
  <c r="M44" i="1" s="1"/>
  <c r="N44" i="1" s="1"/>
  <c r="P44" i="1" s="1"/>
  <c r="I45" i="1"/>
  <c r="J45" i="1"/>
  <c r="K45" i="1"/>
  <c r="L45" i="1" s="1"/>
  <c r="M45" i="1" s="1"/>
  <c r="N45" i="1" s="1"/>
  <c r="P45" i="1" s="1"/>
  <c r="I46" i="1"/>
  <c r="J46" i="1" s="1"/>
  <c r="K46" i="1" s="1"/>
  <c r="L46" i="1" s="1"/>
  <c r="M46" i="1" s="1"/>
  <c r="N46" i="1" s="1"/>
  <c r="P46" i="1" s="1"/>
  <c r="I47" i="1"/>
  <c r="J47" i="1" s="1"/>
  <c r="K47" i="1" s="1"/>
  <c r="L47" i="1" s="1"/>
  <c r="M47" i="1" s="1"/>
  <c r="N47" i="1" s="1"/>
  <c r="P47" i="1" s="1"/>
  <c r="I48" i="1"/>
  <c r="J48" i="1" s="1"/>
  <c r="K48" i="1" s="1"/>
  <c r="L48" i="1" s="1"/>
  <c r="M48" i="1" s="1"/>
  <c r="N48" i="1" s="1"/>
  <c r="P48" i="1"/>
  <c r="I49" i="1"/>
  <c r="J49" i="1" s="1"/>
  <c r="K49" i="1" s="1"/>
  <c r="L49" i="1" s="1"/>
  <c r="M49" i="1" s="1"/>
  <c r="N49" i="1" s="1"/>
  <c r="P49" i="1" s="1"/>
  <c r="I50" i="1"/>
  <c r="J50" i="1"/>
  <c r="K50" i="1" s="1"/>
  <c r="L50" i="1" s="1"/>
  <c r="M50" i="1" s="1"/>
  <c r="N50" i="1" s="1"/>
  <c r="P50" i="1" s="1"/>
  <c r="I51" i="1"/>
  <c r="J51" i="1" s="1"/>
  <c r="K51" i="1"/>
  <c r="L51" i="1" s="1"/>
  <c r="M51" i="1" s="1"/>
  <c r="N51" i="1"/>
  <c r="P51" i="1" s="1"/>
  <c r="I52" i="1"/>
  <c r="J52" i="1" s="1"/>
  <c r="K52" i="1" s="1"/>
  <c r="L52" i="1" s="1"/>
  <c r="M52" i="1" s="1"/>
  <c r="N52" i="1" s="1"/>
  <c r="P52" i="1" s="1"/>
  <c r="I53" i="1"/>
  <c r="J53" i="1"/>
  <c r="K53" i="1" s="1"/>
  <c r="L53" i="1" s="1"/>
  <c r="M53" i="1" s="1"/>
  <c r="N53" i="1" s="1"/>
  <c r="P53" i="1" s="1"/>
  <c r="I54" i="1"/>
  <c r="J54" i="1"/>
  <c r="K54" i="1" s="1"/>
  <c r="L54" i="1" s="1"/>
  <c r="M54" i="1" s="1"/>
  <c r="N54" i="1" s="1"/>
  <c r="P54" i="1" s="1"/>
  <c r="I55" i="1"/>
  <c r="J55" i="1" s="1"/>
  <c r="K55" i="1"/>
  <c r="L55" i="1" s="1"/>
  <c r="M55" i="1" s="1"/>
  <c r="N55" i="1"/>
  <c r="P55" i="1" s="1"/>
  <c r="I56" i="1"/>
  <c r="J56" i="1" s="1"/>
  <c r="K56" i="1" s="1"/>
  <c r="L56" i="1" s="1"/>
  <c r="M56" i="1" s="1"/>
  <c r="N56" i="1" s="1"/>
  <c r="P56" i="1"/>
  <c r="I57" i="1"/>
  <c r="J57" i="1"/>
  <c r="K57" i="1"/>
  <c r="L57" i="1" s="1"/>
  <c r="M57" i="1" s="1"/>
  <c r="N57" i="1" s="1"/>
  <c r="P57" i="1" s="1"/>
  <c r="I58" i="1"/>
  <c r="J58" i="1"/>
  <c r="K58" i="1" s="1"/>
  <c r="L58" i="1" s="1"/>
  <c r="M58" i="1" s="1"/>
  <c r="N58" i="1" s="1"/>
  <c r="P58" i="1" s="1"/>
  <c r="I59" i="1"/>
  <c r="J59" i="1" s="1"/>
  <c r="K59" i="1" s="1"/>
  <c r="L59" i="1" s="1"/>
  <c r="M59" i="1" s="1"/>
  <c r="N59" i="1" s="1"/>
  <c r="P59" i="1" s="1"/>
  <c r="I60" i="1"/>
  <c r="J60" i="1" s="1"/>
  <c r="K60" i="1" s="1"/>
  <c r="L60" i="1" s="1"/>
  <c r="M60" i="1" s="1"/>
  <c r="N60" i="1" s="1"/>
  <c r="P60" i="1" s="1"/>
  <c r="I61" i="1"/>
  <c r="J61" i="1" s="1"/>
  <c r="K61" i="1" s="1"/>
  <c r="L61" i="1" s="1"/>
  <c r="M61" i="1" s="1"/>
  <c r="N61" i="1" s="1"/>
  <c r="P61" i="1" s="1"/>
  <c r="I62" i="1"/>
  <c r="J62" i="1" s="1"/>
  <c r="K62" i="1" s="1"/>
  <c r="L62" i="1" s="1"/>
  <c r="M62" i="1" s="1"/>
  <c r="N62" i="1" s="1"/>
  <c r="P62" i="1" s="1"/>
  <c r="I63" i="1"/>
  <c r="J63" i="1" s="1"/>
  <c r="K63" i="1" s="1"/>
  <c r="L63" i="1" s="1"/>
  <c r="M63" i="1" s="1"/>
  <c r="N63" i="1" s="1"/>
  <c r="P63" i="1" s="1"/>
  <c r="I64" i="1"/>
  <c r="J64" i="1" s="1"/>
  <c r="K64" i="1" s="1"/>
  <c r="L64" i="1" s="1"/>
  <c r="M64" i="1" s="1"/>
  <c r="N64" i="1" s="1"/>
  <c r="P64" i="1" s="1"/>
  <c r="I65" i="1"/>
  <c r="J65" i="1" s="1"/>
  <c r="K65" i="1" s="1"/>
  <c r="L65" i="1" s="1"/>
  <c r="M65" i="1" s="1"/>
  <c r="N65" i="1" s="1"/>
  <c r="P65" i="1" s="1"/>
  <c r="I66" i="1"/>
  <c r="J66" i="1"/>
  <c r="K66" i="1" s="1"/>
  <c r="L66" i="1" s="1"/>
  <c r="M66" i="1" s="1"/>
  <c r="N66" i="1" s="1"/>
  <c r="P66" i="1" s="1"/>
  <c r="I67" i="1"/>
  <c r="J67" i="1" s="1"/>
  <c r="K67" i="1" s="1"/>
  <c r="L67" i="1" s="1"/>
  <c r="M67" i="1" s="1"/>
  <c r="N67" i="1" s="1"/>
  <c r="P67" i="1" s="1"/>
  <c r="I2" i="1"/>
  <c r="J2" i="1" s="1"/>
  <c r="K2" i="1" s="1"/>
  <c r="L2" i="1" l="1"/>
  <c r="M2" i="1" s="1"/>
  <c r="N2" i="1" s="1"/>
  <c r="P2" i="1" s="1"/>
</calcChain>
</file>

<file path=xl/sharedStrings.xml><?xml version="1.0" encoding="utf-8"?>
<sst xmlns="http://schemas.openxmlformats.org/spreadsheetml/2006/main" count="214" uniqueCount="24">
  <si>
    <t>AHG</t>
  </si>
  <si>
    <t>fiber free</t>
  </si>
  <si>
    <t>tissue</t>
  </si>
  <si>
    <t>fraction</t>
  </si>
  <si>
    <t>extract</t>
  </si>
  <si>
    <t>crude</t>
  </si>
  <si>
    <t>PHG</t>
  </si>
  <si>
    <t>MG</t>
  </si>
  <si>
    <t>fiber</t>
  </si>
  <si>
    <t>luminal fluid</t>
  </si>
  <si>
    <t>pH</t>
  </si>
  <si>
    <t>slope</t>
  </si>
  <si>
    <t>Sample</t>
  </si>
  <si>
    <t>115 uL  + 1 mL Tetrazolium blue</t>
  </si>
  <si>
    <t>dilution</t>
  </si>
  <si>
    <t>230 uL (30 uL enzyme extract + 2% cellulose)</t>
  </si>
  <si>
    <t>reducing sugar released for 100 uL of crude enzyme extract</t>
  </si>
  <si>
    <t>reducing sugar released/min</t>
  </si>
  <si>
    <t>units of enzyme activity (umol sugar released/min)</t>
  </si>
  <si>
    <t>mU</t>
  </si>
  <si>
    <t>Abs</t>
  </si>
  <si>
    <t>Dilution factor</t>
  </si>
  <si>
    <t>Pellet</t>
  </si>
  <si>
    <t>units of enzyme activity (umol sugar released/min/ g beetle)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</si>
</sst>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2" fillId="0" borderId="0" xfId="1" applyFont="1"/>
    <xf numFmtId="0" fontId="3" fillId="0" borderId="0" xfId="1" applyFont="1"/>
    <xf numFmtId="4" fontId="4" fillId="0" borderId="0" xfId="1" applyNumberFormat="1" applyFont="1" applyAlignment="1">
      <alignment horizontal="right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7"/>
  <sheetViews>
    <sheetView tabSelected="1" workbookViewId="0">
      <selection activeCell="H72" sqref="H72"/>
    </sheetView>
  </sheetViews>
  <sheetFormatPr defaultRowHeight="15" x14ac:dyDescent="0.25"/>
  <sheetData>
    <row r="1" spans="1:16" x14ac:dyDescent="0.25">
      <c r="A1" t="s">
        <v>12</v>
      </c>
      <c r="B1" t="s">
        <v>2</v>
      </c>
      <c r="C1" t="s">
        <v>3</v>
      </c>
      <c r="D1" t="s">
        <v>4</v>
      </c>
      <c r="E1" t="s">
        <v>10</v>
      </c>
      <c r="F1" t="s">
        <v>11</v>
      </c>
      <c r="G1" t="s">
        <v>20</v>
      </c>
      <c r="H1" t="s">
        <v>21</v>
      </c>
      <c r="I1" s="1" t="s">
        <v>13</v>
      </c>
      <c r="J1" t="s">
        <v>14</v>
      </c>
      <c r="K1" s="2" t="s">
        <v>15</v>
      </c>
      <c r="L1" s="2" t="s">
        <v>16</v>
      </c>
      <c r="M1" s="1" t="s">
        <v>17</v>
      </c>
      <c r="N1" s="2" t="s">
        <v>18</v>
      </c>
      <c r="O1" s="2" t="s">
        <v>23</v>
      </c>
      <c r="P1" s="2" t="s">
        <v>19</v>
      </c>
    </row>
    <row r="2" spans="1:16" x14ac:dyDescent="0.25">
      <c r="A2">
        <v>1</v>
      </c>
      <c r="B2" t="s">
        <v>0</v>
      </c>
      <c r="C2" t="s">
        <v>1</v>
      </c>
      <c r="D2" t="s">
        <v>5</v>
      </c>
      <c r="E2">
        <v>7.2</v>
      </c>
      <c r="F2">
        <v>4.7300000000000002E-2</v>
      </c>
      <c r="G2">
        <v>3.7999999999999999E-2</v>
      </c>
      <c r="H2">
        <v>0.1</v>
      </c>
      <c r="I2" s="3">
        <f>G2/F2</f>
        <v>0.80338266384778012</v>
      </c>
      <c r="J2">
        <f>I2*5</f>
        <v>4.0169133192389008</v>
      </c>
      <c r="K2" s="1">
        <f t="shared" ref="K2" si="0">J2*2</f>
        <v>8.0338266384778017</v>
      </c>
      <c r="L2" s="2">
        <f>K2*3.33</f>
        <v>26.752642706131081</v>
      </c>
      <c r="M2" s="2">
        <f>L2/60</f>
        <v>0.445877378435518</v>
      </c>
      <c r="N2" s="1">
        <f>M2/180.156</f>
        <v>2.4749515888203445E-3</v>
      </c>
      <c r="O2" s="2">
        <f>N2/2</f>
        <v>1.2374757944101722E-3</v>
      </c>
      <c r="P2">
        <f>O2*1000</f>
        <v>1.2374757944101722</v>
      </c>
    </row>
    <row r="3" spans="1:16" x14ac:dyDescent="0.25">
      <c r="A3">
        <v>1</v>
      </c>
      <c r="B3" t="s">
        <v>6</v>
      </c>
      <c r="C3" t="s">
        <v>1</v>
      </c>
      <c r="D3" t="s">
        <v>5</v>
      </c>
      <c r="E3">
        <v>6.8</v>
      </c>
      <c r="F3">
        <v>5.04E-2</v>
      </c>
      <c r="G3">
        <v>5.7000000000000002E-2</v>
      </c>
      <c r="H3">
        <v>0.1</v>
      </c>
      <c r="I3" s="3">
        <f t="shared" ref="I3:I66" si="1">G3/F3</f>
        <v>1.1309523809523809</v>
      </c>
      <c r="J3">
        <f t="shared" ref="J3:J66" si="2">I3*5</f>
        <v>5.6547619047619051</v>
      </c>
      <c r="K3" s="1">
        <f t="shared" ref="K3:K66" si="3">J3*2</f>
        <v>11.30952380952381</v>
      </c>
      <c r="L3" s="2">
        <f t="shared" ref="L3:L66" si="4">K3*3.33</f>
        <v>37.660714285714292</v>
      </c>
      <c r="M3" s="2">
        <f t="shared" ref="M3:M66" si="5">L3/60</f>
        <v>0.62767857142857153</v>
      </c>
      <c r="N3" s="1">
        <f t="shared" ref="N3:N66" si="6">M3/180.156</f>
        <v>3.4840836354524496E-3</v>
      </c>
      <c r="O3" s="2">
        <f t="shared" ref="O3:O66" si="7">N3/2</f>
        <v>1.7420418177262248E-3</v>
      </c>
      <c r="P3">
        <f t="shared" ref="P3:P66" si="8">O3*1000</f>
        <v>1.7420418177262247</v>
      </c>
    </row>
    <row r="4" spans="1:16" x14ac:dyDescent="0.25">
      <c r="A4">
        <v>1</v>
      </c>
      <c r="B4" t="s">
        <v>7</v>
      </c>
      <c r="C4" t="s">
        <v>1</v>
      </c>
      <c r="D4" t="s">
        <v>5</v>
      </c>
      <c r="E4">
        <v>8.4</v>
      </c>
      <c r="F4">
        <v>5.0999999999999997E-2</v>
      </c>
      <c r="G4">
        <v>5.2999999999999999E-2</v>
      </c>
      <c r="H4">
        <v>0.1</v>
      </c>
      <c r="I4" s="3">
        <f t="shared" si="1"/>
        <v>1.0392156862745099</v>
      </c>
      <c r="J4">
        <f t="shared" si="2"/>
        <v>5.1960784313725492</v>
      </c>
      <c r="K4" s="1">
        <f t="shared" si="3"/>
        <v>10.392156862745098</v>
      </c>
      <c r="L4" s="2">
        <f t="shared" si="4"/>
        <v>34.60588235294118</v>
      </c>
      <c r="M4" s="2">
        <f t="shared" si="5"/>
        <v>0.57676470588235296</v>
      </c>
      <c r="N4" s="1">
        <f t="shared" si="6"/>
        <v>3.201473755425037E-3</v>
      </c>
      <c r="O4" s="2">
        <f t="shared" si="7"/>
        <v>1.6007368777125185E-3</v>
      </c>
      <c r="P4">
        <f t="shared" si="8"/>
        <v>1.6007368777125186</v>
      </c>
    </row>
    <row r="5" spans="1:16" x14ac:dyDescent="0.25">
      <c r="A5">
        <v>2</v>
      </c>
      <c r="B5" t="s">
        <v>0</v>
      </c>
      <c r="C5" t="s">
        <v>1</v>
      </c>
      <c r="D5" t="s">
        <v>5</v>
      </c>
      <c r="E5">
        <v>7.2</v>
      </c>
      <c r="F5">
        <v>4.7300000000000002E-2</v>
      </c>
      <c r="G5">
        <v>5.6000000000000001E-2</v>
      </c>
      <c r="H5">
        <v>0.1</v>
      </c>
      <c r="I5" s="3">
        <f t="shared" si="1"/>
        <v>1.1839323467230445</v>
      </c>
      <c r="J5">
        <f t="shared" si="2"/>
        <v>5.9196617336152224</v>
      </c>
      <c r="K5" s="1">
        <f t="shared" si="3"/>
        <v>11.839323467230445</v>
      </c>
      <c r="L5" s="2">
        <f t="shared" si="4"/>
        <v>39.424947145877383</v>
      </c>
      <c r="M5" s="2">
        <f t="shared" si="5"/>
        <v>0.65708245243128971</v>
      </c>
      <c r="N5" s="1">
        <f t="shared" si="6"/>
        <v>3.6472970782615603E-3</v>
      </c>
      <c r="O5" s="2">
        <f t="shared" si="7"/>
        <v>1.8236485391307801E-3</v>
      </c>
      <c r="P5">
        <f t="shared" si="8"/>
        <v>1.8236485391307802</v>
      </c>
    </row>
    <row r="6" spans="1:16" x14ac:dyDescent="0.25">
      <c r="A6">
        <v>2</v>
      </c>
      <c r="B6" t="s">
        <v>6</v>
      </c>
      <c r="C6" t="s">
        <v>1</v>
      </c>
      <c r="D6" t="s">
        <v>5</v>
      </c>
      <c r="E6">
        <v>6.8</v>
      </c>
      <c r="F6">
        <v>5.04E-2</v>
      </c>
      <c r="G6">
        <v>7.4999999999999997E-2</v>
      </c>
      <c r="H6">
        <v>0.1</v>
      </c>
      <c r="I6" s="3">
        <f t="shared" si="1"/>
        <v>1.4880952380952381</v>
      </c>
      <c r="J6">
        <f t="shared" si="2"/>
        <v>7.4404761904761907</v>
      </c>
      <c r="K6" s="1">
        <f t="shared" si="3"/>
        <v>14.880952380952381</v>
      </c>
      <c r="L6" s="2">
        <f t="shared" si="4"/>
        <v>49.553571428571431</v>
      </c>
      <c r="M6" s="2">
        <f t="shared" si="5"/>
        <v>0.82589285714285721</v>
      </c>
      <c r="N6" s="1">
        <f t="shared" si="6"/>
        <v>4.5843205729637487E-3</v>
      </c>
      <c r="O6" s="2">
        <f t="shared" si="7"/>
        <v>2.2921602864818744E-3</v>
      </c>
      <c r="P6">
        <f t="shared" si="8"/>
        <v>2.2921602864818742</v>
      </c>
    </row>
    <row r="7" spans="1:16" x14ac:dyDescent="0.25">
      <c r="A7">
        <v>2</v>
      </c>
      <c r="B7" t="s">
        <v>7</v>
      </c>
      <c r="C7" t="s">
        <v>1</v>
      </c>
      <c r="D7" t="s">
        <v>5</v>
      </c>
      <c r="E7">
        <v>8.4</v>
      </c>
      <c r="F7">
        <v>5.0999999999999997E-2</v>
      </c>
      <c r="G7">
        <v>5.8000000000000003E-2</v>
      </c>
      <c r="H7">
        <v>0.1</v>
      </c>
      <c r="I7" s="3">
        <f t="shared" si="1"/>
        <v>1.1372549019607845</v>
      </c>
      <c r="J7">
        <f t="shared" si="2"/>
        <v>5.6862745098039227</v>
      </c>
      <c r="K7" s="1">
        <f t="shared" si="3"/>
        <v>11.372549019607845</v>
      </c>
      <c r="L7" s="2">
        <f t="shared" si="4"/>
        <v>37.870588235294129</v>
      </c>
      <c r="M7" s="2">
        <f t="shared" si="5"/>
        <v>0.63117647058823545</v>
      </c>
      <c r="N7" s="1">
        <f t="shared" si="6"/>
        <v>3.5034995814085318E-3</v>
      </c>
      <c r="O7" s="2">
        <f t="shared" si="7"/>
        <v>1.7517497907042659E-3</v>
      </c>
      <c r="P7">
        <f t="shared" si="8"/>
        <v>1.7517497907042658</v>
      </c>
    </row>
    <row r="8" spans="1:16" x14ac:dyDescent="0.25">
      <c r="A8">
        <v>3</v>
      </c>
      <c r="B8" t="s">
        <v>0</v>
      </c>
      <c r="C8" t="s">
        <v>1</v>
      </c>
      <c r="D8" t="s">
        <v>5</v>
      </c>
      <c r="E8">
        <v>7.2</v>
      </c>
      <c r="F8">
        <v>4.7300000000000002E-2</v>
      </c>
      <c r="G8">
        <v>0.06</v>
      </c>
      <c r="H8">
        <v>0.1</v>
      </c>
      <c r="I8" s="3">
        <f t="shared" si="1"/>
        <v>1.2684989429175475</v>
      </c>
      <c r="J8">
        <f t="shared" si="2"/>
        <v>6.3424947145877377</v>
      </c>
      <c r="K8" s="1">
        <f t="shared" si="3"/>
        <v>12.684989429175475</v>
      </c>
      <c r="L8" s="2">
        <f t="shared" si="4"/>
        <v>42.241014799154335</v>
      </c>
      <c r="M8" s="2">
        <f t="shared" si="5"/>
        <v>0.70401691331923888</v>
      </c>
      <c r="N8" s="1">
        <f t="shared" si="6"/>
        <v>3.9078182981373858E-3</v>
      </c>
      <c r="O8" s="2">
        <f t="shared" si="7"/>
        <v>1.9539091490686929E-3</v>
      </c>
      <c r="P8">
        <f t="shared" si="8"/>
        <v>1.9539091490686928</v>
      </c>
    </row>
    <row r="9" spans="1:16" x14ac:dyDescent="0.25">
      <c r="A9">
        <v>3</v>
      </c>
      <c r="B9" t="s">
        <v>6</v>
      </c>
      <c r="C9" t="s">
        <v>1</v>
      </c>
      <c r="D9" t="s">
        <v>5</v>
      </c>
      <c r="E9">
        <v>6.8</v>
      </c>
      <c r="F9">
        <v>5.04E-2</v>
      </c>
      <c r="G9">
        <v>5.2999999999999999E-2</v>
      </c>
      <c r="H9">
        <v>0.1</v>
      </c>
      <c r="I9" s="3">
        <f t="shared" si="1"/>
        <v>1.0515873015873016</v>
      </c>
      <c r="J9">
        <f t="shared" si="2"/>
        <v>5.2579365079365079</v>
      </c>
      <c r="K9" s="1">
        <f t="shared" si="3"/>
        <v>10.515873015873016</v>
      </c>
      <c r="L9" s="2">
        <f t="shared" si="4"/>
        <v>35.017857142857146</v>
      </c>
      <c r="M9" s="2">
        <f t="shared" si="5"/>
        <v>0.58363095238095242</v>
      </c>
      <c r="N9" s="1">
        <f t="shared" si="6"/>
        <v>3.2395865382277159E-3</v>
      </c>
      <c r="O9" s="2">
        <f t="shared" si="7"/>
        <v>1.6197932691138579E-3</v>
      </c>
      <c r="P9">
        <f t="shared" si="8"/>
        <v>1.6197932691138579</v>
      </c>
    </row>
    <row r="10" spans="1:16" x14ac:dyDescent="0.25">
      <c r="A10">
        <v>3</v>
      </c>
      <c r="B10" t="s">
        <v>7</v>
      </c>
      <c r="C10" t="s">
        <v>1</v>
      </c>
      <c r="D10" t="s">
        <v>5</v>
      </c>
      <c r="E10">
        <v>8.4</v>
      </c>
      <c r="F10">
        <v>5.0999999999999997E-2</v>
      </c>
      <c r="G10">
        <v>7.0999999999999994E-2</v>
      </c>
      <c r="H10">
        <v>0.1</v>
      </c>
      <c r="I10" s="3">
        <f t="shared" si="1"/>
        <v>1.392156862745098</v>
      </c>
      <c r="J10">
        <f t="shared" si="2"/>
        <v>6.9607843137254903</v>
      </c>
      <c r="K10" s="1">
        <f t="shared" si="3"/>
        <v>13.921568627450981</v>
      </c>
      <c r="L10" s="2">
        <f t="shared" si="4"/>
        <v>46.358823529411765</v>
      </c>
      <c r="M10" s="2">
        <f t="shared" si="5"/>
        <v>0.77264705882352946</v>
      </c>
      <c r="N10" s="1">
        <f t="shared" si="6"/>
        <v>4.2887667289656156E-3</v>
      </c>
      <c r="O10" s="2">
        <f t="shared" si="7"/>
        <v>2.1443833644828078E-3</v>
      </c>
      <c r="P10">
        <f t="shared" si="8"/>
        <v>2.1443833644828079</v>
      </c>
    </row>
    <row r="11" spans="1:16" x14ac:dyDescent="0.25">
      <c r="A11">
        <v>4</v>
      </c>
      <c r="B11" t="s">
        <v>6</v>
      </c>
      <c r="C11" t="s">
        <v>1</v>
      </c>
      <c r="D11" t="s">
        <v>5</v>
      </c>
      <c r="E11">
        <v>7.2</v>
      </c>
      <c r="F11">
        <v>4.7300000000000002E-2</v>
      </c>
      <c r="G11">
        <v>8.1000000000000003E-2</v>
      </c>
      <c r="H11">
        <v>0.1</v>
      </c>
      <c r="I11" s="3">
        <f t="shared" si="1"/>
        <v>1.7124735729386893</v>
      </c>
      <c r="J11">
        <f t="shared" si="2"/>
        <v>8.5623678646934458</v>
      </c>
      <c r="K11" s="1">
        <f t="shared" si="3"/>
        <v>17.124735729386892</v>
      </c>
      <c r="L11" s="2">
        <f t="shared" si="4"/>
        <v>57.02536997885835</v>
      </c>
      <c r="M11" s="2">
        <f t="shared" si="5"/>
        <v>0.95042283298097252</v>
      </c>
      <c r="N11" s="1">
        <f t="shared" si="6"/>
        <v>5.2755547024854708E-3</v>
      </c>
      <c r="O11" s="2">
        <f t="shared" si="7"/>
        <v>2.6377773512427354E-3</v>
      </c>
      <c r="P11">
        <f t="shared" si="8"/>
        <v>2.6377773512427356</v>
      </c>
    </row>
    <row r="12" spans="1:16" x14ac:dyDescent="0.25">
      <c r="A12">
        <v>4</v>
      </c>
      <c r="B12" t="s">
        <v>0</v>
      </c>
      <c r="C12" t="s">
        <v>1</v>
      </c>
      <c r="D12" t="s">
        <v>5</v>
      </c>
      <c r="E12">
        <v>6.8</v>
      </c>
      <c r="F12">
        <v>5.04E-2</v>
      </c>
      <c r="G12">
        <v>6.6000000000000003E-2</v>
      </c>
      <c r="H12">
        <v>0.1</v>
      </c>
      <c r="I12" s="3">
        <f t="shared" si="1"/>
        <v>1.3095238095238095</v>
      </c>
      <c r="J12">
        <f t="shared" si="2"/>
        <v>6.5476190476190474</v>
      </c>
      <c r="K12" s="1">
        <f t="shared" si="3"/>
        <v>13.095238095238095</v>
      </c>
      <c r="L12" s="2">
        <f t="shared" si="4"/>
        <v>43.607142857142854</v>
      </c>
      <c r="M12" s="2">
        <f t="shared" si="5"/>
        <v>0.72678571428571426</v>
      </c>
      <c r="N12" s="1">
        <f t="shared" si="6"/>
        <v>4.0342021042080985E-3</v>
      </c>
      <c r="O12" s="2">
        <f t="shared" si="7"/>
        <v>2.0171010521040493E-3</v>
      </c>
      <c r="P12">
        <f t="shared" si="8"/>
        <v>2.0171010521040493</v>
      </c>
    </row>
    <row r="13" spans="1:16" x14ac:dyDescent="0.25">
      <c r="A13">
        <v>1</v>
      </c>
      <c r="B13" t="s">
        <v>0</v>
      </c>
      <c r="C13" t="s">
        <v>8</v>
      </c>
      <c r="D13" t="s">
        <v>5</v>
      </c>
      <c r="E13">
        <v>6.8</v>
      </c>
      <c r="F13">
        <v>5.04E-2</v>
      </c>
      <c r="G13">
        <v>5.5E-2</v>
      </c>
      <c r="H13">
        <v>0.1</v>
      </c>
      <c r="I13" s="3">
        <f t="shared" si="1"/>
        <v>1.0912698412698412</v>
      </c>
      <c r="J13">
        <f t="shared" si="2"/>
        <v>5.4563492063492056</v>
      </c>
      <c r="K13" s="1">
        <f t="shared" si="3"/>
        <v>10.912698412698411</v>
      </c>
      <c r="L13" s="2">
        <f t="shared" si="4"/>
        <v>36.339285714285708</v>
      </c>
      <c r="M13" s="2">
        <f t="shared" si="5"/>
        <v>0.60565476190476175</v>
      </c>
      <c r="N13" s="1">
        <f t="shared" si="6"/>
        <v>3.3618350868400817E-3</v>
      </c>
      <c r="O13" s="2">
        <f t="shared" si="7"/>
        <v>1.6809175434200408E-3</v>
      </c>
      <c r="P13">
        <f t="shared" si="8"/>
        <v>1.6809175434200407</v>
      </c>
    </row>
    <row r="14" spans="1:16" x14ac:dyDescent="0.25">
      <c r="A14">
        <v>1</v>
      </c>
      <c r="B14" t="s">
        <v>6</v>
      </c>
      <c r="C14" t="s">
        <v>8</v>
      </c>
      <c r="D14" t="s">
        <v>5</v>
      </c>
      <c r="E14">
        <v>7.2</v>
      </c>
      <c r="F14">
        <v>4.7300000000000002E-2</v>
      </c>
      <c r="G14">
        <v>5.7000000000000002E-2</v>
      </c>
      <c r="H14">
        <v>0.1</v>
      </c>
      <c r="I14" s="3">
        <f t="shared" si="1"/>
        <v>1.2050739957716703</v>
      </c>
      <c r="J14">
        <f t="shared" si="2"/>
        <v>6.0253699788583512</v>
      </c>
      <c r="K14" s="1">
        <f t="shared" si="3"/>
        <v>12.050739957716702</v>
      </c>
      <c r="L14" s="2">
        <f t="shared" si="4"/>
        <v>40.128964059196619</v>
      </c>
      <c r="M14" s="2">
        <f t="shared" si="5"/>
        <v>0.66881606765327695</v>
      </c>
      <c r="N14" s="1">
        <f t="shared" si="6"/>
        <v>3.7124273832305167E-3</v>
      </c>
      <c r="O14" s="2">
        <f t="shared" si="7"/>
        <v>1.8562136916152583E-3</v>
      </c>
      <c r="P14">
        <f t="shared" si="8"/>
        <v>1.8562136916152583</v>
      </c>
    </row>
    <row r="15" spans="1:16" x14ac:dyDescent="0.25">
      <c r="A15">
        <v>1</v>
      </c>
      <c r="B15" t="s">
        <v>7</v>
      </c>
      <c r="C15" t="s">
        <v>8</v>
      </c>
      <c r="D15" t="s">
        <v>5</v>
      </c>
      <c r="E15">
        <v>8.4</v>
      </c>
      <c r="F15">
        <v>5.0999999999999997E-2</v>
      </c>
      <c r="G15">
        <v>5.1999999999999998E-2</v>
      </c>
      <c r="H15">
        <v>0.1</v>
      </c>
      <c r="I15" s="3">
        <f t="shared" si="1"/>
        <v>1.0196078431372548</v>
      </c>
      <c r="J15">
        <f t="shared" si="2"/>
        <v>5.0980392156862742</v>
      </c>
      <c r="K15" s="1">
        <f t="shared" si="3"/>
        <v>10.196078431372548</v>
      </c>
      <c r="L15" s="2">
        <f t="shared" si="4"/>
        <v>33.952941176470588</v>
      </c>
      <c r="M15" s="2">
        <f t="shared" si="5"/>
        <v>0.5658823529411765</v>
      </c>
      <c r="N15" s="1">
        <f t="shared" si="6"/>
        <v>3.1410685902283383E-3</v>
      </c>
      <c r="O15" s="2">
        <f t="shared" si="7"/>
        <v>1.5705342951141692E-3</v>
      </c>
      <c r="P15">
        <f t="shared" si="8"/>
        <v>1.5705342951141692</v>
      </c>
    </row>
    <row r="16" spans="1:16" x14ac:dyDescent="0.25">
      <c r="A16">
        <v>2</v>
      </c>
      <c r="B16" t="s">
        <v>0</v>
      </c>
      <c r="C16" t="s">
        <v>8</v>
      </c>
      <c r="D16" t="s">
        <v>5</v>
      </c>
      <c r="E16">
        <v>7.2</v>
      </c>
      <c r="F16">
        <v>4.7300000000000002E-2</v>
      </c>
      <c r="G16">
        <v>5.2999999999999999E-2</v>
      </c>
      <c r="H16">
        <v>0.1</v>
      </c>
      <c r="I16" s="3">
        <f t="shared" si="1"/>
        <v>1.1205073995771671</v>
      </c>
      <c r="J16">
        <f t="shared" si="2"/>
        <v>5.602536997885835</v>
      </c>
      <c r="K16" s="1">
        <f t="shared" si="3"/>
        <v>11.20507399577167</v>
      </c>
      <c r="L16" s="2">
        <f t="shared" si="4"/>
        <v>37.312896405919659</v>
      </c>
      <c r="M16" s="2">
        <f t="shared" si="5"/>
        <v>0.62188160676532767</v>
      </c>
      <c r="N16" s="1">
        <f t="shared" si="6"/>
        <v>3.4519061633546907E-3</v>
      </c>
      <c r="O16" s="2">
        <f t="shared" si="7"/>
        <v>1.7259530816773453E-3</v>
      </c>
      <c r="P16">
        <f t="shared" si="8"/>
        <v>1.7259530816773454</v>
      </c>
    </row>
    <row r="17" spans="1:16" x14ac:dyDescent="0.25">
      <c r="A17">
        <v>2</v>
      </c>
      <c r="B17" t="s">
        <v>6</v>
      </c>
      <c r="C17" t="s">
        <v>8</v>
      </c>
      <c r="D17" t="s">
        <v>5</v>
      </c>
      <c r="E17">
        <v>6.8</v>
      </c>
      <c r="F17">
        <v>5.04E-2</v>
      </c>
      <c r="G17">
        <v>5.6000000000000001E-2</v>
      </c>
      <c r="H17">
        <v>0.1</v>
      </c>
      <c r="I17" s="3">
        <f t="shared" si="1"/>
        <v>1.1111111111111112</v>
      </c>
      <c r="J17">
        <f t="shared" si="2"/>
        <v>5.5555555555555554</v>
      </c>
      <c r="K17" s="1">
        <f t="shared" si="3"/>
        <v>11.111111111111111</v>
      </c>
      <c r="L17" s="2">
        <f t="shared" si="4"/>
        <v>37</v>
      </c>
      <c r="M17" s="2">
        <f t="shared" si="5"/>
        <v>0.6166666666666667</v>
      </c>
      <c r="N17" s="1">
        <f t="shared" si="6"/>
        <v>3.4229593611462658E-3</v>
      </c>
      <c r="O17" s="2">
        <f t="shared" si="7"/>
        <v>1.7114796805731329E-3</v>
      </c>
      <c r="P17">
        <f t="shared" si="8"/>
        <v>1.7114796805731329</v>
      </c>
    </row>
    <row r="18" spans="1:16" x14ac:dyDescent="0.25">
      <c r="A18">
        <v>2</v>
      </c>
      <c r="B18" t="s">
        <v>7</v>
      </c>
      <c r="C18" t="s">
        <v>8</v>
      </c>
      <c r="D18" t="s">
        <v>5</v>
      </c>
      <c r="E18">
        <v>8.4</v>
      </c>
      <c r="F18">
        <v>5.0999999999999997E-2</v>
      </c>
      <c r="G18">
        <v>7.3999999999999996E-2</v>
      </c>
      <c r="H18">
        <v>0.1</v>
      </c>
      <c r="I18" s="3">
        <f t="shared" si="1"/>
        <v>1.4509803921568627</v>
      </c>
      <c r="J18">
        <f t="shared" si="2"/>
        <v>7.2549019607843137</v>
      </c>
      <c r="K18" s="1">
        <f t="shared" si="3"/>
        <v>14.509803921568627</v>
      </c>
      <c r="L18" s="2">
        <f t="shared" si="4"/>
        <v>48.317647058823532</v>
      </c>
      <c r="M18" s="2">
        <f t="shared" si="5"/>
        <v>0.80529411764705883</v>
      </c>
      <c r="N18" s="1">
        <f t="shared" si="6"/>
        <v>4.4699822245557116E-3</v>
      </c>
      <c r="O18" s="2">
        <f t="shared" si="7"/>
        <v>2.2349911122778558E-3</v>
      </c>
      <c r="P18">
        <f t="shared" si="8"/>
        <v>2.2349911122778559</v>
      </c>
    </row>
    <row r="19" spans="1:16" x14ac:dyDescent="0.25">
      <c r="A19">
        <v>3</v>
      </c>
      <c r="B19" t="s">
        <v>0</v>
      </c>
      <c r="C19" t="s">
        <v>8</v>
      </c>
      <c r="D19" t="s">
        <v>5</v>
      </c>
      <c r="E19">
        <v>7.2</v>
      </c>
      <c r="F19">
        <v>4.7300000000000002E-2</v>
      </c>
      <c r="G19">
        <v>5.3999999999999999E-2</v>
      </c>
      <c r="H19">
        <v>0.1</v>
      </c>
      <c r="I19" s="3">
        <f t="shared" si="1"/>
        <v>1.1416490486257929</v>
      </c>
      <c r="J19">
        <f t="shared" si="2"/>
        <v>5.7082452431289639</v>
      </c>
      <c r="K19" s="1">
        <f t="shared" si="3"/>
        <v>11.416490486257928</v>
      </c>
      <c r="L19" s="2">
        <f t="shared" si="4"/>
        <v>38.016913319238903</v>
      </c>
      <c r="M19" s="2">
        <f t="shared" si="5"/>
        <v>0.63361522198731501</v>
      </c>
      <c r="N19" s="1">
        <f t="shared" si="6"/>
        <v>3.5170364683236471E-3</v>
      </c>
      <c r="O19" s="2">
        <f t="shared" si="7"/>
        <v>1.7585182341618235E-3</v>
      </c>
      <c r="P19">
        <f t="shared" si="8"/>
        <v>1.7585182341618235</v>
      </c>
    </row>
    <row r="20" spans="1:16" x14ac:dyDescent="0.25">
      <c r="A20">
        <v>3</v>
      </c>
      <c r="B20" t="s">
        <v>6</v>
      </c>
      <c r="C20" t="s">
        <v>8</v>
      </c>
      <c r="D20" t="s">
        <v>5</v>
      </c>
      <c r="E20">
        <v>6.8</v>
      </c>
      <c r="F20">
        <v>5.04E-2</v>
      </c>
      <c r="G20">
        <v>4.5999999999999999E-2</v>
      </c>
      <c r="H20">
        <v>0.1</v>
      </c>
      <c r="I20" s="3">
        <f t="shared" si="1"/>
        <v>0.91269841269841268</v>
      </c>
      <c r="J20">
        <f t="shared" si="2"/>
        <v>4.5634920634920633</v>
      </c>
      <c r="K20" s="1">
        <f t="shared" si="3"/>
        <v>9.1269841269841265</v>
      </c>
      <c r="L20" s="2">
        <f t="shared" si="4"/>
        <v>30.392857142857142</v>
      </c>
      <c r="M20" s="2">
        <f t="shared" si="5"/>
        <v>0.50654761904761902</v>
      </c>
      <c r="N20" s="1">
        <f t="shared" si="6"/>
        <v>2.8117166180844323E-3</v>
      </c>
      <c r="O20" s="2">
        <f t="shared" si="7"/>
        <v>1.4058583090422161E-3</v>
      </c>
      <c r="P20">
        <f t="shared" si="8"/>
        <v>1.4058583090422161</v>
      </c>
    </row>
    <row r="21" spans="1:16" x14ac:dyDescent="0.25">
      <c r="A21">
        <v>3</v>
      </c>
      <c r="B21" t="s">
        <v>7</v>
      </c>
      <c r="C21" t="s">
        <v>8</v>
      </c>
      <c r="D21" t="s">
        <v>5</v>
      </c>
      <c r="E21">
        <v>8.4</v>
      </c>
      <c r="F21">
        <v>5.0999999999999997E-2</v>
      </c>
      <c r="G21">
        <v>5.3999999999999999E-2</v>
      </c>
      <c r="H21">
        <v>0.1</v>
      </c>
      <c r="I21" s="3">
        <f t="shared" si="1"/>
        <v>1.0588235294117647</v>
      </c>
      <c r="J21">
        <f t="shared" si="2"/>
        <v>5.2941176470588234</v>
      </c>
      <c r="K21" s="1">
        <f t="shared" si="3"/>
        <v>10.588235294117647</v>
      </c>
      <c r="L21" s="2">
        <f t="shared" si="4"/>
        <v>35.258823529411764</v>
      </c>
      <c r="M21" s="2">
        <f t="shared" si="5"/>
        <v>0.58764705882352941</v>
      </c>
      <c r="N21" s="1">
        <f t="shared" si="6"/>
        <v>3.2618789206217357E-3</v>
      </c>
      <c r="O21" s="2">
        <f t="shared" si="7"/>
        <v>1.6309394603108679E-3</v>
      </c>
      <c r="P21">
        <f t="shared" si="8"/>
        <v>1.6309394603108678</v>
      </c>
    </row>
    <row r="22" spans="1:16" x14ac:dyDescent="0.25">
      <c r="A22">
        <v>4</v>
      </c>
      <c r="B22" t="s">
        <v>0</v>
      </c>
      <c r="C22" t="s">
        <v>8</v>
      </c>
      <c r="D22" t="s">
        <v>5</v>
      </c>
      <c r="E22">
        <v>7.2</v>
      </c>
      <c r="F22">
        <v>4.7300000000000002E-2</v>
      </c>
      <c r="G22">
        <v>4.7E-2</v>
      </c>
      <c r="H22">
        <v>0.1</v>
      </c>
      <c r="I22" s="3">
        <f t="shared" si="1"/>
        <v>0.99365750528541219</v>
      </c>
      <c r="J22">
        <f t="shared" si="2"/>
        <v>4.9682875264270612</v>
      </c>
      <c r="K22" s="1">
        <f t="shared" si="3"/>
        <v>9.9365750528541223</v>
      </c>
      <c r="L22" s="2">
        <f t="shared" si="4"/>
        <v>33.088794926004226</v>
      </c>
      <c r="M22" s="2">
        <f t="shared" si="5"/>
        <v>0.5514799154334038</v>
      </c>
      <c r="N22" s="1">
        <f t="shared" si="6"/>
        <v>3.0611243335409524E-3</v>
      </c>
      <c r="O22" s="2">
        <f t="shared" si="7"/>
        <v>1.5305621667704762E-3</v>
      </c>
      <c r="P22">
        <f t="shared" si="8"/>
        <v>1.5305621667704763</v>
      </c>
    </row>
    <row r="23" spans="1:16" x14ac:dyDescent="0.25">
      <c r="A23">
        <v>4</v>
      </c>
      <c r="B23" t="s">
        <v>6</v>
      </c>
      <c r="C23" t="s">
        <v>8</v>
      </c>
      <c r="D23" t="s">
        <v>5</v>
      </c>
      <c r="E23">
        <v>6.8</v>
      </c>
      <c r="F23">
        <v>5.04E-2</v>
      </c>
      <c r="G23">
        <v>0.06</v>
      </c>
      <c r="H23">
        <v>0.1</v>
      </c>
      <c r="I23" s="3">
        <f t="shared" si="1"/>
        <v>1.1904761904761905</v>
      </c>
      <c r="J23">
        <f t="shared" si="2"/>
        <v>5.9523809523809526</v>
      </c>
      <c r="K23" s="1">
        <f t="shared" si="3"/>
        <v>11.904761904761905</v>
      </c>
      <c r="L23" s="2">
        <f t="shared" si="4"/>
        <v>39.642857142857146</v>
      </c>
      <c r="M23" s="2">
        <f t="shared" si="5"/>
        <v>0.66071428571428581</v>
      </c>
      <c r="N23" s="1">
        <f t="shared" si="6"/>
        <v>3.6674564583709995E-3</v>
      </c>
      <c r="O23" s="2">
        <f t="shared" si="7"/>
        <v>1.8337282291854998E-3</v>
      </c>
      <c r="P23">
        <f t="shared" si="8"/>
        <v>1.8337282291854997</v>
      </c>
    </row>
    <row r="24" spans="1:16" x14ac:dyDescent="0.25">
      <c r="A24">
        <v>1</v>
      </c>
      <c r="B24" t="s">
        <v>6</v>
      </c>
      <c r="C24" t="s">
        <v>9</v>
      </c>
      <c r="D24" t="s">
        <v>5</v>
      </c>
      <c r="E24">
        <v>6.8</v>
      </c>
      <c r="F24">
        <v>5.04E-2</v>
      </c>
      <c r="G24">
        <v>7.0000000000000007E-2</v>
      </c>
      <c r="H24">
        <v>0.1</v>
      </c>
      <c r="I24" s="3">
        <f t="shared" si="1"/>
        <v>1.3888888888888891</v>
      </c>
      <c r="J24">
        <f t="shared" si="2"/>
        <v>6.9444444444444455</v>
      </c>
      <c r="K24" s="1">
        <f t="shared" si="3"/>
        <v>13.888888888888891</v>
      </c>
      <c r="L24" s="2">
        <f t="shared" si="4"/>
        <v>46.250000000000007</v>
      </c>
      <c r="M24" s="2">
        <f t="shared" si="5"/>
        <v>0.77083333333333348</v>
      </c>
      <c r="N24" s="1">
        <f t="shared" si="6"/>
        <v>4.2786992014328326E-3</v>
      </c>
      <c r="O24" s="2">
        <f t="shared" si="7"/>
        <v>2.1393496007164163E-3</v>
      </c>
      <c r="P24">
        <f t="shared" si="8"/>
        <v>2.1393496007164163</v>
      </c>
    </row>
    <row r="25" spans="1:16" x14ac:dyDescent="0.25">
      <c r="A25">
        <v>1</v>
      </c>
      <c r="B25" t="s">
        <v>6</v>
      </c>
      <c r="C25" t="s">
        <v>9</v>
      </c>
      <c r="D25" t="s">
        <v>5</v>
      </c>
      <c r="E25">
        <v>6.8</v>
      </c>
      <c r="F25">
        <v>5.04E-2</v>
      </c>
      <c r="G25">
        <v>6.9000000000000006E-2</v>
      </c>
      <c r="H25">
        <v>0.1</v>
      </c>
      <c r="I25" s="3">
        <f t="shared" si="1"/>
        <v>1.3690476190476191</v>
      </c>
      <c r="J25">
        <f t="shared" si="2"/>
        <v>6.8452380952380949</v>
      </c>
      <c r="K25" s="1">
        <f t="shared" si="3"/>
        <v>13.69047619047619</v>
      </c>
      <c r="L25" s="2">
        <f t="shared" si="4"/>
        <v>45.589285714285715</v>
      </c>
      <c r="M25" s="2">
        <f t="shared" si="5"/>
        <v>0.75982142857142854</v>
      </c>
      <c r="N25" s="1">
        <f t="shared" si="6"/>
        <v>4.2175749271266489E-3</v>
      </c>
      <c r="O25" s="2">
        <f t="shared" si="7"/>
        <v>2.1087874635633244E-3</v>
      </c>
      <c r="P25">
        <f t="shared" si="8"/>
        <v>2.1087874635633246</v>
      </c>
    </row>
    <row r="26" spans="1:16" x14ac:dyDescent="0.25">
      <c r="A26">
        <v>1</v>
      </c>
      <c r="B26" t="s">
        <v>7</v>
      </c>
      <c r="C26" t="s">
        <v>9</v>
      </c>
      <c r="D26" t="s">
        <v>5</v>
      </c>
      <c r="E26">
        <v>8.4</v>
      </c>
      <c r="F26">
        <v>5.0999999999999997E-2</v>
      </c>
      <c r="G26">
        <v>0.20699999999999999</v>
      </c>
      <c r="H26">
        <v>0.1</v>
      </c>
      <c r="I26" s="3">
        <f t="shared" si="1"/>
        <v>4.0588235294117645</v>
      </c>
      <c r="J26">
        <f t="shared" si="2"/>
        <v>20.294117647058822</v>
      </c>
      <c r="K26" s="1">
        <f t="shared" si="3"/>
        <v>40.588235294117645</v>
      </c>
      <c r="L26" s="2">
        <f t="shared" si="4"/>
        <v>135.15882352941176</v>
      </c>
      <c r="M26" s="2">
        <f t="shared" si="5"/>
        <v>2.2526470588235292</v>
      </c>
      <c r="N26" s="1">
        <f t="shared" si="6"/>
        <v>1.2503869195716652E-2</v>
      </c>
      <c r="O26" s="2">
        <f t="shared" si="7"/>
        <v>6.251934597858326E-3</v>
      </c>
      <c r="P26">
        <f t="shared" si="8"/>
        <v>6.2519345978583258</v>
      </c>
    </row>
    <row r="27" spans="1:16" x14ac:dyDescent="0.25">
      <c r="A27">
        <v>2</v>
      </c>
      <c r="B27" t="s">
        <v>0</v>
      </c>
      <c r="C27" t="s">
        <v>9</v>
      </c>
      <c r="D27" t="s">
        <v>5</v>
      </c>
      <c r="E27">
        <v>7.2</v>
      </c>
      <c r="F27">
        <v>4.7300000000000002E-2</v>
      </c>
      <c r="G27">
        <v>6.0999999999999999E-2</v>
      </c>
      <c r="H27">
        <v>0.1</v>
      </c>
      <c r="I27" s="3">
        <f t="shared" si="1"/>
        <v>1.2896405919661733</v>
      </c>
      <c r="J27">
        <f t="shared" si="2"/>
        <v>6.4482029598308666</v>
      </c>
      <c r="K27" s="1">
        <f t="shared" si="3"/>
        <v>12.896405919661733</v>
      </c>
      <c r="L27" s="2">
        <f t="shared" si="4"/>
        <v>42.945031712473572</v>
      </c>
      <c r="M27" s="2">
        <f t="shared" si="5"/>
        <v>0.71575052854122623</v>
      </c>
      <c r="N27" s="1">
        <f t="shared" si="6"/>
        <v>3.9729486031063422E-3</v>
      </c>
      <c r="O27" s="2">
        <f t="shared" si="7"/>
        <v>1.9864743015531711E-3</v>
      </c>
      <c r="P27">
        <f t="shared" si="8"/>
        <v>1.9864743015531712</v>
      </c>
    </row>
    <row r="28" spans="1:16" x14ac:dyDescent="0.25">
      <c r="A28">
        <v>2</v>
      </c>
      <c r="B28" t="s">
        <v>6</v>
      </c>
      <c r="C28" t="s">
        <v>9</v>
      </c>
      <c r="D28" t="s">
        <v>5</v>
      </c>
      <c r="E28">
        <v>6.8</v>
      </c>
      <c r="F28">
        <v>5.04E-2</v>
      </c>
      <c r="G28">
        <v>0.19</v>
      </c>
      <c r="H28">
        <v>0.1</v>
      </c>
      <c r="I28" s="3">
        <f t="shared" si="1"/>
        <v>3.7698412698412698</v>
      </c>
      <c r="J28">
        <f t="shared" si="2"/>
        <v>18.849206349206348</v>
      </c>
      <c r="K28" s="1">
        <f t="shared" si="3"/>
        <v>37.698412698412696</v>
      </c>
      <c r="L28" s="2">
        <f t="shared" si="4"/>
        <v>125.53571428571428</v>
      </c>
      <c r="M28" s="2">
        <f t="shared" si="5"/>
        <v>2.0922619047619047</v>
      </c>
      <c r="N28" s="1">
        <f t="shared" si="6"/>
        <v>1.161361211817483E-2</v>
      </c>
      <c r="O28" s="2">
        <f t="shared" si="7"/>
        <v>5.8068060590874149E-3</v>
      </c>
      <c r="P28">
        <f t="shared" si="8"/>
        <v>5.8068060590874149</v>
      </c>
    </row>
    <row r="29" spans="1:16" x14ac:dyDescent="0.25">
      <c r="A29">
        <v>2</v>
      </c>
      <c r="B29" t="s">
        <v>6</v>
      </c>
      <c r="C29" t="s">
        <v>9</v>
      </c>
      <c r="D29" t="s">
        <v>5</v>
      </c>
      <c r="E29">
        <v>6.8</v>
      </c>
      <c r="F29">
        <v>5.04E-2</v>
      </c>
      <c r="G29">
        <v>6.6000000000000003E-2</v>
      </c>
      <c r="H29">
        <v>0.1</v>
      </c>
      <c r="I29" s="3">
        <f t="shared" si="1"/>
        <v>1.3095238095238095</v>
      </c>
      <c r="J29">
        <f t="shared" si="2"/>
        <v>6.5476190476190474</v>
      </c>
      <c r="K29" s="1">
        <f t="shared" si="3"/>
        <v>13.095238095238095</v>
      </c>
      <c r="L29" s="2">
        <f t="shared" si="4"/>
        <v>43.607142857142854</v>
      </c>
      <c r="M29" s="2">
        <f t="shared" si="5"/>
        <v>0.72678571428571426</v>
      </c>
      <c r="N29" s="1">
        <f t="shared" si="6"/>
        <v>4.0342021042080985E-3</v>
      </c>
      <c r="O29" s="2">
        <f t="shared" si="7"/>
        <v>2.0171010521040493E-3</v>
      </c>
      <c r="P29">
        <f t="shared" si="8"/>
        <v>2.0171010521040493</v>
      </c>
    </row>
    <row r="30" spans="1:16" x14ac:dyDescent="0.25">
      <c r="A30">
        <v>3</v>
      </c>
      <c r="B30" t="s">
        <v>0</v>
      </c>
      <c r="C30" t="s">
        <v>9</v>
      </c>
      <c r="D30" t="s">
        <v>5</v>
      </c>
      <c r="E30">
        <v>7.2</v>
      </c>
      <c r="F30">
        <v>4.7300000000000002E-2</v>
      </c>
      <c r="G30">
        <v>0.105</v>
      </c>
      <c r="H30">
        <v>0.1</v>
      </c>
      <c r="I30" s="3">
        <f t="shared" si="1"/>
        <v>2.2198731501057081</v>
      </c>
      <c r="J30">
        <f t="shared" si="2"/>
        <v>11.099365750528541</v>
      </c>
      <c r="K30" s="1">
        <f t="shared" si="3"/>
        <v>22.198731501057082</v>
      </c>
      <c r="L30" s="2">
        <f t="shared" si="4"/>
        <v>73.921775898520082</v>
      </c>
      <c r="M30" s="2">
        <f t="shared" si="5"/>
        <v>1.232029598308668</v>
      </c>
      <c r="N30" s="1">
        <f t="shared" si="6"/>
        <v>6.838682021740425E-3</v>
      </c>
      <c r="O30" s="2">
        <f t="shared" si="7"/>
        <v>3.4193410108702125E-3</v>
      </c>
      <c r="P30">
        <f t="shared" si="8"/>
        <v>3.4193410108702125</v>
      </c>
    </row>
    <row r="31" spans="1:16" x14ac:dyDescent="0.25">
      <c r="A31">
        <v>3</v>
      </c>
      <c r="B31" t="s">
        <v>0</v>
      </c>
      <c r="C31" t="s">
        <v>9</v>
      </c>
      <c r="D31" t="s">
        <v>5</v>
      </c>
      <c r="E31">
        <v>7.2</v>
      </c>
      <c r="F31">
        <v>4.7300000000000002E-2</v>
      </c>
      <c r="G31">
        <v>0.77</v>
      </c>
      <c r="H31">
        <v>0.1</v>
      </c>
      <c r="I31" s="3">
        <f t="shared" si="1"/>
        <v>16.279069767441861</v>
      </c>
      <c r="J31">
        <f t="shared" si="2"/>
        <v>81.395348837209298</v>
      </c>
      <c r="K31" s="1">
        <f t="shared" si="3"/>
        <v>162.7906976744186</v>
      </c>
      <c r="L31" s="2">
        <f t="shared" si="4"/>
        <v>542.09302325581393</v>
      </c>
      <c r="M31" s="2">
        <f t="shared" si="5"/>
        <v>9.0348837209302317</v>
      </c>
      <c r="N31" s="1">
        <f t="shared" si="6"/>
        <v>5.0150334826096446E-2</v>
      </c>
      <c r="O31" s="2">
        <f t="shared" si="7"/>
        <v>2.5075167413048223E-2</v>
      </c>
      <c r="P31">
        <f t="shared" si="8"/>
        <v>25.075167413048224</v>
      </c>
    </row>
    <row r="32" spans="1:16" x14ac:dyDescent="0.25">
      <c r="A32">
        <v>3</v>
      </c>
      <c r="B32" t="s">
        <v>7</v>
      </c>
      <c r="C32" t="s">
        <v>9</v>
      </c>
      <c r="D32" t="s">
        <v>5</v>
      </c>
      <c r="E32">
        <v>8.4</v>
      </c>
      <c r="F32">
        <v>5.0999999999999997E-2</v>
      </c>
      <c r="G32">
        <v>0.108</v>
      </c>
      <c r="H32">
        <v>0.1</v>
      </c>
      <c r="I32" s="3">
        <f t="shared" si="1"/>
        <v>2.1176470588235294</v>
      </c>
      <c r="J32">
        <f t="shared" si="2"/>
        <v>10.588235294117647</v>
      </c>
      <c r="K32" s="1">
        <f t="shared" si="3"/>
        <v>21.176470588235293</v>
      </c>
      <c r="L32" s="2">
        <f t="shared" si="4"/>
        <v>70.517647058823528</v>
      </c>
      <c r="M32" s="2">
        <f t="shared" si="5"/>
        <v>1.1752941176470588</v>
      </c>
      <c r="N32" s="1">
        <f t="shared" si="6"/>
        <v>6.5237578412434714E-3</v>
      </c>
      <c r="O32" s="2">
        <f t="shared" si="7"/>
        <v>3.2618789206217357E-3</v>
      </c>
      <c r="P32">
        <f t="shared" si="8"/>
        <v>3.2618789206217356</v>
      </c>
    </row>
    <row r="33" spans="1:16" x14ac:dyDescent="0.25">
      <c r="A33">
        <v>4</v>
      </c>
      <c r="B33" t="s">
        <v>0</v>
      </c>
      <c r="C33" t="s">
        <v>9</v>
      </c>
      <c r="D33" t="s">
        <v>5</v>
      </c>
      <c r="E33">
        <v>7.2</v>
      </c>
      <c r="F33">
        <v>4.7300000000000002E-2</v>
      </c>
      <c r="G33">
        <v>7.6999999999999999E-2</v>
      </c>
      <c r="H33">
        <v>0.1</v>
      </c>
      <c r="I33" s="3">
        <f t="shared" si="1"/>
        <v>1.6279069767441861</v>
      </c>
      <c r="J33">
        <f t="shared" si="2"/>
        <v>8.1395348837209305</v>
      </c>
      <c r="K33" s="1">
        <f t="shared" si="3"/>
        <v>16.279069767441861</v>
      </c>
      <c r="L33" s="2">
        <f t="shared" si="4"/>
        <v>54.209302325581397</v>
      </c>
      <c r="M33" s="2">
        <f t="shared" si="5"/>
        <v>0.90348837209302324</v>
      </c>
      <c r="N33" s="1">
        <f t="shared" si="6"/>
        <v>5.0150334826096453E-3</v>
      </c>
      <c r="O33" s="2">
        <f t="shared" si="7"/>
        <v>2.5075167413048226E-3</v>
      </c>
      <c r="P33">
        <f t="shared" si="8"/>
        <v>2.5075167413048227</v>
      </c>
    </row>
    <row r="34" spans="1:16" x14ac:dyDescent="0.25">
      <c r="A34">
        <v>4</v>
      </c>
      <c r="B34" t="s">
        <v>7</v>
      </c>
      <c r="C34" t="s">
        <v>9</v>
      </c>
      <c r="D34" t="s">
        <v>5</v>
      </c>
      <c r="E34">
        <v>8.4</v>
      </c>
      <c r="F34">
        <v>5.0999999999999997E-2</v>
      </c>
      <c r="G34">
        <v>0.153</v>
      </c>
      <c r="H34">
        <v>0.1</v>
      </c>
      <c r="I34" s="3">
        <f t="shared" si="1"/>
        <v>3</v>
      </c>
      <c r="J34">
        <f t="shared" si="2"/>
        <v>15</v>
      </c>
      <c r="K34" s="1">
        <f t="shared" si="3"/>
        <v>30</v>
      </c>
      <c r="L34" s="2">
        <f t="shared" si="4"/>
        <v>99.9</v>
      </c>
      <c r="M34" s="2">
        <f t="shared" si="5"/>
        <v>1.665</v>
      </c>
      <c r="N34" s="1">
        <f t="shared" si="6"/>
        <v>9.2419902750949176E-3</v>
      </c>
      <c r="O34" s="2">
        <f t="shared" si="7"/>
        <v>4.6209951375474588E-3</v>
      </c>
      <c r="P34">
        <f t="shared" si="8"/>
        <v>4.6209951375474585</v>
      </c>
    </row>
    <row r="35" spans="1:16" x14ac:dyDescent="0.25">
      <c r="A35">
        <v>1</v>
      </c>
      <c r="B35" t="s">
        <v>0</v>
      </c>
      <c r="C35" t="s">
        <v>1</v>
      </c>
      <c r="D35" t="s">
        <v>22</v>
      </c>
      <c r="E35">
        <v>7.2</v>
      </c>
      <c r="F35">
        <v>4.7300000000000002E-2</v>
      </c>
      <c r="G35">
        <v>7.3999999999999996E-2</v>
      </c>
      <c r="H35">
        <v>0.1</v>
      </c>
      <c r="I35" s="3">
        <f t="shared" si="1"/>
        <v>1.5644820295983086</v>
      </c>
      <c r="J35">
        <f t="shared" si="2"/>
        <v>7.8224101479915431</v>
      </c>
      <c r="K35" s="1">
        <f t="shared" si="3"/>
        <v>15.644820295983086</v>
      </c>
      <c r="L35" s="2">
        <f t="shared" si="4"/>
        <v>52.097251585623681</v>
      </c>
      <c r="M35" s="2">
        <f t="shared" si="5"/>
        <v>0.86828752642706131</v>
      </c>
      <c r="N35" s="1">
        <f t="shared" si="6"/>
        <v>4.8196425677027761E-3</v>
      </c>
      <c r="O35" s="2">
        <f t="shared" si="7"/>
        <v>2.4098212838513881E-3</v>
      </c>
      <c r="P35">
        <f t="shared" si="8"/>
        <v>2.4098212838513882</v>
      </c>
    </row>
    <row r="36" spans="1:16" x14ac:dyDescent="0.25">
      <c r="A36">
        <v>1</v>
      </c>
      <c r="B36" t="s">
        <v>6</v>
      </c>
      <c r="C36" t="s">
        <v>1</v>
      </c>
      <c r="D36" t="s">
        <v>22</v>
      </c>
      <c r="E36">
        <v>6.8</v>
      </c>
      <c r="F36">
        <v>5.04E-2</v>
      </c>
      <c r="G36">
        <v>7.0000000000000007E-2</v>
      </c>
      <c r="H36">
        <v>0.1</v>
      </c>
      <c r="I36" s="3">
        <f t="shared" si="1"/>
        <v>1.3888888888888891</v>
      </c>
      <c r="J36">
        <f t="shared" si="2"/>
        <v>6.9444444444444455</v>
      </c>
      <c r="K36" s="1">
        <f t="shared" si="3"/>
        <v>13.888888888888891</v>
      </c>
      <c r="L36" s="2">
        <f t="shared" si="4"/>
        <v>46.250000000000007</v>
      </c>
      <c r="M36" s="2">
        <f t="shared" si="5"/>
        <v>0.77083333333333348</v>
      </c>
      <c r="N36" s="1">
        <f t="shared" si="6"/>
        <v>4.2786992014328326E-3</v>
      </c>
      <c r="O36" s="2">
        <f t="shared" si="7"/>
        <v>2.1393496007164163E-3</v>
      </c>
      <c r="P36">
        <f t="shared" si="8"/>
        <v>2.1393496007164163</v>
      </c>
    </row>
    <row r="37" spans="1:16" x14ac:dyDescent="0.25">
      <c r="A37">
        <v>1</v>
      </c>
      <c r="B37" t="s">
        <v>7</v>
      </c>
      <c r="C37" t="s">
        <v>1</v>
      </c>
      <c r="D37" t="s">
        <v>22</v>
      </c>
      <c r="E37">
        <v>8.4</v>
      </c>
      <c r="F37">
        <v>5.0999999999999997E-2</v>
      </c>
      <c r="G37">
        <v>6.3E-2</v>
      </c>
      <c r="H37">
        <v>0.1</v>
      </c>
      <c r="I37" s="3">
        <f t="shared" si="1"/>
        <v>1.2352941176470589</v>
      </c>
      <c r="J37">
        <f t="shared" si="2"/>
        <v>6.1764705882352944</v>
      </c>
      <c r="K37" s="1">
        <f t="shared" si="3"/>
        <v>12.352941176470589</v>
      </c>
      <c r="L37" s="2">
        <f t="shared" si="4"/>
        <v>41.135294117647064</v>
      </c>
      <c r="M37" s="2">
        <f t="shared" si="5"/>
        <v>0.68558823529411772</v>
      </c>
      <c r="N37" s="1">
        <f t="shared" si="6"/>
        <v>3.8055254073920252E-3</v>
      </c>
      <c r="O37" s="2">
        <f t="shared" si="7"/>
        <v>1.9027627036960126E-3</v>
      </c>
      <c r="P37">
        <f t="shared" si="8"/>
        <v>1.9027627036960126</v>
      </c>
    </row>
    <row r="38" spans="1:16" x14ac:dyDescent="0.25">
      <c r="A38">
        <v>2</v>
      </c>
      <c r="B38" t="s">
        <v>0</v>
      </c>
      <c r="C38" t="s">
        <v>1</v>
      </c>
      <c r="D38" t="s">
        <v>22</v>
      </c>
      <c r="E38">
        <v>7.2</v>
      </c>
      <c r="F38">
        <v>4.7300000000000002E-2</v>
      </c>
      <c r="G38">
        <v>6.9000000000000006E-2</v>
      </c>
      <c r="H38">
        <v>0.1</v>
      </c>
      <c r="I38" s="3">
        <f t="shared" si="1"/>
        <v>1.4587737843551798</v>
      </c>
      <c r="J38">
        <f t="shared" si="2"/>
        <v>7.293868921775899</v>
      </c>
      <c r="K38" s="1">
        <f t="shared" si="3"/>
        <v>14.587737843551798</v>
      </c>
      <c r="L38" s="2">
        <f t="shared" si="4"/>
        <v>48.577167019027485</v>
      </c>
      <c r="M38" s="2">
        <f t="shared" si="5"/>
        <v>0.80961945031712479</v>
      </c>
      <c r="N38" s="1">
        <f t="shared" si="6"/>
        <v>4.4939910428579942E-3</v>
      </c>
      <c r="O38" s="2">
        <f t="shared" si="7"/>
        <v>2.2469955214289971E-3</v>
      </c>
      <c r="P38">
        <f t="shared" si="8"/>
        <v>2.2469955214289969</v>
      </c>
    </row>
    <row r="39" spans="1:16" x14ac:dyDescent="0.25">
      <c r="A39">
        <v>2</v>
      </c>
      <c r="B39" t="s">
        <v>6</v>
      </c>
      <c r="C39" t="s">
        <v>1</v>
      </c>
      <c r="D39" t="s">
        <v>22</v>
      </c>
      <c r="E39">
        <v>6.8</v>
      </c>
      <c r="F39">
        <v>5.04E-2</v>
      </c>
      <c r="G39">
        <v>8.5000000000000006E-2</v>
      </c>
      <c r="H39">
        <v>0.1</v>
      </c>
      <c r="I39" s="3">
        <f t="shared" si="1"/>
        <v>1.6865079365079365</v>
      </c>
      <c r="J39">
        <f t="shared" si="2"/>
        <v>8.4325396825396819</v>
      </c>
      <c r="K39" s="1">
        <f t="shared" si="3"/>
        <v>16.865079365079364</v>
      </c>
      <c r="L39" s="2">
        <f t="shared" si="4"/>
        <v>56.160714285714285</v>
      </c>
      <c r="M39" s="2">
        <f t="shared" si="5"/>
        <v>0.93601190476190477</v>
      </c>
      <c r="N39" s="1">
        <f t="shared" si="6"/>
        <v>5.1955633160255818E-3</v>
      </c>
      <c r="O39" s="2">
        <f t="shared" si="7"/>
        <v>2.5977816580127909E-3</v>
      </c>
      <c r="P39">
        <f t="shared" si="8"/>
        <v>2.5977816580127908</v>
      </c>
    </row>
    <row r="40" spans="1:16" x14ac:dyDescent="0.25">
      <c r="A40">
        <v>2</v>
      </c>
      <c r="B40" t="s">
        <v>7</v>
      </c>
      <c r="C40" t="s">
        <v>1</v>
      </c>
      <c r="D40" t="s">
        <v>22</v>
      </c>
      <c r="E40">
        <v>8.4</v>
      </c>
      <c r="F40">
        <v>5.0999999999999997E-2</v>
      </c>
      <c r="G40">
        <v>6.6000000000000003E-2</v>
      </c>
      <c r="H40">
        <v>0.1</v>
      </c>
      <c r="I40" s="3">
        <f t="shared" si="1"/>
        <v>1.2941176470588236</v>
      </c>
      <c r="J40">
        <f t="shared" si="2"/>
        <v>6.4705882352941178</v>
      </c>
      <c r="K40" s="1">
        <f t="shared" si="3"/>
        <v>12.941176470588236</v>
      </c>
      <c r="L40" s="2">
        <f t="shared" si="4"/>
        <v>43.094117647058823</v>
      </c>
      <c r="M40" s="2">
        <f t="shared" si="5"/>
        <v>0.71823529411764708</v>
      </c>
      <c r="N40" s="1">
        <f t="shared" si="6"/>
        <v>3.9867409029821213E-3</v>
      </c>
      <c r="O40" s="2">
        <f t="shared" si="7"/>
        <v>1.9933704514910606E-3</v>
      </c>
      <c r="P40">
        <f t="shared" si="8"/>
        <v>1.9933704514910606</v>
      </c>
    </row>
    <row r="41" spans="1:16" x14ac:dyDescent="0.25">
      <c r="A41">
        <v>3</v>
      </c>
      <c r="B41" t="s">
        <v>0</v>
      </c>
      <c r="C41" t="s">
        <v>1</v>
      </c>
      <c r="D41" t="s">
        <v>22</v>
      </c>
      <c r="E41">
        <v>7.2</v>
      </c>
      <c r="F41">
        <v>4.7300000000000002E-2</v>
      </c>
      <c r="G41">
        <v>5.8000000000000003E-2</v>
      </c>
      <c r="H41">
        <v>0.1</v>
      </c>
      <c r="I41" s="3">
        <f t="shared" si="1"/>
        <v>1.2262156448202961</v>
      </c>
      <c r="J41">
        <f t="shared" si="2"/>
        <v>6.131078224101481</v>
      </c>
      <c r="K41" s="1">
        <f t="shared" si="3"/>
        <v>12.262156448202962</v>
      </c>
      <c r="L41" s="2">
        <f t="shared" si="4"/>
        <v>40.832980972515863</v>
      </c>
      <c r="M41" s="2">
        <f t="shared" si="5"/>
        <v>0.68054968287526441</v>
      </c>
      <c r="N41" s="1">
        <f t="shared" si="6"/>
        <v>3.7775576881994735E-3</v>
      </c>
      <c r="O41" s="2">
        <f t="shared" si="7"/>
        <v>1.8887788440997368E-3</v>
      </c>
      <c r="P41">
        <f t="shared" si="8"/>
        <v>1.8887788440997368</v>
      </c>
    </row>
    <row r="42" spans="1:16" x14ac:dyDescent="0.25">
      <c r="A42">
        <v>3</v>
      </c>
      <c r="B42" t="s">
        <v>6</v>
      </c>
      <c r="C42" t="s">
        <v>1</v>
      </c>
      <c r="D42" t="s">
        <v>22</v>
      </c>
      <c r="E42">
        <v>6.8</v>
      </c>
      <c r="F42">
        <v>5.04E-2</v>
      </c>
      <c r="G42">
        <v>6.5000000000000002E-2</v>
      </c>
      <c r="H42">
        <v>0.1</v>
      </c>
      <c r="I42" s="3">
        <f t="shared" si="1"/>
        <v>1.2896825396825398</v>
      </c>
      <c r="J42">
        <f t="shared" si="2"/>
        <v>6.4484126984126986</v>
      </c>
      <c r="K42" s="1">
        <f t="shared" si="3"/>
        <v>12.896825396825397</v>
      </c>
      <c r="L42" s="2">
        <f t="shared" si="4"/>
        <v>42.946428571428577</v>
      </c>
      <c r="M42" s="2">
        <f t="shared" si="5"/>
        <v>0.71577380952380965</v>
      </c>
      <c r="N42" s="1">
        <f t="shared" si="6"/>
        <v>3.9730778299019165E-3</v>
      </c>
      <c r="O42" s="2">
        <f t="shared" si="7"/>
        <v>1.9865389149509582E-3</v>
      </c>
      <c r="P42">
        <f t="shared" si="8"/>
        <v>1.9865389149509582</v>
      </c>
    </row>
    <row r="43" spans="1:16" x14ac:dyDescent="0.25">
      <c r="A43">
        <v>3</v>
      </c>
      <c r="B43" t="s">
        <v>7</v>
      </c>
      <c r="C43" t="s">
        <v>1</v>
      </c>
      <c r="D43" t="s">
        <v>22</v>
      </c>
      <c r="E43">
        <v>8.4</v>
      </c>
      <c r="F43">
        <v>5.0999999999999997E-2</v>
      </c>
      <c r="G43">
        <v>7.3999999999999996E-2</v>
      </c>
      <c r="H43">
        <v>0.1</v>
      </c>
      <c r="I43" s="3">
        <f t="shared" si="1"/>
        <v>1.4509803921568627</v>
      </c>
      <c r="J43">
        <f t="shared" si="2"/>
        <v>7.2549019607843137</v>
      </c>
      <c r="K43" s="1">
        <f t="shared" si="3"/>
        <v>14.509803921568627</v>
      </c>
      <c r="L43" s="2">
        <f t="shared" si="4"/>
        <v>48.317647058823532</v>
      </c>
      <c r="M43" s="2">
        <f t="shared" si="5"/>
        <v>0.80529411764705883</v>
      </c>
      <c r="N43" s="1">
        <f t="shared" si="6"/>
        <v>4.4699822245557116E-3</v>
      </c>
      <c r="O43" s="2">
        <f t="shared" si="7"/>
        <v>2.2349911122778558E-3</v>
      </c>
      <c r="P43">
        <f t="shared" si="8"/>
        <v>2.2349911122778559</v>
      </c>
    </row>
    <row r="44" spans="1:16" x14ac:dyDescent="0.25">
      <c r="A44">
        <v>4</v>
      </c>
      <c r="B44" t="s">
        <v>6</v>
      </c>
      <c r="C44" t="s">
        <v>1</v>
      </c>
      <c r="D44" t="s">
        <v>22</v>
      </c>
      <c r="E44">
        <v>7.2</v>
      </c>
      <c r="F44">
        <v>4.7300000000000002E-2</v>
      </c>
      <c r="G44">
        <v>7.0000000000000007E-2</v>
      </c>
      <c r="H44">
        <v>0.1</v>
      </c>
      <c r="I44" s="3">
        <f t="shared" si="1"/>
        <v>1.4799154334038056</v>
      </c>
      <c r="J44">
        <f t="shared" si="2"/>
        <v>7.3995771670190278</v>
      </c>
      <c r="K44" s="1">
        <f t="shared" si="3"/>
        <v>14.799154334038056</v>
      </c>
      <c r="L44" s="2">
        <f t="shared" si="4"/>
        <v>49.281183932346728</v>
      </c>
      <c r="M44" s="2">
        <f t="shared" si="5"/>
        <v>0.82135306553911214</v>
      </c>
      <c r="N44" s="1">
        <f t="shared" si="6"/>
        <v>4.5591213478269506E-3</v>
      </c>
      <c r="O44" s="2">
        <f t="shared" si="7"/>
        <v>2.2795606739134753E-3</v>
      </c>
      <c r="P44">
        <f t="shared" si="8"/>
        <v>2.2795606739134753</v>
      </c>
    </row>
    <row r="45" spans="1:16" x14ac:dyDescent="0.25">
      <c r="A45">
        <v>4</v>
      </c>
      <c r="B45" t="s">
        <v>0</v>
      </c>
      <c r="C45" t="s">
        <v>1</v>
      </c>
      <c r="D45" t="s">
        <v>22</v>
      </c>
      <c r="E45">
        <v>6.8</v>
      </c>
      <c r="F45">
        <v>5.04E-2</v>
      </c>
      <c r="G45">
        <v>6.4000000000000001E-2</v>
      </c>
      <c r="H45">
        <v>0.1</v>
      </c>
      <c r="I45" s="3">
        <f t="shared" si="1"/>
        <v>1.2698412698412698</v>
      </c>
      <c r="J45">
        <f t="shared" si="2"/>
        <v>6.3492063492063489</v>
      </c>
      <c r="K45" s="1">
        <f t="shared" si="3"/>
        <v>12.698412698412698</v>
      </c>
      <c r="L45" s="2">
        <f t="shared" si="4"/>
        <v>42.285714285714285</v>
      </c>
      <c r="M45" s="2">
        <f t="shared" si="5"/>
        <v>0.7047619047619047</v>
      </c>
      <c r="N45" s="1">
        <f t="shared" si="6"/>
        <v>3.9119535555957319E-3</v>
      </c>
      <c r="O45" s="2">
        <f t="shared" si="7"/>
        <v>1.9559767777978659E-3</v>
      </c>
      <c r="P45">
        <f t="shared" si="8"/>
        <v>1.9559767777978658</v>
      </c>
    </row>
    <row r="46" spans="1:16" x14ac:dyDescent="0.25">
      <c r="A46">
        <v>1</v>
      </c>
      <c r="B46" t="s">
        <v>0</v>
      </c>
      <c r="C46" t="s">
        <v>8</v>
      </c>
      <c r="D46" t="s">
        <v>22</v>
      </c>
      <c r="E46">
        <v>6.8</v>
      </c>
      <c r="F46">
        <v>5.04E-2</v>
      </c>
      <c r="G46">
        <v>6.5000000000000002E-2</v>
      </c>
      <c r="H46">
        <v>0.1</v>
      </c>
      <c r="I46" s="3">
        <f t="shared" si="1"/>
        <v>1.2896825396825398</v>
      </c>
      <c r="J46">
        <f t="shared" si="2"/>
        <v>6.4484126984126986</v>
      </c>
      <c r="K46" s="1">
        <f t="shared" si="3"/>
        <v>12.896825396825397</v>
      </c>
      <c r="L46" s="2">
        <f t="shared" si="4"/>
        <v>42.946428571428577</v>
      </c>
      <c r="M46" s="2">
        <f t="shared" si="5"/>
        <v>0.71577380952380965</v>
      </c>
      <c r="N46" s="1">
        <f t="shared" si="6"/>
        <v>3.9730778299019165E-3</v>
      </c>
      <c r="O46" s="2">
        <f t="shared" si="7"/>
        <v>1.9865389149509582E-3</v>
      </c>
      <c r="P46">
        <f t="shared" si="8"/>
        <v>1.9865389149509582</v>
      </c>
    </row>
    <row r="47" spans="1:16" x14ac:dyDescent="0.25">
      <c r="A47">
        <v>1</v>
      </c>
      <c r="B47" t="s">
        <v>6</v>
      </c>
      <c r="C47" t="s">
        <v>8</v>
      </c>
      <c r="D47" t="s">
        <v>22</v>
      </c>
      <c r="E47">
        <v>7.2</v>
      </c>
      <c r="F47">
        <v>4.7300000000000002E-2</v>
      </c>
      <c r="G47">
        <v>6.9000000000000006E-2</v>
      </c>
      <c r="H47">
        <v>0.1</v>
      </c>
      <c r="I47" s="3">
        <f t="shared" si="1"/>
        <v>1.4587737843551798</v>
      </c>
      <c r="J47">
        <f t="shared" si="2"/>
        <v>7.293868921775899</v>
      </c>
      <c r="K47" s="1">
        <f t="shared" si="3"/>
        <v>14.587737843551798</v>
      </c>
      <c r="L47" s="2">
        <f t="shared" si="4"/>
        <v>48.577167019027485</v>
      </c>
      <c r="M47" s="2">
        <f t="shared" si="5"/>
        <v>0.80961945031712479</v>
      </c>
      <c r="N47" s="1">
        <f t="shared" si="6"/>
        <v>4.4939910428579942E-3</v>
      </c>
      <c r="O47" s="2">
        <f t="shared" si="7"/>
        <v>2.2469955214289971E-3</v>
      </c>
      <c r="P47">
        <f t="shared" si="8"/>
        <v>2.2469955214289969</v>
      </c>
    </row>
    <row r="48" spans="1:16" x14ac:dyDescent="0.25">
      <c r="A48">
        <v>1</v>
      </c>
      <c r="B48" t="s">
        <v>7</v>
      </c>
      <c r="C48" t="s">
        <v>8</v>
      </c>
      <c r="D48" t="s">
        <v>22</v>
      </c>
      <c r="E48">
        <v>8.4</v>
      </c>
      <c r="F48">
        <v>5.0999999999999997E-2</v>
      </c>
      <c r="G48">
        <v>6.5000000000000002E-2</v>
      </c>
      <c r="H48">
        <v>0.1</v>
      </c>
      <c r="I48" s="3">
        <f t="shared" si="1"/>
        <v>1.2745098039215688</v>
      </c>
      <c r="J48">
        <f t="shared" si="2"/>
        <v>6.3725490196078436</v>
      </c>
      <c r="K48" s="1">
        <f t="shared" si="3"/>
        <v>12.745098039215687</v>
      </c>
      <c r="L48" s="2">
        <f t="shared" si="4"/>
        <v>42.441176470588239</v>
      </c>
      <c r="M48" s="2">
        <f t="shared" si="5"/>
        <v>0.70735294117647063</v>
      </c>
      <c r="N48" s="1">
        <f t="shared" si="6"/>
        <v>3.9263357377854226E-3</v>
      </c>
      <c r="O48" s="2">
        <f t="shared" si="7"/>
        <v>1.9631678688927113E-3</v>
      </c>
      <c r="P48">
        <f t="shared" si="8"/>
        <v>1.9631678688927112</v>
      </c>
    </row>
    <row r="49" spans="1:16" x14ac:dyDescent="0.25">
      <c r="A49">
        <v>2</v>
      </c>
      <c r="B49" t="s">
        <v>0</v>
      </c>
      <c r="C49" t="s">
        <v>8</v>
      </c>
      <c r="D49" t="s">
        <v>22</v>
      </c>
      <c r="E49">
        <v>7.2</v>
      </c>
      <c r="F49">
        <v>4.7300000000000002E-2</v>
      </c>
      <c r="G49">
        <v>6.3E-2</v>
      </c>
      <c r="H49">
        <v>0.1</v>
      </c>
      <c r="I49" s="3">
        <f t="shared" si="1"/>
        <v>1.3319238900634249</v>
      </c>
      <c r="J49">
        <f t="shared" si="2"/>
        <v>6.6596194503171251</v>
      </c>
      <c r="K49" s="1">
        <f t="shared" si="3"/>
        <v>13.31923890063425</v>
      </c>
      <c r="L49" s="2">
        <f t="shared" si="4"/>
        <v>44.353065539112052</v>
      </c>
      <c r="M49" s="2">
        <f t="shared" si="5"/>
        <v>0.73921775898520081</v>
      </c>
      <c r="N49" s="1">
        <f t="shared" si="6"/>
        <v>4.103209213044255E-3</v>
      </c>
      <c r="O49" s="2">
        <f t="shared" si="7"/>
        <v>2.0516046065221275E-3</v>
      </c>
      <c r="P49">
        <f t="shared" si="8"/>
        <v>2.0516046065221274</v>
      </c>
    </row>
    <row r="50" spans="1:16" x14ac:dyDescent="0.25">
      <c r="A50">
        <v>2</v>
      </c>
      <c r="B50" t="s">
        <v>6</v>
      </c>
      <c r="C50" t="s">
        <v>8</v>
      </c>
      <c r="D50" t="s">
        <v>22</v>
      </c>
      <c r="E50">
        <v>6.8</v>
      </c>
      <c r="F50">
        <v>5.04E-2</v>
      </c>
      <c r="G50">
        <v>6.4000000000000001E-2</v>
      </c>
      <c r="H50">
        <v>0.1</v>
      </c>
      <c r="I50" s="3">
        <f t="shared" si="1"/>
        <v>1.2698412698412698</v>
      </c>
      <c r="J50">
        <f t="shared" si="2"/>
        <v>6.3492063492063489</v>
      </c>
      <c r="K50" s="1">
        <f t="shared" si="3"/>
        <v>12.698412698412698</v>
      </c>
      <c r="L50" s="2">
        <f t="shared" si="4"/>
        <v>42.285714285714285</v>
      </c>
      <c r="M50" s="2">
        <f t="shared" si="5"/>
        <v>0.7047619047619047</v>
      </c>
      <c r="N50" s="1">
        <f t="shared" si="6"/>
        <v>3.9119535555957319E-3</v>
      </c>
      <c r="O50" s="2">
        <f t="shared" si="7"/>
        <v>1.9559767777978659E-3</v>
      </c>
      <c r="P50">
        <f t="shared" si="8"/>
        <v>1.9559767777978658</v>
      </c>
    </row>
    <row r="51" spans="1:16" x14ac:dyDescent="0.25">
      <c r="A51">
        <v>2</v>
      </c>
      <c r="B51" t="s">
        <v>7</v>
      </c>
      <c r="C51" t="s">
        <v>8</v>
      </c>
      <c r="D51" t="s">
        <v>22</v>
      </c>
      <c r="E51">
        <v>8.4</v>
      </c>
      <c r="F51">
        <v>5.0999999999999997E-2</v>
      </c>
      <c r="G51">
        <v>6.5000000000000002E-2</v>
      </c>
      <c r="H51">
        <v>0.1</v>
      </c>
      <c r="I51" s="3">
        <f t="shared" si="1"/>
        <v>1.2745098039215688</v>
      </c>
      <c r="J51">
        <f t="shared" si="2"/>
        <v>6.3725490196078436</v>
      </c>
      <c r="K51" s="1">
        <f t="shared" si="3"/>
        <v>12.745098039215687</v>
      </c>
      <c r="L51" s="2">
        <f t="shared" si="4"/>
        <v>42.441176470588239</v>
      </c>
      <c r="M51" s="2">
        <f t="shared" si="5"/>
        <v>0.70735294117647063</v>
      </c>
      <c r="N51" s="1">
        <f t="shared" si="6"/>
        <v>3.9263357377854226E-3</v>
      </c>
      <c r="O51" s="2">
        <f t="shared" si="7"/>
        <v>1.9631678688927113E-3</v>
      </c>
      <c r="P51">
        <f t="shared" si="8"/>
        <v>1.9631678688927112</v>
      </c>
    </row>
    <row r="52" spans="1:16" x14ac:dyDescent="0.25">
      <c r="A52">
        <v>3</v>
      </c>
      <c r="B52" t="s">
        <v>0</v>
      </c>
      <c r="C52" t="s">
        <v>8</v>
      </c>
      <c r="D52" t="s">
        <v>22</v>
      </c>
      <c r="E52">
        <v>7.2</v>
      </c>
      <c r="F52">
        <v>4.7300000000000002E-2</v>
      </c>
      <c r="G52">
        <v>7.0999999999999994E-2</v>
      </c>
      <c r="H52">
        <v>0.1</v>
      </c>
      <c r="I52" s="3">
        <f t="shared" si="1"/>
        <v>1.5010570824524312</v>
      </c>
      <c r="J52">
        <f t="shared" si="2"/>
        <v>7.5052854122621557</v>
      </c>
      <c r="K52" s="1">
        <f t="shared" si="3"/>
        <v>15.010570824524311</v>
      </c>
      <c r="L52" s="2">
        <f t="shared" si="4"/>
        <v>49.985200845665958</v>
      </c>
      <c r="M52" s="2">
        <f t="shared" si="5"/>
        <v>0.83308668076109926</v>
      </c>
      <c r="N52" s="1">
        <f t="shared" si="6"/>
        <v>4.6242516527959061E-3</v>
      </c>
      <c r="O52" s="2">
        <f t="shared" si="7"/>
        <v>2.3121258263979531E-3</v>
      </c>
      <c r="P52">
        <f t="shared" si="8"/>
        <v>2.3121258263979532</v>
      </c>
    </row>
    <row r="53" spans="1:16" x14ac:dyDescent="0.25">
      <c r="A53">
        <v>3</v>
      </c>
      <c r="B53" t="s">
        <v>6</v>
      </c>
      <c r="C53" t="s">
        <v>8</v>
      </c>
      <c r="D53" t="s">
        <v>22</v>
      </c>
      <c r="E53">
        <v>6.8</v>
      </c>
      <c r="F53">
        <v>5.04E-2</v>
      </c>
      <c r="G53">
        <v>7.3999999999999996E-2</v>
      </c>
      <c r="H53">
        <v>0.1</v>
      </c>
      <c r="I53" s="3">
        <f t="shared" si="1"/>
        <v>1.4682539682539681</v>
      </c>
      <c r="J53">
        <f t="shared" si="2"/>
        <v>7.3412698412698409</v>
      </c>
      <c r="K53" s="1">
        <f t="shared" si="3"/>
        <v>14.682539682539682</v>
      </c>
      <c r="L53" s="2">
        <f t="shared" si="4"/>
        <v>48.892857142857139</v>
      </c>
      <c r="M53" s="2">
        <f t="shared" si="5"/>
        <v>0.81488095238095226</v>
      </c>
      <c r="N53" s="1">
        <f t="shared" si="6"/>
        <v>4.523196298657565E-3</v>
      </c>
      <c r="O53" s="2">
        <f t="shared" si="7"/>
        <v>2.2615981493287825E-3</v>
      </c>
      <c r="P53">
        <f t="shared" si="8"/>
        <v>2.2615981493287824</v>
      </c>
    </row>
    <row r="54" spans="1:16" x14ac:dyDescent="0.25">
      <c r="A54">
        <v>3</v>
      </c>
      <c r="B54" t="s">
        <v>7</v>
      </c>
      <c r="C54" t="s">
        <v>8</v>
      </c>
      <c r="D54" t="s">
        <v>22</v>
      </c>
      <c r="E54">
        <v>8.4</v>
      </c>
      <c r="F54">
        <v>5.0999999999999997E-2</v>
      </c>
      <c r="G54">
        <v>6.3E-2</v>
      </c>
      <c r="H54">
        <v>0.1</v>
      </c>
      <c r="I54" s="3">
        <f t="shared" si="1"/>
        <v>1.2352941176470589</v>
      </c>
      <c r="J54">
        <f t="shared" si="2"/>
        <v>6.1764705882352944</v>
      </c>
      <c r="K54" s="1">
        <f t="shared" si="3"/>
        <v>12.352941176470589</v>
      </c>
      <c r="L54" s="2">
        <f t="shared" si="4"/>
        <v>41.135294117647064</v>
      </c>
      <c r="M54" s="2">
        <f t="shared" si="5"/>
        <v>0.68558823529411772</v>
      </c>
      <c r="N54" s="1">
        <f t="shared" si="6"/>
        <v>3.8055254073920252E-3</v>
      </c>
      <c r="O54" s="2">
        <f t="shared" si="7"/>
        <v>1.9027627036960126E-3</v>
      </c>
      <c r="P54">
        <f t="shared" si="8"/>
        <v>1.9027627036960126</v>
      </c>
    </row>
    <row r="55" spans="1:16" x14ac:dyDescent="0.25">
      <c r="A55">
        <v>4</v>
      </c>
      <c r="B55" t="s">
        <v>0</v>
      </c>
      <c r="C55" t="s">
        <v>8</v>
      </c>
      <c r="D55" t="s">
        <v>22</v>
      </c>
      <c r="E55">
        <v>7.2</v>
      </c>
      <c r="F55">
        <v>4.7300000000000002E-2</v>
      </c>
      <c r="G55">
        <v>6.2E-2</v>
      </c>
      <c r="H55">
        <v>0.1</v>
      </c>
      <c r="I55" s="3">
        <f t="shared" si="1"/>
        <v>1.3107822410147991</v>
      </c>
      <c r="J55">
        <f t="shared" si="2"/>
        <v>6.5539112050739954</v>
      </c>
      <c r="K55" s="1">
        <f t="shared" si="3"/>
        <v>13.107822410147991</v>
      </c>
      <c r="L55" s="2">
        <f t="shared" si="4"/>
        <v>43.649048625792808</v>
      </c>
      <c r="M55" s="2">
        <f t="shared" si="5"/>
        <v>0.72748414376321346</v>
      </c>
      <c r="N55" s="1">
        <f t="shared" si="6"/>
        <v>4.0380789080752986E-3</v>
      </c>
      <c r="O55" s="2">
        <f t="shared" si="7"/>
        <v>2.0190394540376493E-3</v>
      </c>
      <c r="P55">
        <f t="shared" si="8"/>
        <v>2.0190394540376495</v>
      </c>
    </row>
    <row r="56" spans="1:16" x14ac:dyDescent="0.25">
      <c r="A56">
        <v>4</v>
      </c>
      <c r="B56" t="s">
        <v>6</v>
      </c>
      <c r="C56" t="s">
        <v>8</v>
      </c>
      <c r="D56" t="s">
        <v>22</v>
      </c>
      <c r="E56">
        <v>6.8</v>
      </c>
      <c r="F56">
        <v>5.04E-2</v>
      </c>
      <c r="G56">
        <v>7.2999999999999995E-2</v>
      </c>
      <c r="H56">
        <v>0.1</v>
      </c>
      <c r="I56" s="3">
        <f t="shared" si="1"/>
        <v>1.4484126984126984</v>
      </c>
      <c r="J56">
        <f t="shared" si="2"/>
        <v>7.2420634920634921</v>
      </c>
      <c r="K56" s="1">
        <f t="shared" si="3"/>
        <v>14.484126984126984</v>
      </c>
      <c r="L56" s="2">
        <f t="shared" si="4"/>
        <v>48.232142857142861</v>
      </c>
      <c r="M56" s="2">
        <f t="shared" si="5"/>
        <v>0.80386904761904765</v>
      </c>
      <c r="N56" s="1">
        <f t="shared" si="6"/>
        <v>4.4620720243513821E-3</v>
      </c>
      <c r="O56" s="2">
        <f t="shared" si="7"/>
        <v>2.2310360121756911E-3</v>
      </c>
      <c r="P56">
        <f t="shared" si="8"/>
        <v>2.2310360121756911</v>
      </c>
    </row>
    <row r="57" spans="1:16" x14ac:dyDescent="0.25">
      <c r="A57">
        <v>1</v>
      </c>
      <c r="B57" t="s">
        <v>6</v>
      </c>
      <c r="C57" t="s">
        <v>9</v>
      </c>
      <c r="D57" t="s">
        <v>22</v>
      </c>
      <c r="E57">
        <v>6.8</v>
      </c>
      <c r="F57">
        <v>5.04E-2</v>
      </c>
      <c r="G57">
        <v>0.125</v>
      </c>
      <c r="H57">
        <v>0.1</v>
      </c>
      <c r="I57" s="3">
        <f t="shared" si="1"/>
        <v>2.4801587301587302</v>
      </c>
      <c r="J57">
        <f t="shared" si="2"/>
        <v>12.400793650793652</v>
      </c>
      <c r="K57" s="1">
        <f t="shared" si="3"/>
        <v>24.801587301587304</v>
      </c>
      <c r="L57" s="2">
        <f t="shared" si="4"/>
        <v>82.589285714285722</v>
      </c>
      <c r="M57" s="2">
        <f t="shared" si="5"/>
        <v>1.3764880952380953</v>
      </c>
      <c r="N57" s="1">
        <f t="shared" si="6"/>
        <v>7.6405342882729151E-3</v>
      </c>
      <c r="O57" s="2">
        <f t="shared" si="7"/>
        <v>3.8202671441364576E-3</v>
      </c>
      <c r="P57">
        <f t="shared" si="8"/>
        <v>3.8202671441364577</v>
      </c>
    </row>
    <row r="58" spans="1:16" x14ac:dyDescent="0.25">
      <c r="A58">
        <v>1</v>
      </c>
      <c r="B58" t="s">
        <v>6</v>
      </c>
      <c r="C58" t="s">
        <v>9</v>
      </c>
      <c r="D58" t="s">
        <v>22</v>
      </c>
      <c r="E58">
        <v>6.8</v>
      </c>
      <c r="F58">
        <v>5.04E-2</v>
      </c>
      <c r="G58">
        <v>7.1999999999999995E-2</v>
      </c>
      <c r="H58">
        <v>0.1</v>
      </c>
      <c r="I58" s="3">
        <f t="shared" si="1"/>
        <v>1.4285714285714284</v>
      </c>
      <c r="J58">
        <f t="shared" si="2"/>
        <v>7.1428571428571423</v>
      </c>
      <c r="K58" s="1">
        <f t="shared" si="3"/>
        <v>14.285714285714285</v>
      </c>
      <c r="L58" s="2">
        <f t="shared" si="4"/>
        <v>47.571428571428569</v>
      </c>
      <c r="M58" s="2">
        <f t="shared" si="5"/>
        <v>0.79285714285714282</v>
      </c>
      <c r="N58" s="1">
        <f t="shared" si="6"/>
        <v>4.4009477500451984E-3</v>
      </c>
      <c r="O58" s="2">
        <f t="shared" si="7"/>
        <v>2.2004738750225992E-3</v>
      </c>
      <c r="P58">
        <f t="shared" si="8"/>
        <v>2.2004738750225994</v>
      </c>
    </row>
    <row r="59" spans="1:16" x14ac:dyDescent="0.25">
      <c r="A59">
        <v>1</v>
      </c>
      <c r="B59" t="s">
        <v>7</v>
      </c>
      <c r="C59" t="s">
        <v>9</v>
      </c>
      <c r="D59" t="s">
        <v>22</v>
      </c>
      <c r="E59">
        <v>8.4</v>
      </c>
      <c r="F59">
        <v>5.0999999999999997E-2</v>
      </c>
      <c r="G59">
        <v>9.8000000000000004E-2</v>
      </c>
      <c r="H59">
        <v>0.1</v>
      </c>
      <c r="I59" s="3">
        <f t="shared" si="1"/>
        <v>1.9215686274509807</v>
      </c>
      <c r="J59">
        <f t="shared" si="2"/>
        <v>9.6078431372549034</v>
      </c>
      <c r="K59" s="1">
        <f t="shared" si="3"/>
        <v>19.215686274509807</v>
      </c>
      <c r="L59" s="2">
        <f t="shared" si="4"/>
        <v>63.988235294117658</v>
      </c>
      <c r="M59" s="2">
        <f t="shared" si="5"/>
        <v>1.0664705882352943</v>
      </c>
      <c r="N59" s="1">
        <f t="shared" si="6"/>
        <v>5.9197061892764836E-3</v>
      </c>
      <c r="O59" s="2">
        <f t="shared" si="7"/>
        <v>2.9598530946382418E-3</v>
      </c>
      <c r="P59">
        <f t="shared" si="8"/>
        <v>2.959853094638242</v>
      </c>
    </row>
    <row r="60" spans="1:16" x14ac:dyDescent="0.25">
      <c r="A60">
        <v>2</v>
      </c>
      <c r="B60" t="s">
        <v>0</v>
      </c>
      <c r="C60" t="s">
        <v>9</v>
      </c>
      <c r="D60" t="s">
        <v>22</v>
      </c>
      <c r="E60">
        <v>7.2</v>
      </c>
      <c r="F60">
        <v>4.7300000000000002E-2</v>
      </c>
      <c r="G60">
        <v>6.7000000000000004E-2</v>
      </c>
      <c r="H60">
        <v>0.1</v>
      </c>
      <c r="I60" s="3">
        <f t="shared" si="1"/>
        <v>1.4164904862579282</v>
      </c>
      <c r="J60">
        <f t="shared" si="2"/>
        <v>7.0824524312896404</v>
      </c>
      <c r="K60" s="1">
        <f t="shared" si="3"/>
        <v>14.164904862579281</v>
      </c>
      <c r="L60" s="2">
        <f t="shared" si="4"/>
        <v>47.169133192389005</v>
      </c>
      <c r="M60" s="2">
        <f t="shared" si="5"/>
        <v>0.78615221987315009</v>
      </c>
      <c r="N60" s="1">
        <f t="shared" si="6"/>
        <v>4.3637304329200806E-3</v>
      </c>
      <c r="O60" s="2">
        <f t="shared" si="7"/>
        <v>2.1818652164600403E-3</v>
      </c>
      <c r="P60">
        <f t="shared" si="8"/>
        <v>2.1818652164600403</v>
      </c>
    </row>
    <row r="61" spans="1:16" x14ac:dyDescent="0.25">
      <c r="A61">
        <v>2</v>
      </c>
      <c r="B61" t="s">
        <v>6</v>
      </c>
      <c r="C61" t="s">
        <v>9</v>
      </c>
      <c r="D61" t="s">
        <v>22</v>
      </c>
      <c r="E61">
        <v>6.8</v>
      </c>
      <c r="F61">
        <v>5.04E-2</v>
      </c>
      <c r="G61">
        <v>6.9000000000000006E-2</v>
      </c>
      <c r="H61">
        <v>0.1</v>
      </c>
      <c r="I61" s="3">
        <f t="shared" si="1"/>
        <v>1.3690476190476191</v>
      </c>
      <c r="J61">
        <f t="shared" si="2"/>
        <v>6.8452380952380949</v>
      </c>
      <c r="K61" s="1">
        <f t="shared" si="3"/>
        <v>13.69047619047619</v>
      </c>
      <c r="L61" s="2">
        <f t="shared" si="4"/>
        <v>45.589285714285715</v>
      </c>
      <c r="M61" s="2">
        <f t="shared" si="5"/>
        <v>0.75982142857142854</v>
      </c>
      <c r="N61" s="1">
        <f t="shared" si="6"/>
        <v>4.2175749271266489E-3</v>
      </c>
      <c r="O61" s="2">
        <f t="shared" si="7"/>
        <v>2.1087874635633244E-3</v>
      </c>
      <c r="P61">
        <f t="shared" si="8"/>
        <v>2.1087874635633246</v>
      </c>
    </row>
    <row r="62" spans="1:16" x14ac:dyDescent="0.25">
      <c r="A62">
        <v>2</v>
      </c>
      <c r="B62" t="s">
        <v>6</v>
      </c>
      <c r="C62" t="s">
        <v>9</v>
      </c>
      <c r="D62" t="s">
        <v>22</v>
      </c>
      <c r="E62">
        <v>6.8</v>
      </c>
      <c r="F62">
        <v>5.04E-2</v>
      </c>
      <c r="G62">
        <v>9.4E-2</v>
      </c>
      <c r="H62">
        <v>0.1</v>
      </c>
      <c r="I62" s="3">
        <f t="shared" si="1"/>
        <v>1.8650793650793651</v>
      </c>
      <c r="J62">
        <f t="shared" si="2"/>
        <v>9.325396825396826</v>
      </c>
      <c r="K62" s="1">
        <f t="shared" si="3"/>
        <v>18.650793650793652</v>
      </c>
      <c r="L62" s="2">
        <f t="shared" si="4"/>
        <v>62.107142857142861</v>
      </c>
      <c r="M62" s="2">
        <f t="shared" si="5"/>
        <v>1.0351190476190477</v>
      </c>
      <c r="N62" s="1">
        <f t="shared" si="6"/>
        <v>5.7456817847812321E-3</v>
      </c>
      <c r="O62" s="2">
        <f t="shared" si="7"/>
        <v>2.872840892390616E-3</v>
      </c>
      <c r="P62">
        <f t="shared" si="8"/>
        <v>2.8728408923906161</v>
      </c>
    </row>
    <row r="63" spans="1:16" x14ac:dyDescent="0.25">
      <c r="A63">
        <v>3</v>
      </c>
      <c r="B63" t="s">
        <v>0</v>
      </c>
      <c r="C63" t="s">
        <v>9</v>
      </c>
      <c r="D63" t="s">
        <v>22</v>
      </c>
      <c r="E63">
        <v>7.2</v>
      </c>
      <c r="F63">
        <v>4.7300000000000002E-2</v>
      </c>
      <c r="G63">
        <v>6.0999999999999999E-2</v>
      </c>
      <c r="H63">
        <v>0.1</v>
      </c>
      <c r="I63" s="3">
        <f t="shared" si="1"/>
        <v>1.2896405919661733</v>
      </c>
      <c r="J63">
        <f t="shared" si="2"/>
        <v>6.4482029598308666</v>
      </c>
      <c r="K63" s="1">
        <f t="shared" si="3"/>
        <v>12.896405919661733</v>
      </c>
      <c r="L63" s="2">
        <f t="shared" si="4"/>
        <v>42.945031712473572</v>
      </c>
      <c r="M63" s="2">
        <f t="shared" si="5"/>
        <v>0.71575052854122623</v>
      </c>
      <c r="N63" s="1">
        <f t="shared" si="6"/>
        <v>3.9729486031063422E-3</v>
      </c>
      <c r="O63" s="2">
        <f t="shared" si="7"/>
        <v>1.9864743015531711E-3</v>
      </c>
      <c r="P63">
        <f t="shared" si="8"/>
        <v>1.9864743015531712</v>
      </c>
    </row>
    <row r="64" spans="1:16" x14ac:dyDescent="0.25">
      <c r="A64">
        <v>3</v>
      </c>
      <c r="B64" t="s">
        <v>0</v>
      </c>
      <c r="C64" t="s">
        <v>9</v>
      </c>
      <c r="D64" t="s">
        <v>22</v>
      </c>
      <c r="E64">
        <v>7.2</v>
      </c>
      <c r="F64">
        <v>4.7300000000000002E-2</v>
      </c>
      <c r="G64">
        <v>7.0000000000000007E-2</v>
      </c>
      <c r="H64">
        <v>0.1</v>
      </c>
      <c r="I64" s="3">
        <f t="shared" si="1"/>
        <v>1.4799154334038056</v>
      </c>
      <c r="J64">
        <f t="shared" si="2"/>
        <v>7.3995771670190278</v>
      </c>
      <c r="K64" s="1">
        <f t="shared" si="3"/>
        <v>14.799154334038056</v>
      </c>
      <c r="L64" s="2">
        <f t="shared" si="4"/>
        <v>49.281183932346728</v>
      </c>
      <c r="M64" s="2">
        <f t="shared" si="5"/>
        <v>0.82135306553911214</v>
      </c>
      <c r="N64" s="1">
        <f t="shared" si="6"/>
        <v>4.5591213478269506E-3</v>
      </c>
      <c r="O64" s="2">
        <f t="shared" si="7"/>
        <v>2.2795606739134753E-3</v>
      </c>
      <c r="P64">
        <f t="shared" si="8"/>
        <v>2.2795606739134753</v>
      </c>
    </row>
    <row r="65" spans="1:16" x14ac:dyDescent="0.25">
      <c r="A65">
        <v>3</v>
      </c>
      <c r="B65" t="s">
        <v>7</v>
      </c>
      <c r="C65" t="s">
        <v>9</v>
      </c>
      <c r="D65" t="s">
        <v>22</v>
      </c>
      <c r="E65">
        <v>8.4</v>
      </c>
      <c r="F65">
        <v>5.0999999999999997E-2</v>
      </c>
      <c r="G65">
        <v>6.5000000000000002E-2</v>
      </c>
      <c r="H65">
        <v>0.1</v>
      </c>
      <c r="I65" s="3">
        <f t="shared" si="1"/>
        <v>1.2745098039215688</v>
      </c>
      <c r="J65">
        <f t="shared" si="2"/>
        <v>6.3725490196078436</v>
      </c>
      <c r="K65" s="1">
        <f t="shared" si="3"/>
        <v>12.745098039215687</v>
      </c>
      <c r="L65" s="2">
        <f t="shared" si="4"/>
        <v>42.441176470588239</v>
      </c>
      <c r="M65" s="2">
        <f t="shared" si="5"/>
        <v>0.70735294117647063</v>
      </c>
      <c r="N65" s="1">
        <f t="shared" si="6"/>
        <v>3.9263357377854226E-3</v>
      </c>
      <c r="O65" s="2">
        <f t="shared" si="7"/>
        <v>1.9631678688927113E-3</v>
      </c>
      <c r="P65">
        <f t="shared" si="8"/>
        <v>1.9631678688927112</v>
      </c>
    </row>
    <row r="66" spans="1:16" x14ac:dyDescent="0.25">
      <c r="A66">
        <v>4</v>
      </c>
      <c r="B66" t="s">
        <v>0</v>
      </c>
      <c r="C66" t="s">
        <v>9</v>
      </c>
      <c r="D66" t="s">
        <v>22</v>
      </c>
      <c r="E66">
        <v>7.2</v>
      </c>
      <c r="F66">
        <v>4.7300000000000002E-2</v>
      </c>
      <c r="G66">
        <v>7.8E-2</v>
      </c>
      <c r="H66">
        <v>0.1</v>
      </c>
      <c r="I66" s="3">
        <f t="shared" si="1"/>
        <v>1.6490486257928119</v>
      </c>
      <c r="J66">
        <f t="shared" si="2"/>
        <v>8.2452431289640593</v>
      </c>
      <c r="K66" s="1">
        <f t="shared" si="3"/>
        <v>16.490486257928119</v>
      </c>
      <c r="L66" s="2">
        <f t="shared" si="4"/>
        <v>54.913319238900634</v>
      </c>
      <c r="M66" s="2">
        <f t="shared" si="5"/>
        <v>0.91522198731501059</v>
      </c>
      <c r="N66" s="1">
        <f t="shared" si="6"/>
        <v>5.0801637875786017E-3</v>
      </c>
      <c r="O66" s="2">
        <f t="shared" si="7"/>
        <v>2.5400818937893008E-3</v>
      </c>
      <c r="P66">
        <f t="shared" si="8"/>
        <v>2.540081893789301</v>
      </c>
    </row>
    <row r="67" spans="1:16" x14ac:dyDescent="0.25">
      <c r="A67">
        <v>4</v>
      </c>
      <c r="B67" t="s">
        <v>7</v>
      </c>
      <c r="C67" t="s">
        <v>9</v>
      </c>
      <c r="D67" t="s">
        <v>22</v>
      </c>
      <c r="E67">
        <v>8.4</v>
      </c>
      <c r="F67">
        <v>5.0999999999999997E-2</v>
      </c>
      <c r="G67">
        <v>8.2000000000000003E-2</v>
      </c>
      <c r="H67">
        <v>0.1</v>
      </c>
      <c r="I67" s="3">
        <f t="shared" ref="I67" si="9">G67/F67</f>
        <v>1.607843137254902</v>
      </c>
      <c r="J67">
        <f t="shared" ref="J67" si="10">I67*5</f>
        <v>8.0392156862745097</v>
      </c>
      <c r="K67" s="1">
        <f t="shared" ref="K67" si="11">J67*2</f>
        <v>16.078431372549019</v>
      </c>
      <c r="L67" s="2">
        <f t="shared" ref="L67" si="12">K67*3.33</f>
        <v>53.541176470588233</v>
      </c>
      <c r="M67" s="2">
        <f t="shared" ref="M67" si="13">L67/60</f>
        <v>0.89235294117647057</v>
      </c>
      <c r="N67" s="1">
        <f t="shared" ref="N67" si="14">M67/180.156</f>
        <v>4.953223546129302E-3</v>
      </c>
      <c r="O67" s="2">
        <f t="shared" ref="O67" si="15">N67/2</f>
        <v>2.476611773064651E-3</v>
      </c>
      <c r="P67">
        <f t="shared" ref="P67" si="16">O67*1000</f>
        <v>2.4766117730646511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cellulase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Beardsly</dc:creator>
  <cp:lastModifiedBy>Melbert</cp:lastModifiedBy>
  <dcterms:created xsi:type="dcterms:W3CDTF">2020-10-16T15:52:23Z</dcterms:created>
  <dcterms:modified xsi:type="dcterms:W3CDTF">2022-06-10T16:38:43Z</dcterms:modified>
</cp:coreProperties>
</file>