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ive 1\CLASS\HALMSTAD\AI\LAB 2\lab2_code\lab2_code\"/>
    </mc:Choice>
  </mc:AlternateContent>
  <xr:revisionPtr revIDLastSave="0" documentId="13_ncr:1_{DB71358B-11E2-4FF4-9597-69ED2084F16F}" xr6:coauthVersionLast="47" xr6:coauthVersionMax="47" xr10:uidLastSave="{00000000-0000-0000-0000-000000000000}"/>
  <bookViews>
    <workbookView xWindow="-28920" yWindow="-120" windowWidth="29040" windowHeight="15720" activeTab="1" xr2:uid="{FA1CEFDA-97A0-4FF9-B9AF-3678FB6DD450}"/>
  </bookViews>
  <sheets>
    <sheet name="Combined" sheetId="2" r:id="rId1"/>
    <sheet name="A Star Custom" sheetId="4" r:id="rId2"/>
    <sheet name="A star Euclidean" sheetId="5" r:id="rId3"/>
    <sheet name="A Star Manhattan" sheetId="6" r:id="rId4"/>
    <sheet name="BFS" sheetId="7" r:id="rId5"/>
    <sheet name="DFS" sheetId="8" r:id="rId6"/>
    <sheet name="Greedy Eucildean" sheetId="9" r:id="rId7"/>
    <sheet name="Greedy Manhatten" sheetId="10" r:id="rId8"/>
    <sheet name="Random Search" sheetId="11" r:id="rId9"/>
    <sheet name="results_w_H_Obstacle" sheetId="1" r:id="rId10"/>
  </sheets>
  <calcPr calcId="181029"/>
  <pivotCaches>
    <pivotCache cacheId="5" r:id="rId11"/>
  </pivotCaches>
  <fileRecoveryPr repairLoad="1"/>
</workbook>
</file>

<file path=xl/calcChain.xml><?xml version="1.0" encoding="utf-8"?>
<calcChain xmlns="http://schemas.openxmlformats.org/spreadsheetml/2006/main">
  <c r="D104" i="8" l="1"/>
  <c r="D104" i="5"/>
  <c r="C104" i="11"/>
  <c r="D104" i="11"/>
  <c r="B104" i="11"/>
  <c r="C104" i="10"/>
  <c r="D104" i="10"/>
  <c r="B104" i="10"/>
  <c r="C104" i="9"/>
  <c r="D104" i="9"/>
  <c r="B104" i="9"/>
  <c r="C104" i="8"/>
  <c r="B104" i="8"/>
  <c r="C104" i="7"/>
  <c r="D104" i="7"/>
  <c r="B104" i="7"/>
  <c r="C104" i="6"/>
  <c r="D104" i="6"/>
  <c r="B104" i="6"/>
  <c r="C104" i="5"/>
  <c r="B104" i="5"/>
  <c r="C104" i="4"/>
  <c r="D104" i="4"/>
  <c r="B104" i="4"/>
</calcChain>
</file>

<file path=xl/sharedStrings.xml><?xml version="1.0" encoding="utf-8"?>
<sst xmlns="http://schemas.openxmlformats.org/spreadsheetml/2006/main" count="1668" uniqueCount="28">
  <si>
    <t>algorithm</t>
  </si>
  <si>
    <t>time</t>
  </si>
  <si>
    <t>path_length</t>
  </si>
  <si>
    <t>explored_nodes</t>
  </si>
  <si>
    <t>iteration</t>
  </si>
  <si>
    <t>A* (Custom)</t>
  </si>
  <si>
    <t>A* (Euclidean)</t>
  </si>
  <si>
    <t>A* (Manhattan)</t>
  </si>
  <si>
    <t>Greedy (Euclidean)</t>
  </si>
  <si>
    <t>Greedy (Manhattan)</t>
  </si>
  <si>
    <t>Random Search</t>
  </si>
  <si>
    <t>BFS</t>
  </si>
  <si>
    <t>DFS</t>
  </si>
  <si>
    <t>Row Labels</t>
  </si>
  <si>
    <t>(blank)</t>
  </si>
  <si>
    <t>Grand Total</t>
  </si>
  <si>
    <t>Average of time</t>
  </si>
  <si>
    <t>Average of path_length</t>
  </si>
  <si>
    <t>Average of explored_nodes</t>
  </si>
  <si>
    <t>Average of iteration</t>
  </si>
  <si>
    <t>Details for Average of explored_nodes - algorithm: A* (Custom)</t>
  </si>
  <si>
    <t>Details for Average of explored_nodes - algorithm: A* (Euclidean)</t>
  </si>
  <si>
    <t>Details for Average of explored_nodes - algorithm: A* (Manhattan)</t>
  </si>
  <si>
    <t>Details for Average of explored_nodes - algorithm: BFS</t>
  </si>
  <si>
    <t>Details for Average of explored_nodes - algorithm: DFS</t>
  </si>
  <si>
    <t>Details for Average of explored_nodes - algorithm: Greedy (Euclidean)</t>
  </si>
  <si>
    <t>Details for Average of explored_nodes - algorithm: Greedy (Manhattan)</t>
  </si>
  <si>
    <t>Details for Average of explored_nodes - algorithm: Random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</si>
</sst>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[results_w_H_Obstacle.xlsx]Combined!PivotTable3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Average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Combined!$A$4:$A$13</c:f>
              <c:strCache>
                <c:ptCount val="9"/>
                <c:pt idx="0">
                  <c:v>A* (Custom)</c:v>
                </c:pt>
                <c:pt idx="1">
                  <c:v>A* (Euclidean)</c:v>
                </c:pt>
                <c:pt idx="2">
                  <c:v>A* (Manhattan)</c:v>
                </c:pt>
                <c:pt idx="3">
                  <c:v>BFS</c:v>
                </c:pt>
                <c:pt idx="4">
                  <c:v>DFS</c:v>
                </c:pt>
                <c:pt idx="5">
                  <c:v>Greedy (Euclidean)</c:v>
                </c:pt>
                <c:pt idx="6">
                  <c:v>Greedy (Manhattan)</c:v>
                </c:pt>
                <c:pt idx="7">
                  <c:v>Random Search</c:v>
                </c:pt>
                <c:pt idx="8">
                  <c:v>(blank)</c:v>
                </c:pt>
              </c:strCache>
            </c:strRef>
          </c:cat>
          <c:val>
            <c:numRef>
              <c:f>Combined!$B$4:$B$13</c:f>
              <c:numCache>
                <c:formatCode>General</c:formatCode>
                <c:ptCount val="9"/>
                <c:pt idx="0">
                  <c:v>1.4715678670000001E-2</c:v>
                </c:pt>
                <c:pt idx="1">
                  <c:v>1.3719601620000004E-2</c:v>
                </c:pt>
                <c:pt idx="2">
                  <c:v>9.7173619100000014E-3</c:v>
                </c:pt>
                <c:pt idx="3">
                  <c:v>3.2586781960000005E-2</c:v>
                </c:pt>
                <c:pt idx="4">
                  <c:v>0.21221846101999997</c:v>
                </c:pt>
                <c:pt idx="5">
                  <c:v>6.3394808800000006E-3</c:v>
                </c:pt>
                <c:pt idx="6">
                  <c:v>5.070323980000002E-3</c:v>
                </c:pt>
                <c:pt idx="7">
                  <c:v>0.17593540190999998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6-4E54-9722-AD508F5B1C69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Average of path_length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Combined!$A$4:$A$13</c:f>
              <c:strCache>
                <c:ptCount val="9"/>
                <c:pt idx="0">
                  <c:v>A* (Custom)</c:v>
                </c:pt>
                <c:pt idx="1">
                  <c:v>A* (Euclidean)</c:v>
                </c:pt>
                <c:pt idx="2">
                  <c:v>A* (Manhattan)</c:v>
                </c:pt>
                <c:pt idx="3">
                  <c:v>BFS</c:v>
                </c:pt>
                <c:pt idx="4">
                  <c:v>DFS</c:v>
                </c:pt>
                <c:pt idx="5">
                  <c:v>Greedy (Euclidean)</c:v>
                </c:pt>
                <c:pt idx="6">
                  <c:v>Greedy (Manhattan)</c:v>
                </c:pt>
                <c:pt idx="7">
                  <c:v>Random Search</c:v>
                </c:pt>
                <c:pt idx="8">
                  <c:v>(blank)</c:v>
                </c:pt>
              </c:strCache>
            </c:strRef>
          </c:cat>
          <c:val>
            <c:numRef>
              <c:f>Combined!$C$4:$C$13</c:f>
              <c:numCache>
                <c:formatCode>General</c:formatCode>
                <c:ptCount val="9"/>
                <c:pt idx="0">
                  <c:v>98.76</c:v>
                </c:pt>
                <c:pt idx="1">
                  <c:v>98.76</c:v>
                </c:pt>
                <c:pt idx="2">
                  <c:v>98.76</c:v>
                </c:pt>
                <c:pt idx="3">
                  <c:v>98.76</c:v>
                </c:pt>
                <c:pt idx="4">
                  <c:v>490.34</c:v>
                </c:pt>
                <c:pt idx="5">
                  <c:v>130.1</c:v>
                </c:pt>
                <c:pt idx="6">
                  <c:v>111.04</c:v>
                </c:pt>
                <c:pt idx="7">
                  <c:v>504.16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6-4E54-9722-AD508F5B1C69}"/>
            </c:ext>
          </c:extLst>
        </c:ser>
        <c:ser>
          <c:idx val="2"/>
          <c:order val="2"/>
          <c:tx>
            <c:strRef>
              <c:f>Combined!$D$3</c:f>
              <c:strCache>
                <c:ptCount val="1"/>
                <c:pt idx="0">
                  <c:v>Average of explored_nodes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Combined!$A$4:$A$13</c:f>
              <c:strCache>
                <c:ptCount val="9"/>
                <c:pt idx="0">
                  <c:v>A* (Custom)</c:v>
                </c:pt>
                <c:pt idx="1">
                  <c:v>A* (Euclidean)</c:v>
                </c:pt>
                <c:pt idx="2">
                  <c:v>A* (Manhattan)</c:v>
                </c:pt>
                <c:pt idx="3">
                  <c:v>BFS</c:v>
                </c:pt>
                <c:pt idx="4">
                  <c:v>DFS</c:v>
                </c:pt>
                <c:pt idx="5">
                  <c:v>Greedy (Euclidean)</c:v>
                </c:pt>
                <c:pt idx="6">
                  <c:v>Greedy (Manhattan)</c:v>
                </c:pt>
                <c:pt idx="7">
                  <c:v>Random Search</c:v>
                </c:pt>
                <c:pt idx="8">
                  <c:v>(blank)</c:v>
                </c:pt>
              </c:strCache>
            </c:strRef>
          </c:cat>
          <c:val>
            <c:numRef>
              <c:f>Combined!$D$4:$D$13</c:f>
              <c:numCache>
                <c:formatCode>General</c:formatCode>
                <c:ptCount val="9"/>
                <c:pt idx="0">
                  <c:v>1493.77</c:v>
                </c:pt>
                <c:pt idx="1">
                  <c:v>1715.31</c:v>
                </c:pt>
                <c:pt idx="2">
                  <c:v>1446.15</c:v>
                </c:pt>
                <c:pt idx="3">
                  <c:v>2463.15</c:v>
                </c:pt>
                <c:pt idx="4">
                  <c:v>1507.86</c:v>
                </c:pt>
                <c:pt idx="5">
                  <c:v>815.47</c:v>
                </c:pt>
                <c:pt idx="6">
                  <c:v>833.71</c:v>
                </c:pt>
                <c:pt idx="7">
                  <c:v>1586.78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6-4E54-9722-AD508F5B1C69}"/>
            </c:ext>
          </c:extLst>
        </c:ser>
        <c:ser>
          <c:idx val="3"/>
          <c:order val="3"/>
          <c:tx>
            <c:strRef>
              <c:f>Combined!$E$3</c:f>
              <c:strCache>
                <c:ptCount val="1"/>
                <c:pt idx="0">
                  <c:v>Average of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Combined!$A$4:$A$13</c:f>
              <c:strCache>
                <c:ptCount val="9"/>
                <c:pt idx="0">
                  <c:v>A* (Custom)</c:v>
                </c:pt>
                <c:pt idx="1">
                  <c:v>A* (Euclidean)</c:v>
                </c:pt>
                <c:pt idx="2">
                  <c:v>A* (Manhattan)</c:v>
                </c:pt>
                <c:pt idx="3">
                  <c:v>BFS</c:v>
                </c:pt>
                <c:pt idx="4">
                  <c:v>DFS</c:v>
                </c:pt>
                <c:pt idx="5">
                  <c:v>Greedy (Euclidean)</c:v>
                </c:pt>
                <c:pt idx="6">
                  <c:v>Greedy (Manhattan)</c:v>
                </c:pt>
                <c:pt idx="7">
                  <c:v>Random Search</c:v>
                </c:pt>
                <c:pt idx="8">
                  <c:v>(blank)</c:v>
                </c:pt>
              </c:strCache>
            </c:strRef>
          </c:cat>
          <c:val>
            <c:numRef>
              <c:f>Combined!$E$4:$E$13</c:f>
              <c:numCache>
                <c:formatCode>General</c:formatCode>
                <c:ptCount val="9"/>
                <c:pt idx="0">
                  <c:v>50.5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50.5</c:v>
                </c:pt>
                <c:pt idx="5">
                  <c:v>50.5</c:v>
                </c:pt>
                <c:pt idx="6">
                  <c:v>50.5</c:v>
                </c:pt>
                <c:pt idx="7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6-4E54-9722-AD508F5B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71760"/>
        <c:axId val="130270320"/>
      </c:lineChart>
      <c:catAx>
        <c:axId val="1302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320"/>
        <c:crosses val="autoZero"/>
        <c:auto val="1"/>
        <c:lblAlgn val="ctr"/>
        <c:lblOffset val="100"/>
        <c:noMultiLvlLbl val="0"/>
      </c:catAx>
      <c:valAx>
        <c:axId val="130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176212</xdr:rowOff>
    </xdr:from>
    <xdr:to>
      <xdr:col>14</xdr:col>
      <xdr:colOff>142875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B7102-F363-F696-0536-17AE57134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biju john" refreshedDate="45631.003921990741" createdVersion="8" refreshedVersion="8" minRefreshableVersion="3" recordCount="801" xr:uid="{A235146D-F912-4225-BFA5-11AB0C2727FF}">
  <cacheSource type="worksheet">
    <worksheetSource ref="A1:E1048576" sheet="results_w_H_Obstacle"/>
  </cacheSource>
  <cacheFields count="5">
    <cacheField name="algorithm" numFmtId="0">
      <sharedItems containsBlank="1" count="9">
        <s v="A* (Custom)"/>
        <s v="A* (Euclidean)"/>
        <s v="A* (Manhattan)"/>
        <s v="Greedy (Euclidean)"/>
        <s v="Greedy (Manhattan)"/>
        <s v="Random Search"/>
        <s v="BFS"/>
        <s v="DFS"/>
        <m/>
      </sharedItems>
    </cacheField>
    <cacheField name="time" numFmtId="0">
      <sharedItems containsString="0" containsBlank="1" containsNumber="1" minValue="1.9984249999999999E-3" maxValue="0.45487523099999999" count="716">
        <n v="1.6000747999999999E-2"/>
        <n v="1.500082E-2"/>
        <n v="9.5040799999999998E-3"/>
        <n v="5.0048829999999999E-3"/>
        <n v="5.0001139999999999E-3"/>
        <n v="7.2029114000000005E-2"/>
        <n v="4.0510892999999999E-2"/>
        <n v="7.7549458000000002E-2"/>
        <n v="1.5507936E-2"/>
        <n v="1.3001919000000001E-2"/>
        <n v="1.0004759E-2"/>
        <n v="4.9993989999999999E-3"/>
        <n v="4.0001869999999997E-3"/>
        <n v="0.28406119299999999"/>
        <n v="3.2524347000000002E-2"/>
        <n v="0.24063205700000001"/>
        <n v="1.4830111999999999E-2"/>
        <n v="1.5149832E-2"/>
        <n v="8.8553429999999999E-3"/>
        <n v="4.0354730000000004E-3"/>
        <n v="2.0020010000000002E-3"/>
        <n v="3.4999847000000001E-2"/>
        <n v="3.0509233E-2"/>
        <n v="0.32407403000000001"/>
        <n v="1.5123606E-2"/>
        <n v="1.8997908000000001E-2"/>
        <n v="1.1033535000000001E-2"/>
        <n v="7.9672340000000001E-3"/>
        <n v="8.5055830000000006E-3"/>
        <n v="0.24786472300000001"/>
        <n v="3.3999680999999997E-2"/>
        <n v="9.0549230999999994E-2"/>
        <n v="1.8001555999999998E-2"/>
        <n v="1.5508889999999999E-2"/>
        <n v="1.0000228999999999E-2"/>
        <n v="2.0008090000000001E-3"/>
        <n v="6.3161850000000005E-2"/>
        <n v="4.8450232000000003E-2"/>
        <n v="0.40396332699999998"/>
        <n v="2.0591021000000001E-2"/>
        <n v="1.7993689E-2"/>
        <n v="1.3000011000000001E-2"/>
        <n v="8.5108279999999998E-3"/>
        <n v="6.0000419999999997E-3"/>
        <n v="0.33318996400000001"/>
        <n v="4.2098045000000001E-2"/>
        <n v="0.10753583899999999"/>
        <n v="1.3578415E-2"/>
        <n v="1.4993668E-2"/>
        <n v="9.9716189999999993E-3"/>
        <n v="6.0064790000000003E-3"/>
        <n v="7.000923E-3"/>
        <n v="2.9874325E-2"/>
        <n v="2.9546261000000001E-2"/>
        <n v="6.1022519999999997E-2"/>
        <n v="1.3999223999999999E-2"/>
        <n v="1.4513016E-2"/>
        <n v="9.0005399999999996E-3"/>
        <n v="6.9990160000000003E-3"/>
        <n v="6.9997310000000004E-3"/>
        <n v="5.8030128E-2"/>
        <n v="2.9618502000000001E-2"/>
        <n v="0.43471741699999999"/>
        <n v="1.7157793000000001E-2"/>
        <n v="1.3963938E-2"/>
        <n v="1.1001347999999999E-2"/>
        <n v="5.99885E-3"/>
        <n v="6.058931E-3"/>
        <n v="0.10798955"/>
        <n v="4.1040659E-2"/>
        <n v="6.0023545999999997E-2"/>
        <n v="1.5000582E-2"/>
        <n v="1.3007879E-2"/>
        <n v="9.5067020000000006E-3"/>
        <n v="4.509926E-3"/>
        <n v="2.0046230000000001E-3"/>
        <n v="0.15222907099999999"/>
        <n v="3.2084227E-2"/>
        <n v="7.6983929000000006E-2"/>
        <n v="2.2008419000000001E-2"/>
        <n v="1.8120527000000001E-2"/>
        <n v="1.2995243E-2"/>
        <n v="6.9713589999999999E-3"/>
        <n v="7.000208E-3"/>
        <n v="0.23768663400000001"/>
        <n v="3.8062572000000003E-2"/>
        <n v="9.1552495999999997E-2"/>
        <n v="1.4585495E-2"/>
        <n v="1.2034655E-2"/>
        <n v="8.9654920000000003E-3"/>
        <n v="8.0032349999999992E-3"/>
        <n v="6.9954400000000003E-3"/>
        <n v="0.32129049300000001"/>
        <n v="2.8019667000000002E-2"/>
        <n v="0.31842279400000001"/>
        <n v="1.8999338000000001E-2"/>
        <n v="1.7507552999999999E-2"/>
        <n v="1.2999535E-2"/>
        <n v="6.0019490000000003E-3"/>
        <n v="4.9991610000000002E-3"/>
        <n v="0.313319921"/>
        <n v="4.2021035999999998E-2"/>
        <n v="7.1036339000000004E-2"/>
        <n v="1.1997938E-2"/>
        <n v="1.3001204000000001E-2"/>
        <n v="5.9981349999999999E-3"/>
        <n v="5.5124759999999997E-3"/>
        <n v="0.18863344200000001"/>
        <n v="3.2576560999999997E-2"/>
        <n v="0.37074232099999999"/>
        <n v="1.4515162E-2"/>
        <n v="1.2996435000000001E-2"/>
        <n v="9.0026859999999993E-3"/>
        <n v="5.997896E-3"/>
        <n v="2.9990669999999998E-3"/>
        <n v="4.0023564999999997E-2"/>
        <n v="2.9511928999999999E-2"/>
        <n v="0.37021184000000001"/>
        <n v="1.6990185000000001E-2"/>
        <n v="1.3002395999999999E-2"/>
        <n v="6.999969E-3"/>
        <n v="6.0043329999999997E-3"/>
        <n v="0.27683782600000001"/>
        <n v="3.9030552000000003E-2"/>
        <n v="0.3482306"/>
        <n v="1.9001721999999999E-2"/>
        <n v="1.7004251000000001E-2"/>
        <n v="1.2604475E-2"/>
        <n v="5.0017830000000001E-3"/>
        <n v="0.26414704300000003"/>
        <n v="5.1038741999999998E-2"/>
        <n v="4.0514468999999997E-2"/>
        <n v="1.8022059999999999E-2"/>
        <n v="1.6020535999999998E-2"/>
        <n v="1.0996819E-2"/>
        <n v="5.0008300000000004E-3"/>
        <n v="4.9986839999999998E-3"/>
        <n v="3.4512996999999997E-2"/>
        <n v="3.7005424000000002E-2"/>
        <n v="0.34196901299999999"/>
        <n v="1.1581898E-2"/>
        <n v="9.9973679999999995E-3"/>
        <n v="7.0006850000000004E-3"/>
        <n v="5.9990879999999996E-3"/>
        <n v="5.0015449999999996E-3"/>
        <n v="1.3006926E-2"/>
        <n v="2.9031754E-2"/>
        <n v="5.2569628E-2"/>
        <n v="2.0018339E-2"/>
        <n v="1.7005920000000001E-2"/>
        <n v="1.3999938999999999E-2"/>
        <n v="1.0004044E-2"/>
        <n v="7.9967979999999994E-3"/>
        <n v="8.3145857000000004E-2"/>
        <n v="3.5550355999999998E-2"/>
        <n v="0.39078950899999998"/>
        <n v="8.9669229999999999E-3"/>
        <n v="1.0002136E-2"/>
        <n v="4.9982070000000002E-3"/>
        <n v="2.5103090000000001E-3"/>
        <n v="0.23861527399999999"/>
        <n v="2.1583319E-2"/>
        <n v="0.28640699400000003"/>
        <n v="1.2967825000000001E-2"/>
        <n v="1.2509584000000001E-2"/>
        <n v="8.002281E-3"/>
        <n v="5.0027370000000002E-3"/>
        <n v="3.9961340000000001E-3"/>
        <n v="0.15380144100000001"/>
        <n v="2.8621911999999999E-2"/>
        <n v="0.115292072"/>
        <n v="1.5003681E-2"/>
        <n v="1.4029503E-2"/>
        <n v="8.9976789999999997E-3"/>
        <n v="8.0006120000000007E-3"/>
        <n v="6.0012340000000003E-3"/>
        <n v="7.9530001000000003E-2"/>
        <n v="3.0002832E-2"/>
        <n v="4.7508478E-2"/>
        <n v="1.3019085E-2"/>
        <n v="1.2001514E-2"/>
        <n v="9.0417859999999996E-3"/>
        <n v="5.9583190000000001E-3"/>
        <n v="3.9982799999999999E-3"/>
        <n v="0.281443834"/>
        <n v="2.6520252000000001E-2"/>
        <n v="7.0563555E-2"/>
        <n v="1.999712E-2"/>
        <n v="1.8477200999999999E-2"/>
        <n v="1.3000487999999999E-2"/>
        <n v="7.0042610000000003E-3"/>
        <n v="6.0322279999999997E-3"/>
        <n v="0.114358664"/>
        <n v="4.4551133999999999E-2"/>
        <n v="0.416775703"/>
        <n v="1.4999151E-2"/>
        <n v="1.7002821000000001E-2"/>
        <n v="1.1507511E-2"/>
        <n v="6.5755839999999998E-3"/>
        <n v="0.258888483"/>
        <n v="3.6019563999999997E-2"/>
        <n v="0.31401205100000001"/>
        <n v="1.4963387999999999E-2"/>
        <n v="1.4507294E-2"/>
        <n v="9.9995139999999993E-3"/>
        <n v="8.0003739999999993E-3"/>
        <n v="6.9987770000000003E-3"/>
        <n v="0.29075574900000001"/>
        <n v="3.2004833000000003E-2"/>
        <n v="0.40887880300000001"/>
        <n v="1.8998860999999999E-2"/>
        <n v="1.4520645E-2"/>
        <n v="1.2011528E-2"/>
        <n v="6.9880489999999996E-3"/>
        <n v="6.0036179999999996E-3"/>
        <n v="0.15362906500000001"/>
        <n v="3.6508560000000002E-2"/>
        <n v="6.6018104999999994E-2"/>
        <n v="8.9986319999999995E-3"/>
        <n v="9.5133779999999994E-3"/>
        <n v="5.9995650000000001E-3"/>
        <n v="4.0009019999999998E-3"/>
        <n v="1.9986629999999999E-3"/>
        <n v="0.33605146400000002"/>
        <n v="2.3019313999999999E-2"/>
        <n v="0.38490796100000002"/>
        <n v="9.5107560000000004E-3"/>
        <n v="9.0014929999999993E-3"/>
        <n v="5.9974190000000004E-3"/>
        <n v="6.0026649999999999E-3"/>
        <n v="4.9984460000000001E-3"/>
        <n v="0.26174783699999998"/>
        <n v="2.1512984999999998E-2"/>
        <n v="0.29329729100000002"/>
        <n v="1.300168E-2"/>
        <n v="1.2512206999999999E-2"/>
        <n v="9.0031620000000003E-3"/>
        <n v="6.9980620000000002E-3"/>
        <n v="0.119540453"/>
        <n v="2.8025627000000001E-2"/>
        <n v="2.5001526E-2"/>
        <n v="1.2506008000000001E-2"/>
        <n v="1.2002229999999999E-2"/>
        <n v="9.0003010000000005E-3"/>
        <n v="0.121561766"/>
        <n v="2.6999950000000002E-2"/>
        <n v="4.1507243999999999E-2"/>
        <n v="1.6001225000000001E-2"/>
        <n v="1.4571905E-2"/>
        <n v="8.9974400000000006E-3"/>
        <n v="0.259491682"/>
        <n v="3.8022040999999999E-2"/>
        <n v="3.5510778E-2"/>
        <n v="1.7002343999999999E-2"/>
        <n v="1.4508963E-2"/>
        <n v="9.5076559999999997E-3"/>
        <n v="5.0022599999999997E-3"/>
        <n v="2.996683E-3"/>
        <n v="0.16560792899999999"/>
        <n v="3.6022663000000003E-2"/>
        <n v="0.40212774299999998"/>
        <n v="1.5512466000000001E-2"/>
        <n v="8.0101489999999994E-3"/>
        <n v="3.9894580000000004E-3"/>
        <n v="3.5032272000000003E-2"/>
        <n v="3.9512633999999998E-2"/>
        <n v="0.384626627"/>
        <n v="2.1545172000000001E-2"/>
        <n v="2.0998716000000001E-2"/>
        <n v="1.6508102E-2"/>
        <n v="8.0029960000000001E-3"/>
        <n v="6.522417E-3"/>
        <n v="0.232585192"/>
        <n v="3.7998676000000002E-2"/>
        <n v="6.4081906999999994E-2"/>
        <n v="1.7510175999999999E-2"/>
        <n v="1.5999794000000001E-2"/>
        <n v="1.1998653E-2"/>
        <n v="8.5148810000000002E-3"/>
        <n v="7.5123309999999997E-3"/>
        <n v="0.27811765700000002"/>
        <n v="3.1024933000000001E-2"/>
        <n v="5.5512190000000003E-2"/>
        <n v="1.8509626000000001E-2"/>
        <n v="2.0509243E-2"/>
        <n v="1.5001535E-2"/>
        <n v="8.5086820000000001E-3"/>
        <n v="7.0040229999999998E-3"/>
        <n v="0.14124083500000001"/>
        <n v="4.4024466999999998E-2"/>
        <n v="0.41786479900000001"/>
        <n v="1.4000893E-2"/>
        <n v="1.0000467000000001E-2"/>
        <n v="6.5126419999999999E-3"/>
        <n v="5.3568363000000001E-2"/>
        <n v="3.4998894000000003E-2"/>
        <n v="0.36274933799999998"/>
        <n v="1.3998747000000001E-2"/>
        <n v="9.9999900000000003E-3"/>
        <n v="3.9994719999999996E-3"/>
        <n v="2.0005700000000001E-3"/>
        <n v="0.274893999"/>
        <n v="4.0551901000000001E-2"/>
        <n v="0.40676045399999999"/>
        <n v="1.9516229999999999E-2"/>
        <n v="1.7999411E-2"/>
        <n v="1.3001442E-2"/>
        <n v="5.9998040000000001E-3"/>
        <n v="5.998611E-3"/>
        <n v="0.22478485100000001"/>
        <n v="3.8107872000000001E-2"/>
        <n v="5.4542065000000001E-2"/>
        <n v="1.7477512000000001E-2"/>
        <n v="1.6999245E-2"/>
        <n v="1.0393143000000001E-2"/>
        <n v="9.0055469999999992E-3"/>
        <n v="0.23691749600000001"/>
        <n v="4.3595791000000002E-2"/>
        <n v="0.43213367499999999"/>
        <n v="1.0999441E-2"/>
        <n v="8.5535049999999994E-3"/>
        <n v="4.5082569999999999E-3"/>
        <n v="4.0013790000000002E-3"/>
        <n v="0.27764725699999998"/>
        <n v="3.1087637000000001E-2"/>
        <n v="0.31174063699999999"/>
        <n v="1.254797E-2"/>
        <n v="1.2000083999999999E-2"/>
        <n v="7.9991820000000005E-3"/>
        <n v="8.0008509999999998E-3"/>
        <n v="4.9996379999999998E-3"/>
        <n v="1.6513586E-2"/>
        <n v="2.8509139999999999E-2"/>
        <n v="0.11753130000000001"/>
        <n v="1.7509699E-2"/>
        <n v="1.7000675E-2"/>
        <n v="1.0998964E-2"/>
        <n v="5.5088999999999997E-3"/>
        <n v="3.00169E-3"/>
        <n v="2.3506880000000001E-2"/>
        <n v="3.8507223E-2"/>
        <n v="0.32903766600000001"/>
        <n v="2.1592378999999998E-2"/>
        <n v="1.6998290999999999E-2"/>
        <n v="1.3525486E-2"/>
        <n v="0.12759756999999999"/>
        <n v="3.9127110999999999E-2"/>
        <n v="7.3024273000000001E-2"/>
        <n v="1.7512321000000001E-2"/>
        <n v="1.6001701E-2"/>
        <n v="1.2000322000000001E-2"/>
        <n v="5.5119990000000001E-3"/>
        <n v="3.9970869999999999E-3"/>
        <n v="0.23644852599999999"/>
        <n v="4.1119098999999999E-2"/>
        <n v="8.7681054999999994E-2"/>
        <n v="1.5998363000000002E-2"/>
        <n v="1.4509678E-2"/>
        <n v="4.9998760000000003E-3"/>
        <n v="3.0024050000000001E-3"/>
        <n v="0.222386837"/>
        <n v="3.6237239999999997E-2"/>
        <n v="0.32313346900000001"/>
        <n v="6.0009959999999998E-3"/>
        <n v="7.9655650000000008E-3"/>
        <n v="3.999949E-3"/>
        <n v="2.0623210000000002E-3"/>
        <n v="0.173151731"/>
        <n v="0.14071249999999999"/>
        <n v="2.2547721999999999E-2"/>
        <n v="1.8511771999999999E-2"/>
        <n v="1.4034033E-2"/>
        <n v="5.9640409999999998E-3"/>
        <n v="3.001451E-3"/>
        <n v="0.32374143599999999"/>
        <n v="3.9581775999999999E-2"/>
        <n v="0.34044933300000002"/>
        <n v="1.3514042E-2"/>
        <n v="8.504391E-3"/>
        <n v="3.998756E-3"/>
        <n v="2.0017619999999998E-3"/>
        <n v="4.5514106999999998E-2"/>
        <n v="3.1504392999999999E-2"/>
        <n v="0.32823419599999998"/>
        <n v="1.5578747E-2"/>
        <n v="1.4962672999999999E-2"/>
        <n v="1.0045052E-2"/>
        <n v="5.5472849999999999E-3"/>
        <n v="5.9657099999999999E-3"/>
        <n v="0.101054192"/>
        <n v="3.3512831E-2"/>
        <n v="0.339531898"/>
        <n v="1.0040044999999999E-2"/>
        <n v="1.0962962999999999E-2"/>
        <n v="7.505655E-3"/>
        <n v="7.0121289999999998E-3"/>
        <n v="0.20212364199999999"/>
        <n v="2.4297475999999998E-2"/>
        <n v="0.37274622899999998"/>
        <n v="9.0036390000000008E-3"/>
        <n v="5.0554279999999998E-3"/>
        <n v="6.0014719999999999E-3"/>
        <n v="0.31853246699999999"/>
        <n v="2.0967722000000001E-2"/>
        <n v="0.133265734"/>
        <n v="1.2578249E-2"/>
        <n v="1.1966467E-2"/>
        <n v="9.5059870000000005E-3"/>
        <n v="4.0006640000000001E-3"/>
        <n v="0.120574474"/>
        <n v="3.0498266E-2"/>
        <n v="0.39148283"/>
        <n v="1.9003152999999998E-2"/>
        <n v="1.6506672E-2"/>
        <n v="1.1506318999999999E-2"/>
        <n v="9.0007779999999992E-3"/>
        <n v="7.0004459999999996E-3"/>
        <n v="0.31408000000000003"/>
        <n v="3.9478778999999999E-2"/>
        <n v="8.1019878000000004E-2"/>
        <n v="1.0053158E-2"/>
        <n v="5.9633259999999997E-3"/>
        <n v="3.1955239999999999E-3"/>
        <n v="2.9995439999999998E-3"/>
        <n v="0.28438734999999998"/>
        <n v="2.6030063999999999E-2"/>
        <n v="7.6019049000000005E-2"/>
        <n v="4.9977299999999997E-3"/>
        <n v="7.0347789999999997E-3"/>
        <n v="3.0004979999999999E-3"/>
        <n v="2.9983520000000001E-3"/>
        <n v="1.9984249999999999E-3"/>
        <n v="0.31423520999999999"/>
        <n v="2.7998446999999999E-2"/>
        <n v="6.0055971E-2"/>
        <n v="1.4999627999999999E-2"/>
        <n v="1.3000727E-2"/>
        <n v="5.0003529999999999E-3"/>
        <n v="5.5091380000000002E-3"/>
        <n v="0.27940463999999998"/>
        <n v="3.7512301999999997E-2"/>
        <n v="5.3019999999999998E-2"/>
        <n v="1.6000271E-2"/>
        <n v="1.4508247E-2"/>
        <n v="7.9996589999999992E-3"/>
        <n v="6.5050129999999996E-3"/>
        <n v="7.2582960000000002E-2"/>
        <n v="2.9200554E-2"/>
        <n v="8.6020231000000003E-2"/>
        <n v="1.2577295E-2"/>
        <n v="1.1965752E-2"/>
        <n v="7.5113769999999996E-3"/>
        <n v="7.0013999999999996E-3"/>
        <n v="4.9963000000000004E-3"/>
        <n v="0.117220163"/>
        <n v="3.1509638E-2"/>
        <n v="0.36789441099999998"/>
        <n v="1.9472837E-2"/>
        <n v="1.8006325E-2"/>
        <n v="1.3507128E-2"/>
        <n v="3.0143259999999999E-3"/>
        <n v="9.4522953000000007E-2"/>
        <n v="4.2579889000000003E-2"/>
        <n v="0.33437514299999999"/>
        <n v="1.0004519999999999E-2"/>
        <n v="1.0074615E-2"/>
        <n v="1.0517597E-2"/>
        <n v="8.995533E-3"/>
        <n v="0.25191235499999998"/>
        <n v="2.5173663999999998E-2"/>
        <n v="2.24123E-2"/>
        <n v="1.4000416E-2"/>
        <n v="9.5098019999999995E-3"/>
        <n v="6.9994929999999999E-3"/>
        <n v="5.001307E-3"/>
        <n v="2.1003484999999999E-2"/>
        <n v="2.9685736000000001E-2"/>
        <n v="5.4506302E-2"/>
        <n v="1.5003203999999999E-2"/>
        <n v="1.4168739E-2"/>
        <n v="8.5065360000000003E-3"/>
        <n v="0.30199789999999999"/>
        <n v="3.3613443E-2"/>
        <n v="8.8018417000000002E-2"/>
        <n v="1.4544487E-2"/>
        <n v="1.2009143999999999E-2"/>
        <n v="3.103495E-3"/>
        <n v="0.319195271"/>
        <n v="3.1996727000000003E-2"/>
        <n v="0.45487523099999999"/>
        <n v="1.2541294E-2"/>
        <n v="1.1997460999999999E-2"/>
        <n v="7.9998970000000006E-3"/>
        <n v="3.998995E-3"/>
        <n v="3.7514447999999999E-2"/>
        <n v="2.9012917999999999E-2"/>
        <n v="0.29159259799999998"/>
        <n v="1.0539055E-2"/>
        <n v="1.0998249E-2"/>
        <n v="6.0784819999999996E-3"/>
        <n v="0.25726747500000002"/>
        <n v="2.8542518999999999E-2"/>
        <n v="0.198273897"/>
        <n v="1.0965585999999999E-2"/>
        <n v="1.0000706E-2"/>
        <n v="3.9997100000000001E-3"/>
        <n v="3.502607E-3"/>
        <n v="2.003908E-3"/>
        <n v="4.8020601000000003E-2"/>
        <n v="2.3004292999999999E-2"/>
        <n v="0.11556577699999999"/>
        <n v="2.1472931000000001E-2"/>
        <n v="1.9005536999999999E-2"/>
        <n v="1.5506743999999999E-2"/>
        <n v="7.5073240000000001E-3"/>
        <n v="0.10653615"/>
        <n v="3.6504268999999999E-2"/>
        <n v="4.4023990999999998E-2"/>
        <n v="1.5999078999999999E-2"/>
        <n v="1.0001183E-2"/>
        <n v="2.3516655000000001E-2"/>
        <n v="3.7014008000000001E-2"/>
        <n v="3.7505627E-2"/>
        <n v="1.2998581E-2"/>
        <n v="1.3004065E-2"/>
        <n v="4.5111179999999997E-3"/>
        <n v="2.0127299999999999E-3"/>
        <n v="0.173682213"/>
        <n v="3.4546374999999997E-2"/>
        <n v="0.34067654600000002"/>
        <n v="1.154232E-2"/>
        <n v="6.9975849999999997E-3"/>
        <n v="4.0071009999999999E-3"/>
        <n v="0.120150566"/>
        <n v="2.9545783999999999E-2"/>
        <n v="9.3645333999999997E-2"/>
        <n v="1.9000291999999998E-2"/>
        <n v="1.7504691999999999E-2"/>
        <n v="1.4004229999999999E-2"/>
        <n v="6.5026279999999999E-3"/>
        <n v="0.34257459600000001"/>
        <n v="3.5505056E-2"/>
        <n v="6.3024759E-2"/>
        <n v="1.5031338E-2"/>
        <n v="1.3575792E-2"/>
        <n v="4.9676900000000003E-3"/>
        <n v="0.21686887699999999"/>
        <n v="3.2506465999999998E-2"/>
        <n v="0.36215782200000002"/>
        <n v="1.2543678000000001E-2"/>
        <n v="1.19977E-2"/>
        <n v="6.9992539999999999E-3"/>
        <n v="4.0016169999999998E-3"/>
        <n v="6.3027382000000007E-2"/>
        <n v="3.3520699000000001E-2"/>
        <n v="0.34991645799999999"/>
        <n v="1.9161463E-2"/>
        <n v="1.7001151999999999E-2"/>
        <n v="1.2998819E-2"/>
        <n v="9.9980829999999996E-3"/>
        <n v="8.5093979999999996E-3"/>
        <n v="0.27700376500000001"/>
        <n v="3.5543203000000002E-2"/>
        <n v="3.6512375E-2"/>
        <n v="1.3507366E-2"/>
        <n v="1.1002540999999999E-2"/>
        <n v="3.0627250000000001E-3"/>
        <n v="1.8445014999999999E-2"/>
        <n v="2.5005579E-2"/>
        <n v="1.3082266E-2"/>
        <n v="1.6004324E-2"/>
        <n v="1.1000872E-2"/>
        <n v="7.5049399999999999E-3"/>
        <n v="0.31474471100000001"/>
        <n v="3.1725883000000003E-2"/>
        <n v="8.1586360999999996E-2"/>
        <n v="1.3131857E-2"/>
        <n v="1.2507439E-2"/>
        <n v="9.0022090000000006E-3"/>
        <n v="7.0023539999999997E-3"/>
        <n v="0.248829365"/>
        <n v="3.2787799999999999E-2"/>
        <n v="3.3582449E-2"/>
        <n v="9.9642280000000003E-3"/>
        <n v="1.100111E-2"/>
        <n v="6.0045719999999997E-3"/>
        <n v="5.001068E-3"/>
        <n v="0.28302812599999999"/>
        <n v="2.702713E-2"/>
        <n v="0.31459236099999999"/>
        <n v="1.4002084999999999E-2"/>
        <n v="1.1964798E-2"/>
        <n v="6.5107350000000001E-3"/>
        <n v="5.0332550000000004E-3"/>
        <n v="4.9672129999999998E-3"/>
        <n v="0.25660347900000002"/>
        <n v="2.7469158E-2"/>
        <n v="0.336897373"/>
        <n v="1.4122963000000001E-2"/>
        <n v="1.2998104E-2"/>
        <n v="6.0095790000000001E-3"/>
        <n v="5.9907440000000001E-3"/>
        <n v="0.10270834"/>
        <n v="2.5544404999999999E-2"/>
        <n v="0.31058740600000001"/>
        <n v="8.0735679999999997E-3"/>
        <n v="9.9663730000000006E-3"/>
        <n v="5.5086609999999998E-3"/>
        <n v="2.9978750000000001E-3"/>
        <n v="0.24285268800000001"/>
        <n v="1.8985032999999998E-2"/>
        <n v="0.115674734"/>
        <n v="1.3751268000000001E-2"/>
        <n v="1.2990236E-2"/>
        <n v="9.9985600000000001E-3"/>
        <n v="8.4089994000000001E-2"/>
        <n v="2.8505564000000001E-2"/>
        <n v="0.33624410599999999"/>
        <n v="1.7580509000000001E-2"/>
        <n v="1.5032053E-2"/>
        <n v="9.9992750000000002E-3"/>
        <n v="5.9647559999999999E-3"/>
        <n v="0.10411548599999999"/>
        <n v="3.8511515000000003E-2"/>
        <n v="5.8020592000000003E-2"/>
        <n v="1.1508465000000001E-2"/>
        <n v="8.0018039999999995E-3"/>
        <n v="0.28341817899999999"/>
        <n v="2.7547598E-2"/>
        <n v="0.112567902"/>
        <n v="1.1000395E-2"/>
        <n v="6.0021880000000003E-3"/>
        <n v="0.37219238300000002"/>
        <n v="2.6502132000000001E-2"/>
        <n v="3.7009001E-2"/>
        <n v="1.2509108E-2"/>
        <n v="1.0997771999999999E-2"/>
        <n v="5.1573038000000002E-2"/>
        <n v="2.5959492000000001E-2"/>
        <n v="0.106563091"/>
        <n v="9.96995E-3"/>
        <n v="1.0995388E-2"/>
        <n v="6.5031050000000003E-3"/>
        <n v="6.0067180000000003E-3"/>
        <n v="0.110022545"/>
        <n v="2.65553E-2"/>
        <n v="0.373709917"/>
        <n v="1.2000561E-2"/>
        <n v="1.1511802999999999E-2"/>
        <n v="7.5116159999999996E-3"/>
        <n v="5.9993269999999996E-3"/>
        <n v="0.226411581"/>
        <n v="2.8545141E-2"/>
        <n v="0.35652875899999997"/>
        <n v="1.3510466E-2"/>
        <n v="7.9989429999999997E-3"/>
        <n v="5.6070328000000003E-2"/>
        <n v="2.7536392E-2"/>
        <n v="0.44237589799999999"/>
        <n v="1.496172E-2"/>
        <n v="1.2503146999999999E-2"/>
        <n v="6.0098169999999998E-3"/>
        <n v="4.9939160000000002E-3"/>
        <n v="2.1000147E-2"/>
        <n v="3.9020061000000002E-2"/>
        <n v="0.45141530000000002"/>
        <n v="1.4003038000000001E-2"/>
        <n v="1.1966228000000001E-2"/>
        <n v="8.5484979999999999E-3"/>
        <n v="4.9960610000000004E-3"/>
        <n v="1.999378E-3"/>
        <n v="4.4508696E-2"/>
        <n v="3.5004138999999997E-2"/>
        <n v="0.42833209"/>
        <n v="1.9965172E-2"/>
        <n v="1.6540526999999999E-2"/>
        <n v="1.296711E-2"/>
        <n v="9.9997520000000006E-3"/>
        <n v="7.0059299999999996E-3"/>
        <n v="0.31476974499999999"/>
        <n v="3.6000252000000003E-2"/>
        <n v="0.38931322099999999"/>
        <n v="1.7488956E-2"/>
        <n v="1.4998674E-2"/>
        <n v="1.2001276E-2"/>
        <n v="7.0033070000000003E-3"/>
        <n v="8.5093737000000003E-2"/>
        <n v="3.4019470000000003E-2"/>
        <n v="3.9507866000000003E-2"/>
        <n v="1.2003183000000001E-2"/>
        <n v="5.5017470000000004E-3"/>
        <n v="3.0000209999999999E-3"/>
        <n v="0.2182374"/>
        <n v="2.3970366E-2"/>
        <n v="8.8518858000000006E-2"/>
        <n v="1.9508839E-2"/>
        <n v="1.599884E-2"/>
        <n v="1.300025E-2"/>
        <n v="5.0029749999999998E-3"/>
        <n v="0.29250836400000002"/>
        <n v="3.4027815000000003E-2"/>
        <n v="7.4625015000000003E-2"/>
        <n v="1.3587236000000001E-2"/>
        <n v="1.4238595999999999E-2"/>
        <n v="7.0896149999999996E-3"/>
        <n v="5.9134959999999999E-3"/>
        <n v="7.4494838999999993E-2"/>
        <n v="2.7515173E-2"/>
        <n v="0.36506032900000002"/>
        <n v="8.0325599999999994E-3"/>
        <n v="9.9656580000000005E-3"/>
        <n v="5.6524280000000001E-3"/>
        <n v="9.4125508999999996E-2"/>
        <n v="2.7474403000000001E-2"/>
        <n v="9.7198248000000001E-2"/>
        <m/>
      </sharedItems>
    </cacheField>
    <cacheField name="path_length" numFmtId="0">
      <sharedItems containsString="0" containsBlank="1" containsNumber="1" containsInteger="1" minValue="69" maxValue="803" count="248">
        <n v="94"/>
        <n v="128"/>
        <n v="104"/>
        <n v="532"/>
        <n v="372"/>
        <n v="88"/>
        <n v="126"/>
        <n v="102"/>
        <n v="436"/>
        <n v="594"/>
        <n v="83"/>
        <n v="119"/>
        <n v="399"/>
        <n v="385"/>
        <n v="140"/>
        <n v="98"/>
        <n v="466"/>
        <n v="518"/>
        <n v="103"/>
        <n v="145"/>
        <n v="117"/>
        <n v="491"/>
        <n v="305"/>
        <n v="120"/>
        <n v="152"/>
        <n v="130"/>
        <n v="408"/>
        <n v="95"/>
        <n v="127"/>
        <n v="369"/>
        <n v="561"/>
        <n v="93"/>
        <n v="133"/>
        <n v="123"/>
        <n v="587"/>
        <n v="417"/>
        <n v="108"/>
        <n v="112"/>
        <n v="782"/>
        <n v="564"/>
        <n v="101"/>
        <n v="139"/>
        <n v="649"/>
        <n v="671"/>
        <n v="155"/>
        <n v="129"/>
        <n v="663"/>
        <n v="575"/>
        <n v="288"/>
        <n v="674"/>
        <n v="106"/>
        <n v="530"/>
        <n v="342"/>
        <n v="100"/>
        <n v="750"/>
        <n v="424"/>
        <n v="105"/>
        <n v="121"/>
        <n v="373"/>
        <n v="339"/>
        <n v="111"/>
        <n v="131"/>
        <n v="113"/>
        <n v="321"/>
        <n v="447"/>
        <n v="150"/>
        <n v="114"/>
        <n v="438"/>
        <n v="97"/>
        <n v="143"/>
        <n v="99"/>
        <n v="437"/>
        <n v="124"/>
        <n v="90"/>
        <n v="240"/>
        <n v="548"/>
        <n v="125"/>
        <n v="165"/>
        <n v="689"/>
        <n v="551"/>
        <n v="89"/>
        <n v="457"/>
        <n v="569"/>
        <n v="803"/>
        <n v="713"/>
        <n v="92"/>
        <n v="416"/>
        <n v="376"/>
        <n v="615"/>
        <n v="509"/>
        <n v="107"/>
        <n v="375"/>
        <n v="453"/>
        <n v="151"/>
        <n v="395"/>
        <n v="571"/>
        <n v="147"/>
        <n v="767"/>
        <n v="517"/>
        <n v="80"/>
        <n v="86"/>
        <n v="82"/>
        <n v="332"/>
        <n v="202"/>
        <n v="96"/>
        <n v="524"/>
        <n v="732"/>
        <n v="91"/>
        <n v="723"/>
        <n v="297"/>
        <n v="541"/>
        <n v="443"/>
        <n v="146"/>
        <n v="384"/>
        <n v="536"/>
        <n v="458"/>
        <n v="109"/>
        <n v="439"/>
        <n v="523"/>
        <n v="161"/>
        <n v="497"/>
        <n v="627"/>
        <n v="118"/>
        <n v="110"/>
        <n v="690"/>
        <n v="153"/>
        <n v="463"/>
        <n v="116"/>
        <n v="122"/>
        <n v="452"/>
        <n v="562"/>
        <n v="559"/>
        <n v="429"/>
        <n v="539"/>
        <n v="162"/>
        <n v="526"/>
        <n v="345"/>
        <n v="467"/>
        <n v="136"/>
        <n v="366"/>
        <n v="494"/>
        <n v="154"/>
        <n v="762"/>
        <n v="550"/>
        <n v="448"/>
        <n v="568"/>
        <n v="519"/>
        <n v="79"/>
        <n v="477"/>
        <n v="749"/>
        <n v="158"/>
        <n v="398"/>
        <n v="418"/>
        <n v="141"/>
        <n v="365"/>
        <n v="311"/>
        <n v="565"/>
        <n v="159"/>
        <n v="553"/>
        <n v="677"/>
        <n v="75"/>
        <n v="778"/>
        <n v="344"/>
        <n v="496"/>
        <n v="474"/>
        <n v="646"/>
        <n v="69"/>
        <n v="341"/>
        <n v="245"/>
        <n v="164"/>
        <n v="132"/>
        <n v="266"/>
        <n v="558"/>
        <n v="640"/>
        <n v="648"/>
        <n v="422"/>
        <n v="665"/>
        <n v="451"/>
        <n v="400"/>
        <n v="324"/>
        <n v="358"/>
        <n v="434"/>
        <n v="302"/>
        <n v="542"/>
        <n v="512"/>
        <n v="248"/>
        <n v="461"/>
        <n v="521"/>
        <n v="87"/>
        <n v="481"/>
        <n v="735"/>
        <n v="84"/>
        <n v="482"/>
        <n v="578"/>
        <n v="160"/>
        <n v="708"/>
        <n v="476"/>
        <n v="306"/>
        <n v="380"/>
        <n v="618"/>
        <n v="472"/>
        <n v="770"/>
        <n v="510"/>
        <n v="138"/>
        <n v="383"/>
        <n v="299"/>
        <n v="135"/>
        <n v="397"/>
        <n v="702"/>
        <n v="336"/>
        <n v="228"/>
        <n v="187"/>
        <n v="499"/>
        <n v="513"/>
        <n v="440"/>
        <n v="85"/>
        <n v="483"/>
        <n v="623"/>
        <n v="423"/>
        <n v="604"/>
        <n v="720"/>
        <n v="740"/>
        <n v="172"/>
        <n v="508"/>
        <n v="739"/>
        <n v="368"/>
        <n v="115"/>
        <n v="475"/>
        <n v="691"/>
        <n v="705"/>
        <n v="219"/>
        <n v="432"/>
        <n v="544"/>
        <n v="354"/>
        <n v="142"/>
        <n v="410"/>
        <n v="174"/>
        <n v="308"/>
        <n v="134"/>
        <n v="586"/>
        <n v="692"/>
        <n v="237"/>
        <n v="347"/>
        <n v="441"/>
        <n v="81"/>
        <n v="693"/>
        <n v="549"/>
        <m/>
      </sharedItems>
    </cacheField>
    <cacheField name="explored_nodes" numFmtId="0">
      <sharedItems containsString="0" containsBlank="1" containsNumber="1" containsInteger="1" minValue="261" maxValue="3075" count="665">
        <n v="1530"/>
        <n v="1851"/>
        <n v="1362"/>
        <n v="681"/>
        <n v="885"/>
        <n v="952"/>
        <n v="2776"/>
        <n v="993"/>
        <n v="1501"/>
        <n v="1666"/>
        <n v="1476"/>
        <n v="655"/>
        <n v="636"/>
        <n v="2032"/>
        <n v="2254"/>
        <n v="1780"/>
        <n v="1480"/>
        <n v="1675"/>
        <n v="1374"/>
        <n v="500"/>
        <n v="451"/>
        <n v="669"/>
        <n v="2200"/>
        <n v="2463"/>
        <n v="1612"/>
        <n v="1870"/>
        <n v="1608"/>
        <n v="1033"/>
        <n v="1167"/>
        <n v="1877"/>
        <n v="2397"/>
        <n v="878"/>
        <n v="1735"/>
        <n v="1936"/>
        <n v="586"/>
        <n v="366"/>
        <n v="603"/>
        <n v="2938"/>
        <n v="2310"/>
        <n v="2102"/>
        <n v="2396"/>
        <n v="1906"/>
        <n v="1008"/>
        <n v="2621"/>
        <n v="3053"/>
        <n v="1147"/>
        <n v="1379"/>
        <n v="1544"/>
        <n v="1354"/>
        <n v="870"/>
        <n v="1028"/>
        <n v="604"/>
        <n v="2267"/>
        <n v="646"/>
        <n v="1364"/>
        <n v="1718"/>
        <n v="1293"/>
        <n v="1012"/>
        <n v="1184"/>
        <n v="757"/>
        <n v="2361"/>
        <n v="2465"/>
        <n v="1840"/>
        <n v="1910"/>
        <n v="1818"/>
        <n v="793"/>
        <n v="960"/>
        <n v="1174"/>
        <n v="2834"/>
        <n v="753"/>
        <n v="1468"/>
        <n v="1714"/>
        <n v="1470"/>
        <n v="499"/>
        <n v="362"/>
        <n v="1435"/>
        <n v="2511"/>
        <n v="969"/>
        <n v="2307"/>
        <n v="2383"/>
        <n v="1996"/>
        <n v="1059"/>
        <n v="1082"/>
        <n v="1900"/>
        <n v="3007"/>
        <n v="1034"/>
        <n v="1391"/>
        <n v="1566"/>
        <n v="1353"/>
        <n v="1128"/>
        <n v="1148"/>
        <n v="2751"/>
        <n v="2155"/>
        <n v="1904"/>
        <n v="2377"/>
        <n v="1973"/>
        <n v="843"/>
        <n v="877"/>
        <n v="2222"/>
        <n v="3056"/>
        <n v="814"/>
        <n v="1327"/>
        <n v="1661"/>
        <n v="1337"/>
        <n v="798"/>
        <n v="876"/>
        <n v="1498"/>
        <n v="2536"/>
        <n v="2294"/>
        <n v="1322"/>
        <n v="742"/>
        <n v="539"/>
        <n v="605"/>
        <n v="2219"/>
        <n v="2353"/>
        <n v="1852"/>
        <n v="1985"/>
        <n v="1856"/>
        <n v="871"/>
        <n v="1001"/>
        <n v="2762"/>
        <n v="2859"/>
        <n v="2597"/>
        <n v="2053"/>
        <n v="2088"/>
        <n v="2022"/>
        <n v="748"/>
        <n v="869"/>
        <n v="2149"/>
        <n v="2935"/>
        <n v="545"/>
        <n v="1694"/>
        <n v="1953"/>
        <n v="1624"/>
        <n v="755"/>
        <n v="741"/>
        <n v="547"/>
        <n v="2700"/>
        <n v="2563"/>
        <n v="1165"/>
        <n v="1109"/>
        <n v="739"/>
        <n v="897"/>
        <n v="423"/>
        <n v="2137"/>
        <n v="602"/>
        <n v="2130"/>
        <n v="2117"/>
        <n v="2023"/>
        <n v="1313"/>
        <n v="1380"/>
        <n v="922"/>
        <n v="2736"/>
        <n v="2196"/>
        <n v="894"/>
        <n v="1288"/>
        <n v="853"/>
        <n v="627"/>
        <n v="567"/>
        <n v="2050"/>
        <n v="1907"/>
        <n v="2099"/>
        <n v="1406"/>
        <n v="1515"/>
        <n v="1309"/>
        <n v="689"/>
        <n v="710"/>
        <n v="1336"/>
        <n v="2275"/>
        <n v="924"/>
        <n v="1536"/>
        <n v="1711"/>
        <n v="1519"/>
        <n v="965"/>
        <n v="1043"/>
        <n v="1316"/>
        <n v="2346"/>
        <n v="787"/>
        <n v="1389"/>
        <n v="1447"/>
        <n v="1328"/>
        <n v="726"/>
        <n v="712"/>
        <n v="2111"/>
        <n v="2072"/>
        <n v="626"/>
        <n v="2056"/>
        <n v="2215"/>
        <n v="2044"/>
        <n v="830"/>
        <n v="996"/>
        <n v="1121"/>
        <n v="3075"/>
        <n v="2274"/>
        <n v="1700"/>
        <n v="1704"/>
        <n v="847"/>
        <n v="1056"/>
        <n v="2438"/>
        <n v="2790"/>
        <n v="2138"/>
        <n v="1569"/>
        <n v="1802"/>
        <n v="1521"/>
        <n v="1094"/>
        <n v="1171"/>
        <n v="2178"/>
        <n v="2444"/>
        <n v="2105"/>
        <n v="1837"/>
        <n v="1947"/>
        <n v="1821"/>
        <n v="851"/>
        <n v="948"/>
        <n v="2641"/>
        <n v="864"/>
        <n v="949"/>
        <n v="1226"/>
        <n v="908"/>
        <n v="454"/>
        <n v="330"/>
        <n v="1878"/>
        <n v="2712"/>
        <n v="909"/>
        <n v="1129"/>
        <n v="879"/>
        <n v="874"/>
        <n v="763"/>
        <n v="2082"/>
        <n v="1850"/>
        <n v="1548"/>
        <n v="1366"/>
        <n v="1578"/>
        <n v="1292"/>
        <n v="893"/>
        <n v="923"/>
        <n v="1330"/>
        <n v="2103"/>
        <n v="496"/>
        <n v="1285"/>
        <n v="1573"/>
        <n v="1222"/>
        <n v="829"/>
        <n v="1000"/>
        <n v="1205"/>
        <n v="2278"/>
        <n v="540"/>
        <n v="1688"/>
        <n v="1752"/>
        <n v="1662"/>
        <n v="941"/>
        <n v="1003"/>
        <n v="2236"/>
        <n v="2613"/>
        <n v="474"/>
        <n v="1568"/>
        <n v="1798"/>
        <n v="1451"/>
        <n v="592"/>
        <n v="476"/>
        <n v="1449"/>
        <n v="2543"/>
        <n v="2115"/>
        <n v="1493"/>
        <n v="1873"/>
        <n v="1420"/>
        <n v="835"/>
        <n v="611"/>
        <n v="2802"/>
        <n v="2225"/>
        <n v="2591"/>
        <n v="2365"/>
        <n v="944"/>
        <n v="2062"/>
        <n v="2908"/>
        <n v="708"/>
        <n v="1746"/>
        <n v="1958"/>
        <n v="1090"/>
        <n v="1180"/>
        <n v="1975"/>
        <n v="2491"/>
        <n v="659"/>
        <n v="1960"/>
        <n v="2084"/>
        <n v="1110"/>
        <n v="1321"/>
        <n v="3020"/>
        <n v="2252"/>
        <n v="1563"/>
        <n v="1739"/>
        <n v="1602"/>
        <n v="940"/>
        <n v="975"/>
        <n v="942"/>
        <n v="2674"/>
        <n v="2041"/>
        <n v="1402"/>
        <n v="1757"/>
        <n v="543"/>
        <n v="541"/>
        <n v="2354"/>
        <n v="2813"/>
        <n v="2202"/>
        <n v="1950"/>
        <n v="2151"/>
        <n v="782"/>
        <n v="902"/>
        <n v="2869"/>
        <n v="769"/>
        <n v="1948"/>
        <n v="1118"/>
        <n v="1250"/>
        <n v="1931"/>
        <n v="2820"/>
        <n v="2210"/>
        <n v="1164"/>
        <n v="1512"/>
        <n v="1074"/>
        <n v="562"/>
        <n v="2559"/>
        <n v="2441"/>
        <n v="1291"/>
        <n v="1475"/>
        <n v="1268"/>
        <n v="1027"/>
        <n v="410"/>
        <n v="1963"/>
        <n v="1562"/>
        <n v="756"/>
        <n v="617"/>
        <n v="471"/>
        <n v="2797"/>
        <n v="2331"/>
        <n v="2177"/>
        <n v="2232"/>
        <n v="1123"/>
        <n v="1243"/>
        <n v="1193"/>
        <n v="2890"/>
        <n v="839"/>
        <n v="1943"/>
        <n v="2007"/>
        <n v="1915"/>
        <n v="770"/>
        <n v="696"/>
        <n v="2526"/>
        <n v="2578"/>
        <n v="930"/>
        <n v="1462"/>
        <n v="1727"/>
        <n v="1113"/>
        <n v="561"/>
        <n v="2142"/>
        <n v="2716"/>
        <n v="1841"/>
        <n v="709"/>
        <n v="682"/>
        <n v="538"/>
        <n v="325"/>
        <n v="1657"/>
        <n v="1604"/>
        <n v="1194"/>
        <n v="2092"/>
        <n v="2266"/>
        <n v="2030"/>
        <n v="536"/>
        <n v="2303"/>
        <n v="2971"/>
        <n v="2144"/>
        <n v="1258"/>
        <n v="1239"/>
        <n v="534"/>
        <n v="329"/>
        <n v="2218"/>
        <n v="1531"/>
        <n v="1854"/>
        <n v="1524"/>
        <n v="768"/>
        <n v="1105"/>
        <n v="2623"/>
        <n v="2003"/>
        <n v="1157"/>
        <n v="1352"/>
        <n v="1026"/>
        <n v="1061"/>
        <n v="1107"/>
        <n v="1965"/>
        <n v="2086"/>
        <n v="1951"/>
        <n v="1035"/>
        <n v="766"/>
        <n v="2648"/>
        <n v="1071"/>
        <n v="1369"/>
        <n v="1590"/>
        <n v="1373"/>
        <n v="680"/>
        <n v="738"/>
        <n v="1053"/>
        <n v="2249"/>
        <n v="1984"/>
        <n v="2089"/>
        <n v="1972"/>
        <n v="1038"/>
        <n v="1192"/>
        <n v="2394"/>
        <n v="2830"/>
        <n v="954"/>
        <n v="933"/>
        <n v="1296"/>
        <n v="521"/>
        <n v="469"/>
        <n v="2484"/>
        <n v="2012"/>
        <n v="560"/>
        <n v="466"/>
        <n v="435"/>
        <n v="265"/>
        <n v="2423"/>
        <n v="2002"/>
        <n v="892"/>
        <n v="1927"/>
        <n v="785"/>
        <n v="2863"/>
        <n v="1626"/>
        <n v="1743"/>
        <n v="1509"/>
        <n v="1039"/>
        <n v="950"/>
        <n v="2340"/>
        <n v="907"/>
        <n v="1384"/>
        <n v="1436"/>
        <n v="1318"/>
        <n v="881"/>
        <n v="1158"/>
        <n v="2479"/>
        <n v="1918"/>
        <n v="2260"/>
        <n v="1928"/>
        <n v="991"/>
        <n v="2537"/>
        <n v="1088"/>
        <n v="1273"/>
        <n v="1067"/>
        <n v="731"/>
        <n v="2402"/>
        <n v="1962"/>
        <n v="392"/>
        <n v="1398"/>
        <n v="1545"/>
        <n v="1269"/>
        <n v="945"/>
        <n v="964"/>
        <n v="412"/>
        <n v="2318"/>
        <n v="989"/>
        <n v="1502"/>
        <n v="1747"/>
        <n v="1349"/>
        <n v="882"/>
        <n v="884"/>
        <n v="2582"/>
        <n v="2585"/>
        <n v="1054"/>
        <n v="1614"/>
        <n v="1429"/>
        <n v="648"/>
        <n v="639"/>
        <n v="2350"/>
        <n v="2391"/>
        <n v="2647"/>
        <n v="1266"/>
        <n v="1628"/>
        <n v="1240"/>
        <n v="786"/>
        <n v="574"/>
        <n v="2443"/>
        <n v="2131"/>
        <n v="1417"/>
        <n v="773"/>
        <n v="958"/>
        <n v="2368"/>
        <n v="2201"/>
        <n v="1684"/>
        <n v="848"/>
        <n v="1143"/>
        <n v="494"/>
        <n v="277"/>
        <n v="1902"/>
        <n v="1063"/>
        <n v="2417"/>
        <n v="2237"/>
        <n v="953"/>
        <n v="929"/>
        <n v="992"/>
        <n v="2878"/>
        <n v="1596"/>
        <n v="1793"/>
        <n v="1499"/>
        <n v="596"/>
        <n v="416"/>
        <n v="491"/>
        <n v="563"/>
        <n v="1236"/>
        <n v="1091"/>
        <n v="422"/>
        <n v="1631"/>
        <n v="2555"/>
        <n v="2498"/>
        <n v="1060"/>
        <n v="934"/>
        <n v="530"/>
        <n v="734"/>
        <n v="1208"/>
        <n v="2287"/>
        <n v="917"/>
        <n v="2197"/>
        <n v="1989"/>
        <n v="2488"/>
        <n v="2799"/>
        <n v="1640"/>
        <n v="1779"/>
        <n v="1609"/>
        <n v="1896"/>
        <n v="2435"/>
        <n v="1150"/>
        <n v="1108"/>
        <n v="707"/>
        <n v="1014"/>
        <n v="2467"/>
        <n v="2020"/>
        <n v="2143"/>
        <n v="1414"/>
        <n v="1939"/>
        <n v="2766"/>
        <n v="1334"/>
        <n v="1395"/>
        <n v="1267"/>
        <n v="470"/>
        <n v="365"/>
        <n v="261"/>
        <n v="1579"/>
        <n v="1876"/>
        <n v="1597"/>
        <n v="1242"/>
        <n v="2207"/>
        <n v="2475"/>
        <n v="1431"/>
        <n v="1618"/>
        <n v="1408"/>
        <n v="1048"/>
        <n v="2265"/>
        <n v="488"/>
        <n v="962"/>
        <n v="765"/>
        <n v="2358"/>
        <n v="2141"/>
        <n v="2110"/>
        <n v="1198"/>
        <n v="1397"/>
        <n v="1201"/>
        <n v="649"/>
        <n v="836"/>
        <n v="2241"/>
        <n v="2227"/>
        <n v="2308"/>
        <n v="1593"/>
        <n v="813"/>
        <n v="2170"/>
        <n v="982"/>
        <n v="1183"/>
        <n v="967"/>
        <n v="702"/>
        <n v="456"/>
        <n v="1913"/>
        <n v="1808"/>
        <n v="1025"/>
        <n v="1491"/>
        <n v="1787"/>
        <n v="1486"/>
        <n v="1227"/>
        <n v="2448"/>
        <n v="2065"/>
        <n v="1916"/>
        <n v="1594"/>
        <n v="711"/>
        <n v="831"/>
        <n v="2754"/>
        <n v="722"/>
        <n v="1122"/>
        <n v="1017"/>
        <n v="1141"/>
        <n v="2154"/>
        <n v="1077"/>
        <n v="1002"/>
        <n v="1275"/>
        <n v="746"/>
        <n v="2661"/>
        <n v="2180"/>
        <n v="1251"/>
        <n v="1400"/>
        <n v="1178"/>
        <n v="795"/>
        <n v="819"/>
        <n v="2119"/>
        <n v="1416"/>
        <n v="873"/>
        <n v="1084"/>
        <n v="2809"/>
        <n v="1526"/>
        <n v="1149"/>
        <n v="789"/>
        <n v="2031"/>
        <n v="2515"/>
        <n v="1399"/>
        <n v="1223"/>
        <n v="1080"/>
        <n v="781"/>
        <n v="2171"/>
        <n v="1716"/>
        <n v="1991"/>
        <n v="1672"/>
        <n v="489"/>
        <n v="2807"/>
        <n v="2409"/>
        <n v="1340"/>
        <n v="1639"/>
        <n v="1259"/>
        <n v="514"/>
        <n v="406"/>
        <n v="690"/>
        <n v="2684"/>
        <n v="2500"/>
        <n v="1956"/>
        <n v="2174"/>
        <n v="1967"/>
        <n v="1248"/>
        <n v="2639"/>
        <n v="2850"/>
        <n v="1879"/>
        <n v="1195"/>
        <n v="1057"/>
        <n v="2650"/>
        <n v="564"/>
        <n v="1204"/>
        <n v="718"/>
        <n v="1680"/>
        <n v="2069"/>
        <n v="1940"/>
        <n v="2018"/>
        <n v="1945"/>
        <n v="614"/>
        <n v="2581"/>
        <n v="2698"/>
        <n v="1441"/>
        <n v="1386"/>
        <n v="2323"/>
        <n v="905"/>
        <n v="558"/>
        <n v="419"/>
        <n v="1010"/>
        <n v="1210"/>
        <m/>
      </sharedItems>
    </cacheField>
    <cacheField name="iteration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x v="0"/>
    <x v="0"/>
    <x v="0"/>
    <x v="0"/>
  </r>
  <r>
    <x v="1"/>
    <x v="1"/>
    <x v="0"/>
    <x v="1"/>
    <x v="0"/>
  </r>
  <r>
    <x v="2"/>
    <x v="2"/>
    <x v="0"/>
    <x v="2"/>
    <x v="0"/>
  </r>
  <r>
    <x v="3"/>
    <x v="3"/>
    <x v="1"/>
    <x v="3"/>
    <x v="0"/>
  </r>
  <r>
    <x v="4"/>
    <x v="4"/>
    <x v="2"/>
    <x v="4"/>
    <x v="0"/>
  </r>
  <r>
    <x v="5"/>
    <x v="5"/>
    <x v="3"/>
    <x v="5"/>
    <x v="0"/>
  </r>
  <r>
    <x v="6"/>
    <x v="6"/>
    <x v="0"/>
    <x v="6"/>
    <x v="0"/>
  </r>
  <r>
    <x v="7"/>
    <x v="7"/>
    <x v="4"/>
    <x v="7"/>
    <x v="0"/>
  </r>
  <r>
    <x v="0"/>
    <x v="8"/>
    <x v="5"/>
    <x v="8"/>
    <x v="1"/>
  </r>
  <r>
    <x v="1"/>
    <x v="9"/>
    <x v="5"/>
    <x v="9"/>
    <x v="1"/>
  </r>
  <r>
    <x v="2"/>
    <x v="10"/>
    <x v="5"/>
    <x v="10"/>
    <x v="1"/>
  </r>
  <r>
    <x v="3"/>
    <x v="11"/>
    <x v="6"/>
    <x v="11"/>
    <x v="1"/>
  </r>
  <r>
    <x v="4"/>
    <x v="12"/>
    <x v="7"/>
    <x v="12"/>
    <x v="1"/>
  </r>
  <r>
    <x v="5"/>
    <x v="13"/>
    <x v="8"/>
    <x v="13"/>
    <x v="1"/>
  </r>
  <r>
    <x v="6"/>
    <x v="14"/>
    <x v="5"/>
    <x v="14"/>
    <x v="1"/>
  </r>
  <r>
    <x v="7"/>
    <x v="15"/>
    <x v="9"/>
    <x v="15"/>
    <x v="1"/>
  </r>
  <r>
    <x v="0"/>
    <x v="16"/>
    <x v="10"/>
    <x v="16"/>
    <x v="2"/>
  </r>
  <r>
    <x v="1"/>
    <x v="17"/>
    <x v="10"/>
    <x v="17"/>
    <x v="2"/>
  </r>
  <r>
    <x v="2"/>
    <x v="18"/>
    <x v="10"/>
    <x v="18"/>
    <x v="2"/>
  </r>
  <r>
    <x v="3"/>
    <x v="19"/>
    <x v="11"/>
    <x v="19"/>
    <x v="2"/>
  </r>
  <r>
    <x v="4"/>
    <x v="20"/>
    <x v="10"/>
    <x v="20"/>
    <x v="2"/>
  </r>
  <r>
    <x v="5"/>
    <x v="21"/>
    <x v="12"/>
    <x v="21"/>
    <x v="2"/>
  </r>
  <r>
    <x v="6"/>
    <x v="22"/>
    <x v="10"/>
    <x v="22"/>
    <x v="2"/>
  </r>
  <r>
    <x v="7"/>
    <x v="23"/>
    <x v="13"/>
    <x v="23"/>
    <x v="2"/>
  </r>
  <r>
    <x v="0"/>
    <x v="24"/>
    <x v="0"/>
    <x v="24"/>
    <x v="3"/>
  </r>
  <r>
    <x v="1"/>
    <x v="25"/>
    <x v="0"/>
    <x v="25"/>
    <x v="3"/>
  </r>
  <r>
    <x v="2"/>
    <x v="26"/>
    <x v="0"/>
    <x v="26"/>
    <x v="3"/>
  </r>
  <r>
    <x v="3"/>
    <x v="27"/>
    <x v="14"/>
    <x v="27"/>
    <x v="3"/>
  </r>
  <r>
    <x v="4"/>
    <x v="28"/>
    <x v="15"/>
    <x v="28"/>
    <x v="3"/>
  </r>
  <r>
    <x v="5"/>
    <x v="29"/>
    <x v="16"/>
    <x v="29"/>
    <x v="3"/>
  </r>
  <r>
    <x v="6"/>
    <x v="30"/>
    <x v="0"/>
    <x v="30"/>
    <x v="3"/>
  </r>
  <r>
    <x v="7"/>
    <x v="31"/>
    <x v="17"/>
    <x v="31"/>
    <x v="3"/>
  </r>
  <r>
    <x v="0"/>
    <x v="32"/>
    <x v="18"/>
    <x v="32"/>
    <x v="4"/>
  </r>
  <r>
    <x v="1"/>
    <x v="33"/>
    <x v="18"/>
    <x v="33"/>
    <x v="4"/>
  </r>
  <r>
    <x v="2"/>
    <x v="34"/>
    <x v="18"/>
    <x v="10"/>
    <x v="4"/>
  </r>
  <r>
    <x v="3"/>
    <x v="4"/>
    <x v="19"/>
    <x v="34"/>
    <x v="4"/>
  </r>
  <r>
    <x v="4"/>
    <x v="35"/>
    <x v="20"/>
    <x v="35"/>
    <x v="4"/>
  </r>
  <r>
    <x v="5"/>
    <x v="36"/>
    <x v="21"/>
    <x v="36"/>
    <x v="4"/>
  </r>
  <r>
    <x v="6"/>
    <x v="37"/>
    <x v="18"/>
    <x v="37"/>
    <x v="4"/>
  </r>
  <r>
    <x v="7"/>
    <x v="38"/>
    <x v="22"/>
    <x v="38"/>
    <x v="4"/>
  </r>
  <r>
    <x v="0"/>
    <x v="39"/>
    <x v="23"/>
    <x v="39"/>
    <x v="5"/>
  </r>
  <r>
    <x v="1"/>
    <x v="40"/>
    <x v="23"/>
    <x v="40"/>
    <x v="5"/>
  </r>
  <r>
    <x v="2"/>
    <x v="41"/>
    <x v="23"/>
    <x v="41"/>
    <x v="5"/>
  </r>
  <r>
    <x v="3"/>
    <x v="42"/>
    <x v="24"/>
    <x v="42"/>
    <x v="5"/>
  </r>
  <r>
    <x v="4"/>
    <x v="43"/>
    <x v="25"/>
    <x v="7"/>
    <x v="5"/>
  </r>
  <r>
    <x v="5"/>
    <x v="44"/>
    <x v="26"/>
    <x v="43"/>
    <x v="5"/>
  </r>
  <r>
    <x v="6"/>
    <x v="45"/>
    <x v="23"/>
    <x v="44"/>
    <x v="5"/>
  </r>
  <r>
    <x v="7"/>
    <x v="46"/>
    <x v="9"/>
    <x v="45"/>
    <x v="5"/>
  </r>
  <r>
    <x v="0"/>
    <x v="47"/>
    <x v="27"/>
    <x v="46"/>
    <x v="6"/>
  </r>
  <r>
    <x v="1"/>
    <x v="48"/>
    <x v="27"/>
    <x v="47"/>
    <x v="6"/>
  </r>
  <r>
    <x v="2"/>
    <x v="49"/>
    <x v="27"/>
    <x v="48"/>
    <x v="6"/>
  </r>
  <r>
    <x v="3"/>
    <x v="50"/>
    <x v="28"/>
    <x v="49"/>
    <x v="6"/>
  </r>
  <r>
    <x v="4"/>
    <x v="51"/>
    <x v="11"/>
    <x v="50"/>
    <x v="6"/>
  </r>
  <r>
    <x v="5"/>
    <x v="52"/>
    <x v="29"/>
    <x v="51"/>
    <x v="6"/>
  </r>
  <r>
    <x v="6"/>
    <x v="53"/>
    <x v="27"/>
    <x v="52"/>
    <x v="6"/>
  </r>
  <r>
    <x v="7"/>
    <x v="54"/>
    <x v="30"/>
    <x v="53"/>
    <x v="6"/>
  </r>
  <r>
    <x v="0"/>
    <x v="55"/>
    <x v="31"/>
    <x v="54"/>
    <x v="7"/>
  </r>
  <r>
    <x v="1"/>
    <x v="56"/>
    <x v="31"/>
    <x v="55"/>
    <x v="7"/>
  </r>
  <r>
    <x v="2"/>
    <x v="57"/>
    <x v="31"/>
    <x v="56"/>
    <x v="7"/>
  </r>
  <r>
    <x v="3"/>
    <x v="58"/>
    <x v="32"/>
    <x v="57"/>
    <x v="7"/>
  </r>
  <r>
    <x v="4"/>
    <x v="59"/>
    <x v="33"/>
    <x v="58"/>
    <x v="7"/>
  </r>
  <r>
    <x v="5"/>
    <x v="60"/>
    <x v="34"/>
    <x v="59"/>
    <x v="7"/>
  </r>
  <r>
    <x v="6"/>
    <x v="61"/>
    <x v="31"/>
    <x v="60"/>
    <x v="7"/>
  </r>
  <r>
    <x v="7"/>
    <x v="62"/>
    <x v="35"/>
    <x v="61"/>
    <x v="7"/>
  </r>
  <r>
    <x v="0"/>
    <x v="63"/>
    <x v="36"/>
    <x v="62"/>
    <x v="8"/>
  </r>
  <r>
    <x v="1"/>
    <x v="64"/>
    <x v="36"/>
    <x v="63"/>
    <x v="8"/>
  </r>
  <r>
    <x v="2"/>
    <x v="65"/>
    <x v="36"/>
    <x v="64"/>
    <x v="8"/>
  </r>
  <r>
    <x v="3"/>
    <x v="66"/>
    <x v="1"/>
    <x v="65"/>
    <x v="8"/>
  </r>
  <r>
    <x v="4"/>
    <x v="67"/>
    <x v="37"/>
    <x v="66"/>
    <x v="8"/>
  </r>
  <r>
    <x v="5"/>
    <x v="68"/>
    <x v="38"/>
    <x v="67"/>
    <x v="8"/>
  </r>
  <r>
    <x v="6"/>
    <x v="69"/>
    <x v="36"/>
    <x v="68"/>
    <x v="8"/>
  </r>
  <r>
    <x v="7"/>
    <x v="70"/>
    <x v="39"/>
    <x v="69"/>
    <x v="8"/>
  </r>
  <r>
    <x v="0"/>
    <x v="71"/>
    <x v="40"/>
    <x v="70"/>
    <x v="9"/>
  </r>
  <r>
    <x v="1"/>
    <x v="72"/>
    <x v="40"/>
    <x v="71"/>
    <x v="9"/>
  </r>
  <r>
    <x v="2"/>
    <x v="73"/>
    <x v="40"/>
    <x v="72"/>
    <x v="9"/>
  </r>
  <r>
    <x v="3"/>
    <x v="74"/>
    <x v="41"/>
    <x v="73"/>
    <x v="9"/>
  </r>
  <r>
    <x v="4"/>
    <x v="75"/>
    <x v="18"/>
    <x v="74"/>
    <x v="9"/>
  </r>
  <r>
    <x v="5"/>
    <x v="76"/>
    <x v="42"/>
    <x v="75"/>
    <x v="9"/>
  </r>
  <r>
    <x v="6"/>
    <x v="77"/>
    <x v="40"/>
    <x v="76"/>
    <x v="9"/>
  </r>
  <r>
    <x v="7"/>
    <x v="78"/>
    <x v="43"/>
    <x v="77"/>
    <x v="9"/>
  </r>
  <r>
    <x v="0"/>
    <x v="79"/>
    <x v="20"/>
    <x v="78"/>
    <x v="10"/>
  </r>
  <r>
    <x v="1"/>
    <x v="80"/>
    <x v="20"/>
    <x v="79"/>
    <x v="10"/>
  </r>
  <r>
    <x v="2"/>
    <x v="81"/>
    <x v="20"/>
    <x v="80"/>
    <x v="10"/>
  </r>
  <r>
    <x v="3"/>
    <x v="82"/>
    <x v="44"/>
    <x v="81"/>
    <x v="10"/>
  </r>
  <r>
    <x v="4"/>
    <x v="83"/>
    <x v="45"/>
    <x v="82"/>
    <x v="10"/>
  </r>
  <r>
    <x v="5"/>
    <x v="84"/>
    <x v="46"/>
    <x v="83"/>
    <x v="10"/>
  </r>
  <r>
    <x v="6"/>
    <x v="85"/>
    <x v="20"/>
    <x v="84"/>
    <x v="10"/>
  </r>
  <r>
    <x v="7"/>
    <x v="86"/>
    <x v="47"/>
    <x v="85"/>
    <x v="10"/>
  </r>
  <r>
    <x v="0"/>
    <x v="87"/>
    <x v="0"/>
    <x v="86"/>
    <x v="11"/>
  </r>
  <r>
    <x v="1"/>
    <x v="88"/>
    <x v="0"/>
    <x v="87"/>
    <x v="11"/>
  </r>
  <r>
    <x v="2"/>
    <x v="89"/>
    <x v="0"/>
    <x v="88"/>
    <x v="11"/>
  </r>
  <r>
    <x v="3"/>
    <x v="90"/>
    <x v="0"/>
    <x v="89"/>
    <x v="11"/>
  </r>
  <r>
    <x v="4"/>
    <x v="91"/>
    <x v="0"/>
    <x v="90"/>
    <x v="11"/>
  </r>
  <r>
    <x v="5"/>
    <x v="92"/>
    <x v="48"/>
    <x v="91"/>
    <x v="11"/>
  </r>
  <r>
    <x v="6"/>
    <x v="93"/>
    <x v="0"/>
    <x v="92"/>
    <x v="11"/>
  </r>
  <r>
    <x v="7"/>
    <x v="94"/>
    <x v="49"/>
    <x v="93"/>
    <x v="11"/>
  </r>
  <r>
    <x v="0"/>
    <x v="95"/>
    <x v="50"/>
    <x v="33"/>
    <x v="12"/>
  </r>
  <r>
    <x v="1"/>
    <x v="96"/>
    <x v="50"/>
    <x v="94"/>
    <x v="12"/>
  </r>
  <r>
    <x v="2"/>
    <x v="97"/>
    <x v="50"/>
    <x v="95"/>
    <x v="12"/>
  </r>
  <r>
    <x v="3"/>
    <x v="98"/>
    <x v="14"/>
    <x v="96"/>
    <x v="12"/>
  </r>
  <r>
    <x v="4"/>
    <x v="99"/>
    <x v="37"/>
    <x v="97"/>
    <x v="12"/>
  </r>
  <r>
    <x v="5"/>
    <x v="100"/>
    <x v="51"/>
    <x v="98"/>
    <x v="12"/>
  </r>
  <r>
    <x v="6"/>
    <x v="101"/>
    <x v="50"/>
    <x v="99"/>
    <x v="12"/>
  </r>
  <r>
    <x v="7"/>
    <x v="102"/>
    <x v="52"/>
    <x v="100"/>
    <x v="12"/>
  </r>
  <r>
    <x v="0"/>
    <x v="103"/>
    <x v="53"/>
    <x v="101"/>
    <x v="13"/>
  </r>
  <r>
    <x v="1"/>
    <x v="104"/>
    <x v="53"/>
    <x v="102"/>
    <x v="13"/>
  </r>
  <r>
    <x v="2"/>
    <x v="57"/>
    <x v="53"/>
    <x v="103"/>
    <x v="13"/>
  </r>
  <r>
    <x v="3"/>
    <x v="105"/>
    <x v="6"/>
    <x v="104"/>
    <x v="13"/>
  </r>
  <r>
    <x v="4"/>
    <x v="106"/>
    <x v="7"/>
    <x v="105"/>
    <x v="13"/>
  </r>
  <r>
    <x v="5"/>
    <x v="107"/>
    <x v="54"/>
    <x v="106"/>
    <x v="13"/>
  </r>
  <r>
    <x v="6"/>
    <x v="108"/>
    <x v="53"/>
    <x v="107"/>
    <x v="13"/>
  </r>
  <r>
    <x v="7"/>
    <x v="109"/>
    <x v="55"/>
    <x v="108"/>
    <x v="13"/>
  </r>
  <r>
    <x v="0"/>
    <x v="110"/>
    <x v="56"/>
    <x v="103"/>
    <x v="14"/>
  </r>
  <r>
    <x v="1"/>
    <x v="111"/>
    <x v="56"/>
    <x v="0"/>
    <x v="14"/>
  </r>
  <r>
    <x v="2"/>
    <x v="112"/>
    <x v="56"/>
    <x v="109"/>
    <x v="14"/>
  </r>
  <r>
    <x v="3"/>
    <x v="113"/>
    <x v="57"/>
    <x v="110"/>
    <x v="14"/>
  </r>
  <r>
    <x v="4"/>
    <x v="114"/>
    <x v="20"/>
    <x v="111"/>
    <x v="14"/>
  </r>
  <r>
    <x v="5"/>
    <x v="115"/>
    <x v="58"/>
    <x v="112"/>
    <x v="14"/>
  </r>
  <r>
    <x v="6"/>
    <x v="116"/>
    <x v="56"/>
    <x v="113"/>
    <x v="14"/>
  </r>
  <r>
    <x v="7"/>
    <x v="117"/>
    <x v="59"/>
    <x v="114"/>
    <x v="14"/>
  </r>
  <r>
    <x v="0"/>
    <x v="118"/>
    <x v="60"/>
    <x v="115"/>
    <x v="15"/>
  </r>
  <r>
    <x v="1"/>
    <x v="33"/>
    <x v="60"/>
    <x v="116"/>
    <x v="15"/>
  </r>
  <r>
    <x v="2"/>
    <x v="119"/>
    <x v="60"/>
    <x v="117"/>
    <x v="15"/>
  </r>
  <r>
    <x v="3"/>
    <x v="120"/>
    <x v="61"/>
    <x v="118"/>
    <x v="15"/>
  </r>
  <r>
    <x v="4"/>
    <x v="121"/>
    <x v="62"/>
    <x v="119"/>
    <x v="15"/>
  </r>
  <r>
    <x v="5"/>
    <x v="122"/>
    <x v="63"/>
    <x v="120"/>
    <x v="15"/>
  </r>
  <r>
    <x v="6"/>
    <x v="123"/>
    <x v="60"/>
    <x v="121"/>
    <x v="15"/>
  </r>
  <r>
    <x v="7"/>
    <x v="124"/>
    <x v="64"/>
    <x v="122"/>
    <x v="15"/>
  </r>
  <r>
    <x v="0"/>
    <x v="125"/>
    <x v="50"/>
    <x v="123"/>
    <x v="16"/>
  </r>
  <r>
    <x v="1"/>
    <x v="126"/>
    <x v="50"/>
    <x v="124"/>
    <x v="16"/>
  </r>
  <r>
    <x v="2"/>
    <x v="127"/>
    <x v="50"/>
    <x v="125"/>
    <x v="16"/>
  </r>
  <r>
    <x v="3"/>
    <x v="99"/>
    <x v="65"/>
    <x v="126"/>
    <x v="16"/>
  </r>
  <r>
    <x v="4"/>
    <x v="128"/>
    <x v="66"/>
    <x v="127"/>
    <x v="16"/>
  </r>
  <r>
    <x v="5"/>
    <x v="129"/>
    <x v="16"/>
    <x v="128"/>
    <x v="16"/>
  </r>
  <r>
    <x v="6"/>
    <x v="130"/>
    <x v="50"/>
    <x v="129"/>
    <x v="16"/>
  </r>
  <r>
    <x v="7"/>
    <x v="131"/>
    <x v="67"/>
    <x v="130"/>
    <x v="16"/>
  </r>
  <r>
    <x v="0"/>
    <x v="132"/>
    <x v="68"/>
    <x v="131"/>
    <x v="17"/>
  </r>
  <r>
    <x v="1"/>
    <x v="133"/>
    <x v="68"/>
    <x v="132"/>
    <x v="17"/>
  </r>
  <r>
    <x v="2"/>
    <x v="134"/>
    <x v="68"/>
    <x v="133"/>
    <x v="17"/>
  </r>
  <r>
    <x v="3"/>
    <x v="135"/>
    <x v="69"/>
    <x v="134"/>
    <x v="17"/>
  </r>
  <r>
    <x v="4"/>
    <x v="136"/>
    <x v="70"/>
    <x v="135"/>
    <x v="17"/>
  </r>
  <r>
    <x v="5"/>
    <x v="137"/>
    <x v="71"/>
    <x v="136"/>
    <x v="17"/>
  </r>
  <r>
    <x v="6"/>
    <x v="138"/>
    <x v="68"/>
    <x v="137"/>
    <x v="17"/>
  </r>
  <r>
    <x v="7"/>
    <x v="139"/>
    <x v="59"/>
    <x v="138"/>
    <x v="17"/>
  </r>
  <r>
    <x v="0"/>
    <x v="140"/>
    <x v="5"/>
    <x v="139"/>
    <x v="18"/>
  </r>
  <r>
    <x v="1"/>
    <x v="141"/>
    <x v="5"/>
    <x v="101"/>
    <x v="18"/>
  </r>
  <r>
    <x v="2"/>
    <x v="142"/>
    <x v="5"/>
    <x v="140"/>
    <x v="18"/>
  </r>
  <r>
    <x v="3"/>
    <x v="143"/>
    <x v="72"/>
    <x v="141"/>
    <x v="18"/>
  </r>
  <r>
    <x v="4"/>
    <x v="144"/>
    <x v="73"/>
    <x v="142"/>
    <x v="18"/>
  </r>
  <r>
    <x v="5"/>
    <x v="145"/>
    <x v="74"/>
    <x v="143"/>
    <x v="18"/>
  </r>
  <r>
    <x v="6"/>
    <x v="146"/>
    <x v="5"/>
    <x v="144"/>
    <x v="18"/>
  </r>
  <r>
    <x v="7"/>
    <x v="147"/>
    <x v="75"/>
    <x v="145"/>
    <x v="18"/>
  </r>
  <r>
    <x v="0"/>
    <x v="148"/>
    <x v="76"/>
    <x v="146"/>
    <x v="19"/>
  </r>
  <r>
    <x v="1"/>
    <x v="149"/>
    <x v="76"/>
    <x v="147"/>
    <x v="19"/>
  </r>
  <r>
    <x v="2"/>
    <x v="150"/>
    <x v="76"/>
    <x v="148"/>
    <x v="19"/>
  </r>
  <r>
    <x v="3"/>
    <x v="151"/>
    <x v="77"/>
    <x v="149"/>
    <x v="19"/>
  </r>
  <r>
    <x v="4"/>
    <x v="152"/>
    <x v="45"/>
    <x v="150"/>
    <x v="19"/>
  </r>
  <r>
    <x v="5"/>
    <x v="153"/>
    <x v="78"/>
    <x v="151"/>
    <x v="19"/>
  </r>
  <r>
    <x v="6"/>
    <x v="154"/>
    <x v="76"/>
    <x v="152"/>
    <x v="19"/>
  </r>
  <r>
    <x v="7"/>
    <x v="155"/>
    <x v="79"/>
    <x v="153"/>
    <x v="19"/>
  </r>
  <r>
    <x v="0"/>
    <x v="156"/>
    <x v="80"/>
    <x v="154"/>
    <x v="20"/>
  </r>
  <r>
    <x v="1"/>
    <x v="157"/>
    <x v="80"/>
    <x v="155"/>
    <x v="20"/>
  </r>
  <r>
    <x v="2"/>
    <x v="158"/>
    <x v="80"/>
    <x v="156"/>
    <x v="20"/>
  </r>
  <r>
    <x v="3"/>
    <x v="99"/>
    <x v="27"/>
    <x v="157"/>
    <x v="20"/>
  </r>
  <r>
    <x v="4"/>
    <x v="159"/>
    <x v="31"/>
    <x v="158"/>
    <x v="20"/>
  </r>
  <r>
    <x v="5"/>
    <x v="160"/>
    <x v="81"/>
    <x v="159"/>
    <x v="20"/>
  </r>
  <r>
    <x v="6"/>
    <x v="161"/>
    <x v="80"/>
    <x v="160"/>
    <x v="20"/>
  </r>
  <r>
    <x v="7"/>
    <x v="162"/>
    <x v="82"/>
    <x v="161"/>
    <x v="20"/>
  </r>
  <r>
    <x v="0"/>
    <x v="163"/>
    <x v="80"/>
    <x v="162"/>
    <x v="21"/>
  </r>
  <r>
    <x v="1"/>
    <x v="164"/>
    <x v="80"/>
    <x v="163"/>
    <x v="21"/>
  </r>
  <r>
    <x v="2"/>
    <x v="165"/>
    <x v="80"/>
    <x v="164"/>
    <x v="21"/>
  </r>
  <r>
    <x v="3"/>
    <x v="166"/>
    <x v="80"/>
    <x v="165"/>
    <x v="21"/>
  </r>
  <r>
    <x v="4"/>
    <x v="167"/>
    <x v="18"/>
    <x v="166"/>
    <x v="21"/>
  </r>
  <r>
    <x v="5"/>
    <x v="168"/>
    <x v="83"/>
    <x v="167"/>
    <x v="21"/>
  </r>
  <r>
    <x v="6"/>
    <x v="169"/>
    <x v="80"/>
    <x v="168"/>
    <x v="21"/>
  </r>
  <r>
    <x v="7"/>
    <x v="170"/>
    <x v="84"/>
    <x v="169"/>
    <x v="21"/>
  </r>
  <r>
    <x v="0"/>
    <x v="171"/>
    <x v="73"/>
    <x v="170"/>
    <x v="22"/>
  </r>
  <r>
    <x v="1"/>
    <x v="172"/>
    <x v="73"/>
    <x v="171"/>
    <x v="22"/>
  </r>
  <r>
    <x v="2"/>
    <x v="173"/>
    <x v="73"/>
    <x v="172"/>
    <x v="22"/>
  </r>
  <r>
    <x v="3"/>
    <x v="174"/>
    <x v="1"/>
    <x v="173"/>
    <x v="22"/>
  </r>
  <r>
    <x v="4"/>
    <x v="175"/>
    <x v="85"/>
    <x v="174"/>
    <x v="22"/>
  </r>
  <r>
    <x v="5"/>
    <x v="176"/>
    <x v="86"/>
    <x v="175"/>
    <x v="22"/>
  </r>
  <r>
    <x v="6"/>
    <x v="177"/>
    <x v="73"/>
    <x v="176"/>
    <x v="22"/>
  </r>
  <r>
    <x v="7"/>
    <x v="178"/>
    <x v="87"/>
    <x v="177"/>
    <x v="22"/>
  </r>
  <r>
    <x v="0"/>
    <x v="179"/>
    <x v="31"/>
    <x v="178"/>
    <x v="23"/>
  </r>
  <r>
    <x v="1"/>
    <x v="180"/>
    <x v="31"/>
    <x v="179"/>
    <x v="23"/>
  </r>
  <r>
    <x v="2"/>
    <x v="181"/>
    <x v="31"/>
    <x v="180"/>
    <x v="23"/>
  </r>
  <r>
    <x v="3"/>
    <x v="182"/>
    <x v="61"/>
    <x v="181"/>
    <x v="23"/>
  </r>
  <r>
    <x v="4"/>
    <x v="183"/>
    <x v="68"/>
    <x v="182"/>
    <x v="23"/>
  </r>
  <r>
    <x v="5"/>
    <x v="184"/>
    <x v="88"/>
    <x v="183"/>
    <x v="23"/>
  </r>
  <r>
    <x v="6"/>
    <x v="185"/>
    <x v="31"/>
    <x v="184"/>
    <x v="23"/>
  </r>
  <r>
    <x v="7"/>
    <x v="186"/>
    <x v="89"/>
    <x v="185"/>
    <x v="23"/>
  </r>
  <r>
    <x v="0"/>
    <x v="187"/>
    <x v="90"/>
    <x v="186"/>
    <x v="24"/>
  </r>
  <r>
    <x v="1"/>
    <x v="188"/>
    <x v="90"/>
    <x v="187"/>
    <x v="24"/>
  </r>
  <r>
    <x v="2"/>
    <x v="189"/>
    <x v="90"/>
    <x v="188"/>
    <x v="24"/>
  </r>
  <r>
    <x v="3"/>
    <x v="190"/>
    <x v="19"/>
    <x v="189"/>
    <x v="24"/>
  </r>
  <r>
    <x v="4"/>
    <x v="191"/>
    <x v="28"/>
    <x v="190"/>
    <x v="24"/>
  </r>
  <r>
    <x v="5"/>
    <x v="192"/>
    <x v="43"/>
    <x v="191"/>
    <x v="24"/>
  </r>
  <r>
    <x v="6"/>
    <x v="193"/>
    <x v="90"/>
    <x v="192"/>
    <x v="24"/>
  </r>
  <r>
    <x v="7"/>
    <x v="194"/>
    <x v="21"/>
    <x v="193"/>
    <x v="24"/>
  </r>
  <r>
    <x v="0"/>
    <x v="195"/>
    <x v="90"/>
    <x v="194"/>
    <x v="25"/>
  </r>
  <r>
    <x v="1"/>
    <x v="196"/>
    <x v="90"/>
    <x v="13"/>
    <x v="25"/>
  </r>
  <r>
    <x v="2"/>
    <x v="197"/>
    <x v="90"/>
    <x v="195"/>
    <x v="25"/>
  </r>
  <r>
    <x v="3"/>
    <x v="198"/>
    <x v="41"/>
    <x v="196"/>
    <x v="25"/>
  </r>
  <r>
    <x v="4"/>
    <x v="143"/>
    <x v="57"/>
    <x v="197"/>
    <x v="25"/>
  </r>
  <r>
    <x v="5"/>
    <x v="199"/>
    <x v="91"/>
    <x v="198"/>
    <x v="25"/>
  </r>
  <r>
    <x v="6"/>
    <x v="200"/>
    <x v="90"/>
    <x v="199"/>
    <x v="25"/>
  </r>
  <r>
    <x v="7"/>
    <x v="201"/>
    <x v="92"/>
    <x v="200"/>
    <x v="25"/>
  </r>
  <r>
    <x v="0"/>
    <x v="202"/>
    <x v="90"/>
    <x v="201"/>
    <x v="26"/>
  </r>
  <r>
    <x v="1"/>
    <x v="203"/>
    <x v="90"/>
    <x v="202"/>
    <x v="26"/>
  </r>
  <r>
    <x v="2"/>
    <x v="204"/>
    <x v="90"/>
    <x v="203"/>
    <x v="26"/>
  </r>
  <r>
    <x v="3"/>
    <x v="205"/>
    <x v="93"/>
    <x v="204"/>
    <x v="26"/>
  </r>
  <r>
    <x v="4"/>
    <x v="206"/>
    <x v="33"/>
    <x v="205"/>
    <x v="26"/>
  </r>
  <r>
    <x v="5"/>
    <x v="207"/>
    <x v="94"/>
    <x v="206"/>
    <x v="26"/>
  </r>
  <r>
    <x v="6"/>
    <x v="208"/>
    <x v="90"/>
    <x v="207"/>
    <x v="26"/>
  </r>
  <r>
    <x v="7"/>
    <x v="209"/>
    <x v="95"/>
    <x v="208"/>
    <x v="26"/>
  </r>
  <r>
    <x v="0"/>
    <x v="210"/>
    <x v="56"/>
    <x v="209"/>
    <x v="27"/>
  </r>
  <r>
    <x v="1"/>
    <x v="211"/>
    <x v="56"/>
    <x v="210"/>
    <x v="27"/>
  </r>
  <r>
    <x v="2"/>
    <x v="212"/>
    <x v="56"/>
    <x v="211"/>
    <x v="27"/>
  </r>
  <r>
    <x v="3"/>
    <x v="213"/>
    <x v="96"/>
    <x v="212"/>
    <x v="27"/>
  </r>
  <r>
    <x v="4"/>
    <x v="214"/>
    <x v="56"/>
    <x v="213"/>
    <x v="27"/>
  </r>
  <r>
    <x v="5"/>
    <x v="215"/>
    <x v="97"/>
    <x v="162"/>
    <x v="27"/>
  </r>
  <r>
    <x v="6"/>
    <x v="216"/>
    <x v="56"/>
    <x v="214"/>
    <x v="27"/>
  </r>
  <r>
    <x v="7"/>
    <x v="217"/>
    <x v="98"/>
    <x v="215"/>
    <x v="27"/>
  </r>
  <r>
    <x v="0"/>
    <x v="218"/>
    <x v="99"/>
    <x v="216"/>
    <x v="28"/>
  </r>
  <r>
    <x v="1"/>
    <x v="219"/>
    <x v="99"/>
    <x v="217"/>
    <x v="28"/>
  </r>
  <r>
    <x v="2"/>
    <x v="220"/>
    <x v="99"/>
    <x v="218"/>
    <x v="28"/>
  </r>
  <r>
    <x v="3"/>
    <x v="221"/>
    <x v="100"/>
    <x v="219"/>
    <x v="28"/>
  </r>
  <r>
    <x v="4"/>
    <x v="222"/>
    <x v="101"/>
    <x v="220"/>
    <x v="28"/>
  </r>
  <r>
    <x v="5"/>
    <x v="223"/>
    <x v="102"/>
    <x v="122"/>
    <x v="28"/>
  </r>
  <r>
    <x v="6"/>
    <x v="224"/>
    <x v="99"/>
    <x v="221"/>
    <x v="28"/>
  </r>
  <r>
    <x v="7"/>
    <x v="225"/>
    <x v="103"/>
    <x v="222"/>
    <x v="28"/>
  </r>
  <r>
    <x v="0"/>
    <x v="226"/>
    <x v="73"/>
    <x v="223"/>
    <x v="29"/>
  </r>
  <r>
    <x v="1"/>
    <x v="227"/>
    <x v="73"/>
    <x v="224"/>
    <x v="29"/>
  </r>
  <r>
    <x v="2"/>
    <x v="228"/>
    <x v="73"/>
    <x v="225"/>
    <x v="29"/>
  </r>
  <r>
    <x v="3"/>
    <x v="229"/>
    <x v="73"/>
    <x v="226"/>
    <x v="29"/>
  </r>
  <r>
    <x v="4"/>
    <x v="230"/>
    <x v="104"/>
    <x v="227"/>
    <x v="29"/>
  </r>
  <r>
    <x v="5"/>
    <x v="231"/>
    <x v="105"/>
    <x v="228"/>
    <x v="29"/>
  </r>
  <r>
    <x v="6"/>
    <x v="232"/>
    <x v="73"/>
    <x v="229"/>
    <x v="29"/>
  </r>
  <r>
    <x v="7"/>
    <x v="233"/>
    <x v="106"/>
    <x v="230"/>
    <x v="29"/>
  </r>
  <r>
    <x v="0"/>
    <x v="234"/>
    <x v="107"/>
    <x v="231"/>
    <x v="30"/>
  </r>
  <r>
    <x v="1"/>
    <x v="235"/>
    <x v="107"/>
    <x v="232"/>
    <x v="30"/>
  </r>
  <r>
    <x v="2"/>
    <x v="236"/>
    <x v="107"/>
    <x v="233"/>
    <x v="30"/>
  </r>
  <r>
    <x v="3"/>
    <x v="237"/>
    <x v="41"/>
    <x v="234"/>
    <x v="30"/>
  </r>
  <r>
    <x v="4"/>
    <x v="143"/>
    <x v="56"/>
    <x v="235"/>
    <x v="30"/>
  </r>
  <r>
    <x v="5"/>
    <x v="238"/>
    <x v="108"/>
    <x v="236"/>
    <x v="30"/>
  </r>
  <r>
    <x v="6"/>
    <x v="239"/>
    <x v="107"/>
    <x v="237"/>
    <x v="30"/>
  </r>
  <r>
    <x v="7"/>
    <x v="240"/>
    <x v="109"/>
    <x v="238"/>
    <x v="30"/>
  </r>
  <r>
    <x v="0"/>
    <x v="241"/>
    <x v="40"/>
    <x v="239"/>
    <x v="31"/>
  </r>
  <r>
    <x v="1"/>
    <x v="242"/>
    <x v="40"/>
    <x v="240"/>
    <x v="31"/>
  </r>
  <r>
    <x v="2"/>
    <x v="243"/>
    <x v="40"/>
    <x v="241"/>
    <x v="31"/>
  </r>
  <r>
    <x v="3"/>
    <x v="43"/>
    <x v="90"/>
    <x v="242"/>
    <x v="31"/>
  </r>
  <r>
    <x v="4"/>
    <x v="51"/>
    <x v="56"/>
    <x v="243"/>
    <x v="31"/>
  </r>
  <r>
    <x v="5"/>
    <x v="244"/>
    <x v="110"/>
    <x v="244"/>
    <x v="31"/>
  </r>
  <r>
    <x v="6"/>
    <x v="245"/>
    <x v="40"/>
    <x v="245"/>
    <x v="31"/>
  </r>
  <r>
    <x v="7"/>
    <x v="246"/>
    <x v="111"/>
    <x v="246"/>
    <x v="31"/>
  </r>
  <r>
    <x v="0"/>
    <x v="247"/>
    <x v="2"/>
    <x v="247"/>
    <x v="32"/>
  </r>
  <r>
    <x v="1"/>
    <x v="248"/>
    <x v="2"/>
    <x v="248"/>
    <x v="32"/>
  </r>
  <r>
    <x v="2"/>
    <x v="65"/>
    <x v="2"/>
    <x v="249"/>
    <x v="32"/>
  </r>
  <r>
    <x v="3"/>
    <x v="249"/>
    <x v="112"/>
    <x v="250"/>
    <x v="32"/>
  </r>
  <r>
    <x v="4"/>
    <x v="43"/>
    <x v="36"/>
    <x v="251"/>
    <x v="32"/>
  </r>
  <r>
    <x v="5"/>
    <x v="250"/>
    <x v="113"/>
    <x v="252"/>
    <x v="32"/>
  </r>
  <r>
    <x v="6"/>
    <x v="251"/>
    <x v="2"/>
    <x v="253"/>
    <x v="32"/>
  </r>
  <r>
    <x v="7"/>
    <x v="252"/>
    <x v="67"/>
    <x v="254"/>
    <x v="32"/>
  </r>
  <r>
    <x v="0"/>
    <x v="253"/>
    <x v="85"/>
    <x v="255"/>
    <x v="33"/>
  </r>
  <r>
    <x v="1"/>
    <x v="254"/>
    <x v="85"/>
    <x v="256"/>
    <x v="33"/>
  </r>
  <r>
    <x v="2"/>
    <x v="255"/>
    <x v="85"/>
    <x v="257"/>
    <x v="33"/>
  </r>
  <r>
    <x v="3"/>
    <x v="256"/>
    <x v="25"/>
    <x v="258"/>
    <x v="33"/>
  </r>
  <r>
    <x v="4"/>
    <x v="257"/>
    <x v="53"/>
    <x v="259"/>
    <x v="33"/>
  </r>
  <r>
    <x v="5"/>
    <x v="258"/>
    <x v="114"/>
    <x v="260"/>
    <x v="33"/>
  </r>
  <r>
    <x v="6"/>
    <x v="259"/>
    <x v="85"/>
    <x v="261"/>
    <x v="33"/>
  </r>
  <r>
    <x v="7"/>
    <x v="260"/>
    <x v="115"/>
    <x v="262"/>
    <x v="33"/>
  </r>
  <r>
    <x v="0"/>
    <x v="261"/>
    <x v="40"/>
    <x v="263"/>
    <x v="34"/>
  </r>
  <r>
    <x v="1"/>
    <x v="150"/>
    <x v="40"/>
    <x v="264"/>
    <x v="34"/>
  </r>
  <r>
    <x v="2"/>
    <x v="204"/>
    <x v="40"/>
    <x v="265"/>
    <x v="34"/>
  </r>
  <r>
    <x v="3"/>
    <x v="262"/>
    <x v="41"/>
    <x v="266"/>
    <x v="34"/>
  </r>
  <r>
    <x v="4"/>
    <x v="263"/>
    <x v="116"/>
    <x v="126"/>
    <x v="34"/>
  </r>
  <r>
    <x v="5"/>
    <x v="264"/>
    <x v="117"/>
    <x v="267"/>
    <x v="34"/>
  </r>
  <r>
    <x v="6"/>
    <x v="265"/>
    <x v="40"/>
    <x v="268"/>
    <x v="34"/>
  </r>
  <r>
    <x v="7"/>
    <x v="266"/>
    <x v="118"/>
    <x v="269"/>
    <x v="34"/>
  </r>
  <r>
    <x v="0"/>
    <x v="267"/>
    <x v="20"/>
    <x v="147"/>
    <x v="35"/>
  </r>
  <r>
    <x v="1"/>
    <x v="268"/>
    <x v="20"/>
    <x v="270"/>
    <x v="35"/>
  </r>
  <r>
    <x v="2"/>
    <x v="269"/>
    <x v="20"/>
    <x v="271"/>
    <x v="35"/>
  </r>
  <r>
    <x v="3"/>
    <x v="270"/>
    <x v="119"/>
    <x v="272"/>
    <x v="35"/>
  </r>
  <r>
    <x v="4"/>
    <x v="271"/>
    <x v="28"/>
    <x v="82"/>
    <x v="35"/>
  </r>
  <r>
    <x v="5"/>
    <x v="272"/>
    <x v="120"/>
    <x v="273"/>
    <x v="35"/>
  </r>
  <r>
    <x v="6"/>
    <x v="273"/>
    <x v="20"/>
    <x v="274"/>
    <x v="35"/>
  </r>
  <r>
    <x v="7"/>
    <x v="274"/>
    <x v="121"/>
    <x v="275"/>
    <x v="35"/>
  </r>
  <r>
    <x v="0"/>
    <x v="275"/>
    <x v="50"/>
    <x v="276"/>
    <x v="36"/>
  </r>
  <r>
    <x v="1"/>
    <x v="276"/>
    <x v="50"/>
    <x v="277"/>
    <x v="36"/>
  </r>
  <r>
    <x v="2"/>
    <x v="277"/>
    <x v="50"/>
    <x v="248"/>
    <x v="36"/>
  </r>
  <r>
    <x v="3"/>
    <x v="278"/>
    <x v="122"/>
    <x v="278"/>
    <x v="36"/>
  </r>
  <r>
    <x v="4"/>
    <x v="279"/>
    <x v="123"/>
    <x v="279"/>
    <x v="36"/>
  </r>
  <r>
    <x v="5"/>
    <x v="280"/>
    <x v="124"/>
    <x v="280"/>
    <x v="36"/>
  </r>
  <r>
    <x v="6"/>
    <x v="281"/>
    <x v="50"/>
    <x v="281"/>
    <x v="36"/>
  </r>
  <r>
    <x v="7"/>
    <x v="282"/>
    <x v="51"/>
    <x v="282"/>
    <x v="36"/>
  </r>
  <r>
    <x v="0"/>
    <x v="283"/>
    <x v="11"/>
    <x v="283"/>
    <x v="37"/>
  </r>
  <r>
    <x v="1"/>
    <x v="284"/>
    <x v="11"/>
    <x v="207"/>
    <x v="37"/>
  </r>
  <r>
    <x v="2"/>
    <x v="285"/>
    <x v="11"/>
    <x v="284"/>
    <x v="37"/>
  </r>
  <r>
    <x v="3"/>
    <x v="286"/>
    <x v="125"/>
    <x v="285"/>
    <x v="37"/>
  </r>
  <r>
    <x v="4"/>
    <x v="287"/>
    <x v="28"/>
    <x v="28"/>
    <x v="37"/>
  </r>
  <r>
    <x v="5"/>
    <x v="288"/>
    <x v="83"/>
    <x v="286"/>
    <x v="37"/>
  </r>
  <r>
    <x v="6"/>
    <x v="289"/>
    <x v="11"/>
    <x v="287"/>
    <x v="37"/>
  </r>
  <r>
    <x v="7"/>
    <x v="290"/>
    <x v="126"/>
    <x v="288"/>
    <x v="37"/>
  </r>
  <r>
    <x v="0"/>
    <x v="55"/>
    <x v="127"/>
    <x v="289"/>
    <x v="38"/>
  </r>
  <r>
    <x v="1"/>
    <x v="291"/>
    <x v="127"/>
    <x v="290"/>
    <x v="38"/>
  </r>
  <r>
    <x v="2"/>
    <x v="292"/>
    <x v="127"/>
    <x v="291"/>
    <x v="38"/>
  </r>
  <r>
    <x v="3"/>
    <x v="58"/>
    <x v="128"/>
    <x v="292"/>
    <x v="38"/>
  </r>
  <r>
    <x v="4"/>
    <x v="293"/>
    <x v="23"/>
    <x v="293"/>
    <x v="38"/>
  </r>
  <r>
    <x v="5"/>
    <x v="294"/>
    <x v="129"/>
    <x v="294"/>
    <x v="38"/>
  </r>
  <r>
    <x v="6"/>
    <x v="295"/>
    <x v="127"/>
    <x v="295"/>
    <x v="38"/>
  </r>
  <r>
    <x v="7"/>
    <x v="296"/>
    <x v="130"/>
    <x v="296"/>
    <x v="38"/>
  </r>
  <r>
    <x v="0"/>
    <x v="297"/>
    <x v="27"/>
    <x v="297"/>
    <x v="39"/>
  </r>
  <r>
    <x v="1"/>
    <x v="104"/>
    <x v="27"/>
    <x v="298"/>
    <x v="39"/>
  </r>
  <r>
    <x v="2"/>
    <x v="298"/>
    <x v="27"/>
    <x v="88"/>
    <x v="39"/>
  </r>
  <r>
    <x v="3"/>
    <x v="299"/>
    <x v="32"/>
    <x v="299"/>
    <x v="39"/>
  </r>
  <r>
    <x v="4"/>
    <x v="300"/>
    <x v="70"/>
    <x v="300"/>
    <x v="39"/>
  </r>
  <r>
    <x v="5"/>
    <x v="301"/>
    <x v="131"/>
    <x v="301"/>
    <x v="39"/>
  </r>
  <r>
    <x v="6"/>
    <x v="302"/>
    <x v="27"/>
    <x v="302"/>
    <x v="39"/>
  </r>
  <r>
    <x v="7"/>
    <x v="303"/>
    <x v="132"/>
    <x v="303"/>
    <x v="39"/>
  </r>
  <r>
    <x v="0"/>
    <x v="304"/>
    <x v="18"/>
    <x v="304"/>
    <x v="40"/>
  </r>
  <r>
    <x v="1"/>
    <x v="305"/>
    <x v="18"/>
    <x v="305"/>
    <x v="40"/>
  </r>
  <r>
    <x v="2"/>
    <x v="306"/>
    <x v="18"/>
    <x v="304"/>
    <x v="40"/>
  </r>
  <r>
    <x v="3"/>
    <x v="307"/>
    <x v="44"/>
    <x v="306"/>
    <x v="40"/>
  </r>
  <r>
    <x v="4"/>
    <x v="308"/>
    <x v="33"/>
    <x v="307"/>
    <x v="40"/>
  </r>
  <r>
    <x v="5"/>
    <x v="309"/>
    <x v="92"/>
    <x v="273"/>
    <x v="40"/>
  </r>
  <r>
    <x v="6"/>
    <x v="310"/>
    <x v="18"/>
    <x v="308"/>
    <x v="40"/>
  </r>
  <r>
    <x v="7"/>
    <x v="311"/>
    <x v="133"/>
    <x v="309"/>
    <x v="40"/>
  </r>
  <r>
    <x v="0"/>
    <x v="312"/>
    <x v="123"/>
    <x v="64"/>
    <x v="41"/>
  </r>
  <r>
    <x v="1"/>
    <x v="313"/>
    <x v="123"/>
    <x v="310"/>
    <x v="41"/>
  </r>
  <r>
    <x v="2"/>
    <x v="314"/>
    <x v="123"/>
    <x v="211"/>
    <x v="41"/>
  </r>
  <r>
    <x v="3"/>
    <x v="315"/>
    <x v="134"/>
    <x v="311"/>
    <x v="41"/>
  </r>
  <r>
    <x v="4"/>
    <x v="58"/>
    <x v="6"/>
    <x v="312"/>
    <x v="41"/>
  </r>
  <r>
    <x v="5"/>
    <x v="316"/>
    <x v="135"/>
    <x v="313"/>
    <x v="41"/>
  </r>
  <r>
    <x v="6"/>
    <x v="317"/>
    <x v="123"/>
    <x v="314"/>
    <x v="41"/>
  </r>
  <r>
    <x v="7"/>
    <x v="318"/>
    <x v="3"/>
    <x v="315"/>
    <x v="41"/>
  </r>
  <r>
    <x v="0"/>
    <x v="319"/>
    <x v="80"/>
    <x v="316"/>
    <x v="42"/>
  </r>
  <r>
    <x v="1"/>
    <x v="26"/>
    <x v="80"/>
    <x v="317"/>
    <x v="42"/>
  </r>
  <r>
    <x v="2"/>
    <x v="320"/>
    <x v="80"/>
    <x v="318"/>
    <x v="42"/>
  </r>
  <r>
    <x v="3"/>
    <x v="321"/>
    <x v="11"/>
    <x v="275"/>
    <x v="42"/>
  </r>
  <r>
    <x v="4"/>
    <x v="322"/>
    <x v="27"/>
    <x v="319"/>
    <x v="42"/>
  </r>
  <r>
    <x v="5"/>
    <x v="323"/>
    <x v="136"/>
    <x v="320"/>
    <x v="42"/>
  </r>
  <r>
    <x v="6"/>
    <x v="324"/>
    <x v="80"/>
    <x v="271"/>
    <x v="42"/>
  </r>
  <r>
    <x v="7"/>
    <x v="325"/>
    <x v="137"/>
    <x v="321"/>
    <x v="42"/>
  </r>
  <r>
    <x v="0"/>
    <x v="326"/>
    <x v="80"/>
    <x v="322"/>
    <x v="43"/>
  </r>
  <r>
    <x v="1"/>
    <x v="327"/>
    <x v="80"/>
    <x v="323"/>
    <x v="43"/>
  </r>
  <r>
    <x v="2"/>
    <x v="328"/>
    <x v="80"/>
    <x v="324"/>
    <x v="43"/>
  </r>
  <r>
    <x v="3"/>
    <x v="329"/>
    <x v="31"/>
    <x v="325"/>
    <x v="43"/>
  </r>
  <r>
    <x v="4"/>
    <x v="330"/>
    <x v="27"/>
    <x v="66"/>
    <x v="43"/>
  </r>
  <r>
    <x v="5"/>
    <x v="331"/>
    <x v="109"/>
    <x v="326"/>
    <x v="43"/>
  </r>
  <r>
    <x v="6"/>
    <x v="332"/>
    <x v="80"/>
    <x v="98"/>
    <x v="43"/>
  </r>
  <r>
    <x v="7"/>
    <x v="333"/>
    <x v="83"/>
    <x v="272"/>
    <x v="43"/>
  </r>
  <r>
    <x v="0"/>
    <x v="334"/>
    <x v="2"/>
    <x v="289"/>
    <x v="44"/>
  </r>
  <r>
    <x v="1"/>
    <x v="335"/>
    <x v="2"/>
    <x v="327"/>
    <x v="44"/>
  </r>
  <r>
    <x v="2"/>
    <x v="336"/>
    <x v="2"/>
    <x v="328"/>
    <x v="44"/>
  </r>
  <r>
    <x v="3"/>
    <x v="337"/>
    <x v="138"/>
    <x v="329"/>
    <x v="44"/>
  </r>
  <r>
    <x v="4"/>
    <x v="338"/>
    <x v="127"/>
    <x v="330"/>
    <x v="44"/>
  </r>
  <r>
    <x v="5"/>
    <x v="339"/>
    <x v="139"/>
    <x v="331"/>
    <x v="44"/>
  </r>
  <r>
    <x v="6"/>
    <x v="340"/>
    <x v="2"/>
    <x v="332"/>
    <x v="44"/>
  </r>
  <r>
    <x v="7"/>
    <x v="341"/>
    <x v="140"/>
    <x v="333"/>
    <x v="44"/>
  </r>
  <r>
    <x v="0"/>
    <x v="342"/>
    <x v="36"/>
    <x v="334"/>
    <x v="45"/>
  </r>
  <r>
    <x v="1"/>
    <x v="343"/>
    <x v="36"/>
    <x v="335"/>
    <x v="45"/>
  </r>
  <r>
    <x v="2"/>
    <x v="344"/>
    <x v="36"/>
    <x v="188"/>
    <x v="45"/>
  </r>
  <r>
    <x v="3"/>
    <x v="243"/>
    <x v="141"/>
    <x v="336"/>
    <x v="45"/>
  </r>
  <r>
    <x v="4"/>
    <x v="142"/>
    <x v="14"/>
    <x v="337"/>
    <x v="45"/>
  </r>
  <r>
    <x v="5"/>
    <x v="345"/>
    <x v="142"/>
    <x v="338"/>
    <x v="45"/>
  </r>
  <r>
    <x v="6"/>
    <x v="346"/>
    <x v="36"/>
    <x v="339"/>
    <x v="45"/>
  </r>
  <r>
    <x v="7"/>
    <x v="347"/>
    <x v="143"/>
    <x v="340"/>
    <x v="45"/>
  </r>
  <r>
    <x v="0"/>
    <x v="348"/>
    <x v="127"/>
    <x v="341"/>
    <x v="46"/>
  </r>
  <r>
    <x v="1"/>
    <x v="349"/>
    <x v="127"/>
    <x v="342"/>
    <x v="46"/>
  </r>
  <r>
    <x v="2"/>
    <x v="350"/>
    <x v="127"/>
    <x v="343"/>
    <x v="46"/>
  </r>
  <r>
    <x v="3"/>
    <x v="351"/>
    <x v="25"/>
    <x v="344"/>
    <x v="46"/>
  </r>
  <r>
    <x v="4"/>
    <x v="352"/>
    <x v="128"/>
    <x v="345"/>
    <x v="46"/>
  </r>
  <r>
    <x v="5"/>
    <x v="353"/>
    <x v="144"/>
    <x v="346"/>
    <x v="46"/>
  </r>
  <r>
    <x v="6"/>
    <x v="354"/>
    <x v="127"/>
    <x v="347"/>
    <x v="46"/>
  </r>
  <r>
    <x v="7"/>
    <x v="355"/>
    <x v="145"/>
    <x v="348"/>
    <x v="46"/>
  </r>
  <r>
    <x v="0"/>
    <x v="356"/>
    <x v="90"/>
    <x v="349"/>
    <x v="47"/>
  </r>
  <r>
    <x v="1"/>
    <x v="357"/>
    <x v="90"/>
    <x v="350"/>
    <x v="47"/>
  </r>
  <r>
    <x v="2"/>
    <x v="142"/>
    <x v="90"/>
    <x v="351"/>
    <x v="47"/>
  </r>
  <r>
    <x v="3"/>
    <x v="358"/>
    <x v="28"/>
    <x v="352"/>
    <x v="47"/>
  </r>
  <r>
    <x v="4"/>
    <x v="359"/>
    <x v="62"/>
    <x v="299"/>
    <x v="47"/>
  </r>
  <r>
    <x v="5"/>
    <x v="360"/>
    <x v="136"/>
    <x v="353"/>
    <x v="47"/>
  </r>
  <r>
    <x v="6"/>
    <x v="361"/>
    <x v="90"/>
    <x v="354"/>
    <x v="47"/>
  </r>
  <r>
    <x v="7"/>
    <x v="362"/>
    <x v="146"/>
    <x v="355"/>
    <x v="47"/>
  </r>
  <r>
    <x v="0"/>
    <x v="363"/>
    <x v="147"/>
    <x v="356"/>
    <x v="48"/>
  </r>
  <r>
    <x v="1"/>
    <x v="364"/>
    <x v="147"/>
    <x v="5"/>
    <x v="48"/>
  </r>
  <r>
    <x v="2"/>
    <x v="358"/>
    <x v="147"/>
    <x v="357"/>
    <x v="48"/>
  </r>
  <r>
    <x v="3"/>
    <x v="365"/>
    <x v="107"/>
    <x v="358"/>
    <x v="48"/>
  </r>
  <r>
    <x v="4"/>
    <x v="366"/>
    <x v="80"/>
    <x v="359"/>
    <x v="48"/>
  </r>
  <r>
    <x v="5"/>
    <x v="367"/>
    <x v="148"/>
    <x v="360"/>
    <x v="48"/>
  </r>
  <r>
    <x v="6"/>
    <x v="196"/>
    <x v="147"/>
    <x v="361"/>
    <x v="48"/>
  </r>
  <r>
    <x v="7"/>
    <x v="368"/>
    <x v="149"/>
    <x v="362"/>
    <x v="48"/>
  </r>
  <r>
    <x v="0"/>
    <x v="369"/>
    <x v="50"/>
    <x v="363"/>
    <x v="49"/>
  </r>
  <r>
    <x v="1"/>
    <x v="370"/>
    <x v="50"/>
    <x v="364"/>
    <x v="49"/>
  </r>
  <r>
    <x v="2"/>
    <x v="371"/>
    <x v="50"/>
    <x v="365"/>
    <x v="49"/>
  </r>
  <r>
    <x v="3"/>
    <x v="372"/>
    <x v="150"/>
    <x v="59"/>
    <x v="49"/>
  </r>
  <r>
    <x v="4"/>
    <x v="373"/>
    <x v="123"/>
    <x v="366"/>
    <x v="49"/>
  </r>
  <r>
    <x v="5"/>
    <x v="374"/>
    <x v="151"/>
    <x v="367"/>
    <x v="49"/>
  </r>
  <r>
    <x v="6"/>
    <x v="375"/>
    <x v="50"/>
    <x v="368"/>
    <x v="49"/>
  </r>
  <r>
    <x v="7"/>
    <x v="376"/>
    <x v="152"/>
    <x v="369"/>
    <x v="49"/>
  </r>
  <r>
    <x v="0"/>
    <x v="377"/>
    <x v="70"/>
    <x v="370"/>
    <x v="50"/>
  </r>
  <r>
    <x v="1"/>
    <x v="9"/>
    <x v="70"/>
    <x v="17"/>
    <x v="50"/>
  </r>
  <r>
    <x v="2"/>
    <x v="378"/>
    <x v="70"/>
    <x v="371"/>
    <x v="50"/>
  </r>
  <r>
    <x v="3"/>
    <x v="379"/>
    <x v="153"/>
    <x v="372"/>
    <x v="50"/>
  </r>
  <r>
    <x v="4"/>
    <x v="380"/>
    <x v="90"/>
    <x v="373"/>
    <x v="50"/>
  </r>
  <r>
    <x v="5"/>
    <x v="381"/>
    <x v="154"/>
    <x v="100"/>
    <x v="50"/>
  </r>
  <r>
    <x v="6"/>
    <x v="382"/>
    <x v="70"/>
    <x v="346"/>
    <x v="50"/>
  </r>
  <r>
    <x v="7"/>
    <x v="383"/>
    <x v="155"/>
    <x v="374"/>
    <x v="50"/>
  </r>
  <r>
    <x v="0"/>
    <x v="384"/>
    <x v="68"/>
    <x v="375"/>
    <x v="51"/>
  </r>
  <r>
    <x v="1"/>
    <x v="385"/>
    <x v="68"/>
    <x v="376"/>
    <x v="51"/>
  </r>
  <r>
    <x v="2"/>
    <x v="386"/>
    <x v="68"/>
    <x v="377"/>
    <x v="51"/>
  </r>
  <r>
    <x v="3"/>
    <x v="387"/>
    <x v="77"/>
    <x v="378"/>
    <x v="51"/>
  </r>
  <r>
    <x v="4"/>
    <x v="388"/>
    <x v="61"/>
    <x v="235"/>
    <x v="51"/>
  </r>
  <r>
    <x v="5"/>
    <x v="389"/>
    <x v="118"/>
    <x v="379"/>
    <x v="51"/>
  </r>
  <r>
    <x v="6"/>
    <x v="390"/>
    <x v="68"/>
    <x v="380"/>
    <x v="51"/>
  </r>
  <r>
    <x v="7"/>
    <x v="391"/>
    <x v="156"/>
    <x v="381"/>
    <x v="51"/>
  </r>
  <r>
    <x v="0"/>
    <x v="392"/>
    <x v="31"/>
    <x v="382"/>
    <x v="52"/>
  </r>
  <r>
    <x v="1"/>
    <x v="393"/>
    <x v="31"/>
    <x v="383"/>
    <x v="52"/>
  </r>
  <r>
    <x v="2"/>
    <x v="58"/>
    <x v="31"/>
    <x v="384"/>
    <x v="52"/>
  </r>
  <r>
    <x v="3"/>
    <x v="394"/>
    <x v="157"/>
    <x v="385"/>
    <x v="52"/>
  </r>
  <r>
    <x v="4"/>
    <x v="395"/>
    <x v="68"/>
    <x v="386"/>
    <x v="52"/>
  </r>
  <r>
    <x v="5"/>
    <x v="396"/>
    <x v="158"/>
    <x v="387"/>
    <x v="52"/>
  </r>
  <r>
    <x v="6"/>
    <x v="397"/>
    <x v="31"/>
    <x v="388"/>
    <x v="52"/>
  </r>
  <r>
    <x v="7"/>
    <x v="398"/>
    <x v="159"/>
    <x v="389"/>
    <x v="52"/>
  </r>
  <r>
    <x v="0"/>
    <x v="399"/>
    <x v="160"/>
    <x v="348"/>
    <x v="53"/>
  </r>
  <r>
    <x v="1"/>
    <x v="243"/>
    <x v="160"/>
    <x v="390"/>
    <x v="53"/>
  </r>
  <r>
    <x v="2"/>
    <x v="400"/>
    <x v="160"/>
    <x v="97"/>
    <x v="53"/>
  </r>
  <r>
    <x v="3"/>
    <x v="401"/>
    <x v="62"/>
    <x v="391"/>
    <x v="53"/>
  </r>
  <r>
    <x v="4"/>
    <x v="330"/>
    <x v="68"/>
    <x v="100"/>
    <x v="53"/>
  </r>
  <r>
    <x v="5"/>
    <x v="402"/>
    <x v="35"/>
    <x v="392"/>
    <x v="53"/>
  </r>
  <r>
    <x v="6"/>
    <x v="403"/>
    <x v="160"/>
    <x v="202"/>
    <x v="53"/>
  </r>
  <r>
    <x v="7"/>
    <x v="404"/>
    <x v="42"/>
    <x v="393"/>
    <x v="53"/>
  </r>
  <r>
    <x v="0"/>
    <x v="405"/>
    <x v="0"/>
    <x v="394"/>
    <x v="54"/>
  </r>
  <r>
    <x v="1"/>
    <x v="406"/>
    <x v="0"/>
    <x v="395"/>
    <x v="54"/>
  </r>
  <r>
    <x v="2"/>
    <x v="407"/>
    <x v="0"/>
    <x v="396"/>
    <x v="54"/>
  </r>
  <r>
    <x v="3"/>
    <x v="230"/>
    <x v="23"/>
    <x v="397"/>
    <x v="54"/>
  </r>
  <r>
    <x v="4"/>
    <x v="408"/>
    <x v="50"/>
    <x v="398"/>
    <x v="54"/>
  </r>
  <r>
    <x v="5"/>
    <x v="409"/>
    <x v="161"/>
    <x v="399"/>
    <x v="54"/>
  </r>
  <r>
    <x v="6"/>
    <x v="410"/>
    <x v="0"/>
    <x v="400"/>
    <x v="54"/>
  </r>
  <r>
    <x v="7"/>
    <x v="411"/>
    <x v="162"/>
    <x v="321"/>
    <x v="54"/>
  </r>
  <r>
    <x v="0"/>
    <x v="412"/>
    <x v="50"/>
    <x v="401"/>
    <x v="55"/>
  </r>
  <r>
    <x v="1"/>
    <x v="413"/>
    <x v="50"/>
    <x v="402"/>
    <x v="55"/>
  </r>
  <r>
    <x v="2"/>
    <x v="414"/>
    <x v="50"/>
    <x v="403"/>
    <x v="55"/>
  </r>
  <r>
    <x v="3"/>
    <x v="415"/>
    <x v="24"/>
    <x v="404"/>
    <x v="55"/>
  </r>
  <r>
    <x v="4"/>
    <x v="416"/>
    <x v="122"/>
    <x v="405"/>
    <x v="55"/>
  </r>
  <r>
    <x v="5"/>
    <x v="417"/>
    <x v="163"/>
    <x v="406"/>
    <x v="55"/>
  </r>
  <r>
    <x v="6"/>
    <x v="418"/>
    <x v="50"/>
    <x v="407"/>
    <x v="55"/>
  </r>
  <r>
    <x v="7"/>
    <x v="419"/>
    <x v="163"/>
    <x v="408"/>
    <x v="55"/>
  </r>
  <r>
    <x v="0"/>
    <x v="399"/>
    <x v="100"/>
    <x v="409"/>
    <x v="56"/>
  </r>
  <r>
    <x v="1"/>
    <x v="420"/>
    <x v="100"/>
    <x v="410"/>
    <x v="56"/>
  </r>
  <r>
    <x v="2"/>
    <x v="421"/>
    <x v="100"/>
    <x v="212"/>
    <x v="56"/>
  </r>
  <r>
    <x v="3"/>
    <x v="422"/>
    <x v="127"/>
    <x v="411"/>
    <x v="56"/>
  </r>
  <r>
    <x v="4"/>
    <x v="423"/>
    <x v="5"/>
    <x v="412"/>
    <x v="56"/>
  </r>
  <r>
    <x v="5"/>
    <x v="424"/>
    <x v="164"/>
    <x v="413"/>
    <x v="56"/>
  </r>
  <r>
    <x v="6"/>
    <x v="425"/>
    <x v="100"/>
    <x v="414"/>
    <x v="56"/>
  </r>
  <r>
    <x v="7"/>
    <x v="426"/>
    <x v="165"/>
    <x v="215"/>
    <x v="56"/>
  </r>
  <r>
    <x v="0"/>
    <x v="427"/>
    <x v="166"/>
    <x v="415"/>
    <x v="57"/>
  </r>
  <r>
    <x v="1"/>
    <x v="428"/>
    <x v="166"/>
    <x v="309"/>
    <x v="57"/>
  </r>
  <r>
    <x v="2"/>
    <x v="429"/>
    <x v="166"/>
    <x v="416"/>
    <x v="57"/>
  </r>
  <r>
    <x v="3"/>
    <x v="430"/>
    <x v="18"/>
    <x v="417"/>
    <x v="57"/>
  </r>
  <r>
    <x v="4"/>
    <x v="431"/>
    <x v="160"/>
    <x v="418"/>
    <x v="57"/>
  </r>
  <r>
    <x v="5"/>
    <x v="432"/>
    <x v="167"/>
    <x v="419"/>
    <x v="57"/>
  </r>
  <r>
    <x v="6"/>
    <x v="433"/>
    <x v="166"/>
    <x v="420"/>
    <x v="57"/>
  </r>
  <r>
    <x v="7"/>
    <x v="434"/>
    <x v="168"/>
    <x v="421"/>
    <x v="57"/>
  </r>
  <r>
    <x v="0"/>
    <x v="370"/>
    <x v="127"/>
    <x v="422"/>
    <x v="58"/>
  </r>
  <r>
    <x v="1"/>
    <x v="435"/>
    <x v="127"/>
    <x v="381"/>
    <x v="58"/>
  </r>
  <r>
    <x v="2"/>
    <x v="436"/>
    <x v="127"/>
    <x v="63"/>
    <x v="58"/>
  </r>
  <r>
    <x v="3"/>
    <x v="437"/>
    <x v="169"/>
    <x v="423"/>
    <x v="58"/>
  </r>
  <r>
    <x v="4"/>
    <x v="438"/>
    <x v="170"/>
    <x v="118"/>
    <x v="58"/>
  </r>
  <r>
    <x v="5"/>
    <x v="439"/>
    <x v="171"/>
    <x v="321"/>
    <x v="58"/>
  </r>
  <r>
    <x v="6"/>
    <x v="440"/>
    <x v="127"/>
    <x v="424"/>
    <x v="58"/>
  </r>
  <r>
    <x v="7"/>
    <x v="441"/>
    <x v="172"/>
    <x v="398"/>
    <x v="58"/>
  </r>
  <r>
    <x v="0"/>
    <x v="442"/>
    <x v="2"/>
    <x v="425"/>
    <x v="59"/>
  </r>
  <r>
    <x v="1"/>
    <x v="443"/>
    <x v="2"/>
    <x v="426"/>
    <x v="59"/>
  </r>
  <r>
    <x v="2"/>
    <x v="151"/>
    <x v="2"/>
    <x v="427"/>
    <x v="59"/>
  </r>
  <r>
    <x v="3"/>
    <x v="444"/>
    <x v="25"/>
    <x v="428"/>
    <x v="59"/>
  </r>
  <r>
    <x v="4"/>
    <x v="445"/>
    <x v="123"/>
    <x v="318"/>
    <x v="59"/>
  </r>
  <r>
    <x v="5"/>
    <x v="446"/>
    <x v="173"/>
    <x v="429"/>
    <x v="59"/>
  </r>
  <r>
    <x v="6"/>
    <x v="447"/>
    <x v="2"/>
    <x v="430"/>
    <x v="59"/>
  </r>
  <r>
    <x v="7"/>
    <x v="448"/>
    <x v="51"/>
    <x v="431"/>
    <x v="59"/>
  </r>
  <r>
    <x v="0"/>
    <x v="449"/>
    <x v="7"/>
    <x v="432"/>
    <x v="60"/>
  </r>
  <r>
    <x v="1"/>
    <x v="450"/>
    <x v="7"/>
    <x v="433"/>
    <x v="60"/>
  </r>
  <r>
    <x v="2"/>
    <x v="451"/>
    <x v="7"/>
    <x v="434"/>
    <x v="60"/>
  </r>
  <r>
    <x v="3"/>
    <x v="452"/>
    <x v="112"/>
    <x v="218"/>
    <x v="60"/>
  </r>
  <r>
    <x v="4"/>
    <x v="453"/>
    <x v="14"/>
    <x v="435"/>
    <x v="60"/>
  </r>
  <r>
    <x v="5"/>
    <x v="454"/>
    <x v="174"/>
    <x v="436"/>
    <x v="60"/>
  </r>
  <r>
    <x v="6"/>
    <x v="455"/>
    <x v="7"/>
    <x v="437"/>
    <x v="60"/>
  </r>
  <r>
    <x v="7"/>
    <x v="456"/>
    <x v="175"/>
    <x v="228"/>
    <x v="60"/>
  </r>
  <r>
    <x v="0"/>
    <x v="457"/>
    <x v="40"/>
    <x v="438"/>
    <x v="61"/>
  </r>
  <r>
    <x v="1"/>
    <x v="458"/>
    <x v="40"/>
    <x v="439"/>
    <x v="61"/>
  </r>
  <r>
    <x v="2"/>
    <x v="459"/>
    <x v="40"/>
    <x v="440"/>
    <x v="61"/>
  </r>
  <r>
    <x v="3"/>
    <x v="358"/>
    <x v="19"/>
    <x v="12"/>
    <x v="61"/>
  </r>
  <r>
    <x v="4"/>
    <x v="460"/>
    <x v="32"/>
    <x v="246"/>
    <x v="61"/>
  </r>
  <r>
    <x v="5"/>
    <x v="461"/>
    <x v="176"/>
    <x v="441"/>
    <x v="61"/>
  </r>
  <r>
    <x v="6"/>
    <x v="462"/>
    <x v="40"/>
    <x v="99"/>
    <x v="61"/>
  </r>
  <r>
    <x v="7"/>
    <x v="463"/>
    <x v="177"/>
    <x v="442"/>
    <x v="61"/>
  </r>
  <r>
    <x v="0"/>
    <x v="464"/>
    <x v="99"/>
    <x v="443"/>
    <x v="62"/>
  </r>
  <r>
    <x v="1"/>
    <x v="465"/>
    <x v="99"/>
    <x v="444"/>
    <x v="62"/>
  </r>
  <r>
    <x v="2"/>
    <x v="416"/>
    <x v="99"/>
    <x v="445"/>
    <x v="62"/>
  </r>
  <r>
    <x v="3"/>
    <x v="466"/>
    <x v="85"/>
    <x v="446"/>
    <x v="62"/>
  </r>
  <r>
    <x v="4"/>
    <x v="467"/>
    <x v="37"/>
    <x v="212"/>
    <x v="62"/>
  </r>
  <r>
    <x v="5"/>
    <x v="468"/>
    <x v="178"/>
    <x v="447"/>
    <x v="62"/>
  </r>
  <r>
    <x v="6"/>
    <x v="469"/>
    <x v="99"/>
    <x v="448"/>
    <x v="62"/>
  </r>
  <r>
    <x v="7"/>
    <x v="470"/>
    <x v="179"/>
    <x v="449"/>
    <x v="62"/>
  </r>
  <r>
    <x v="0"/>
    <x v="471"/>
    <x v="36"/>
    <x v="450"/>
    <x v="63"/>
  </r>
  <r>
    <x v="1"/>
    <x v="277"/>
    <x v="36"/>
    <x v="451"/>
    <x v="63"/>
  </r>
  <r>
    <x v="2"/>
    <x v="472"/>
    <x v="36"/>
    <x v="452"/>
    <x v="63"/>
  </r>
  <r>
    <x v="3"/>
    <x v="473"/>
    <x v="122"/>
    <x v="453"/>
    <x v="63"/>
  </r>
  <r>
    <x v="4"/>
    <x v="474"/>
    <x v="138"/>
    <x v="454"/>
    <x v="63"/>
  </r>
  <r>
    <x v="5"/>
    <x v="475"/>
    <x v="180"/>
    <x v="455"/>
    <x v="63"/>
  </r>
  <r>
    <x v="6"/>
    <x v="476"/>
    <x v="36"/>
    <x v="456"/>
    <x v="63"/>
  </r>
  <r>
    <x v="7"/>
    <x v="477"/>
    <x v="181"/>
    <x v="457"/>
    <x v="63"/>
  </r>
  <r>
    <x v="0"/>
    <x v="478"/>
    <x v="15"/>
    <x v="458"/>
    <x v="64"/>
  </r>
  <r>
    <x v="1"/>
    <x v="479"/>
    <x v="15"/>
    <x v="459"/>
    <x v="64"/>
  </r>
  <r>
    <x v="2"/>
    <x v="480"/>
    <x v="15"/>
    <x v="460"/>
    <x v="64"/>
  </r>
  <r>
    <x v="3"/>
    <x v="51"/>
    <x v="23"/>
    <x v="461"/>
    <x v="64"/>
  </r>
  <r>
    <x v="4"/>
    <x v="11"/>
    <x v="127"/>
    <x v="462"/>
    <x v="64"/>
  </r>
  <r>
    <x v="5"/>
    <x v="481"/>
    <x v="182"/>
    <x v="463"/>
    <x v="64"/>
  </r>
  <r>
    <x v="6"/>
    <x v="482"/>
    <x v="15"/>
    <x v="464"/>
    <x v="64"/>
  </r>
  <r>
    <x v="7"/>
    <x v="483"/>
    <x v="183"/>
    <x v="465"/>
    <x v="64"/>
  </r>
  <r>
    <x v="0"/>
    <x v="484"/>
    <x v="0"/>
    <x v="433"/>
    <x v="65"/>
  </r>
  <r>
    <x v="1"/>
    <x v="485"/>
    <x v="0"/>
    <x v="466"/>
    <x v="65"/>
  </r>
  <r>
    <x v="2"/>
    <x v="218"/>
    <x v="0"/>
    <x v="467"/>
    <x v="65"/>
  </r>
  <r>
    <x v="3"/>
    <x v="474"/>
    <x v="138"/>
    <x v="468"/>
    <x v="65"/>
  </r>
  <r>
    <x v="4"/>
    <x v="486"/>
    <x v="7"/>
    <x v="469"/>
    <x v="65"/>
  </r>
  <r>
    <x v="5"/>
    <x v="487"/>
    <x v="184"/>
    <x v="470"/>
    <x v="65"/>
  </r>
  <r>
    <x v="6"/>
    <x v="488"/>
    <x v="0"/>
    <x v="471"/>
    <x v="65"/>
  </r>
  <r>
    <x v="7"/>
    <x v="489"/>
    <x v="185"/>
    <x v="472"/>
    <x v="65"/>
  </r>
  <r>
    <x v="0"/>
    <x v="490"/>
    <x v="116"/>
    <x v="473"/>
    <x v="66"/>
  </r>
  <r>
    <x v="1"/>
    <x v="491"/>
    <x v="116"/>
    <x v="474"/>
    <x v="66"/>
  </r>
  <r>
    <x v="2"/>
    <x v="492"/>
    <x v="116"/>
    <x v="475"/>
    <x v="66"/>
  </r>
  <r>
    <x v="3"/>
    <x v="363"/>
    <x v="20"/>
    <x v="476"/>
    <x v="66"/>
  </r>
  <r>
    <x v="4"/>
    <x v="493"/>
    <x v="11"/>
    <x v="469"/>
    <x v="66"/>
  </r>
  <r>
    <x v="5"/>
    <x v="494"/>
    <x v="186"/>
    <x v="477"/>
    <x v="66"/>
  </r>
  <r>
    <x v="6"/>
    <x v="495"/>
    <x v="116"/>
    <x v="478"/>
    <x v="66"/>
  </r>
  <r>
    <x v="7"/>
    <x v="496"/>
    <x v="187"/>
    <x v="479"/>
    <x v="66"/>
  </r>
  <r>
    <x v="0"/>
    <x v="497"/>
    <x v="188"/>
    <x v="82"/>
    <x v="67"/>
  </r>
  <r>
    <x v="1"/>
    <x v="498"/>
    <x v="188"/>
    <x v="480"/>
    <x v="67"/>
  </r>
  <r>
    <x v="2"/>
    <x v="492"/>
    <x v="188"/>
    <x v="27"/>
    <x v="67"/>
  </r>
  <r>
    <x v="3"/>
    <x v="427"/>
    <x v="40"/>
    <x v="481"/>
    <x v="67"/>
  </r>
  <r>
    <x v="4"/>
    <x v="499"/>
    <x v="107"/>
    <x v="482"/>
    <x v="67"/>
  </r>
  <r>
    <x v="5"/>
    <x v="500"/>
    <x v="189"/>
    <x v="483"/>
    <x v="67"/>
  </r>
  <r>
    <x v="6"/>
    <x v="501"/>
    <x v="188"/>
    <x v="484"/>
    <x v="67"/>
  </r>
  <r>
    <x v="7"/>
    <x v="502"/>
    <x v="190"/>
    <x v="485"/>
    <x v="67"/>
  </r>
  <r>
    <x v="0"/>
    <x v="503"/>
    <x v="101"/>
    <x v="486"/>
    <x v="68"/>
  </r>
  <r>
    <x v="1"/>
    <x v="504"/>
    <x v="101"/>
    <x v="487"/>
    <x v="68"/>
  </r>
  <r>
    <x v="2"/>
    <x v="505"/>
    <x v="101"/>
    <x v="100"/>
    <x v="68"/>
  </r>
  <r>
    <x v="3"/>
    <x v="506"/>
    <x v="15"/>
    <x v="488"/>
    <x v="68"/>
  </r>
  <r>
    <x v="4"/>
    <x v="507"/>
    <x v="191"/>
    <x v="489"/>
    <x v="68"/>
  </r>
  <r>
    <x v="5"/>
    <x v="508"/>
    <x v="192"/>
    <x v="227"/>
    <x v="68"/>
  </r>
  <r>
    <x v="6"/>
    <x v="509"/>
    <x v="101"/>
    <x v="490"/>
    <x v="68"/>
  </r>
  <r>
    <x v="7"/>
    <x v="510"/>
    <x v="193"/>
    <x v="491"/>
    <x v="68"/>
  </r>
  <r>
    <x v="0"/>
    <x v="511"/>
    <x v="127"/>
    <x v="369"/>
    <x v="69"/>
  </r>
  <r>
    <x v="1"/>
    <x v="512"/>
    <x v="127"/>
    <x v="492"/>
    <x v="69"/>
  </r>
  <r>
    <x v="2"/>
    <x v="513"/>
    <x v="127"/>
    <x v="493"/>
    <x v="69"/>
  </r>
  <r>
    <x v="3"/>
    <x v="514"/>
    <x v="194"/>
    <x v="494"/>
    <x v="69"/>
  </r>
  <r>
    <x v="4"/>
    <x v="142"/>
    <x v="65"/>
    <x v="495"/>
    <x v="69"/>
  </r>
  <r>
    <x v="5"/>
    <x v="515"/>
    <x v="195"/>
    <x v="496"/>
    <x v="69"/>
  </r>
  <r>
    <x v="6"/>
    <x v="516"/>
    <x v="127"/>
    <x v="497"/>
    <x v="69"/>
  </r>
  <r>
    <x v="7"/>
    <x v="517"/>
    <x v="196"/>
    <x v="267"/>
    <x v="69"/>
  </r>
  <r>
    <x v="0"/>
    <x v="313"/>
    <x v="53"/>
    <x v="498"/>
    <x v="70"/>
  </r>
  <r>
    <x v="1"/>
    <x v="518"/>
    <x v="53"/>
    <x v="499"/>
    <x v="70"/>
  </r>
  <r>
    <x v="2"/>
    <x v="519"/>
    <x v="53"/>
    <x v="500"/>
    <x v="70"/>
  </r>
  <r>
    <x v="3"/>
    <x v="136"/>
    <x v="24"/>
    <x v="501"/>
    <x v="70"/>
  </r>
  <r>
    <x v="4"/>
    <x v="429"/>
    <x v="37"/>
    <x v="502"/>
    <x v="70"/>
  </r>
  <r>
    <x v="5"/>
    <x v="520"/>
    <x v="197"/>
    <x v="503"/>
    <x v="70"/>
  </r>
  <r>
    <x v="6"/>
    <x v="521"/>
    <x v="53"/>
    <x v="354"/>
    <x v="70"/>
  </r>
  <r>
    <x v="7"/>
    <x v="522"/>
    <x v="198"/>
    <x v="504"/>
    <x v="70"/>
  </r>
  <r>
    <x v="0"/>
    <x v="523"/>
    <x v="85"/>
    <x v="505"/>
    <x v="71"/>
  </r>
  <r>
    <x v="1"/>
    <x v="524"/>
    <x v="85"/>
    <x v="328"/>
    <x v="71"/>
  </r>
  <r>
    <x v="2"/>
    <x v="120"/>
    <x v="85"/>
    <x v="506"/>
    <x v="71"/>
  </r>
  <r>
    <x v="3"/>
    <x v="525"/>
    <x v="122"/>
    <x v="111"/>
    <x v="71"/>
  </r>
  <r>
    <x v="4"/>
    <x v="526"/>
    <x v="2"/>
    <x v="507"/>
    <x v="71"/>
  </r>
  <r>
    <x v="5"/>
    <x v="527"/>
    <x v="199"/>
    <x v="508"/>
    <x v="71"/>
  </r>
  <r>
    <x v="6"/>
    <x v="528"/>
    <x v="85"/>
    <x v="509"/>
    <x v="71"/>
  </r>
  <r>
    <x v="7"/>
    <x v="529"/>
    <x v="200"/>
    <x v="510"/>
    <x v="71"/>
  </r>
  <r>
    <x v="0"/>
    <x v="530"/>
    <x v="5"/>
    <x v="511"/>
    <x v="72"/>
  </r>
  <r>
    <x v="1"/>
    <x v="292"/>
    <x v="5"/>
    <x v="56"/>
    <x v="72"/>
  </r>
  <r>
    <x v="2"/>
    <x v="531"/>
    <x v="5"/>
    <x v="512"/>
    <x v="72"/>
  </r>
  <r>
    <x v="3"/>
    <x v="532"/>
    <x v="1"/>
    <x v="513"/>
    <x v="72"/>
  </r>
  <r>
    <x v="4"/>
    <x v="183"/>
    <x v="36"/>
    <x v="514"/>
    <x v="72"/>
  </r>
  <r>
    <x v="5"/>
    <x v="533"/>
    <x v="201"/>
    <x v="515"/>
    <x v="72"/>
  </r>
  <r>
    <x v="6"/>
    <x v="534"/>
    <x v="5"/>
    <x v="516"/>
    <x v="72"/>
  </r>
  <r>
    <x v="7"/>
    <x v="535"/>
    <x v="202"/>
    <x v="517"/>
    <x v="72"/>
  </r>
  <r>
    <x v="0"/>
    <x v="536"/>
    <x v="37"/>
    <x v="327"/>
    <x v="73"/>
  </r>
  <r>
    <x v="1"/>
    <x v="537"/>
    <x v="37"/>
    <x v="518"/>
    <x v="73"/>
  </r>
  <r>
    <x v="2"/>
    <x v="538"/>
    <x v="37"/>
    <x v="519"/>
    <x v="73"/>
  </r>
  <r>
    <x v="3"/>
    <x v="142"/>
    <x v="65"/>
    <x v="429"/>
    <x v="73"/>
  </r>
  <r>
    <x v="4"/>
    <x v="539"/>
    <x v="203"/>
    <x v="318"/>
    <x v="73"/>
  </r>
  <r>
    <x v="5"/>
    <x v="540"/>
    <x v="196"/>
    <x v="520"/>
    <x v="73"/>
  </r>
  <r>
    <x v="6"/>
    <x v="541"/>
    <x v="37"/>
    <x v="521"/>
    <x v="73"/>
  </r>
  <r>
    <x v="7"/>
    <x v="542"/>
    <x v="115"/>
    <x v="151"/>
    <x v="73"/>
  </r>
  <r>
    <x v="0"/>
    <x v="543"/>
    <x v="20"/>
    <x v="522"/>
    <x v="74"/>
  </r>
  <r>
    <x v="1"/>
    <x v="544"/>
    <x v="20"/>
    <x v="523"/>
    <x v="74"/>
  </r>
  <r>
    <x v="2"/>
    <x v="10"/>
    <x v="20"/>
    <x v="524"/>
    <x v="74"/>
  </r>
  <r>
    <x v="3"/>
    <x v="545"/>
    <x v="57"/>
    <x v="345"/>
    <x v="74"/>
  </r>
  <r>
    <x v="4"/>
    <x v="230"/>
    <x v="11"/>
    <x v="398"/>
    <x v="74"/>
  </r>
  <r>
    <x v="5"/>
    <x v="546"/>
    <x v="204"/>
    <x v="525"/>
    <x v="74"/>
  </r>
  <r>
    <x v="6"/>
    <x v="547"/>
    <x v="20"/>
    <x v="122"/>
    <x v="74"/>
  </r>
  <r>
    <x v="7"/>
    <x v="548"/>
    <x v="205"/>
    <x v="526"/>
    <x v="74"/>
  </r>
  <r>
    <x v="0"/>
    <x v="549"/>
    <x v="31"/>
    <x v="527"/>
    <x v="75"/>
  </r>
  <r>
    <x v="1"/>
    <x v="550"/>
    <x v="31"/>
    <x v="232"/>
    <x v="75"/>
  </r>
  <r>
    <x v="2"/>
    <x v="551"/>
    <x v="31"/>
    <x v="528"/>
    <x v="75"/>
  </r>
  <r>
    <x v="3"/>
    <x v="66"/>
    <x v="206"/>
    <x v="529"/>
    <x v="75"/>
  </r>
  <r>
    <x v="4"/>
    <x v="552"/>
    <x v="68"/>
    <x v="275"/>
    <x v="75"/>
  </r>
  <r>
    <x v="5"/>
    <x v="553"/>
    <x v="207"/>
    <x v="530"/>
    <x v="75"/>
  </r>
  <r>
    <x v="6"/>
    <x v="554"/>
    <x v="31"/>
    <x v="531"/>
    <x v="75"/>
  </r>
  <r>
    <x v="7"/>
    <x v="555"/>
    <x v="148"/>
    <x v="532"/>
    <x v="75"/>
  </r>
  <r>
    <x v="0"/>
    <x v="556"/>
    <x v="72"/>
    <x v="125"/>
    <x v="76"/>
  </r>
  <r>
    <x v="1"/>
    <x v="557"/>
    <x v="72"/>
    <x v="533"/>
    <x v="76"/>
  </r>
  <r>
    <x v="2"/>
    <x v="558"/>
    <x v="72"/>
    <x v="381"/>
    <x v="76"/>
  </r>
  <r>
    <x v="3"/>
    <x v="559"/>
    <x v="134"/>
    <x v="103"/>
    <x v="76"/>
  </r>
  <r>
    <x v="4"/>
    <x v="560"/>
    <x v="112"/>
    <x v="534"/>
    <x v="76"/>
  </r>
  <r>
    <x v="5"/>
    <x v="561"/>
    <x v="208"/>
    <x v="535"/>
    <x v="76"/>
  </r>
  <r>
    <x v="6"/>
    <x v="562"/>
    <x v="72"/>
    <x v="536"/>
    <x v="76"/>
  </r>
  <r>
    <x v="7"/>
    <x v="563"/>
    <x v="198"/>
    <x v="504"/>
    <x v="76"/>
  </r>
  <r>
    <x v="0"/>
    <x v="564"/>
    <x v="101"/>
    <x v="537"/>
    <x v="77"/>
  </r>
  <r>
    <x v="1"/>
    <x v="565"/>
    <x v="101"/>
    <x v="538"/>
    <x v="77"/>
  </r>
  <r>
    <x v="2"/>
    <x v="249"/>
    <x v="101"/>
    <x v="539"/>
    <x v="77"/>
  </r>
  <r>
    <x v="3"/>
    <x v="358"/>
    <x v="50"/>
    <x v="112"/>
    <x v="77"/>
  </r>
  <r>
    <x v="4"/>
    <x v="566"/>
    <x v="85"/>
    <x v="540"/>
    <x v="77"/>
  </r>
  <r>
    <x v="5"/>
    <x v="567"/>
    <x v="209"/>
    <x v="541"/>
    <x v="77"/>
  </r>
  <r>
    <x v="6"/>
    <x v="568"/>
    <x v="101"/>
    <x v="519"/>
    <x v="77"/>
  </r>
  <r>
    <x v="7"/>
    <x v="569"/>
    <x v="210"/>
    <x v="542"/>
    <x v="77"/>
  </r>
  <r>
    <x v="0"/>
    <x v="570"/>
    <x v="27"/>
    <x v="543"/>
    <x v="78"/>
  </r>
  <r>
    <x v="1"/>
    <x v="71"/>
    <x v="27"/>
    <x v="544"/>
    <x v="78"/>
  </r>
  <r>
    <x v="2"/>
    <x v="571"/>
    <x v="27"/>
    <x v="545"/>
    <x v="78"/>
  </r>
  <r>
    <x v="3"/>
    <x v="572"/>
    <x v="211"/>
    <x v="28"/>
    <x v="78"/>
  </r>
  <r>
    <x v="4"/>
    <x v="492"/>
    <x v="45"/>
    <x v="546"/>
    <x v="78"/>
  </r>
  <r>
    <x v="5"/>
    <x v="573"/>
    <x v="212"/>
    <x v="547"/>
    <x v="78"/>
  </r>
  <r>
    <x v="6"/>
    <x v="574"/>
    <x v="27"/>
    <x v="548"/>
    <x v="78"/>
  </r>
  <r>
    <x v="7"/>
    <x v="575"/>
    <x v="213"/>
    <x v="294"/>
    <x v="78"/>
  </r>
  <r>
    <x v="0"/>
    <x v="576"/>
    <x v="73"/>
    <x v="549"/>
    <x v="79"/>
  </r>
  <r>
    <x v="1"/>
    <x v="577"/>
    <x v="73"/>
    <x v="550"/>
    <x v="79"/>
  </r>
  <r>
    <x v="2"/>
    <x v="578"/>
    <x v="73"/>
    <x v="551"/>
    <x v="79"/>
  </r>
  <r>
    <x v="3"/>
    <x v="237"/>
    <x v="85"/>
    <x v="97"/>
    <x v="79"/>
  </r>
  <r>
    <x v="4"/>
    <x v="579"/>
    <x v="0"/>
    <x v="552"/>
    <x v="79"/>
  </r>
  <r>
    <x v="5"/>
    <x v="580"/>
    <x v="173"/>
    <x v="553"/>
    <x v="79"/>
  </r>
  <r>
    <x v="6"/>
    <x v="581"/>
    <x v="73"/>
    <x v="78"/>
    <x v="79"/>
  </r>
  <r>
    <x v="7"/>
    <x v="582"/>
    <x v="214"/>
    <x v="554"/>
    <x v="79"/>
  </r>
  <r>
    <x v="0"/>
    <x v="583"/>
    <x v="215"/>
    <x v="555"/>
    <x v="80"/>
  </r>
  <r>
    <x v="1"/>
    <x v="584"/>
    <x v="215"/>
    <x v="236"/>
    <x v="80"/>
  </r>
  <r>
    <x v="2"/>
    <x v="585"/>
    <x v="215"/>
    <x v="348"/>
    <x v="80"/>
  </r>
  <r>
    <x v="3"/>
    <x v="143"/>
    <x v="33"/>
    <x v="556"/>
    <x v="80"/>
  </r>
  <r>
    <x v="4"/>
    <x v="586"/>
    <x v="107"/>
    <x v="398"/>
    <x v="80"/>
  </r>
  <r>
    <x v="5"/>
    <x v="587"/>
    <x v="216"/>
    <x v="557"/>
    <x v="80"/>
  </r>
  <r>
    <x v="6"/>
    <x v="588"/>
    <x v="215"/>
    <x v="558"/>
    <x v="80"/>
  </r>
  <r>
    <x v="7"/>
    <x v="589"/>
    <x v="217"/>
    <x v="559"/>
    <x v="80"/>
  </r>
  <r>
    <x v="0"/>
    <x v="590"/>
    <x v="70"/>
    <x v="560"/>
    <x v="81"/>
  </r>
  <r>
    <x v="1"/>
    <x v="591"/>
    <x v="70"/>
    <x v="561"/>
    <x v="81"/>
  </r>
  <r>
    <x v="2"/>
    <x v="592"/>
    <x v="70"/>
    <x v="562"/>
    <x v="81"/>
  </r>
  <r>
    <x v="3"/>
    <x v="593"/>
    <x v="116"/>
    <x v="563"/>
    <x v="81"/>
  </r>
  <r>
    <x v="4"/>
    <x v="594"/>
    <x v="56"/>
    <x v="564"/>
    <x v="81"/>
  </r>
  <r>
    <x v="5"/>
    <x v="595"/>
    <x v="216"/>
    <x v="565"/>
    <x v="81"/>
  </r>
  <r>
    <x v="6"/>
    <x v="596"/>
    <x v="70"/>
    <x v="566"/>
    <x v="81"/>
  </r>
  <r>
    <x v="7"/>
    <x v="597"/>
    <x v="218"/>
    <x v="567"/>
    <x v="81"/>
  </r>
  <r>
    <x v="0"/>
    <x v="598"/>
    <x v="53"/>
    <x v="458"/>
    <x v="82"/>
  </r>
  <r>
    <x v="1"/>
    <x v="599"/>
    <x v="53"/>
    <x v="568"/>
    <x v="82"/>
  </r>
  <r>
    <x v="2"/>
    <x v="298"/>
    <x v="53"/>
    <x v="349"/>
    <x v="82"/>
  </r>
  <r>
    <x v="3"/>
    <x v="600"/>
    <x v="128"/>
    <x v="569"/>
    <x v="82"/>
  </r>
  <r>
    <x v="4"/>
    <x v="601"/>
    <x v="7"/>
    <x v="294"/>
    <x v="82"/>
  </r>
  <r>
    <x v="5"/>
    <x v="602"/>
    <x v="3"/>
    <x v="205"/>
    <x v="82"/>
  </r>
  <r>
    <x v="6"/>
    <x v="603"/>
    <x v="53"/>
    <x v="570"/>
    <x v="82"/>
  </r>
  <r>
    <x v="7"/>
    <x v="604"/>
    <x v="219"/>
    <x v="499"/>
    <x v="82"/>
  </r>
  <r>
    <x v="0"/>
    <x v="605"/>
    <x v="5"/>
    <x v="571"/>
    <x v="83"/>
  </r>
  <r>
    <x v="1"/>
    <x v="606"/>
    <x v="5"/>
    <x v="572"/>
    <x v="83"/>
  </r>
  <r>
    <x v="2"/>
    <x v="607"/>
    <x v="5"/>
    <x v="573"/>
    <x v="83"/>
  </r>
  <r>
    <x v="3"/>
    <x v="50"/>
    <x v="36"/>
    <x v="574"/>
    <x v="83"/>
  </r>
  <r>
    <x v="4"/>
    <x v="608"/>
    <x v="53"/>
    <x v="575"/>
    <x v="83"/>
  </r>
  <r>
    <x v="5"/>
    <x v="609"/>
    <x v="220"/>
    <x v="576"/>
    <x v="83"/>
  </r>
  <r>
    <x v="6"/>
    <x v="610"/>
    <x v="5"/>
    <x v="577"/>
    <x v="83"/>
  </r>
  <r>
    <x v="7"/>
    <x v="611"/>
    <x v="221"/>
    <x v="578"/>
    <x v="83"/>
  </r>
  <r>
    <x v="0"/>
    <x v="612"/>
    <x v="50"/>
    <x v="579"/>
    <x v="84"/>
  </r>
  <r>
    <x v="1"/>
    <x v="613"/>
    <x v="50"/>
    <x v="580"/>
    <x v="84"/>
  </r>
  <r>
    <x v="2"/>
    <x v="614"/>
    <x v="50"/>
    <x v="581"/>
    <x v="84"/>
  </r>
  <r>
    <x v="3"/>
    <x v="243"/>
    <x v="222"/>
    <x v="405"/>
    <x v="84"/>
  </r>
  <r>
    <x v="4"/>
    <x v="473"/>
    <x v="194"/>
    <x v="582"/>
    <x v="84"/>
  </r>
  <r>
    <x v="5"/>
    <x v="615"/>
    <x v="223"/>
    <x v="235"/>
    <x v="84"/>
  </r>
  <r>
    <x v="6"/>
    <x v="616"/>
    <x v="50"/>
    <x v="583"/>
    <x v="84"/>
  </r>
  <r>
    <x v="7"/>
    <x v="617"/>
    <x v="202"/>
    <x v="584"/>
    <x v="84"/>
  </r>
  <r>
    <x v="0"/>
    <x v="618"/>
    <x v="40"/>
    <x v="499"/>
    <x v="85"/>
  </r>
  <r>
    <x v="1"/>
    <x v="619"/>
    <x v="40"/>
    <x v="585"/>
    <x v="85"/>
  </r>
  <r>
    <x v="2"/>
    <x v="620"/>
    <x v="40"/>
    <x v="586"/>
    <x v="85"/>
  </r>
  <r>
    <x v="3"/>
    <x v="621"/>
    <x v="153"/>
    <x v="587"/>
    <x v="85"/>
  </r>
  <r>
    <x v="4"/>
    <x v="128"/>
    <x v="116"/>
    <x v="588"/>
    <x v="85"/>
  </r>
  <r>
    <x v="5"/>
    <x v="622"/>
    <x v="224"/>
    <x v="311"/>
    <x v="85"/>
  </r>
  <r>
    <x v="6"/>
    <x v="623"/>
    <x v="40"/>
    <x v="589"/>
    <x v="85"/>
  </r>
  <r>
    <x v="7"/>
    <x v="624"/>
    <x v="133"/>
    <x v="590"/>
    <x v="85"/>
  </r>
  <r>
    <x v="0"/>
    <x v="625"/>
    <x v="10"/>
    <x v="591"/>
    <x v="86"/>
  </r>
  <r>
    <x v="1"/>
    <x v="559"/>
    <x v="10"/>
    <x v="18"/>
    <x v="86"/>
  </r>
  <r>
    <x v="2"/>
    <x v="90"/>
    <x v="10"/>
    <x v="527"/>
    <x v="86"/>
  </r>
  <r>
    <x v="3"/>
    <x v="626"/>
    <x v="68"/>
    <x v="592"/>
    <x v="86"/>
  </r>
  <r>
    <x v="4"/>
    <x v="83"/>
    <x v="76"/>
    <x v="593"/>
    <x v="86"/>
  </r>
  <r>
    <x v="5"/>
    <x v="627"/>
    <x v="146"/>
    <x v="567"/>
    <x v="86"/>
  </r>
  <r>
    <x v="6"/>
    <x v="628"/>
    <x v="10"/>
    <x v="594"/>
    <x v="86"/>
  </r>
  <r>
    <x v="7"/>
    <x v="629"/>
    <x v="43"/>
    <x v="595"/>
    <x v="86"/>
  </r>
  <r>
    <x v="0"/>
    <x v="218"/>
    <x v="191"/>
    <x v="596"/>
    <x v="87"/>
  </r>
  <r>
    <x v="1"/>
    <x v="630"/>
    <x v="191"/>
    <x v="597"/>
    <x v="87"/>
  </r>
  <r>
    <x v="2"/>
    <x v="631"/>
    <x v="191"/>
    <x v="5"/>
    <x v="87"/>
  </r>
  <r>
    <x v="3"/>
    <x v="43"/>
    <x v="7"/>
    <x v="598"/>
    <x v="87"/>
  </r>
  <r>
    <x v="4"/>
    <x v="230"/>
    <x v="191"/>
    <x v="215"/>
    <x v="87"/>
  </r>
  <r>
    <x v="5"/>
    <x v="632"/>
    <x v="225"/>
    <x v="599"/>
    <x v="87"/>
  </r>
  <r>
    <x v="6"/>
    <x v="633"/>
    <x v="191"/>
    <x v="600"/>
    <x v="87"/>
  </r>
  <r>
    <x v="7"/>
    <x v="634"/>
    <x v="175"/>
    <x v="488"/>
    <x v="87"/>
  </r>
  <r>
    <x v="0"/>
    <x v="635"/>
    <x v="188"/>
    <x v="601"/>
    <x v="88"/>
  </r>
  <r>
    <x v="1"/>
    <x v="636"/>
    <x v="188"/>
    <x v="602"/>
    <x v="88"/>
  </r>
  <r>
    <x v="2"/>
    <x v="174"/>
    <x v="188"/>
    <x v="603"/>
    <x v="88"/>
  </r>
  <r>
    <x v="3"/>
    <x v="220"/>
    <x v="226"/>
    <x v="604"/>
    <x v="88"/>
  </r>
  <r>
    <x v="4"/>
    <x v="322"/>
    <x v="31"/>
    <x v="605"/>
    <x v="88"/>
  </r>
  <r>
    <x v="5"/>
    <x v="637"/>
    <x v="227"/>
    <x v="446"/>
    <x v="88"/>
  </r>
  <r>
    <x v="6"/>
    <x v="638"/>
    <x v="188"/>
    <x v="606"/>
    <x v="88"/>
  </r>
  <r>
    <x v="7"/>
    <x v="639"/>
    <x v="228"/>
    <x v="223"/>
    <x v="88"/>
  </r>
  <r>
    <x v="0"/>
    <x v="640"/>
    <x v="215"/>
    <x v="119"/>
    <x v="89"/>
  </r>
  <r>
    <x v="1"/>
    <x v="641"/>
    <x v="215"/>
    <x v="607"/>
    <x v="89"/>
  </r>
  <r>
    <x v="2"/>
    <x v="83"/>
    <x v="215"/>
    <x v="408"/>
    <x v="89"/>
  </r>
  <r>
    <x v="3"/>
    <x v="642"/>
    <x v="188"/>
    <x v="608"/>
    <x v="89"/>
  </r>
  <r>
    <x v="4"/>
    <x v="643"/>
    <x v="31"/>
    <x v="564"/>
    <x v="89"/>
  </r>
  <r>
    <x v="5"/>
    <x v="644"/>
    <x v="229"/>
    <x v="609"/>
    <x v="89"/>
  </r>
  <r>
    <x v="6"/>
    <x v="645"/>
    <x v="215"/>
    <x v="365"/>
    <x v="89"/>
  </r>
  <r>
    <x v="7"/>
    <x v="646"/>
    <x v="230"/>
    <x v="610"/>
    <x v="89"/>
  </r>
  <r>
    <x v="0"/>
    <x v="647"/>
    <x v="0"/>
    <x v="473"/>
    <x v="90"/>
  </r>
  <r>
    <x v="1"/>
    <x v="648"/>
    <x v="0"/>
    <x v="611"/>
    <x v="90"/>
  </r>
  <r>
    <x v="2"/>
    <x v="649"/>
    <x v="0"/>
    <x v="612"/>
    <x v="90"/>
  </r>
  <r>
    <x v="3"/>
    <x v="650"/>
    <x v="25"/>
    <x v="613"/>
    <x v="90"/>
  </r>
  <r>
    <x v="4"/>
    <x v="474"/>
    <x v="50"/>
    <x v="461"/>
    <x v="90"/>
  </r>
  <r>
    <x v="5"/>
    <x v="651"/>
    <x v="231"/>
    <x v="614"/>
    <x v="90"/>
  </r>
  <r>
    <x v="6"/>
    <x v="652"/>
    <x v="0"/>
    <x v="558"/>
    <x v="90"/>
  </r>
  <r>
    <x v="7"/>
    <x v="653"/>
    <x v="225"/>
    <x v="615"/>
    <x v="90"/>
  </r>
  <r>
    <x v="0"/>
    <x v="277"/>
    <x v="85"/>
    <x v="452"/>
    <x v="91"/>
  </r>
  <r>
    <x v="1"/>
    <x v="620"/>
    <x v="85"/>
    <x v="616"/>
    <x v="91"/>
  </r>
  <r>
    <x v="2"/>
    <x v="654"/>
    <x v="85"/>
    <x v="617"/>
    <x v="91"/>
  </r>
  <r>
    <x v="3"/>
    <x v="655"/>
    <x v="0"/>
    <x v="618"/>
    <x v="91"/>
  </r>
  <r>
    <x v="4"/>
    <x v="220"/>
    <x v="24"/>
    <x v="316"/>
    <x v="91"/>
  </r>
  <r>
    <x v="5"/>
    <x v="656"/>
    <x v="232"/>
    <x v="619"/>
    <x v="91"/>
  </r>
  <r>
    <x v="6"/>
    <x v="657"/>
    <x v="85"/>
    <x v="620"/>
    <x v="91"/>
  </r>
  <r>
    <x v="7"/>
    <x v="658"/>
    <x v="180"/>
    <x v="346"/>
    <x v="91"/>
  </r>
  <r>
    <x v="0"/>
    <x v="253"/>
    <x v="2"/>
    <x v="621"/>
    <x v="92"/>
  </r>
  <r>
    <x v="1"/>
    <x v="659"/>
    <x v="2"/>
    <x v="622"/>
    <x v="92"/>
  </r>
  <r>
    <x v="2"/>
    <x v="660"/>
    <x v="2"/>
    <x v="623"/>
    <x v="92"/>
  </r>
  <r>
    <x v="3"/>
    <x v="661"/>
    <x v="6"/>
    <x v="556"/>
    <x v="92"/>
  </r>
  <r>
    <x v="4"/>
    <x v="662"/>
    <x v="37"/>
    <x v="564"/>
    <x v="92"/>
  </r>
  <r>
    <x v="5"/>
    <x v="663"/>
    <x v="233"/>
    <x v="624"/>
    <x v="92"/>
  </r>
  <r>
    <x v="6"/>
    <x v="664"/>
    <x v="2"/>
    <x v="625"/>
    <x v="92"/>
  </r>
  <r>
    <x v="7"/>
    <x v="665"/>
    <x v="214"/>
    <x v="626"/>
    <x v="92"/>
  </r>
  <r>
    <x v="0"/>
    <x v="666"/>
    <x v="53"/>
    <x v="627"/>
    <x v="93"/>
  </r>
  <r>
    <x v="1"/>
    <x v="667"/>
    <x v="53"/>
    <x v="628"/>
    <x v="93"/>
  </r>
  <r>
    <x v="2"/>
    <x v="668"/>
    <x v="53"/>
    <x v="629"/>
    <x v="93"/>
  </r>
  <r>
    <x v="3"/>
    <x v="669"/>
    <x v="234"/>
    <x v="630"/>
    <x v="93"/>
  </r>
  <r>
    <x v="4"/>
    <x v="670"/>
    <x v="50"/>
    <x v="631"/>
    <x v="93"/>
  </r>
  <r>
    <x v="5"/>
    <x v="671"/>
    <x v="235"/>
    <x v="632"/>
    <x v="93"/>
  </r>
  <r>
    <x v="6"/>
    <x v="672"/>
    <x v="53"/>
    <x v="633"/>
    <x v="93"/>
  </r>
  <r>
    <x v="7"/>
    <x v="673"/>
    <x v="102"/>
    <x v="634"/>
    <x v="93"/>
  </r>
  <r>
    <x v="0"/>
    <x v="674"/>
    <x v="127"/>
    <x v="635"/>
    <x v="94"/>
  </r>
  <r>
    <x v="1"/>
    <x v="675"/>
    <x v="127"/>
    <x v="636"/>
    <x v="94"/>
  </r>
  <r>
    <x v="2"/>
    <x v="676"/>
    <x v="127"/>
    <x v="637"/>
    <x v="94"/>
  </r>
  <r>
    <x v="3"/>
    <x v="677"/>
    <x v="236"/>
    <x v="638"/>
    <x v="94"/>
  </r>
  <r>
    <x v="4"/>
    <x v="678"/>
    <x v="203"/>
    <x v="410"/>
    <x v="94"/>
  </r>
  <r>
    <x v="5"/>
    <x v="679"/>
    <x v="237"/>
    <x v="639"/>
    <x v="94"/>
  </r>
  <r>
    <x v="6"/>
    <x v="680"/>
    <x v="127"/>
    <x v="640"/>
    <x v="94"/>
  </r>
  <r>
    <x v="7"/>
    <x v="681"/>
    <x v="3"/>
    <x v="594"/>
    <x v="94"/>
  </r>
  <r>
    <x v="0"/>
    <x v="682"/>
    <x v="23"/>
    <x v="641"/>
    <x v="95"/>
  </r>
  <r>
    <x v="1"/>
    <x v="683"/>
    <x v="23"/>
    <x v="414"/>
    <x v="95"/>
  </r>
  <r>
    <x v="2"/>
    <x v="684"/>
    <x v="23"/>
    <x v="264"/>
    <x v="95"/>
  </r>
  <r>
    <x v="3"/>
    <x v="298"/>
    <x v="65"/>
    <x v="642"/>
    <x v="95"/>
  </r>
  <r>
    <x v="4"/>
    <x v="685"/>
    <x v="238"/>
    <x v="629"/>
    <x v="95"/>
  </r>
  <r>
    <x v="5"/>
    <x v="686"/>
    <x v="239"/>
    <x v="643"/>
    <x v="95"/>
  </r>
  <r>
    <x v="6"/>
    <x v="687"/>
    <x v="23"/>
    <x v="644"/>
    <x v="95"/>
  </r>
  <r>
    <x v="7"/>
    <x v="688"/>
    <x v="55"/>
    <x v="645"/>
    <x v="95"/>
  </r>
  <r>
    <x v="0"/>
    <x v="327"/>
    <x v="85"/>
    <x v="646"/>
    <x v="96"/>
  </r>
  <r>
    <x v="1"/>
    <x v="204"/>
    <x v="85"/>
    <x v="324"/>
    <x v="96"/>
  </r>
  <r>
    <x v="2"/>
    <x v="689"/>
    <x v="85"/>
    <x v="527"/>
    <x v="96"/>
  </r>
  <r>
    <x v="3"/>
    <x v="690"/>
    <x v="123"/>
    <x v="647"/>
    <x v="96"/>
  </r>
  <r>
    <x v="4"/>
    <x v="691"/>
    <x v="7"/>
    <x v="299"/>
    <x v="96"/>
  </r>
  <r>
    <x v="5"/>
    <x v="692"/>
    <x v="145"/>
    <x v="648"/>
    <x v="96"/>
  </r>
  <r>
    <x v="6"/>
    <x v="693"/>
    <x v="85"/>
    <x v="649"/>
    <x v="96"/>
  </r>
  <r>
    <x v="7"/>
    <x v="694"/>
    <x v="240"/>
    <x v="569"/>
    <x v="96"/>
  </r>
  <r>
    <x v="0"/>
    <x v="695"/>
    <x v="90"/>
    <x v="650"/>
    <x v="97"/>
  </r>
  <r>
    <x v="1"/>
    <x v="696"/>
    <x v="90"/>
    <x v="651"/>
    <x v="97"/>
  </r>
  <r>
    <x v="2"/>
    <x v="697"/>
    <x v="90"/>
    <x v="652"/>
    <x v="97"/>
  </r>
  <r>
    <x v="3"/>
    <x v="330"/>
    <x v="41"/>
    <x v="653"/>
    <x v="97"/>
  </r>
  <r>
    <x v="4"/>
    <x v="698"/>
    <x v="28"/>
    <x v="177"/>
    <x v="97"/>
  </r>
  <r>
    <x v="5"/>
    <x v="699"/>
    <x v="241"/>
    <x v="654"/>
    <x v="97"/>
  </r>
  <r>
    <x v="6"/>
    <x v="700"/>
    <x v="90"/>
    <x v="655"/>
    <x v="97"/>
  </r>
  <r>
    <x v="7"/>
    <x v="701"/>
    <x v="242"/>
    <x v="462"/>
    <x v="97"/>
  </r>
  <r>
    <x v="0"/>
    <x v="702"/>
    <x v="56"/>
    <x v="656"/>
    <x v="98"/>
  </r>
  <r>
    <x v="1"/>
    <x v="703"/>
    <x v="56"/>
    <x v="522"/>
    <x v="98"/>
  </r>
  <r>
    <x v="2"/>
    <x v="157"/>
    <x v="56"/>
    <x v="657"/>
    <x v="98"/>
  </r>
  <r>
    <x v="3"/>
    <x v="704"/>
    <x v="125"/>
    <x v="77"/>
    <x v="98"/>
  </r>
  <r>
    <x v="4"/>
    <x v="705"/>
    <x v="61"/>
    <x v="57"/>
    <x v="98"/>
  </r>
  <r>
    <x v="5"/>
    <x v="706"/>
    <x v="216"/>
    <x v="555"/>
    <x v="98"/>
  </r>
  <r>
    <x v="6"/>
    <x v="707"/>
    <x v="56"/>
    <x v="658"/>
    <x v="98"/>
  </r>
  <r>
    <x v="7"/>
    <x v="708"/>
    <x v="243"/>
    <x v="658"/>
    <x v="98"/>
  </r>
  <r>
    <x v="0"/>
    <x v="709"/>
    <x v="244"/>
    <x v="659"/>
    <x v="99"/>
  </r>
  <r>
    <x v="1"/>
    <x v="710"/>
    <x v="244"/>
    <x v="560"/>
    <x v="99"/>
  </r>
  <r>
    <x v="2"/>
    <x v="358"/>
    <x v="244"/>
    <x v="435"/>
    <x v="99"/>
  </r>
  <r>
    <x v="3"/>
    <x v="144"/>
    <x v="116"/>
    <x v="660"/>
    <x v="99"/>
  </r>
  <r>
    <x v="4"/>
    <x v="711"/>
    <x v="10"/>
    <x v="661"/>
    <x v="99"/>
  </r>
  <r>
    <x v="5"/>
    <x v="712"/>
    <x v="245"/>
    <x v="662"/>
    <x v="99"/>
  </r>
  <r>
    <x v="6"/>
    <x v="713"/>
    <x v="244"/>
    <x v="161"/>
    <x v="99"/>
  </r>
  <r>
    <x v="7"/>
    <x v="714"/>
    <x v="246"/>
    <x v="663"/>
    <x v="99"/>
  </r>
  <r>
    <x v="8"/>
    <x v="715"/>
    <x v="247"/>
    <x v="664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D7D57-C1AF-43D2-9D99-BAD9312AD67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13" firstHeaderRow="0" firstDataRow="1" firstDataCol="1"/>
  <pivotFields count="5">
    <pivotField axis="axisRow" showAll="0">
      <items count="10">
        <item x="0"/>
        <item x="1"/>
        <item x="2"/>
        <item x="6"/>
        <item x="7"/>
        <item x="3"/>
        <item x="4"/>
        <item x="5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ime" fld="1" subtotal="average" baseField="0" baseItem="0"/>
    <dataField name="Average of path_length" fld="2" subtotal="average" baseField="0" baseItem="0"/>
    <dataField name="Average of explored_nodes" fld="3" subtotal="average" baseField="0" baseItem="0"/>
    <dataField name="Average of iteration" fld="4" subtotal="average" baseField="0" baseItem="0"/>
  </dataField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EF402-6251-4179-AC0B-EE5C137296B5}" name="Table1" displayName="Table1" ref="A3:E104" totalsRowCount="1">
  <autoFilter ref="A3:E103" xr:uid="{0C8EF402-6251-4179-AC0B-EE5C137296B5}"/>
  <sortState xmlns:xlrd2="http://schemas.microsoft.com/office/spreadsheetml/2017/richdata2" ref="A4:E103">
    <sortCondition ref="E3:E103"/>
  </sortState>
  <tableColumns count="5">
    <tableColumn id="1" xr3:uid="{67E40F60-A273-4FD5-9DD2-A1B4314BC9E8}" name="algorithm"/>
    <tableColumn id="2" xr3:uid="{5A1E3A3E-9112-463F-A005-22955E9AAC99}" name="time" totalsRowFunction="custom">
      <totalsRowFormula>AVERAGE(Table1[time])</totalsRowFormula>
    </tableColumn>
    <tableColumn id="3" xr3:uid="{83827E3A-3C5E-4756-AAB2-AF0CC40C333F}" name="path_length" totalsRowFunction="custom">
      <totalsRowFormula>AVERAGE(Table1[path_length])</totalsRowFormula>
    </tableColumn>
    <tableColumn id="4" xr3:uid="{3379DA87-C33F-4715-81A3-D168B28F847B}" name="explored_nodes" totalsRowFunction="custom">
      <totalsRowFormula>AVERAGE(Table1[explored_nodes])</totalsRowFormula>
    </tableColumn>
    <tableColumn id="5" xr3:uid="{360A1507-1425-44A3-87E8-F1E773F4EC91}" name="ite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BE8E8-C7AB-42F8-AA38-BC767936EADC}" name="Table2" displayName="Table2" ref="A3:E104" totalsRowCount="1">
  <autoFilter ref="A3:E103" xr:uid="{0CFBE8E8-C7AB-42F8-AA38-BC767936EADC}"/>
  <sortState xmlns:xlrd2="http://schemas.microsoft.com/office/spreadsheetml/2017/richdata2" ref="A4:E103">
    <sortCondition ref="E3:E103"/>
  </sortState>
  <tableColumns count="5">
    <tableColumn id="1" xr3:uid="{3E339F19-3792-47B1-ADAD-416890F6C870}" name="algorithm"/>
    <tableColumn id="2" xr3:uid="{920AEDA6-DC73-4E76-87E5-779123C06BA9}" name="time" totalsRowFunction="custom">
      <totalsRowFormula>AVERAGE(Table2[time])</totalsRowFormula>
    </tableColumn>
    <tableColumn id="3" xr3:uid="{BD789B9C-B08D-4FF0-B6B6-8712FA54E7B2}" name="path_length" totalsRowFunction="custom">
      <totalsRowFormula>AVERAGE(Table2[path_length])</totalsRowFormula>
    </tableColumn>
    <tableColumn id="4" xr3:uid="{B1B7B9B1-3A0B-4993-B73E-C9E3374CAE58}" name="explored_nodes" totalsRowFunction="custom">
      <totalsRowFormula>AVERAGE(Table2[explored_nodes])</totalsRowFormula>
    </tableColumn>
    <tableColumn id="5" xr3:uid="{749336E7-9704-4D1D-9F3A-4F34FAC71EC2}" name="ite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41911E-7B3B-419D-ADC4-2BC2F40CB42F}" name="Table3" displayName="Table3" ref="A3:E104" totalsRowCount="1">
  <autoFilter ref="A3:E103" xr:uid="{5841911E-7B3B-419D-ADC4-2BC2F40CB42F}"/>
  <sortState xmlns:xlrd2="http://schemas.microsoft.com/office/spreadsheetml/2017/richdata2" ref="A4:E103">
    <sortCondition ref="E3:E103"/>
  </sortState>
  <tableColumns count="5">
    <tableColumn id="1" xr3:uid="{29EF82D5-E052-4201-81D5-0836D02EF295}" name="algorithm"/>
    <tableColumn id="2" xr3:uid="{4E9EDA02-D103-4AF2-9059-989452DDEDEF}" name="time" totalsRowFunction="custom">
      <totalsRowFormula>AVERAGE(Table3[time])</totalsRowFormula>
    </tableColumn>
    <tableColumn id="3" xr3:uid="{E42FEEA4-D345-470F-B275-1DDF08E5C69E}" name="path_length" totalsRowFunction="custom">
      <totalsRowFormula>AVERAGE(Table3[path_length])</totalsRowFormula>
    </tableColumn>
    <tableColumn id="4" xr3:uid="{8E2B9DE6-E83B-4287-8801-12888764BA77}" name="explored_nodes" totalsRowFunction="custom">
      <totalsRowFormula>AVERAGE(Table3[explored_nodes])</totalsRowFormula>
    </tableColumn>
    <tableColumn id="5" xr3:uid="{0917DB68-2F32-4CDB-8059-3AB89AA49B8E}" name="it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7F7666-0E53-4CD1-9234-5BCA402487B9}" name="Table4" displayName="Table4" ref="A3:E104" totalsRowCount="1">
  <autoFilter ref="A3:E103" xr:uid="{F47F7666-0E53-4CD1-9234-5BCA402487B9}"/>
  <sortState xmlns:xlrd2="http://schemas.microsoft.com/office/spreadsheetml/2017/richdata2" ref="A4:E103">
    <sortCondition ref="E3:E103"/>
  </sortState>
  <tableColumns count="5">
    <tableColumn id="1" xr3:uid="{DA68A0B5-7571-43B9-8D8B-CA5F418BEC9E}" name="algorithm"/>
    <tableColumn id="2" xr3:uid="{5518FA2C-E565-4CF1-B855-EF66433505D7}" name="time" totalsRowFunction="custom">
      <totalsRowFormula>AVERAGE(Table4[time])</totalsRowFormula>
    </tableColumn>
    <tableColumn id="3" xr3:uid="{3DFDA61F-E3B0-4EB7-A809-9BF95C9D3FF4}" name="path_length" totalsRowFunction="custom">
      <totalsRowFormula>AVERAGE(Table4[path_length])</totalsRowFormula>
    </tableColumn>
    <tableColumn id="4" xr3:uid="{CE61E702-CAD7-4E80-B47F-C3D2417C3FDA}" name="explored_nodes" totalsRowFunction="custom">
      <totalsRowFormula>AVERAGE(Table4[explored_nodes])</totalsRowFormula>
    </tableColumn>
    <tableColumn id="5" xr3:uid="{FA1C2D79-6D98-4565-BA15-D1D24A7932F0}" name="ite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993F9E-91AA-4D7F-A3EF-D3405A421F7C}" name="Table5" displayName="Table5" ref="A3:E104" totalsRowCount="1">
  <autoFilter ref="A3:E103" xr:uid="{96993F9E-91AA-4D7F-A3EF-D3405A421F7C}"/>
  <sortState xmlns:xlrd2="http://schemas.microsoft.com/office/spreadsheetml/2017/richdata2" ref="A4:E103">
    <sortCondition ref="D3:D103"/>
  </sortState>
  <tableColumns count="5">
    <tableColumn id="1" xr3:uid="{078CAA04-3C9D-4A87-93D0-602429AC166A}" name="algorithm"/>
    <tableColumn id="2" xr3:uid="{D003CCEF-B6F4-44A9-BB00-C5A136A6CF7E}" name="time" totalsRowFunction="custom">
      <totalsRowFormula>AVERAGE(Table5[time])</totalsRowFormula>
    </tableColumn>
    <tableColumn id="3" xr3:uid="{96592CAA-63D6-4ABD-9FA7-1BC91BBFA7B4}" name="path_length" totalsRowFunction="custom">
      <totalsRowFormula>AVERAGE(Table5[path_length])</totalsRowFormula>
    </tableColumn>
    <tableColumn id="4" xr3:uid="{1F5806B6-3FD6-4DD2-9BF4-45EA35F146D1}" name="explored_nodes" totalsRowFunction="custom">
      <totalsRowFormula>AVERAGE(Table5[explored_nodes])</totalsRowFormula>
    </tableColumn>
    <tableColumn id="5" xr3:uid="{CB00CBCF-42C3-40CA-868C-22BEA0824A77}" name="iter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ACDBFE-1E95-4E49-B225-71185E7319E6}" name="Table6" displayName="Table6" ref="A3:E104" totalsRowCount="1">
  <autoFilter ref="A3:E103" xr:uid="{90ACDBFE-1E95-4E49-B225-71185E7319E6}"/>
  <sortState xmlns:xlrd2="http://schemas.microsoft.com/office/spreadsheetml/2017/richdata2" ref="A4:E103">
    <sortCondition ref="E3:E103"/>
  </sortState>
  <tableColumns count="5">
    <tableColumn id="1" xr3:uid="{C8B56A74-5A38-4DE3-A564-C4635C177648}" name="algorithm"/>
    <tableColumn id="2" xr3:uid="{6828768C-3B68-41D1-9B38-576E640A2AE5}" name="time" totalsRowFunction="custom">
      <totalsRowFormula>AVERAGE(Table6[time])</totalsRowFormula>
    </tableColumn>
    <tableColumn id="3" xr3:uid="{E05715B3-CB5E-41FE-AF02-4337F41491CD}" name="path_length" totalsRowFunction="custom">
      <totalsRowFormula>AVERAGE(Table6[path_length])</totalsRowFormula>
    </tableColumn>
    <tableColumn id="4" xr3:uid="{C711B078-5EA0-4B0D-903B-25A02A979992}" name="explored_nodes" totalsRowFunction="custom">
      <totalsRowFormula>AVERAGE(Table6[explored_nodes])</totalsRowFormula>
    </tableColumn>
    <tableColumn id="5" xr3:uid="{619C7EEB-F39E-43A4-A46D-29A3B8D90B82}" name="itera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113817-7760-457F-A13B-E74104F8706E}" name="Table7" displayName="Table7" ref="A3:E104" totalsRowCount="1">
  <autoFilter ref="A3:E103" xr:uid="{E8113817-7760-457F-A13B-E74104F8706E}"/>
  <sortState xmlns:xlrd2="http://schemas.microsoft.com/office/spreadsheetml/2017/richdata2" ref="A4:E103">
    <sortCondition ref="E3:E103"/>
  </sortState>
  <tableColumns count="5">
    <tableColumn id="1" xr3:uid="{4E56C408-EE74-4AD0-8A2C-10AEBFC9B070}" name="algorithm"/>
    <tableColumn id="2" xr3:uid="{598CF199-28D1-43B2-8E84-B82ED6F3E821}" name="time" totalsRowFunction="custom">
      <totalsRowFormula>AVERAGE(Table7[time])</totalsRowFormula>
    </tableColumn>
    <tableColumn id="3" xr3:uid="{0CD0ACC5-22F6-4FB9-8B8C-70781E384902}" name="path_length" totalsRowFunction="custom">
      <totalsRowFormula>AVERAGE(Table7[path_length])</totalsRowFormula>
    </tableColumn>
    <tableColumn id="4" xr3:uid="{0B08D20D-A20E-4CA8-A581-0E4A9AFFFC18}" name="explored_nodes" totalsRowFunction="custom">
      <totalsRowFormula>AVERAGE(Table7[explored_nodes])</totalsRowFormula>
    </tableColumn>
    <tableColumn id="5" xr3:uid="{40175DC6-A63B-4421-8A2D-2B6FE232C68D}" name="iter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A34079-DEBB-46F5-977F-370D130D91D5}" name="Table8" displayName="Table8" ref="A3:E104" totalsRowCount="1">
  <autoFilter ref="A3:E103" xr:uid="{74A34079-DEBB-46F5-977F-370D130D91D5}"/>
  <sortState xmlns:xlrd2="http://schemas.microsoft.com/office/spreadsheetml/2017/richdata2" ref="A4:E103">
    <sortCondition ref="E3:E103"/>
  </sortState>
  <tableColumns count="5">
    <tableColumn id="1" xr3:uid="{5E419367-CD15-4656-87C4-786403E317EB}" name="algorithm"/>
    <tableColumn id="2" xr3:uid="{91055A12-4DF7-4E0F-9FAB-654FB5CFB92B}" name="time" totalsRowFunction="custom">
      <totalsRowFormula>AVERAGE(Table8[time])</totalsRowFormula>
    </tableColumn>
    <tableColumn id="3" xr3:uid="{7697B2A8-984E-48B6-B590-40A468C85CA8}" name="path_length" totalsRowFunction="custom">
      <totalsRowFormula>AVERAGE(Table8[path_length])</totalsRowFormula>
    </tableColumn>
    <tableColumn id="4" xr3:uid="{952120DF-4942-402B-BE93-C92DCECD0FDC}" name="explored_nodes" totalsRowFunction="custom">
      <totalsRowFormula>AVERAGE(Table8[explored_nodes])</totalsRowFormula>
    </tableColumn>
    <tableColumn id="5" xr3:uid="{B50A6D62-724A-476F-8176-68BAB9D32DA8}" name="it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C90F-79D5-4DAD-9E13-88E55ECF36E0}">
  <dimension ref="A3:E13"/>
  <sheetViews>
    <sheetView workbookViewId="0">
      <selection activeCell="D4" sqref="D4:D11"/>
    </sheetView>
  </sheetViews>
  <sheetFormatPr defaultRowHeight="15" x14ac:dyDescent="0.25"/>
  <cols>
    <col min="1" max="1" width="19.140625" bestFit="1" customWidth="1"/>
    <col min="2" max="2" width="15.28515625" bestFit="1" customWidth="1"/>
    <col min="3" max="3" width="22.140625" bestFit="1" customWidth="1"/>
    <col min="4" max="4" width="26" bestFit="1" customWidth="1"/>
    <col min="5" max="5" width="19" bestFit="1" customWidth="1"/>
  </cols>
  <sheetData>
    <row r="3" spans="1:5" x14ac:dyDescent="0.25">
      <c r="A3" s="1" t="s">
        <v>13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5">
      <c r="A4" s="2" t="s">
        <v>5</v>
      </c>
      <c r="B4">
        <v>1.4715678670000001E-2</v>
      </c>
      <c r="C4">
        <v>98.76</v>
      </c>
      <c r="D4">
        <v>1493.77</v>
      </c>
      <c r="E4">
        <v>50.5</v>
      </c>
    </row>
    <row r="5" spans="1:5" x14ac:dyDescent="0.25">
      <c r="A5" s="2" t="s">
        <v>6</v>
      </c>
      <c r="B5">
        <v>1.3719601620000004E-2</v>
      </c>
      <c r="C5">
        <v>98.76</v>
      </c>
      <c r="D5">
        <v>1715.31</v>
      </c>
      <c r="E5">
        <v>50.5</v>
      </c>
    </row>
    <row r="6" spans="1:5" x14ac:dyDescent="0.25">
      <c r="A6" s="2" t="s">
        <v>7</v>
      </c>
      <c r="B6">
        <v>9.7173619100000014E-3</v>
      </c>
      <c r="C6">
        <v>98.76</v>
      </c>
      <c r="D6">
        <v>1446.15</v>
      </c>
      <c r="E6">
        <v>50.5</v>
      </c>
    </row>
    <row r="7" spans="1:5" x14ac:dyDescent="0.25">
      <c r="A7" s="2" t="s">
        <v>11</v>
      </c>
      <c r="B7">
        <v>3.2586781960000005E-2</v>
      </c>
      <c r="C7">
        <v>98.76</v>
      </c>
      <c r="D7">
        <v>2463.15</v>
      </c>
      <c r="E7">
        <v>50.5</v>
      </c>
    </row>
    <row r="8" spans="1:5" x14ac:dyDescent="0.25">
      <c r="A8" s="2" t="s">
        <v>12</v>
      </c>
      <c r="B8">
        <v>0.21221846101999997</v>
      </c>
      <c r="C8">
        <v>490.34</v>
      </c>
      <c r="D8">
        <v>1507.86</v>
      </c>
      <c r="E8">
        <v>50.5</v>
      </c>
    </row>
    <row r="9" spans="1:5" x14ac:dyDescent="0.25">
      <c r="A9" s="2" t="s">
        <v>8</v>
      </c>
      <c r="B9">
        <v>6.3394808800000006E-3</v>
      </c>
      <c r="C9">
        <v>130.1</v>
      </c>
      <c r="D9">
        <v>815.47</v>
      </c>
      <c r="E9">
        <v>50.5</v>
      </c>
    </row>
    <row r="10" spans="1:5" x14ac:dyDescent="0.25">
      <c r="A10" s="2" t="s">
        <v>9</v>
      </c>
      <c r="B10">
        <v>5.070323980000002E-3</v>
      </c>
      <c r="C10">
        <v>111.04</v>
      </c>
      <c r="D10">
        <v>833.71</v>
      </c>
      <c r="E10">
        <v>50.5</v>
      </c>
    </row>
    <row r="11" spans="1:5" x14ac:dyDescent="0.25">
      <c r="A11" s="2" t="s">
        <v>10</v>
      </c>
      <c r="B11">
        <v>0.17593540190999998</v>
      </c>
      <c r="C11">
        <v>504.16</v>
      </c>
      <c r="D11">
        <v>1586.78</v>
      </c>
      <c r="E11">
        <v>50.5</v>
      </c>
    </row>
    <row r="12" spans="1:5" x14ac:dyDescent="0.25">
      <c r="A12" s="2" t="s">
        <v>14</v>
      </c>
    </row>
    <row r="13" spans="1:5" x14ac:dyDescent="0.25">
      <c r="A13" s="2" t="s">
        <v>15</v>
      </c>
      <c r="B13">
        <v>5.8787886493750025E-2</v>
      </c>
      <c r="C13">
        <v>203.83500000000001</v>
      </c>
      <c r="D13">
        <v>1482.7750000000001</v>
      </c>
      <c r="E13">
        <v>50.5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D91A-6FF3-4487-9754-8D2980A457E3}">
  <dimension ref="A1:E801"/>
  <sheetViews>
    <sheetView workbookViewId="0">
      <selection activeCell="D1" sqref="D1"/>
    </sheetView>
  </sheetViews>
  <sheetFormatPr defaultRowHeight="15" x14ac:dyDescent="0.25"/>
  <cols>
    <col min="1" max="1" width="19.140625" bestFit="1" customWidth="1"/>
    <col min="2" max="2" width="12" bestFit="1" customWidth="1"/>
    <col min="3" max="3" width="17" customWidth="1"/>
    <col min="4" max="4" width="15.5703125" bestFit="1" customWidth="1"/>
    <col min="5" max="5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1.6000747999999999E-2</v>
      </c>
      <c r="C2">
        <v>94</v>
      </c>
      <c r="D2">
        <v>1530</v>
      </c>
      <c r="E2">
        <v>1</v>
      </c>
    </row>
    <row r="3" spans="1:5" x14ac:dyDescent="0.25">
      <c r="A3" t="s">
        <v>6</v>
      </c>
      <c r="B3">
        <v>1.500082E-2</v>
      </c>
      <c r="C3">
        <v>94</v>
      </c>
      <c r="D3">
        <v>1851</v>
      </c>
      <c r="E3">
        <v>1</v>
      </c>
    </row>
    <row r="4" spans="1:5" x14ac:dyDescent="0.25">
      <c r="A4" t="s">
        <v>7</v>
      </c>
      <c r="B4">
        <v>9.5040799999999998E-3</v>
      </c>
      <c r="C4">
        <v>94</v>
      </c>
      <c r="D4">
        <v>1362</v>
      </c>
      <c r="E4">
        <v>1</v>
      </c>
    </row>
    <row r="5" spans="1:5" x14ac:dyDescent="0.25">
      <c r="A5" t="s">
        <v>8</v>
      </c>
      <c r="B5">
        <v>5.0048829999999999E-3</v>
      </c>
      <c r="C5">
        <v>128</v>
      </c>
      <c r="D5">
        <v>681</v>
      </c>
      <c r="E5">
        <v>1</v>
      </c>
    </row>
    <row r="6" spans="1:5" x14ac:dyDescent="0.25">
      <c r="A6" t="s">
        <v>9</v>
      </c>
      <c r="B6">
        <v>5.0001139999999999E-3</v>
      </c>
      <c r="C6">
        <v>104</v>
      </c>
      <c r="D6">
        <v>885</v>
      </c>
      <c r="E6">
        <v>1</v>
      </c>
    </row>
    <row r="7" spans="1:5" x14ac:dyDescent="0.25">
      <c r="A7" t="s">
        <v>10</v>
      </c>
      <c r="B7">
        <v>7.2029114000000005E-2</v>
      </c>
      <c r="C7">
        <v>532</v>
      </c>
      <c r="D7">
        <v>952</v>
      </c>
      <c r="E7">
        <v>1</v>
      </c>
    </row>
    <row r="8" spans="1:5" x14ac:dyDescent="0.25">
      <c r="A8" t="s">
        <v>11</v>
      </c>
      <c r="B8">
        <v>4.0510892999999999E-2</v>
      </c>
      <c r="C8">
        <v>94</v>
      </c>
      <c r="D8">
        <v>2776</v>
      </c>
      <c r="E8">
        <v>1</v>
      </c>
    </row>
    <row r="9" spans="1:5" x14ac:dyDescent="0.25">
      <c r="A9" t="s">
        <v>12</v>
      </c>
      <c r="B9">
        <v>7.7549458000000002E-2</v>
      </c>
      <c r="C9">
        <v>372</v>
      </c>
      <c r="D9">
        <v>993</v>
      </c>
      <c r="E9">
        <v>1</v>
      </c>
    </row>
    <row r="10" spans="1:5" x14ac:dyDescent="0.25">
      <c r="A10" t="s">
        <v>5</v>
      </c>
      <c r="B10">
        <v>1.5507936E-2</v>
      </c>
      <c r="C10">
        <v>88</v>
      </c>
      <c r="D10">
        <v>1501</v>
      </c>
      <c r="E10">
        <v>2</v>
      </c>
    </row>
    <row r="11" spans="1:5" x14ac:dyDescent="0.25">
      <c r="A11" t="s">
        <v>6</v>
      </c>
      <c r="B11">
        <v>1.3001919000000001E-2</v>
      </c>
      <c r="C11">
        <v>88</v>
      </c>
      <c r="D11">
        <v>1666</v>
      </c>
      <c r="E11">
        <v>2</v>
      </c>
    </row>
    <row r="12" spans="1:5" x14ac:dyDescent="0.25">
      <c r="A12" t="s">
        <v>7</v>
      </c>
      <c r="B12">
        <v>1.0004759E-2</v>
      </c>
      <c r="C12">
        <v>88</v>
      </c>
      <c r="D12">
        <v>1476</v>
      </c>
      <c r="E12">
        <v>2</v>
      </c>
    </row>
    <row r="13" spans="1:5" x14ac:dyDescent="0.25">
      <c r="A13" t="s">
        <v>8</v>
      </c>
      <c r="B13">
        <v>4.9993989999999999E-3</v>
      </c>
      <c r="C13">
        <v>126</v>
      </c>
      <c r="D13">
        <v>655</v>
      </c>
      <c r="E13">
        <v>2</v>
      </c>
    </row>
    <row r="14" spans="1:5" x14ac:dyDescent="0.25">
      <c r="A14" t="s">
        <v>9</v>
      </c>
      <c r="B14">
        <v>4.0001869999999997E-3</v>
      </c>
      <c r="C14">
        <v>102</v>
      </c>
      <c r="D14">
        <v>636</v>
      </c>
      <c r="E14">
        <v>2</v>
      </c>
    </row>
    <row r="15" spans="1:5" x14ac:dyDescent="0.25">
      <c r="A15" t="s">
        <v>10</v>
      </c>
      <c r="B15">
        <v>0.28406119299999999</v>
      </c>
      <c r="C15">
        <v>436</v>
      </c>
      <c r="D15">
        <v>2032</v>
      </c>
      <c r="E15">
        <v>2</v>
      </c>
    </row>
    <row r="16" spans="1:5" x14ac:dyDescent="0.25">
      <c r="A16" t="s">
        <v>11</v>
      </c>
      <c r="B16">
        <v>3.2524347000000002E-2</v>
      </c>
      <c r="C16">
        <v>88</v>
      </c>
      <c r="D16">
        <v>2254</v>
      </c>
      <c r="E16">
        <v>2</v>
      </c>
    </row>
    <row r="17" spans="1:5" x14ac:dyDescent="0.25">
      <c r="A17" t="s">
        <v>12</v>
      </c>
      <c r="B17">
        <v>0.24063205700000001</v>
      </c>
      <c r="C17">
        <v>594</v>
      </c>
      <c r="D17">
        <v>1780</v>
      </c>
      <c r="E17">
        <v>2</v>
      </c>
    </row>
    <row r="18" spans="1:5" x14ac:dyDescent="0.25">
      <c r="A18" t="s">
        <v>5</v>
      </c>
      <c r="B18">
        <v>1.4830111999999999E-2</v>
      </c>
      <c r="C18">
        <v>83</v>
      </c>
      <c r="D18">
        <v>1480</v>
      </c>
      <c r="E18">
        <v>3</v>
      </c>
    </row>
    <row r="19" spans="1:5" x14ac:dyDescent="0.25">
      <c r="A19" t="s">
        <v>6</v>
      </c>
      <c r="B19">
        <v>1.5149832E-2</v>
      </c>
      <c r="C19">
        <v>83</v>
      </c>
      <c r="D19">
        <v>1675</v>
      </c>
      <c r="E19">
        <v>3</v>
      </c>
    </row>
    <row r="20" spans="1:5" x14ac:dyDescent="0.25">
      <c r="A20" t="s">
        <v>7</v>
      </c>
      <c r="B20">
        <v>8.8553429999999999E-3</v>
      </c>
      <c r="C20">
        <v>83</v>
      </c>
      <c r="D20">
        <v>1374</v>
      </c>
      <c r="E20">
        <v>3</v>
      </c>
    </row>
    <row r="21" spans="1:5" x14ac:dyDescent="0.25">
      <c r="A21" t="s">
        <v>8</v>
      </c>
      <c r="B21">
        <v>4.0354730000000004E-3</v>
      </c>
      <c r="C21">
        <v>119</v>
      </c>
      <c r="D21">
        <v>500</v>
      </c>
      <c r="E21">
        <v>3</v>
      </c>
    </row>
    <row r="22" spans="1:5" x14ac:dyDescent="0.25">
      <c r="A22" t="s">
        <v>9</v>
      </c>
      <c r="B22">
        <v>2.0020010000000002E-3</v>
      </c>
      <c r="C22">
        <v>83</v>
      </c>
      <c r="D22">
        <v>451</v>
      </c>
      <c r="E22">
        <v>3</v>
      </c>
    </row>
    <row r="23" spans="1:5" x14ac:dyDescent="0.25">
      <c r="A23" t="s">
        <v>10</v>
      </c>
      <c r="B23">
        <v>3.4999847000000001E-2</v>
      </c>
      <c r="C23">
        <v>399</v>
      </c>
      <c r="D23">
        <v>669</v>
      </c>
      <c r="E23">
        <v>3</v>
      </c>
    </row>
    <row r="24" spans="1:5" x14ac:dyDescent="0.25">
      <c r="A24" t="s">
        <v>11</v>
      </c>
      <c r="B24">
        <v>3.0509233E-2</v>
      </c>
      <c r="C24">
        <v>83</v>
      </c>
      <c r="D24">
        <v>2200</v>
      </c>
      <c r="E24">
        <v>3</v>
      </c>
    </row>
    <row r="25" spans="1:5" x14ac:dyDescent="0.25">
      <c r="A25" t="s">
        <v>12</v>
      </c>
      <c r="B25">
        <v>0.32407403000000001</v>
      </c>
      <c r="C25">
        <v>385</v>
      </c>
      <c r="D25">
        <v>2463</v>
      </c>
      <c r="E25">
        <v>3</v>
      </c>
    </row>
    <row r="26" spans="1:5" x14ac:dyDescent="0.25">
      <c r="A26" t="s">
        <v>5</v>
      </c>
      <c r="B26">
        <v>1.5123606E-2</v>
      </c>
      <c r="C26">
        <v>94</v>
      </c>
      <c r="D26">
        <v>1612</v>
      </c>
      <c r="E26">
        <v>4</v>
      </c>
    </row>
    <row r="27" spans="1:5" x14ac:dyDescent="0.25">
      <c r="A27" t="s">
        <v>6</v>
      </c>
      <c r="B27">
        <v>1.8997908000000001E-2</v>
      </c>
      <c r="C27">
        <v>94</v>
      </c>
      <c r="D27">
        <v>1870</v>
      </c>
      <c r="E27">
        <v>4</v>
      </c>
    </row>
    <row r="28" spans="1:5" x14ac:dyDescent="0.25">
      <c r="A28" t="s">
        <v>7</v>
      </c>
      <c r="B28">
        <v>1.1033535000000001E-2</v>
      </c>
      <c r="C28">
        <v>94</v>
      </c>
      <c r="D28">
        <v>1608</v>
      </c>
      <c r="E28">
        <v>4</v>
      </c>
    </row>
    <row r="29" spans="1:5" x14ac:dyDescent="0.25">
      <c r="A29" t="s">
        <v>8</v>
      </c>
      <c r="B29">
        <v>7.9672340000000001E-3</v>
      </c>
      <c r="C29">
        <v>140</v>
      </c>
      <c r="D29">
        <v>1033</v>
      </c>
      <c r="E29">
        <v>4</v>
      </c>
    </row>
    <row r="30" spans="1:5" x14ac:dyDescent="0.25">
      <c r="A30" t="s">
        <v>9</v>
      </c>
      <c r="B30">
        <v>8.5055830000000006E-3</v>
      </c>
      <c r="C30">
        <v>98</v>
      </c>
      <c r="D30">
        <v>1167</v>
      </c>
      <c r="E30">
        <v>4</v>
      </c>
    </row>
    <row r="31" spans="1:5" x14ac:dyDescent="0.25">
      <c r="A31" t="s">
        <v>10</v>
      </c>
      <c r="B31">
        <v>0.24786472300000001</v>
      </c>
      <c r="C31">
        <v>466</v>
      </c>
      <c r="D31">
        <v>1877</v>
      </c>
      <c r="E31">
        <v>4</v>
      </c>
    </row>
    <row r="32" spans="1:5" x14ac:dyDescent="0.25">
      <c r="A32" t="s">
        <v>11</v>
      </c>
      <c r="B32">
        <v>3.3999680999999997E-2</v>
      </c>
      <c r="C32">
        <v>94</v>
      </c>
      <c r="D32">
        <v>2397</v>
      </c>
      <c r="E32">
        <v>4</v>
      </c>
    </row>
    <row r="33" spans="1:5" x14ac:dyDescent="0.25">
      <c r="A33" t="s">
        <v>12</v>
      </c>
      <c r="B33">
        <v>9.0549230999999994E-2</v>
      </c>
      <c r="C33">
        <v>518</v>
      </c>
      <c r="D33">
        <v>878</v>
      </c>
      <c r="E33">
        <v>4</v>
      </c>
    </row>
    <row r="34" spans="1:5" x14ac:dyDescent="0.25">
      <c r="A34" t="s">
        <v>5</v>
      </c>
      <c r="B34">
        <v>1.8001555999999998E-2</v>
      </c>
      <c r="C34">
        <v>103</v>
      </c>
      <c r="D34">
        <v>1735</v>
      </c>
      <c r="E34">
        <v>5</v>
      </c>
    </row>
    <row r="35" spans="1:5" x14ac:dyDescent="0.25">
      <c r="A35" t="s">
        <v>6</v>
      </c>
      <c r="B35">
        <v>1.5508889999999999E-2</v>
      </c>
      <c r="C35">
        <v>103</v>
      </c>
      <c r="D35">
        <v>1936</v>
      </c>
      <c r="E35">
        <v>5</v>
      </c>
    </row>
    <row r="36" spans="1:5" x14ac:dyDescent="0.25">
      <c r="A36" t="s">
        <v>7</v>
      </c>
      <c r="B36">
        <v>1.0000228999999999E-2</v>
      </c>
      <c r="C36">
        <v>103</v>
      </c>
      <c r="D36">
        <v>1476</v>
      </c>
      <c r="E36">
        <v>5</v>
      </c>
    </row>
    <row r="37" spans="1:5" x14ac:dyDescent="0.25">
      <c r="A37" t="s">
        <v>8</v>
      </c>
      <c r="B37">
        <v>5.0001139999999999E-3</v>
      </c>
      <c r="C37">
        <v>145</v>
      </c>
      <c r="D37">
        <v>586</v>
      </c>
      <c r="E37">
        <v>5</v>
      </c>
    </row>
    <row r="38" spans="1:5" x14ac:dyDescent="0.25">
      <c r="A38" t="s">
        <v>9</v>
      </c>
      <c r="B38">
        <v>2.0008090000000001E-3</v>
      </c>
      <c r="C38">
        <v>117</v>
      </c>
      <c r="D38">
        <v>366</v>
      </c>
      <c r="E38">
        <v>5</v>
      </c>
    </row>
    <row r="39" spans="1:5" x14ac:dyDescent="0.25">
      <c r="A39" t="s">
        <v>10</v>
      </c>
      <c r="B39">
        <v>6.3161850000000005E-2</v>
      </c>
      <c r="C39">
        <v>491</v>
      </c>
      <c r="D39">
        <v>603</v>
      </c>
      <c r="E39">
        <v>5</v>
      </c>
    </row>
    <row r="40" spans="1:5" x14ac:dyDescent="0.25">
      <c r="A40" t="s">
        <v>11</v>
      </c>
      <c r="B40">
        <v>4.8450232000000003E-2</v>
      </c>
      <c r="C40">
        <v>103</v>
      </c>
      <c r="D40">
        <v>2938</v>
      </c>
      <c r="E40">
        <v>5</v>
      </c>
    </row>
    <row r="41" spans="1:5" x14ac:dyDescent="0.25">
      <c r="A41" t="s">
        <v>12</v>
      </c>
      <c r="B41">
        <v>0.40396332699999998</v>
      </c>
      <c r="C41">
        <v>305</v>
      </c>
      <c r="D41">
        <v>2310</v>
      </c>
      <c r="E41">
        <v>5</v>
      </c>
    </row>
    <row r="42" spans="1:5" x14ac:dyDescent="0.25">
      <c r="A42" t="s">
        <v>5</v>
      </c>
      <c r="B42">
        <v>2.0591021000000001E-2</v>
      </c>
      <c r="C42">
        <v>120</v>
      </c>
      <c r="D42">
        <v>2102</v>
      </c>
      <c r="E42">
        <v>6</v>
      </c>
    </row>
    <row r="43" spans="1:5" x14ac:dyDescent="0.25">
      <c r="A43" t="s">
        <v>6</v>
      </c>
      <c r="B43">
        <v>1.7993689E-2</v>
      </c>
      <c r="C43">
        <v>120</v>
      </c>
      <c r="D43">
        <v>2396</v>
      </c>
      <c r="E43">
        <v>6</v>
      </c>
    </row>
    <row r="44" spans="1:5" x14ac:dyDescent="0.25">
      <c r="A44" t="s">
        <v>7</v>
      </c>
      <c r="B44">
        <v>1.3000011000000001E-2</v>
      </c>
      <c r="C44">
        <v>120</v>
      </c>
      <c r="D44">
        <v>1906</v>
      </c>
      <c r="E44">
        <v>6</v>
      </c>
    </row>
    <row r="45" spans="1:5" x14ac:dyDescent="0.25">
      <c r="A45" t="s">
        <v>8</v>
      </c>
      <c r="B45">
        <v>8.5108279999999998E-3</v>
      </c>
      <c r="C45">
        <v>152</v>
      </c>
      <c r="D45">
        <v>1008</v>
      </c>
      <c r="E45">
        <v>6</v>
      </c>
    </row>
    <row r="46" spans="1:5" x14ac:dyDescent="0.25">
      <c r="A46" t="s">
        <v>9</v>
      </c>
      <c r="B46">
        <v>6.0000419999999997E-3</v>
      </c>
      <c r="C46">
        <v>130</v>
      </c>
      <c r="D46">
        <v>993</v>
      </c>
      <c r="E46">
        <v>6</v>
      </c>
    </row>
    <row r="47" spans="1:5" x14ac:dyDescent="0.25">
      <c r="A47" t="s">
        <v>10</v>
      </c>
      <c r="B47">
        <v>0.33318996400000001</v>
      </c>
      <c r="C47">
        <v>408</v>
      </c>
      <c r="D47">
        <v>2621</v>
      </c>
      <c r="E47">
        <v>6</v>
      </c>
    </row>
    <row r="48" spans="1:5" x14ac:dyDescent="0.25">
      <c r="A48" t="s">
        <v>11</v>
      </c>
      <c r="B48">
        <v>4.2098045000000001E-2</v>
      </c>
      <c r="C48">
        <v>120</v>
      </c>
      <c r="D48">
        <v>3053</v>
      </c>
      <c r="E48">
        <v>6</v>
      </c>
    </row>
    <row r="49" spans="1:5" x14ac:dyDescent="0.25">
      <c r="A49" t="s">
        <v>12</v>
      </c>
      <c r="B49">
        <v>0.10753583899999999</v>
      </c>
      <c r="C49">
        <v>594</v>
      </c>
      <c r="D49">
        <v>1147</v>
      </c>
      <c r="E49">
        <v>6</v>
      </c>
    </row>
    <row r="50" spans="1:5" x14ac:dyDescent="0.25">
      <c r="A50" t="s">
        <v>5</v>
      </c>
      <c r="B50">
        <v>1.3578415E-2</v>
      </c>
      <c r="C50">
        <v>95</v>
      </c>
      <c r="D50">
        <v>1379</v>
      </c>
      <c r="E50">
        <v>7</v>
      </c>
    </row>
    <row r="51" spans="1:5" x14ac:dyDescent="0.25">
      <c r="A51" t="s">
        <v>6</v>
      </c>
      <c r="B51">
        <v>1.4993668E-2</v>
      </c>
      <c r="C51">
        <v>95</v>
      </c>
      <c r="D51">
        <v>1544</v>
      </c>
      <c r="E51">
        <v>7</v>
      </c>
    </row>
    <row r="52" spans="1:5" x14ac:dyDescent="0.25">
      <c r="A52" t="s">
        <v>7</v>
      </c>
      <c r="B52">
        <v>9.9716189999999993E-3</v>
      </c>
      <c r="C52">
        <v>95</v>
      </c>
      <c r="D52">
        <v>1354</v>
      </c>
      <c r="E52">
        <v>7</v>
      </c>
    </row>
    <row r="53" spans="1:5" x14ac:dyDescent="0.25">
      <c r="A53" t="s">
        <v>8</v>
      </c>
      <c r="B53">
        <v>6.0064790000000003E-3</v>
      </c>
      <c r="C53">
        <v>127</v>
      </c>
      <c r="D53">
        <v>870</v>
      </c>
      <c r="E53">
        <v>7</v>
      </c>
    </row>
    <row r="54" spans="1:5" x14ac:dyDescent="0.25">
      <c r="A54" t="s">
        <v>9</v>
      </c>
      <c r="B54">
        <v>7.000923E-3</v>
      </c>
      <c r="C54">
        <v>119</v>
      </c>
      <c r="D54">
        <v>1028</v>
      </c>
      <c r="E54">
        <v>7</v>
      </c>
    </row>
    <row r="55" spans="1:5" x14ac:dyDescent="0.25">
      <c r="A55" t="s">
        <v>10</v>
      </c>
      <c r="B55">
        <v>2.9874325E-2</v>
      </c>
      <c r="C55">
        <v>369</v>
      </c>
      <c r="D55">
        <v>604</v>
      </c>
      <c r="E55">
        <v>7</v>
      </c>
    </row>
    <row r="56" spans="1:5" x14ac:dyDescent="0.25">
      <c r="A56" t="s">
        <v>11</v>
      </c>
      <c r="B56">
        <v>2.9546261000000001E-2</v>
      </c>
      <c r="C56">
        <v>95</v>
      </c>
      <c r="D56">
        <v>2267</v>
      </c>
      <c r="E56">
        <v>7</v>
      </c>
    </row>
    <row r="57" spans="1:5" x14ac:dyDescent="0.25">
      <c r="A57" t="s">
        <v>12</v>
      </c>
      <c r="B57">
        <v>6.1022519999999997E-2</v>
      </c>
      <c r="C57">
        <v>561</v>
      </c>
      <c r="D57">
        <v>646</v>
      </c>
      <c r="E57">
        <v>7</v>
      </c>
    </row>
    <row r="58" spans="1:5" x14ac:dyDescent="0.25">
      <c r="A58" t="s">
        <v>5</v>
      </c>
      <c r="B58">
        <v>1.3999223999999999E-2</v>
      </c>
      <c r="C58">
        <v>93</v>
      </c>
      <c r="D58">
        <v>1364</v>
      </c>
      <c r="E58">
        <v>8</v>
      </c>
    </row>
    <row r="59" spans="1:5" x14ac:dyDescent="0.25">
      <c r="A59" t="s">
        <v>6</v>
      </c>
      <c r="B59">
        <v>1.4513016E-2</v>
      </c>
      <c r="C59">
        <v>93</v>
      </c>
      <c r="D59">
        <v>1718</v>
      </c>
      <c r="E59">
        <v>8</v>
      </c>
    </row>
    <row r="60" spans="1:5" x14ac:dyDescent="0.25">
      <c r="A60" t="s">
        <v>7</v>
      </c>
      <c r="B60">
        <v>9.0005399999999996E-3</v>
      </c>
      <c r="C60">
        <v>93</v>
      </c>
      <c r="D60">
        <v>1293</v>
      </c>
      <c r="E60">
        <v>8</v>
      </c>
    </row>
    <row r="61" spans="1:5" x14ac:dyDescent="0.25">
      <c r="A61" t="s">
        <v>8</v>
      </c>
      <c r="B61">
        <v>6.9990160000000003E-3</v>
      </c>
      <c r="C61">
        <v>133</v>
      </c>
      <c r="D61">
        <v>1012</v>
      </c>
      <c r="E61">
        <v>8</v>
      </c>
    </row>
    <row r="62" spans="1:5" x14ac:dyDescent="0.25">
      <c r="A62" t="s">
        <v>9</v>
      </c>
      <c r="B62">
        <v>6.9997310000000004E-3</v>
      </c>
      <c r="C62">
        <v>123</v>
      </c>
      <c r="D62">
        <v>1184</v>
      </c>
      <c r="E62">
        <v>8</v>
      </c>
    </row>
    <row r="63" spans="1:5" x14ac:dyDescent="0.25">
      <c r="A63" t="s">
        <v>10</v>
      </c>
      <c r="B63">
        <v>5.8030128E-2</v>
      </c>
      <c r="C63">
        <v>587</v>
      </c>
      <c r="D63">
        <v>757</v>
      </c>
      <c r="E63">
        <v>8</v>
      </c>
    </row>
    <row r="64" spans="1:5" x14ac:dyDescent="0.25">
      <c r="A64" t="s">
        <v>11</v>
      </c>
      <c r="B64">
        <v>2.9618502000000001E-2</v>
      </c>
      <c r="C64">
        <v>93</v>
      </c>
      <c r="D64">
        <v>2361</v>
      </c>
      <c r="E64">
        <v>8</v>
      </c>
    </row>
    <row r="65" spans="1:5" x14ac:dyDescent="0.25">
      <c r="A65" t="s">
        <v>12</v>
      </c>
      <c r="B65">
        <v>0.43471741699999999</v>
      </c>
      <c r="C65">
        <v>417</v>
      </c>
      <c r="D65">
        <v>2465</v>
      </c>
      <c r="E65">
        <v>8</v>
      </c>
    </row>
    <row r="66" spans="1:5" x14ac:dyDescent="0.25">
      <c r="A66" t="s">
        <v>5</v>
      </c>
      <c r="B66">
        <v>1.7157793000000001E-2</v>
      </c>
      <c r="C66">
        <v>108</v>
      </c>
      <c r="D66">
        <v>1840</v>
      </c>
      <c r="E66">
        <v>9</v>
      </c>
    </row>
    <row r="67" spans="1:5" x14ac:dyDescent="0.25">
      <c r="A67" t="s">
        <v>6</v>
      </c>
      <c r="B67">
        <v>1.3963938E-2</v>
      </c>
      <c r="C67">
        <v>108</v>
      </c>
      <c r="D67">
        <v>1910</v>
      </c>
      <c r="E67">
        <v>9</v>
      </c>
    </row>
    <row r="68" spans="1:5" x14ac:dyDescent="0.25">
      <c r="A68" t="s">
        <v>7</v>
      </c>
      <c r="B68">
        <v>1.1001347999999999E-2</v>
      </c>
      <c r="C68">
        <v>108</v>
      </c>
      <c r="D68">
        <v>1818</v>
      </c>
      <c r="E68">
        <v>9</v>
      </c>
    </row>
    <row r="69" spans="1:5" x14ac:dyDescent="0.25">
      <c r="A69" t="s">
        <v>8</v>
      </c>
      <c r="B69">
        <v>5.99885E-3</v>
      </c>
      <c r="C69">
        <v>128</v>
      </c>
      <c r="D69">
        <v>793</v>
      </c>
      <c r="E69">
        <v>9</v>
      </c>
    </row>
    <row r="70" spans="1:5" x14ac:dyDescent="0.25">
      <c r="A70" t="s">
        <v>9</v>
      </c>
      <c r="B70">
        <v>6.058931E-3</v>
      </c>
      <c r="C70">
        <v>112</v>
      </c>
      <c r="D70">
        <v>960</v>
      </c>
      <c r="E70">
        <v>9</v>
      </c>
    </row>
    <row r="71" spans="1:5" x14ac:dyDescent="0.25">
      <c r="A71" t="s">
        <v>10</v>
      </c>
      <c r="B71">
        <v>0.10798955</v>
      </c>
      <c r="C71">
        <v>782</v>
      </c>
      <c r="D71">
        <v>1174</v>
      </c>
      <c r="E71">
        <v>9</v>
      </c>
    </row>
    <row r="72" spans="1:5" x14ac:dyDescent="0.25">
      <c r="A72" t="s">
        <v>11</v>
      </c>
      <c r="B72">
        <v>4.1040659E-2</v>
      </c>
      <c r="C72">
        <v>108</v>
      </c>
      <c r="D72">
        <v>2834</v>
      </c>
      <c r="E72">
        <v>9</v>
      </c>
    </row>
    <row r="73" spans="1:5" x14ac:dyDescent="0.25">
      <c r="A73" t="s">
        <v>12</v>
      </c>
      <c r="B73">
        <v>6.0023545999999997E-2</v>
      </c>
      <c r="C73">
        <v>564</v>
      </c>
      <c r="D73">
        <v>753</v>
      </c>
      <c r="E73">
        <v>9</v>
      </c>
    </row>
    <row r="74" spans="1:5" x14ac:dyDescent="0.25">
      <c r="A74" t="s">
        <v>5</v>
      </c>
      <c r="B74">
        <v>1.5000582E-2</v>
      </c>
      <c r="C74">
        <v>101</v>
      </c>
      <c r="D74">
        <v>1468</v>
      </c>
      <c r="E74">
        <v>10</v>
      </c>
    </row>
    <row r="75" spans="1:5" x14ac:dyDescent="0.25">
      <c r="A75" t="s">
        <v>6</v>
      </c>
      <c r="B75">
        <v>1.3007879E-2</v>
      </c>
      <c r="C75">
        <v>101</v>
      </c>
      <c r="D75">
        <v>1714</v>
      </c>
      <c r="E75">
        <v>10</v>
      </c>
    </row>
    <row r="76" spans="1:5" x14ac:dyDescent="0.25">
      <c r="A76" t="s">
        <v>7</v>
      </c>
      <c r="B76">
        <v>9.5067020000000006E-3</v>
      </c>
      <c r="C76">
        <v>101</v>
      </c>
      <c r="D76">
        <v>1470</v>
      </c>
      <c r="E76">
        <v>10</v>
      </c>
    </row>
    <row r="77" spans="1:5" x14ac:dyDescent="0.25">
      <c r="A77" t="s">
        <v>8</v>
      </c>
      <c r="B77">
        <v>4.509926E-3</v>
      </c>
      <c r="C77">
        <v>139</v>
      </c>
      <c r="D77">
        <v>499</v>
      </c>
      <c r="E77">
        <v>10</v>
      </c>
    </row>
    <row r="78" spans="1:5" x14ac:dyDescent="0.25">
      <c r="A78" t="s">
        <v>9</v>
      </c>
      <c r="B78">
        <v>2.0046230000000001E-3</v>
      </c>
      <c r="C78">
        <v>103</v>
      </c>
      <c r="D78">
        <v>362</v>
      </c>
      <c r="E78">
        <v>10</v>
      </c>
    </row>
    <row r="79" spans="1:5" x14ac:dyDescent="0.25">
      <c r="A79" t="s">
        <v>10</v>
      </c>
      <c r="B79">
        <v>0.15222907099999999</v>
      </c>
      <c r="C79">
        <v>649</v>
      </c>
      <c r="D79">
        <v>1435</v>
      </c>
      <c r="E79">
        <v>10</v>
      </c>
    </row>
    <row r="80" spans="1:5" x14ac:dyDescent="0.25">
      <c r="A80" t="s">
        <v>11</v>
      </c>
      <c r="B80">
        <v>3.2084227E-2</v>
      </c>
      <c r="C80">
        <v>101</v>
      </c>
      <c r="D80">
        <v>2511</v>
      </c>
      <c r="E80">
        <v>10</v>
      </c>
    </row>
    <row r="81" spans="1:5" x14ac:dyDescent="0.25">
      <c r="A81" t="s">
        <v>12</v>
      </c>
      <c r="B81">
        <v>7.6983929000000006E-2</v>
      </c>
      <c r="C81">
        <v>671</v>
      </c>
      <c r="D81">
        <v>969</v>
      </c>
      <c r="E81">
        <v>10</v>
      </c>
    </row>
    <row r="82" spans="1:5" x14ac:dyDescent="0.25">
      <c r="A82" t="s">
        <v>5</v>
      </c>
      <c r="B82">
        <v>2.2008419000000001E-2</v>
      </c>
      <c r="C82">
        <v>117</v>
      </c>
      <c r="D82">
        <v>2307</v>
      </c>
      <c r="E82">
        <v>11</v>
      </c>
    </row>
    <row r="83" spans="1:5" x14ac:dyDescent="0.25">
      <c r="A83" t="s">
        <v>6</v>
      </c>
      <c r="B83">
        <v>1.8120527000000001E-2</v>
      </c>
      <c r="C83">
        <v>117</v>
      </c>
      <c r="D83">
        <v>2383</v>
      </c>
      <c r="E83">
        <v>11</v>
      </c>
    </row>
    <row r="84" spans="1:5" x14ac:dyDescent="0.25">
      <c r="A84" t="s">
        <v>7</v>
      </c>
      <c r="B84">
        <v>1.2995243E-2</v>
      </c>
      <c r="C84">
        <v>117</v>
      </c>
      <c r="D84">
        <v>1996</v>
      </c>
      <c r="E84">
        <v>11</v>
      </c>
    </row>
    <row r="85" spans="1:5" x14ac:dyDescent="0.25">
      <c r="A85" t="s">
        <v>8</v>
      </c>
      <c r="B85">
        <v>6.9713589999999999E-3</v>
      </c>
      <c r="C85">
        <v>155</v>
      </c>
      <c r="D85">
        <v>1059</v>
      </c>
      <c r="E85">
        <v>11</v>
      </c>
    </row>
    <row r="86" spans="1:5" x14ac:dyDescent="0.25">
      <c r="A86" t="s">
        <v>9</v>
      </c>
      <c r="B86">
        <v>7.000208E-3</v>
      </c>
      <c r="C86">
        <v>129</v>
      </c>
      <c r="D86">
        <v>1082</v>
      </c>
      <c r="E86">
        <v>11</v>
      </c>
    </row>
    <row r="87" spans="1:5" x14ac:dyDescent="0.25">
      <c r="A87" t="s">
        <v>10</v>
      </c>
      <c r="B87">
        <v>0.23768663400000001</v>
      </c>
      <c r="C87">
        <v>663</v>
      </c>
      <c r="D87">
        <v>1900</v>
      </c>
      <c r="E87">
        <v>11</v>
      </c>
    </row>
    <row r="88" spans="1:5" x14ac:dyDescent="0.25">
      <c r="A88" t="s">
        <v>11</v>
      </c>
      <c r="B88">
        <v>3.8062572000000003E-2</v>
      </c>
      <c r="C88">
        <v>117</v>
      </c>
      <c r="D88">
        <v>3007</v>
      </c>
      <c r="E88">
        <v>11</v>
      </c>
    </row>
    <row r="89" spans="1:5" x14ac:dyDescent="0.25">
      <c r="A89" t="s">
        <v>12</v>
      </c>
      <c r="B89">
        <v>9.1552495999999997E-2</v>
      </c>
      <c r="C89">
        <v>575</v>
      </c>
      <c r="D89">
        <v>1034</v>
      </c>
      <c r="E89">
        <v>11</v>
      </c>
    </row>
    <row r="90" spans="1:5" x14ac:dyDescent="0.25">
      <c r="A90" t="s">
        <v>5</v>
      </c>
      <c r="B90">
        <v>1.4585495E-2</v>
      </c>
      <c r="C90">
        <v>94</v>
      </c>
      <c r="D90">
        <v>1391</v>
      </c>
      <c r="E90">
        <v>12</v>
      </c>
    </row>
    <row r="91" spans="1:5" x14ac:dyDescent="0.25">
      <c r="A91" t="s">
        <v>6</v>
      </c>
      <c r="B91">
        <v>1.2034655E-2</v>
      </c>
      <c r="C91">
        <v>94</v>
      </c>
      <c r="D91">
        <v>1566</v>
      </c>
      <c r="E91">
        <v>12</v>
      </c>
    </row>
    <row r="92" spans="1:5" x14ac:dyDescent="0.25">
      <c r="A92" t="s">
        <v>7</v>
      </c>
      <c r="B92">
        <v>8.9654920000000003E-3</v>
      </c>
      <c r="C92">
        <v>94</v>
      </c>
      <c r="D92">
        <v>1353</v>
      </c>
      <c r="E92">
        <v>12</v>
      </c>
    </row>
    <row r="93" spans="1:5" x14ac:dyDescent="0.25">
      <c r="A93" t="s">
        <v>8</v>
      </c>
      <c r="B93">
        <v>8.0032349999999992E-3</v>
      </c>
      <c r="C93">
        <v>94</v>
      </c>
      <c r="D93">
        <v>1128</v>
      </c>
      <c r="E93">
        <v>12</v>
      </c>
    </row>
    <row r="94" spans="1:5" x14ac:dyDescent="0.25">
      <c r="A94" t="s">
        <v>9</v>
      </c>
      <c r="B94">
        <v>6.9954400000000003E-3</v>
      </c>
      <c r="C94">
        <v>94</v>
      </c>
      <c r="D94">
        <v>1148</v>
      </c>
      <c r="E94">
        <v>12</v>
      </c>
    </row>
    <row r="95" spans="1:5" x14ac:dyDescent="0.25">
      <c r="A95" t="s">
        <v>10</v>
      </c>
      <c r="B95">
        <v>0.32129049300000001</v>
      </c>
      <c r="C95">
        <v>288</v>
      </c>
      <c r="D95">
        <v>2751</v>
      </c>
      <c r="E95">
        <v>12</v>
      </c>
    </row>
    <row r="96" spans="1:5" x14ac:dyDescent="0.25">
      <c r="A96" t="s">
        <v>11</v>
      </c>
      <c r="B96">
        <v>2.8019667000000002E-2</v>
      </c>
      <c r="C96">
        <v>94</v>
      </c>
      <c r="D96">
        <v>2155</v>
      </c>
      <c r="E96">
        <v>12</v>
      </c>
    </row>
    <row r="97" spans="1:5" x14ac:dyDescent="0.25">
      <c r="A97" t="s">
        <v>12</v>
      </c>
      <c r="B97">
        <v>0.31842279400000001</v>
      </c>
      <c r="C97">
        <v>674</v>
      </c>
      <c r="D97">
        <v>1904</v>
      </c>
      <c r="E97">
        <v>12</v>
      </c>
    </row>
    <row r="98" spans="1:5" x14ac:dyDescent="0.25">
      <c r="A98" t="s">
        <v>5</v>
      </c>
      <c r="B98">
        <v>1.8999338000000001E-2</v>
      </c>
      <c r="C98">
        <v>106</v>
      </c>
      <c r="D98">
        <v>1936</v>
      </c>
      <c r="E98">
        <v>13</v>
      </c>
    </row>
    <row r="99" spans="1:5" x14ac:dyDescent="0.25">
      <c r="A99" t="s">
        <v>6</v>
      </c>
      <c r="B99">
        <v>1.7507552999999999E-2</v>
      </c>
      <c r="C99">
        <v>106</v>
      </c>
      <c r="D99">
        <v>2377</v>
      </c>
      <c r="E99">
        <v>13</v>
      </c>
    </row>
    <row r="100" spans="1:5" x14ac:dyDescent="0.25">
      <c r="A100" t="s">
        <v>7</v>
      </c>
      <c r="B100">
        <v>1.2999535E-2</v>
      </c>
      <c r="C100">
        <v>106</v>
      </c>
      <c r="D100">
        <v>1973</v>
      </c>
      <c r="E100">
        <v>13</v>
      </c>
    </row>
    <row r="101" spans="1:5" x14ac:dyDescent="0.25">
      <c r="A101" t="s">
        <v>8</v>
      </c>
      <c r="B101">
        <v>6.0019490000000003E-3</v>
      </c>
      <c r="C101">
        <v>140</v>
      </c>
      <c r="D101">
        <v>843</v>
      </c>
      <c r="E101">
        <v>13</v>
      </c>
    </row>
    <row r="102" spans="1:5" x14ac:dyDescent="0.25">
      <c r="A102" t="s">
        <v>9</v>
      </c>
      <c r="B102">
        <v>4.9991610000000002E-3</v>
      </c>
      <c r="C102">
        <v>112</v>
      </c>
      <c r="D102">
        <v>877</v>
      </c>
      <c r="E102">
        <v>13</v>
      </c>
    </row>
    <row r="103" spans="1:5" x14ac:dyDescent="0.25">
      <c r="A103" t="s">
        <v>10</v>
      </c>
      <c r="B103">
        <v>0.313319921</v>
      </c>
      <c r="C103">
        <v>530</v>
      </c>
      <c r="D103">
        <v>2222</v>
      </c>
      <c r="E103">
        <v>13</v>
      </c>
    </row>
    <row r="104" spans="1:5" x14ac:dyDescent="0.25">
      <c r="A104" t="s">
        <v>11</v>
      </c>
      <c r="B104">
        <v>4.2021035999999998E-2</v>
      </c>
      <c r="C104">
        <v>106</v>
      </c>
      <c r="D104">
        <v>3056</v>
      </c>
      <c r="E104">
        <v>13</v>
      </c>
    </row>
    <row r="105" spans="1:5" x14ac:dyDescent="0.25">
      <c r="A105" t="s">
        <v>12</v>
      </c>
      <c r="B105">
        <v>7.1036339000000004E-2</v>
      </c>
      <c r="C105">
        <v>342</v>
      </c>
      <c r="D105">
        <v>814</v>
      </c>
      <c r="E105">
        <v>13</v>
      </c>
    </row>
    <row r="106" spans="1:5" x14ac:dyDescent="0.25">
      <c r="A106" t="s">
        <v>5</v>
      </c>
      <c r="B106">
        <v>1.1997938E-2</v>
      </c>
      <c r="C106">
        <v>100</v>
      </c>
      <c r="D106">
        <v>1327</v>
      </c>
      <c r="E106">
        <v>14</v>
      </c>
    </row>
    <row r="107" spans="1:5" x14ac:dyDescent="0.25">
      <c r="A107" t="s">
        <v>6</v>
      </c>
      <c r="B107">
        <v>1.3001204000000001E-2</v>
      </c>
      <c r="C107">
        <v>100</v>
      </c>
      <c r="D107">
        <v>1661</v>
      </c>
      <c r="E107">
        <v>14</v>
      </c>
    </row>
    <row r="108" spans="1:5" x14ac:dyDescent="0.25">
      <c r="A108" t="s">
        <v>7</v>
      </c>
      <c r="B108">
        <v>9.0005399999999996E-3</v>
      </c>
      <c r="C108">
        <v>100</v>
      </c>
      <c r="D108">
        <v>1337</v>
      </c>
      <c r="E108">
        <v>14</v>
      </c>
    </row>
    <row r="109" spans="1:5" x14ac:dyDescent="0.25">
      <c r="A109" t="s">
        <v>8</v>
      </c>
      <c r="B109">
        <v>5.9981349999999999E-3</v>
      </c>
      <c r="C109">
        <v>126</v>
      </c>
      <c r="D109">
        <v>798</v>
      </c>
      <c r="E109">
        <v>14</v>
      </c>
    </row>
    <row r="110" spans="1:5" x14ac:dyDescent="0.25">
      <c r="A110" t="s">
        <v>9</v>
      </c>
      <c r="B110">
        <v>5.5124759999999997E-3</v>
      </c>
      <c r="C110">
        <v>102</v>
      </c>
      <c r="D110">
        <v>876</v>
      </c>
      <c r="E110">
        <v>14</v>
      </c>
    </row>
    <row r="111" spans="1:5" x14ac:dyDescent="0.25">
      <c r="A111" t="s">
        <v>10</v>
      </c>
      <c r="B111">
        <v>0.18863344200000001</v>
      </c>
      <c r="C111">
        <v>750</v>
      </c>
      <c r="D111">
        <v>1498</v>
      </c>
      <c r="E111">
        <v>14</v>
      </c>
    </row>
    <row r="112" spans="1:5" x14ac:dyDescent="0.25">
      <c r="A112" t="s">
        <v>11</v>
      </c>
      <c r="B112">
        <v>3.2576560999999997E-2</v>
      </c>
      <c r="C112">
        <v>100</v>
      </c>
      <c r="D112">
        <v>2536</v>
      </c>
      <c r="E112">
        <v>14</v>
      </c>
    </row>
    <row r="113" spans="1:5" x14ac:dyDescent="0.25">
      <c r="A113" t="s">
        <v>12</v>
      </c>
      <c r="B113">
        <v>0.37074232099999999</v>
      </c>
      <c r="C113">
        <v>424</v>
      </c>
      <c r="D113">
        <v>2294</v>
      </c>
      <c r="E113">
        <v>14</v>
      </c>
    </row>
    <row r="114" spans="1:5" x14ac:dyDescent="0.25">
      <c r="A114" t="s">
        <v>5</v>
      </c>
      <c r="B114">
        <v>1.4515162E-2</v>
      </c>
      <c r="C114">
        <v>105</v>
      </c>
      <c r="D114">
        <v>1337</v>
      </c>
      <c r="E114">
        <v>15</v>
      </c>
    </row>
    <row r="115" spans="1:5" x14ac:dyDescent="0.25">
      <c r="A115" t="s">
        <v>6</v>
      </c>
      <c r="B115">
        <v>1.2996435000000001E-2</v>
      </c>
      <c r="C115">
        <v>105</v>
      </c>
      <c r="D115">
        <v>1530</v>
      </c>
      <c r="E115">
        <v>15</v>
      </c>
    </row>
    <row r="116" spans="1:5" x14ac:dyDescent="0.25">
      <c r="A116" t="s">
        <v>7</v>
      </c>
      <c r="B116">
        <v>9.0026859999999993E-3</v>
      </c>
      <c r="C116">
        <v>105</v>
      </c>
      <c r="D116">
        <v>1322</v>
      </c>
      <c r="E116">
        <v>15</v>
      </c>
    </row>
    <row r="117" spans="1:5" x14ac:dyDescent="0.25">
      <c r="A117" t="s">
        <v>8</v>
      </c>
      <c r="B117">
        <v>5.997896E-3</v>
      </c>
      <c r="C117">
        <v>121</v>
      </c>
      <c r="D117">
        <v>742</v>
      </c>
      <c r="E117">
        <v>15</v>
      </c>
    </row>
    <row r="118" spans="1:5" x14ac:dyDescent="0.25">
      <c r="A118" t="s">
        <v>9</v>
      </c>
      <c r="B118">
        <v>2.9990669999999998E-3</v>
      </c>
      <c r="C118">
        <v>117</v>
      </c>
      <c r="D118">
        <v>539</v>
      </c>
      <c r="E118">
        <v>15</v>
      </c>
    </row>
    <row r="119" spans="1:5" x14ac:dyDescent="0.25">
      <c r="A119" t="s">
        <v>10</v>
      </c>
      <c r="B119">
        <v>4.0023564999999997E-2</v>
      </c>
      <c r="C119">
        <v>373</v>
      </c>
      <c r="D119">
        <v>605</v>
      </c>
      <c r="E119">
        <v>15</v>
      </c>
    </row>
    <row r="120" spans="1:5" x14ac:dyDescent="0.25">
      <c r="A120" t="s">
        <v>11</v>
      </c>
      <c r="B120">
        <v>2.9511928999999999E-2</v>
      </c>
      <c r="C120">
        <v>105</v>
      </c>
      <c r="D120">
        <v>2219</v>
      </c>
      <c r="E120">
        <v>15</v>
      </c>
    </row>
    <row r="121" spans="1:5" x14ac:dyDescent="0.25">
      <c r="A121" t="s">
        <v>12</v>
      </c>
      <c r="B121">
        <v>0.37021184000000001</v>
      </c>
      <c r="C121">
        <v>339</v>
      </c>
      <c r="D121">
        <v>2353</v>
      </c>
      <c r="E121">
        <v>15</v>
      </c>
    </row>
    <row r="122" spans="1:5" x14ac:dyDescent="0.25">
      <c r="A122" t="s">
        <v>5</v>
      </c>
      <c r="B122">
        <v>1.6990185000000001E-2</v>
      </c>
      <c r="C122">
        <v>111</v>
      </c>
      <c r="D122">
        <v>1852</v>
      </c>
      <c r="E122">
        <v>16</v>
      </c>
    </row>
    <row r="123" spans="1:5" x14ac:dyDescent="0.25">
      <c r="A123" t="s">
        <v>6</v>
      </c>
      <c r="B123">
        <v>1.5508889999999999E-2</v>
      </c>
      <c r="C123">
        <v>111</v>
      </c>
      <c r="D123">
        <v>1985</v>
      </c>
      <c r="E123">
        <v>16</v>
      </c>
    </row>
    <row r="124" spans="1:5" x14ac:dyDescent="0.25">
      <c r="A124" t="s">
        <v>7</v>
      </c>
      <c r="B124">
        <v>1.3002395999999999E-2</v>
      </c>
      <c r="C124">
        <v>111</v>
      </c>
      <c r="D124">
        <v>1856</v>
      </c>
      <c r="E124">
        <v>16</v>
      </c>
    </row>
    <row r="125" spans="1:5" x14ac:dyDescent="0.25">
      <c r="A125" t="s">
        <v>8</v>
      </c>
      <c r="B125">
        <v>6.999969E-3</v>
      </c>
      <c r="C125">
        <v>131</v>
      </c>
      <c r="D125">
        <v>871</v>
      </c>
      <c r="E125">
        <v>16</v>
      </c>
    </row>
    <row r="126" spans="1:5" x14ac:dyDescent="0.25">
      <c r="A126" t="s">
        <v>9</v>
      </c>
      <c r="B126">
        <v>6.0043329999999997E-3</v>
      </c>
      <c r="C126">
        <v>113</v>
      </c>
      <c r="D126">
        <v>1001</v>
      </c>
      <c r="E126">
        <v>16</v>
      </c>
    </row>
    <row r="127" spans="1:5" x14ac:dyDescent="0.25">
      <c r="A127" t="s">
        <v>10</v>
      </c>
      <c r="B127">
        <v>0.27683782600000001</v>
      </c>
      <c r="C127">
        <v>321</v>
      </c>
      <c r="D127">
        <v>2762</v>
      </c>
      <c r="E127">
        <v>16</v>
      </c>
    </row>
    <row r="128" spans="1:5" x14ac:dyDescent="0.25">
      <c r="A128" t="s">
        <v>11</v>
      </c>
      <c r="B128">
        <v>3.9030552000000003E-2</v>
      </c>
      <c r="C128">
        <v>111</v>
      </c>
      <c r="D128">
        <v>2859</v>
      </c>
      <c r="E128">
        <v>16</v>
      </c>
    </row>
    <row r="129" spans="1:5" x14ac:dyDescent="0.25">
      <c r="A129" t="s">
        <v>12</v>
      </c>
      <c r="B129">
        <v>0.3482306</v>
      </c>
      <c r="C129">
        <v>447</v>
      </c>
      <c r="D129">
        <v>2597</v>
      </c>
      <c r="E129">
        <v>16</v>
      </c>
    </row>
    <row r="130" spans="1:5" x14ac:dyDescent="0.25">
      <c r="A130" t="s">
        <v>5</v>
      </c>
      <c r="B130">
        <v>1.9001721999999999E-2</v>
      </c>
      <c r="C130">
        <v>106</v>
      </c>
      <c r="D130">
        <v>2053</v>
      </c>
      <c r="E130">
        <v>17</v>
      </c>
    </row>
    <row r="131" spans="1:5" x14ac:dyDescent="0.25">
      <c r="A131" t="s">
        <v>6</v>
      </c>
      <c r="B131">
        <v>1.7004251000000001E-2</v>
      </c>
      <c r="C131">
        <v>106</v>
      </c>
      <c r="D131">
        <v>2088</v>
      </c>
      <c r="E131">
        <v>17</v>
      </c>
    </row>
    <row r="132" spans="1:5" x14ac:dyDescent="0.25">
      <c r="A132" t="s">
        <v>7</v>
      </c>
      <c r="B132">
        <v>1.2604475E-2</v>
      </c>
      <c r="C132">
        <v>106</v>
      </c>
      <c r="D132">
        <v>2022</v>
      </c>
      <c r="E132">
        <v>17</v>
      </c>
    </row>
    <row r="133" spans="1:5" x14ac:dyDescent="0.25">
      <c r="A133" t="s">
        <v>8</v>
      </c>
      <c r="B133">
        <v>4.9991610000000002E-3</v>
      </c>
      <c r="C133">
        <v>150</v>
      </c>
      <c r="D133">
        <v>748</v>
      </c>
      <c r="E133">
        <v>17</v>
      </c>
    </row>
    <row r="134" spans="1:5" x14ac:dyDescent="0.25">
      <c r="A134" t="s">
        <v>9</v>
      </c>
      <c r="B134">
        <v>5.0017830000000001E-3</v>
      </c>
      <c r="C134">
        <v>114</v>
      </c>
      <c r="D134">
        <v>869</v>
      </c>
      <c r="E134">
        <v>17</v>
      </c>
    </row>
    <row r="135" spans="1:5" x14ac:dyDescent="0.25">
      <c r="A135" t="s">
        <v>10</v>
      </c>
      <c r="B135">
        <v>0.26414704300000003</v>
      </c>
      <c r="C135">
        <v>466</v>
      </c>
      <c r="D135">
        <v>2149</v>
      </c>
      <c r="E135">
        <v>17</v>
      </c>
    </row>
    <row r="136" spans="1:5" x14ac:dyDescent="0.25">
      <c r="A136" t="s">
        <v>11</v>
      </c>
      <c r="B136">
        <v>5.1038741999999998E-2</v>
      </c>
      <c r="C136">
        <v>106</v>
      </c>
      <c r="D136">
        <v>2935</v>
      </c>
      <c r="E136">
        <v>17</v>
      </c>
    </row>
    <row r="137" spans="1:5" x14ac:dyDescent="0.25">
      <c r="A137" t="s">
        <v>12</v>
      </c>
      <c r="B137">
        <v>4.0514468999999997E-2</v>
      </c>
      <c r="C137">
        <v>438</v>
      </c>
      <c r="D137">
        <v>545</v>
      </c>
      <c r="E137">
        <v>17</v>
      </c>
    </row>
    <row r="138" spans="1:5" x14ac:dyDescent="0.25">
      <c r="A138" t="s">
        <v>5</v>
      </c>
      <c r="B138">
        <v>1.8022059999999999E-2</v>
      </c>
      <c r="C138">
        <v>97</v>
      </c>
      <c r="D138">
        <v>1694</v>
      </c>
      <c r="E138">
        <v>18</v>
      </c>
    </row>
    <row r="139" spans="1:5" x14ac:dyDescent="0.25">
      <c r="A139" t="s">
        <v>6</v>
      </c>
      <c r="B139">
        <v>1.6020535999999998E-2</v>
      </c>
      <c r="C139">
        <v>97</v>
      </c>
      <c r="D139">
        <v>1953</v>
      </c>
      <c r="E139">
        <v>18</v>
      </c>
    </row>
    <row r="140" spans="1:5" x14ac:dyDescent="0.25">
      <c r="A140" t="s">
        <v>7</v>
      </c>
      <c r="B140">
        <v>1.0996819E-2</v>
      </c>
      <c r="C140">
        <v>97</v>
      </c>
      <c r="D140">
        <v>1624</v>
      </c>
      <c r="E140">
        <v>18</v>
      </c>
    </row>
    <row r="141" spans="1:5" x14ac:dyDescent="0.25">
      <c r="A141" t="s">
        <v>8</v>
      </c>
      <c r="B141">
        <v>5.0008300000000004E-3</v>
      </c>
      <c r="C141">
        <v>143</v>
      </c>
      <c r="D141">
        <v>755</v>
      </c>
      <c r="E141">
        <v>18</v>
      </c>
    </row>
    <row r="142" spans="1:5" x14ac:dyDescent="0.25">
      <c r="A142" t="s">
        <v>9</v>
      </c>
      <c r="B142">
        <v>4.9986839999999998E-3</v>
      </c>
      <c r="C142">
        <v>99</v>
      </c>
      <c r="D142">
        <v>741</v>
      </c>
      <c r="E142">
        <v>18</v>
      </c>
    </row>
    <row r="143" spans="1:5" x14ac:dyDescent="0.25">
      <c r="A143" t="s">
        <v>10</v>
      </c>
      <c r="B143">
        <v>3.4512996999999997E-2</v>
      </c>
      <c r="C143">
        <v>437</v>
      </c>
      <c r="D143">
        <v>547</v>
      </c>
      <c r="E143">
        <v>18</v>
      </c>
    </row>
    <row r="144" spans="1:5" x14ac:dyDescent="0.25">
      <c r="A144" t="s">
        <v>11</v>
      </c>
      <c r="B144">
        <v>3.7005424000000002E-2</v>
      </c>
      <c r="C144">
        <v>97</v>
      </c>
      <c r="D144">
        <v>2700</v>
      </c>
      <c r="E144">
        <v>18</v>
      </c>
    </row>
    <row r="145" spans="1:5" x14ac:dyDescent="0.25">
      <c r="A145" t="s">
        <v>12</v>
      </c>
      <c r="B145">
        <v>0.34196901299999999</v>
      </c>
      <c r="C145">
        <v>339</v>
      </c>
      <c r="D145">
        <v>2563</v>
      </c>
      <c r="E145">
        <v>18</v>
      </c>
    </row>
    <row r="146" spans="1:5" x14ac:dyDescent="0.25">
      <c r="A146" t="s">
        <v>5</v>
      </c>
      <c r="B146">
        <v>1.1581898E-2</v>
      </c>
      <c r="C146">
        <v>88</v>
      </c>
      <c r="D146">
        <v>1165</v>
      </c>
      <c r="E146">
        <v>19</v>
      </c>
    </row>
    <row r="147" spans="1:5" x14ac:dyDescent="0.25">
      <c r="A147" t="s">
        <v>6</v>
      </c>
      <c r="B147">
        <v>9.9973679999999995E-3</v>
      </c>
      <c r="C147">
        <v>88</v>
      </c>
      <c r="D147">
        <v>1327</v>
      </c>
      <c r="E147">
        <v>19</v>
      </c>
    </row>
    <row r="148" spans="1:5" x14ac:dyDescent="0.25">
      <c r="A148" t="s">
        <v>7</v>
      </c>
      <c r="B148">
        <v>7.0006850000000004E-3</v>
      </c>
      <c r="C148">
        <v>88</v>
      </c>
      <c r="D148">
        <v>1109</v>
      </c>
      <c r="E148">
        <v>19</v>
      </c>
    </row>
    <row r="149" spans="1:5" x14ac:dyDescent="0.25">
      <c r="A149" t="s">
        <v>8</v>
      </c>
      <c r="B149">
        <v>5.9990879999999996E-3</v>
      </c>
      <c r="C149">
        <v>124</v>
      </c>
      <c r="D149">
        <v>739</v>
      </c>
      <c r="E149">
        <v>19</v>
      </c>
    </row>
    <row r="150" spans="1:5" x14ac:dyDescent="0.25">
      <c r="A150" t="s">
        <v>9</v>
      </c>
      <c r="B150">
        <v>5.0015449999999996E-3</v>
      </c>
      <c r="C150">
        <v>90</v>
      </c>
      <c r="D150">
        <v>897</v>
      </c>
      <c r="E150">
        <v>19</v>
      </c>
    </row>
    <row r="151" spans="1:5" x14ac:dyDescent="0.25">
      <c r="A151" t="s">
        <v>10</v>
      </c>
      <c r="B151">
        <v>1.3006926E-2</v>
      </c>
      <c r="C151">
        <v>240</v>
      </c>
      <c r="D151">
        <v>423</v>
      </c>
      <c r="E151">
        <v>19</v>
      </c>
    </row>
    <row r="152" spans="1:5" x14ac:dyDescent="0.25">
      <c r="A152" t="s">
        <v>11</v>
      </c>
      <c r="B152">
        <v>2.9031754E-2</v>
      </c>
      <c r="C152">
        <v>88</v>
      </c>
      <c r="D152">
        <v>2137</v>
      </c>
      <c r="E152">
        <v>19</v>
      </c>
    </row>
    <row r="153" spans="1:5" x14ac:dyDescent="0.25">
      <c r="A153" t="s">
        <v>12</v>
      </c>
      <c r="B153">
        <v>5.2569628E-2</v>
      </c>
      <c r="C153">
        <v>548</v>
      </c>
      <c r="D153">
        <v>602</v>
      </c>
      <c r="E153">
        <v>19</v>
      </c>
    </row>
    <row r="154" spans="1:5" x14ac:dyDescent="0.25">
      <c r="A154" t="s">
        <v>5</v>
      </c>
      <c r="B154">
        <v>2.0018339E-2</v>
      </c>
      <c r="C154">
        <v>125</v>
      </c>
      <c r="D154">
        <v>2130</v>
      </c>
      <c r="E154">
        <v>20</v>
      </c>
    </row>
    <row r="155" spans="1:5" x14ac:dyDescent="0.25">
      <c r="A155" t="s">
        <v>6</v>
      </c>
      <c r="B155">
        <v>1.7005920000000001E-2</v>
      </c>
      <c r="C155">
        <v>125</v>
      </c>
      <c r="D155">
        <v>2117</v>
      </c>
      <c r="E155">
        <v>20</v>
      </c>
    </row>
    <row r="156" spans="1:5" x14ac:dyDescent="0.25">
      <c r="A156" t="s">
        <v>7</v>
      </c>
      <c r="B156">
        <v>1.3999938999999999E-2</v>
      </c>
      <c r="C156">
        <v>125</v>
      </c>
      <c r="D156">
        <v>2023</v>
      </c>
      <c r="E156">
        <v>20</v>
      </c>
    </row>
    <row r="157" spans="1:5" x14ac:dyDescent="0.25">
      <c r="A157" t="s">
        <v>8</v>
      </c>
      <c r="B157">
        <v>1.0004044E-2</v>
      </c>
      <c r="C157">
        <v>165</v>
      </c>
      <c r="D157">
        <v>1313</v>
      </c>
      <c r="E157">
        <v>20</v>
      </c>
    </row>
    <row r="158" spans="1:5" x14ac:dyDescent="0.25">
      <c r="A158" t="s">
        <v>9</v>
      </c>
      <c r="B158">
        <v>7.9967979999999994E-3</v>
      </c>
      <c r="C158">
        <v>129</v>
      </c>
      <c r="D158">
        <v>1380</v>
      </c>
      <c r="E158">
        <v>20</v>
      </c>
    </row>
    <row r="159" spans="1:5" x14ac:dyDescent="0.25">
      <c r="A159" t="s">
        <v>10</v>
      </c>
      <c r="B159">
        <v>8.3145857000000004E-2</v>
      </c>
      <c r="C159">
        <v>689</v>
      </c>
      <c r="D159">
        <v>922</v>
      </c>
      <c r="E159">
        <v>20</v>
      </c>
    </row>
    <row r="160" spans="1:5" x14ac:dyDescent="0.25">
      <c r="A160" t="s">
        <v>11</v>
      </c>
      <c r="B160">
        <v>3.5550355999999998E-2</v>
      </c>
      <c r="C160">
        <v>125</v>
      </c>
      <c r="D160">
        <v>2736</v>
      </c>
      <c r="E160">
        <v>20</v>
      </c>
    </row>
    <row r="161" spans="1:5" x14ac:dyDescent="0.25">
      <c r="A161" t="s">
        <v>12</v>
      </c>
      <c r="B161">
        <v>0.39078950899999998</v>
      </c>
      <c r="C161">
        <v>551</v>
      </c>
      <c r="D161">
        <v>2196</v>
      </c>
      <c r="E161">
        <v>20</v>
      </c>
    </row>
    <row r="162" spans="1:5" x14ac:dyDescent="0.25">
      <c r="A162" t="s">
        <v>5</v>
      </c>
      <c r="B162">
        <v>8.9669229999999999E-3</v>
      </c>
      <c r="C162">
        <v>89</v>
      </c>
      <c r="D162">
        <v>894</v>
      </c>
      <c r="E162">
        <v>21</v>
      </c>
    </row>
    <row r="163" spans="1:5" x14ac:dyDescent="0.25">
      <c r="A163" t="s">
        <v>6</v>
      </c>
      <c r="B163">
        <v>1.0002136E-2</v>
      </c>
      <c r="C163">
        <v>89</v>
      </c>
      <c r="D163">
        <v>1288</v>
      </c>
      <c r="E163">
        <v>21</v>
      </c>
    </row>
    <row r="164" spans="1:5" x14ac:dyDescent="0.25">
      <c r="A164" t="s">
        <v>7</v>
      </c>
      <c r="B164">
        <v>4.9982070000000002E-3</v>
      </c>
      <c r="C164">
        <v>89</v>
      </c>
      <c r="D164">
        <v>853</v>
      </c>
      <c r="E164">
        <v>21</v>
      </c>
    </row>
    <row r="165" spans="1:5" x14ac:dyDescent="0.25">
      <c r="A165" t="s">
        <v>8</v>
      </c>
      <c r="B165">
        <v>4.9991610000000002E-3</v>
      </c>
      <c r="C165">
        <v>95</v>
      </c>
      <c r="D165">
        <v>627</v>
      </c>
      <c r="E165">
        <v>21</v>
      </c>
    </row>
    <row r="166" spans="1:5" x14ac:dyDescent="0.25">
      <c r="A166" t="s">
        <v>9</v>
      </c>
      <c r="B166">
        <v>2.5103090000000001E-3</v>
      </c>
      <c r="C166">
        <v>93</v>
      </c>
      <c r="D166">
        <v>567</v>
      </c>
      <c r="E166">
        <v>21</v>
      </c>
    </row>
    <row r="167" spans="1:5" x14ac:dyDescent="0.25">
      <c r="A167" t="s">
        <v>10</v>
      </c>
      <c r="B167">
        <v>0.23861527399999999</v>
      </c>
      <c r="C167">
        <v>457</v>
      </c>
      <c r="D167">
        <v>2050</v>
      </c>
      <c r="E167">
        <v>21</v>
      </c>
    </row>
    <row r="168" spans="1:5" x14ac:dyDescent="0.25">
      <c r="A168" t="s">
        <v>11</v>
      </c>
      <c r="B168">
        <v>2.1583319E-2</v>
      </c>
      <c r="C168">
        <v>89</v>
      </c>
      <c r="D168">
        <v>1907</v>
      </c>
      <c r="E168">
        <v>21</v>
      </c>
    </row>
    <row r="169" spans="1:5" x14ac:dyDescent="0.25">
      <c r="A169" t="s">
        <v>12</v>
      </c>
      <c r="B169">
        <v>0.28640699400000003</v>
      </c>
      <c r="C169">
        <v>569</v>
      </c>
      <c r="D169">
        <v>2099</v>
      </c>
      <c r="E169">
        <v>21</v>
      </c>
    </row>
    <row r="170" spans="1:5" x14ac:dyDescent="0.25">
      <c r="A170" t="s">
        <v>5</v>
      </c>
      <c r="B170">
        <v>1.2967825000000001E-2</v>
      </c>
      <c r="C170">
        <v>89</v>
      </c>
      <c r="D170">
        <v>1406</v>
      </c>
      <c r="E170">
        <v>22</v>
      </c>
    </row>
    <row r="171" spans="1:5" x14ac:dyDescent="0.25">
      <c r="A171" t="s">
        <v>6</v>
      </c>
      <c r="B171">
        <v>1.2509584000000001E-2</v>
      </c>
      <c r="C171">
        <v>89</v>
      </c>
      <c r="D171">
        <v>1515</v>
      </c>
      <c r="E171">
        <v>22</v>
      </c>
    </row>
    <row r="172" spans="1:5" x14ac:dyDescent="0.25">
      <c r="A172" t="s">
        <v>7</v>
      </c>
      <c r="B172">
        <v>8.002281E-3</v>
      </c>
      <c r="C172">
        <v>89</v>
      </c>
      <c r="D172">
        <v>1309</v>
      </c>
      <c r="E172">
        <v>22</v>
      </c>
    </row>
    <row r="173" spans="1:5" x14ac:dyDescent="0.25">
      <c r="A173" t="s">
        <v>8</v>
      </c>
      <c r="B173">
        <v>5.0027370000000002E-3</v>
      </c>
      <c r="C173">
        <v>89</v>
      </c>
      <c r="D173">
        <v>689</v>
      </c>
      <c r="E173">
        <v>22</v>
      </c>
    </row>
    <row r="174" spans="1:5" x14ac:dyDescent="0.25">
      <c r="A174" t="s">
        <v>9</v>
      </c>
      <c r="B174">
        <v>3.9961340000000001E-3</v>
      </c>
      <c r="C174">
        <v>103</v>
      </c>
      <c r="D174">
        <v>710</v>
      </c>
      <c r="E174">
        <v>22</v>
      </c>
    </row>
    <row r="175" spans="1:5" x14ac:dyDescent="0.25">
      <c r="A175" t="s">
        <v>10</v>
      </c>
      <c r="B175">
        <v>0.15380144100000001</v>
      </c>
      <c r="C175">
        <v>803</v>
      </c>
      <c r="D175">
        <v>1336</v>
      </c>
      <c r="E175">
        <v>22</v>
      </c>
    </row>
    <row r="176" spans="1:5" x14ac:dyDescent="0.25">
      <c r="A176" t="s">
        <v>11</v>
      </c>
      <c r="B176">
        <v>2.8621911999999999E-2</v>
      </c>
      <c r="C176">
        <v>89</v>
      </c>
      <c r="D176">
        <v>2275</v>
      </c>
      <c r="E176">
        <v>22</v>
      </c>
    </row>
    <row r="177" spans="1:5" x14ac:dyDescent="0.25">
      <c r="A177" t="s">
        <v>12</v>
      </c>
      <c r="B177">
        <v>0.115292072</v>
      </c>
      <c r="C177">
        <v>713</v>
      </c>
      <c r="D177">
        <v>924</v>
      </c>
      <c r="E177">
        <v>22</v>
      </c>
    </row>
    <row r="178" spans="1:5" x14ac:dyDescent="0.25">
      <c r="A178" t="s">
        <v>5</v>
      </c>
      <c r="B178">
        <v>1.5003681E-2</v>
      </c>
      <c r="C178">
        <v>90</v>
      </c>
      <c r="D178">
        <v>1536</v>
      </c>
      <c r="E178">
        <v>23</v>
      </c>
    </row>
    <row r="179" spans="1:5" x14ac:dyDescent="0.25">
      <c r="A179" t="s">
        <v>6</v>
      </c>
      <c r="B179">
        <v>1.4029503E-2</v>
      </c>
      <c r="C179">
        <v>90</v>
      </c>
      <c r="D179">
        <v>1711</v>
      </c>
      <c r="E179">
        <v>23</v>
      </c>
    </row>
    <row r="180" spans="1:5" x14ac:dyDescent="0.25">
      <c r="A180" t="s">
        <v>7</v>
      </c>
      <c r="B180">
        <v>8.9976789999999997E-3</v>
      </c>
      <c r="C180">
        <v>90</v>
      </c>
      <c r="D180">
        <v>1519</v>
      </c>
      <c r="E180">
        <v>23</v>
      </c>
    </row>
    <row r="181" spans="1:5" x14ac:dyDescent="0.25">
      <c r="A181" t="s">
        <v>8</v>
      </c>
      <c r="B181">
        <v>8.0006120000000007E-3</v>
      </c>
      <c r="C181">
        <v>128</v>
      </c>
      <c r="D181">
        <v>965</v>
      </c>
      <c r="E181">
        <v>23</v>
      </c>
    </row>
    <row r="182" spans="1:5" x14ac:dyDescent="0.25">
      <c r="A182" t="s">
        <v>9</v>
      </c>
      <c r="B182">
        <v>6.0012340000000003E-3</v>
      </c>
      <c r="C182">
        <v>92</v>
      </c>
      <c r="D182">
        <v>1043</v>
      </c>
      <c r="E182">
        <v>23</v>
      </c>
    </row>
    <row r="183" spans="1:5" x14ac:dyDescent="0.25">
      <c r="A183" t="s">
        <v>10</v>
      </c>
      <c r="B183">
        <v>7.9530001000000003E-2</v>
      </c>
      <c r="C183">
        <v>416</v>
      </c>
      <c r="D183">
        <v>1316</v>
      </c>
      <c r="E183">
        <v>23</v>
      </c>
    </row>
    <row r="184" spans="1:5" x14ac:dyDescent="0.25">
      <c r="A184" t="s">
        <v>11</v>
      </c>
      <c r="B184">
        <v>3.0002832E-2</v>
      </c>
      <c r="C184">
        <v>90</v>
      </c>
      <c r="D184">
        <v>2346</v>
      </c>
      <c r="E184">
        <v>23</v>
      </c>
    </row>
    <row r="185" spans="1:5" x14ac:dyDescent="0.25">
      <c r="A185" t="s">
        <v>12</v>
      </c>
      <c r="B185">
        <v>4.7508478E-2</v>
      </c>
      <c r="C185">
        <v>376</v>
      </c>
      <c r="D185">
        <v>787</v>
      </c>
      <c r="E185">
        <v>23</v>
      </c>
    </row>
    <row r="186" spans="1:5" x14ac:dyDescent="0.25">
      <c r="A186" t="s">
        <v>5</v>
      </c>
      <c r="B186">
        <v>1.3019085E-2</v>
      </c>
      <c r="C186">
        <v>93</v>
      </c>
      <c r="D186">
        <v>1389</v>
      </c>
      <c r="E186">
        <v>24</v>
      </c>
    </row>
    <row r="187" spans="1:5" x14ac:dyDescent="0.25">
      <c r="A187" t="s">
        <v>6</v>
      </c>
      <c r="B187">
        <v>1.2001514E-2</v>
      </c>
      <c r="C187">
        <v>93</v>
      </c>
      <c r="D187">
        <v>1447</v>
      </c>
      <c r="E187">
        <v>24</v>
      </c>
    </row>
    <row r="188" spans="1:5" x14ac:dyDescent="0.25">
      <c r="A188" t="s">
        <v>7</v>
      </c>
      <c r="B188">
        <v>9.0417859999999996E-3</v>
      </c>
      <c r="C188">
        <v>93</v>
      </c>
      <c r="D188">
        <v>1328</v>
      </c>
      <c r="E188">
        <v>24</v>
      </c>
    </row>
    <row r="189" spans="1:5" x14ac:dyDescent="0.25">
      <c r="A189" t="s">
        <v>8</v>
      </c>
      <c r="B189">
        <v>5.9583190000000001E-3</v>
      </c>
      <c r="C189">
        <v>131</v>
      </c>
      <c r="D189">
        <v>726</v>
      </c>
      <c r="E189">
        <v>24</v>
      </c>
    </row>
    <row r="190" spans="1:5" x14ac:dyDescent="0.25">
      <c r="A190" t="s">
        <v>9</v>
      </c>
      <c r="B190">
        <v>3.9982799999999999E-3</v>
      </c>
      <c r="C190">
        <v>97</v>
      </c>
      <c r="D190">
        <v>712</v>
      </c>
      <c r="E190">
        <v>24</v>
      </c>
    </row>
    <row r="191" spans="1:5" x14ac:dyDescent="0.25">
      <c r="A191" t="s">
        <v>10</v>
      </c>
      <c r="B191">
        <v>0.281443834</v>
      </c>
      <c r="C191">
        <v>615</v>
      </c>
      <c r="D191">
        <v>2111</v>
      </c>
      <c r="E191">
        <v>24</v>
      </c>
    </row>
    <row r="192" spans="1:5" x14ac:dyDescent="0.25">
      <c r="A192" t="s">
        <v>11</v>
      </c>
      <c r="B192">
        <v>2.6520252000000001E-2</v>
      </c>
      <c r="C192">
        <v>93</v>
      </c>
      <c r="D192">
        <v>2072</v>
      </c>
      <c r="E192">
        <v>24</v>
      </c>
    </row>
    <row r="193" spans="1:5" x14ac:dyDescent="0.25">
      <c r="A193" t="s">
        <v>12</v>
      </c>
      <c r="B193">
        <v>7.0563555E-2</v>
      </c>
      <c r="C193">
        <v>509</v>
      </c>
      <c r="D193">
        <v>626</v>
      </c>
      <c r="E193">
        <v>24</v>
      </c>
    </row>
    <row r="194" spans="1:5" x14ac:dyDescent="0.25">
      <c r="A194" t="s">
        <v>5</v>
      </c>
      <c r="B194">
        <v>1.999712E-2</v>
      </c>
      <c r="C194">
        <v>107</v>
      </c>
      <c r="D194">
        <v>2056</v>
      </c>
      <c r="E194">
        <v>25</v>
      </c>
    </row>
    <row r="195" spans="1:5" x14ac:dyDescent="0.25">
      <c r="A195" t="s">
        <v>6</v>
      </c>
      <c r="B195">
        <v>1.8477200999999999E-2</v>
      </c>
      <c r="C195">
        <v>107</v>
      </c>
      <c r="D195">
        <v>2215</v>
      </c>
      <c r="E195">
        <v>25</v>
      </c>
    </row>
    <row r="196" spans="1:5" x14ac:dyDescent="0.25">
      <c r="A196" t="s">
        <v>7</v>
      </c>
      <c r="B196">
        <v>1.3000487999999999E-2</v>
      </c>
      <c r="C196">
        <v>107</v>
      </c>
      <c r="D196">
        <v>2044</v>
      </c>
      <c r="E196">
        <v>25</v>
      </c>
    </row>
    <row r="197" spans="1:5" x14ac:dyDescent="0.25">
      <c r="A197" t="s">
        <v>8</v>
      </c>
      <c r="B197">
        <v>7.0042610000000003E-3</v>
      </c>
      <c r="C197">
        <v>145</v>
      </c>
      <c r="D197">
        <v>830</v>
      </c>
      <c r="E197">
        <v>25</v>
      </c>
    </row>
    <row r="198" spans="1:5" x14ac:dyDescent="0.25">
      <c r="A198" t="s">
        <v>9</v>
      </c>
      <c r="B198">
        <v>6.0322279999999997E-3</v>
      </c>
      <c r="C198">
        <v>127</v>
      </c>
      <c r="D198">
        <v>996</v>
      </c>
      <c r="E198">
        <v>25</v>
      </c>
    </row>
    <row r="199" spans="1:5" x14ac:dyDescent="0.25">
      <c r="A199" t="s">
        <v>10</v>
      </c>
      <c r="B199">
        <v>0.114358664</v>
      </c>
      <c r="C199">
        <v>671</v>
      </c>
      <c r="D199">
        <v>1121</v>
      </c>
      <c r="E199">
        <v>25</v>
      </c>
    </row>
    <row r="200" spans="1:5" x14ac:dyDescent="0.25">
      <c r="A200" t="s">
        <v>11</v>
      </c>
      <c r="B200">
        <v>4.4551133999999999E-2</v>
      </c>
      <c r="C200">
        <v>107</v>
      </c>
      <c r="D200">
        <v>3075</v>
      </c>
      <c r="E200">
        <v>25</v>
      </c>
    </row>
    <row r="201" spans="1:5" x14ac:dyDescent="0.25">
      <c r="A201" t="s">
        <v>12</v>
      </c>
      <c r="B201">
        <v>0.416775703</v>
      </c>
      <c r="C201">
        <v>491</v>
      </c>
      <c r="D201">
        <v>2274</v>
      </c>
      <c r="E201">
        <v>25</v>
      </c>
    </row>
    <row r="202" spans="1:5" x14ac:dyDescent="0.25">
      <c r="A202" t="s">
        <v>5</v>
      </c>
      <c r="B202">
        <v>1.4999151E-2</v>
      </c>
      <c r="C202">
        <v>107</v>
      </c>
      <c r="D202">
        <v>1700</v>
      </c>
      <c r="E202">
        <v>26</v>
      </c>
    </row>
    <row r="203" spans="1:5" x14ac:dyDescent="0.25">
      <c r="A203" t="s">
        <v>6</v>
      </c>
      <c r="B203">
        <v>1.7002821000000001E-2</v>
      </c>
      <c r="C203">
        <v>107</v>
      </c>
      <c r="D203">
        <v>2032</v>
      </c>
      <c r="E203">
        <v>26</v>
      </c>
    </row>
    <row r="204" spans="1:5" x14ac:dyDescent="0.25">
      <c r="A204" t="s">
        <v>7</v>
      </c>
      <c r="B204">
        <v>1.1507511E-2</v>
      </c>
      <c r="C204">
        <v>107</v>
      </c>
      <c r="D204">
        <v>1704</v>
      </c>
      <c r="E204">
        <v>26</v>
      </c>
    </row>
    <row r="205" spans="1:5" x14ac:dyDescent="0.25">
      <c r="A205" t="s">
        <v>8</v>
      </c>
      <c r="B205">
        <v>6.5755839999999998E-3</v>
      </c>
      <c r="C205">
        <v>139</v>
      </c>
      <c r="D205">
        <v>847</v>
      </c>
      <c r="E205">
        <v>26</v>
      </c>
    </row>
    <row r="206" spans="1:5" x14ac:dyDescent="0.25">
      <c r="A206" t="s">
        <v>9</v>
      </c>
      <c r="B206">
        <v>5.9990879999999996E-3</v>
      </c>
      <c r="C206">
        <v>121</v>
      </c>
      <c r="D206">
        <v>1056</v>
      </c>
      <c r="E206">
        <v>26</v>
      </c>
    </row>
    <row r="207" spans="1:5" x14ac:dyDescent="0.25">
      <c r="A207" t="s">
        <v>10</v>
      </c>
      <c r="B207">
        <v>0.258888483</v>
      </c>
      <c r="C207">
        <v>375</v>
      </c>
      <c r="D207">
        <v>2438</v>
      </c>
      <c r="E207">
        <v>26</v>
      </c>
    </row>
    <row r="208" spans="1:5" x14ac:dyDescent="0.25">
      <c r="A208" t="s">
        <v>11</v>
      </c>
      <c r="B208">
        <v>3.6019563999999997E-2</v>
      </c>
      <c r="C208">
        <v>107</v>
      </c>
      <c r="D208">
        <v>2790</v>
      </c>
      <c r="E208">
        <v>26</v>
      </c>
    </row>
    <row r="209" spans="1:5" x14ac:dyDescent="0.25">
      <c r="A209" t="s">
        <v>12</v>
      </c>
      <c r="B209">
        <v>0.31401205100000001</v>
      </c>
      <c r="C209">
        <v>453</v>
      </c>
      <c r="D209">
        <v>2138</v>
      </c>
      <c r="E209">
        <v>26</v>
      </c>
    </row>
    <row r="210" spans="1:5" x14ac:dyDescent="0.25">
      <c r="A210" t="s">
        <v>5</v>
      </c>
      <c r="B210">
        <v>1.4963387999999999E-2</v>
      </c>
      <c r="C210">
        <v>107</v>
      </c>
      <c r="D210">
        <v>1569</v>
      </c>
      <c r="E210">
        <v>27</v>
      </c>
    </row>
    <row r="211" spans="1:5" x14ac:dyDescent="0.25">
      <c r="A211" t="s">
        <v>6</v>
      </c>
      <c r="B211">
        <v>1.4507294E-2</v>
      </c>
      <c r="C211">
        <v>107</v>
      </c>
      <c r="D211">
        <v>1802</v>
      </c>
      <c r="E211">
        <v>27</v>
      </c>
    </row>
    <row r="212" spans="1:5" x14ac:dyDescent="0.25">
      <c r="A212" t="s">
        <v>7</v>
      </c>
      <c r="B212">
        <v>9.9995139999999993E-3</v>
      </c>
      <c r="C212">
        <v>107</v>
      </c>
      <c r="D212">
        <v>1521</v>
      </c>
      <c r="E212">
        <v>27</v>
      </c>
    </row>
    <row r="213" spans="1:5" x14ac:dyDescent="0.25">
      <c r="A213" t="s">
        <v>8</v>
      </c>
      <c r="B213">
        <v>8.0003739999999993E-3</v>
      </c>
      <c r="C213">
        <v>151</v>
      </c>
      <c r="D213">
        <v>1094</v>
      </c>
      <c r="E213">
        <v>27</v>
      </c>
    </row>
    <row r="214" spans="1:5" x14ac:dyDescent="0.25">
      <c r="A214" t="s">
        <v>9</v>
      </c>
      <c r="B214">
        <v>6.9987770000000003E-3</v>
      </c>
      <c r="C214">
        <v>123</v>
      </c>
      <c r="D214">
        <v>1171</v>
      </c>
      <c r="E214">
        <v>27</v>
      </c>
    </row>
    <row r="215" spans="1:5" x14ac:dyDescent="0.25">
      <c r="A215" t="s">
        <v>10</v>
      </c>
      <c r="B215">
        <v>0.29075574900000001</v>
      </c>
      <c r="C215">
        <v>395</v>
      </c>
      <c r="D215">
        <v>2178</v>
      </c>
      <c r="E215">
        <v>27</v>
      </c>
    </row>
    <row r="216" spans="1:5" x14ac:dyDescent="0.25">
      <c r="A216" t="s">
        <v>11</v>
      </c>
      <c r="B216">
        <v>3.2004833000000003E-2</v>
      </c>
      <c r="C216">
        <v>107</v>
      </c>
      <c r="D216">
        <v>2444</v>
      </c>
      <c r="E216">
        <v>27</v>
      </c>
    </row>
    <row r="217" spans="1:5" x14ac:dyDescent="0.25">
      <c r="A217" t="s">
        <v>12</v>
      </c>
      <c r="B217">
        <v>0.40887880300000001</v>
      </c>
      <c r="C217">
        <v>571</v>
      </c>
      <c r="D217">
        <v>2105</v>
      </c>
      <c r="E217">
        <v>27</v>
      </c>
    </row>
    <row r="218" spans="1:5" x14ac:dyDescent="0.25">
      <c r="A218" t="s">
        <v>5</v>
      </c>
      <c r="B218">
        <v>1.8998860999999999E-2</v>
      </c>
      <c r="C218">
        <v>105</v>
      </c>
      <c r="D218">
        <v>1837</v>
      </c>
      <c r="E218">
        <v>28</v>
      </c>
    </row>
    <row r="219" spans="1:5" x14ac:dyDescent="0.25">
      <c r="A219" t="s">
        <v>6</v>
      </c>
      <c r="B219">
        <v>1.4520645E-2</v>
      </c>
      <c r="C219">
        <v>105</v>
      </c>
      <c r="D219">
        <v>1947</v>
      </c>
      <c r="E219">
        <v>28</v>
      </c>
    </row>
    <row r="220" spans="1:5" x14ac:dyDescent="0.25">
      <c r="A220" t="s">
        <v>7</v>
      </c>
      <c r="B220">
        <v>1.2011528E-2</v>
      </c>
      <c r="C220">
        <v>105</v>
      </c>
      <c r="D220">
        <v>1821</v>
      </c>
      <c r="E220">
        <v>28</v>
      </c>
    </row>
    <row r="221" spans="1:5" x14ac:dyDescent="0.25">
      <c r="A221" t="s">
        <v>8</v>
      </c>
      <c r="B221">
        <v>6.9880489999999996E-3</v>
      </c>
      <c r="C221">
        <v>147</v>
      </c>
      <c r="D221">
        <v>851</v>
      </c>
      <c r="E221">
        <v>28</v>
      </c>
    </row>
    <row r="222" spans="1:5" x14ac:dyDescent="0.25">
      <c r="A222" t="s">
        <v>9</v>
      </c>
      <c r="B222">
        <v>6.0036179999999996E-3</v>
      </c>
      <c r="C222">
        <v>105</v>
      </c>
      <c r="D222">
        <v>948</v>
      </c>
      <c r="E222">
        <v>28</v>
      </c>
    </row>
    <row r="223" spans="1:5" x14ac:dyDescent="0.25">
      <c r="A223" t="s">
        <v>10</v>
      </c>
      <c r="B223">
        <v>0.15362906500000001</v>
      </c>
      <c r="C223">
        <v>767</v>
      </c>
      <c r="D223">
        <v>1406</v>
      </c>
      <c r="E223">
        <v>28</v>
      </c>
    </row>
    <row r="224" spans="1:5" x14ac:dyDescent="0.25">
      <c r="A224" t="s">
        <v>11</v>
      </c>
      <c r="B224">
        <v>3.6508560000000002E-2</v>
      </c>
      <c r="C224">
        <v>105</v>
      </c>
      <c r="D224">
        <v>2641</v>
      </c>
      <c r="E224">
        <v>28</v>
      </c>
    </row>
    <row r="225" spans="1:5" x14ac:dyDescent="0.25">
      <c r="A225" t="s">
        <v>12</v>
      </c>
      <c r="B225">
        <v>6.6018104999999994E-2</v>
      </c>
      <c r="C225">
        <v>517</v>
      </c>
      <c r="D225">
        <v>864</v>
      </c>
      <c r="E225">
        <v>28</v>
      </c>
    </row>
    <row r="226" spans="1:5" x14ac:dyDescent="0.25">
      <c r="A226" t="s">
        <v>5</v>
      </c>
      <c r="B226">
        <v>8.9986319999999995E-3</v>
      </c>
      <c r="C226">
        <v>80</v>
      </c>
      <c r="D226">
        <v>949</v>
      </c>
      <c r="E226">
        <v>29</v>
      </c>
    </row>
    <row r="227" spans="1:5" x14ac:dyDescent="0.25">
      <c r="A227" t="s">
        <v>6</v>
      </c>
      <c r="B227">
        <v>9.5133779999999994E-3</v>
      </c>
      <c r="C227">
        <v>80</v>
      </c>
      <c r="D227">
        <v>1226</v>
      </c>
      <c r="E227">
        <v>29</v>
      </c>
    </row>
    <row r="228" spans="1:5" x14ac:dyDescent="0.25">
      <c r="A228" t="s">
        <v>7</v>
      </c>
      <c r="B228">
        <v>5.9995650000000001E-3</v>
      </c>
      <c r="C228">
        <v>80</v>
      </c>
      <c r="D228">
        <v>908</v>
      </c>
      <c r="E228">
        <v>29</v>
      </c>
    </row>
    <row r="229" spans="1:5" x14ac:dyDescent="0.25">
      <c r="A229" t="s">
        <v>8</v>
      </c>
      <c r="B229">
        <v>4.0009019999999998E-3</v>
      </c>
      <c r="C229">
        <v>86</v>
      </c>
      <c r="D229">
        <v>454</v>
      </c>
      <c r="E229">
        <v>29</v>
      </c>
    </row>
    <row r="230" spans="1:5" x14ac:dyDescent="0.25">
      <c r="A230" t="s">
        <v>9</v>
      </c>
      <c r="B230">
        <v>1.9986629999999999E-3</v>
      </c>
      <c r="C230">
        <v>82</v>
      </c>
      <c r="D230">
        <v>330</v>
      </c>
      <c r="E230">
        <v>29</v>
      </c>
    </row>
    <row r="231" spans="1:5" x14ac:dyDescent="0.25">
      <c r="A231" t="s">
        <v>10</v>
      </c>
      <c r="B231">
        <v>0.33605146400000002</v>
      </c>
      <c r="C231">
        <v>332</v>
      </c>
      <c r="D231">
        <v>2597</v>
      </c>
      <c r="E231">
        <v>29</v>
      </c>
    </row>
    <row r="232" spans="1:5" x14ac:dyDescent="0.25">
      <c r="A232" t="s">
        <v>11</v>
      </c>
      <c r="B232">
        <v>2.3019313999999999E-2</v>
      </c>
      <c r="C232">
        <v>80</v>
      </c>
      <c r="D232">
        <v>1878</v>
      </c>
      <c r="E232">
        <v>29</v>
      </c>
    </row>
    <row r="233" spans="1:5" x14ac:dyDescent="0.25">
      <c r="A233" t="s">
        <v>12</v>
      </c>
      <c r="B233">
        <v>0.38490796100000002</v>
      </c>
      <c r="C233">
        <v>202</v>
      </c>
      <c r="D233">
        <v>2712</v>
      </c>
      <c r="E233">
        <v>29</v>
      </c>
    </row>
    <row r="234" spans="1:5" x14ac:dyDescent="0.25">
      <c r="A234" t="s">
        <v>5</v>
      </c>
      <c r="B234">
        <v>9.5107560000000004E-3</v>
      </c>
      <c r="C234">
        <v>90</v>
      </c>
      <c r="D234">
        <v>909</v>
      </c>
      <c r="E234">
        <v>30</v>
      </c>
    </row>
    <row r="235" spans="1:5" x14ac:dyDescent="0.25">
      <c r="A235" t="s">
        <v>6</v>
      </c>
      <c r="B235">
        <v>9.0014929999999993E-3</v>
      </c>
      <c r="C235">
        <v>90</v>
      </c>
      <c r="D235">
        <v>1129</v>
      </c>
      <c r="E235">
        <v>30</v>
      </c>
    </row>
    <row r="236" spans="1:5" x14ac:dyDescent="0.25">
      <c r="A236" t="s">
        <v>7</v>
      </c>
      <c r="B236">
        <v>5.9974190000000004E-3</v>
      </c>
      <c r="C236">
        <v>90</v>
      </c>
      <c r="D236">
        <v>879</v>
      </c>
      <c r="E236">
        <v>30</v>
      </c>
    </row>
    <row r="237" spans="1:5" x14ac:dyDescent="0.25">
      <c r="A237" t="s">
        <v>8</v>
      </c>
      <c r="B237">
        <v>6.0026649999999999E-3</v>
      </c>
      <c r="C237">
        <v>90</v>
      </c>
      <c r="D237">
        <v>874</v>
      </c>
      <c r="E237">
        <v>30</v>
      </c>
    </row>
    <row r="238" spans="1:5" x14ac:dyDescent="0.25">
      <c r="A238" t="s">
        <v>9</v>
      </c>
      <c r="B238">
        <v>4.9984460000000001E-3</v>
      </c>
      <c r="C238">
        <v>96</v>
      </c>
      <c r="D238">
        <v>763</v>
      </c>
      <c r="E238">
        <v>30</v>
      </c>
    </row>
    <row r="239" spans="1:5" x14ac:dyDescent="0.25">
      <c r="A239" t="s">
        <v>10</v>
      </c>
      <c r="B239">
        <v>0.26174783699999998</v>
      </c>
      <c r="C239">
        <v>524</v>
      </c>
      <c r="D239">
        <v>2082</v>
      </c>
      <c r="E239">
        <v>30</v>
      </c>
    </row>
    <row r="240" spans="1:5" x14ac:dyDescent="0.25">
      <c r="A240" t="s">
        <v>11</v>
      </c>
      <c r="B240">
        <v>2.1512984999999998E-2</v>
      </c>
      <c r="C240">
        <v>90</v>
      </c>
      <c r="D240">
        <v>1850</v>
      </c>
      <c r="E240">
        <v>30</v>
      </c>
    </row>
    <row r="241" spans="1:5" x14ac:dyDescent="0.25">
      <c r="A241" t="s">
        <v>12</v>
      </c>
      <c r="B241">
        <v>0.29329729100000002</v>
      </c>
      <c r="C241">
        <v>732</v>
      </c>
      <c r="D241">
        <v>1548</v>
      </c>
      <c r="E241">
        <v>30</v>
      </c>
    </row>
    <row r="242" spans="1:5" x14ac:dyDescent="0.25">
      <c r="A242" t="s">
        <v>5</v>
      </c>
      <c r="B242">
        <v>1.300168E-2</v>
      </c>
      <c r="C242">
        <v>91</v>
      </c>
      <c r="D242">
        <v>1366</v>
      </c>
      <c r="E242">
        <v>31</v>
      </c>
    </row>
    <row r="243" spans="1:5" x14ac:dyDescent="0.25">
      <c r="A243" t="s">
        <v>6</v>
      </c>
      <c r="B243">
        <v>1.2512206999999999E-2</v>
      </c>
      <c r="C243">
        <v>91</v>
      </c>
      <c r="D243">
        <v>1578</v>
      </c>
      <c r="E243">
        <v>31</v>
      </c>
    </row>
    <row r="244" spans="1:5" x14ac:dyDescent="0.25">
      <c r="A244" t="s">
        <v>7</v>
      </c>
      <c r="B244">
        <v>9.0031620000000003E-3</v>
      </c>
      <c r="C244">
        <v>91</v>
      </c>
      <c r="D244">
        <v>1292</v>
      </c>
      <c r="E244">
        <v>31</v>
      </c>
    </row>
    <row r="245" spans="1:5" x14ac:dyDescent="0.25">
      <c r="A245" t="s">
        <v>8</v>
      </c>
      <c r="B245">
        <v>6.9980620000000002E-3</v>
      </c>
      <c r="C245">
        <v>139</v>
      </c>
      <c r="D245">
        <v>893</v>
      </c>
      <c r="E245">
        <v>31</v>
      </c>
    </row>
    <row r="246" spans="1:5" x14ac:dyDescent="0.25">
      <c r="A246" t="s">
        <v>9</v>
      </c>
      <c r="B246">
        <v>5.9990879999999996E-3</v>
      </c>
      <c r="C246">
        <v>105</v>
      </c>
      <c r="D246">
        <v>923</v>
      </c>
      <c r="E246">
        <v>31</v>
      </c>
    </row>
    <row r="247" spans="1:5" x14ac:dyDescent="0.25">
      <c r="A247" t="s">
        <v>10</v>
      </c>
      <c r="B247">
        <v>0.119540453</v>
      </c>
      <c r="C247">
        <v>723</v>
      </c>
      <c r="D247">
        <v>1330</v>
      </c>
      <c r="E247">
        <v>31</v>
      </c>
    </row>
    <row r="248" spans="1:5" x14ac:dyDescent="0.25">
      <c r="A248" t="s">
        <v>11</v>
      </c>
      <c r="B248">
        <v>2.8025627000000001E-2</v>
      </c>
      <c r="C248">
        <v>91</v>
      </c>
      <c r="D248">
        <v>2103</v>
      </c>
      <c r="E248">
        <v>31</v>
      </c>
    </row>
    <row r="249" spans="1:5" x14ac:dyDescent="0.25">
      <c r="A249" t="s">
        <v>12</v>
      </c>
      <c r="B249">
        <v>2.5001526E-2</v>
      </c>
      <c r="C249">
        <v>297</v>
      </c>
      <c r="D249">
        <v>496</v>
      </c>
      <c r="E249">
        <v>31</v>
      </c>
    </row>
    <row r="250" spans="1:5" x14ac:dyDescent="0.25">
      <c r="A250" t="s">
        <v>5</v>
      </c>
      <c r="B250">
        <v>1.2506008000000001E-2</v>
      </c>
      <c r="C250">
        <v>101</v>
      </c>
      <c r="D250">
        <v>1285</v>
      </c>
      <c r="E250">
        <v>32</v>
      </c>
    </row>
    <row r="251" spans="1:5" x14ac:dyDescent="0.25">
      <c r="A251" t="s">
        <v>6</v>
      </c>
      <c r="B251">
        <v>1.2002229999999999E-2</v>
      </c>
      <c r="C251">
        <v>101</v>
      </c>
      <c r="D251">
        <v>1573</v>
      </c>
      <c r="E251">
        <v>32</v>
      </c>
    </row>
    <row r="252" spans="1:5" x14ac:dyDescent="0.25">
      <c r="A252" t="s">
        <v>7</v>
      </c>
      <c r="B252">
        <v>9.0003010000000005E-3</v>
      </c>
      <c r="C252">
        <v>101</v>
      </c>
      <c r="D252">
        <v>1222</v>
      </c>
      <c r="E252">
        <v>32</v>
      </c>
    </row>
    <row r="253" spans="1:5" x14ac:dyDescent="0.25">
      <c r="A253" t="s">
        <v>8</v>
      </c>
      <c r="B253">
        <v>6.0000419999999997E-3</v>
      </c>
      <c r="C253">
        <v>107</v>
      </c>
      <c r="D253">
        <v>829</v>
      </c>
      <c r="E253">
        <v>32</v>
      </c>
    </row>
    <row r="254" spans="1:5" x14ac:dyDescent="0.25">
      <c r="A254" t="s">
        <v>9</v>
      </c>
      <c r="B254">
        <v>7.000923E-3</v>
      </c>
      <c r="C254">
        <v>105</v>
      </c>
      <c r="D254">
        <v>1000</v>
      </c>
      <c r="E254">
        <v>32</v>
      </c>
    </row>
    <row r="255" spans="1:5" x14ac:dyDescent="0.25">
      <c r="A255" t="s">
        <v>10</v>
      </c>
      <c r="B255">
        <v>0.121561766</v>
      </c>
      <c r="C255">
        <v>541</v>
      </c>
      <c r="D255">
        <v>1205</v>
      </c>
      <c r="E255">
        <v>32</v>
      </c>
    </row>
    <row r="256" spans="1:5" x14ac:dyDescent="0.25">
      <c r="A256" t="s">
        <v>11</v>
      </c>
      <c r="B256">
        <v>2.6999950000000002E-2</v>
      </c>
      <c r="C256">
        <v>101</v>
      </c>
      <c r="D256">
        <v>2278</v>
      </c>
      <c r="E256">
        <v>32</v>
      </c>
    </row>
    <row r="257" spans="1:5" x14ac:dyDescent="0.25">
      <c r="A257" t="s">
        <v>12</v>
      </c>
      <c r="B257">
        <v>4.1507243999999999E-2</v>
      </c>
      <c r="C257">
        <v>443</v>
      </c>
      <c r="D257">
        <v>540</v>
      </c>
      <c r="E257">
        <v>32</v>
      </c>
    </row>
    <row r="258" spans="1:5" x14ac:dyDescent="0.25">
      <c r="A258" t="s">
        <v>5</v>
      </c>
      <c r="B258">
        <v>1.6001225000000001E-2</v>
      </c>
      <c r="C258">
        <v>104</v>
      </c>
      <c r="D258">
        <v>1688</v>
      </c>
      <c r="E258">
        <v>33</v>
      </c>
    </row>
    <row r="259" spans="1:5" x14ac:dyDescent="0.25">
      <c r="A259" t="s">
        <v>6</v>
      </c>
      <c r="B259">
        <v>1.4571905E-2</v>
      </c>
      <c r="C259">
        <v>104</v>
      </c>
      <c r="D259">
        <v>1752</v>
      </c>
      <c r="E259">
        <v>33</v>
      </c>
    </row>
    <row r="260" spans="1:5" x14ac:dyDescent="0.25">
      <c r="A260" t="s">
        <v>7</v>
      </c>
      <c r="B260">
        <v>1.1001347999999999E-2</v>
      </c>
      <c r="C260">
        <v>104</v>
      </c>
      <c r="D260">
        <v>1662</v>
      </c>
      <c r="E260">
        <v>33</v>
      </c>
    </row>
    <row r="261" spans="1:5" x14ac:dyDescent="0.25">
      <c r="A261" t="s">
        <v>8</v>
      </c>
      <c r="B261">
        <v>8.9974400000000006E-3</v>
      </c>
      <c r="C261">
        <v>146</v>
      </c>
      <c r="D261">
        <v>941</v>
      </c>
      <c r="E261">
        <v>33</v>
      </c>
    </row>
    <row r="262" spans="1:5" x14ac:dyDescent="0.25">
      <c r="A262" t="s">
        <v>9</v>
      </c>
      <c r="B262">
        <v>6.0000419999999997E-3</v>
      </c>
      <c r="C262">
        <v>108</v>
      </c>
      <c r="D262">
        <v>1003</v>
      </c>
      <c r="E262">
        <v>33</v>
      </c>
    </row>
    <row r="263" spans="1:5" x14ac:dyDescent="0.25">
      <c r="A263" t="s">
        <v>10</v>
      </c>
      <c r="B263">
        <v>0.259491682</v>
      </c>
      <c r="C263">
        <v>384</v>
      </c>
      <c r="D263">
        <v>2236</v>
      </c>
      <c r="E263">
        <v>33</v>
      </c>
    </row>
    <row r="264" spans="1:5" x14ac:dyDescent="0.25">
      <c r="A264" t="s">
        <v>11</v>
      </c>
      <c r="B264">
        <v>3.8022040999999999E-2</v>
      </c>
      <c r="C264">
        <v>104</v>
      </c>
      <c r="D264">
        <v>2613</v>
      </c>
      <c r="E264">
        <v>33</v>
      </c>
    </row>
    <row r="265" spans="1:5" x14ac:dyDescent="0.25">
      <c r="A265" t="s">
        <v>12</v>
      </c>
      <c r="B265">
        <v>3.5510778E-2</v>
      </c>
      <c r="C265">
        <v>438</v>
      </c>
      <c r="D265">
        <v>474</v>
      </c>
      <c r="E265">
        <v>33</v>
      </c>
    </row>
    <row r="266" spans="1:5" x14ac:dyDescent="0.25">
      <c r="A266" t="s">
        <v>5</v>
      </c>
      <c r="B266">
        <v>1.7002343999999999E-2</v>
      </c>
      <c r="C266">
        <v>92</v>
      </c>
      <c r="D266">
        <v>1568</v>
      </c>
      <c r="E266">
        <v>34</v>
      </c>
    </row>
    <row r="267" spans="1:5" x14ac:dyDescent="0.25">
      <c r="A267" t="s">
        <v>6</v>
      </c>
      <c r="B267">
        <v>1.4508963E-2</v>
      </c>
      <c r="C267">
        <v>92</v>
      </c>
      <c r="D267">
        <v>1798</v>
      </c>
      <c r="E267">
        <v>34</v>
      </c>
    </row>
    <row r="268" spans="1:5" x14ac:dyDescent="0.25">
      <c r="A268" t="s">
        <v>7</v>
      </c>
      <c r="B268">
        <v>9.5076559999999997E-3</v>
      </c>
      <c r="C268">
        <v>92</v>
      </c>
      <c r="D268">
        <v>1451</v>
      </c>
      <c r="E268">
        <v>34</v>
      </c>
    </row>
    <row r="269" spans="1:5" x14ac:dyDescent="0.25">
      <c r="A269" t="s">
        <v>8</v>
      </c>
      <c r="B269">
        <v>5.0022599999999997E-3</v>
      </c>
      <c r="C269">
        <v>130</v>
      </c>
      <c r="D269">
        <v>592</v>
      </c>
      <c r="E269">
        <v>34</v>
      </c>
    </row>
    <row r="270" spans="1:5" x14ac:dyDescent="0.25">
      <c r="A270" t="s">
        <v>9</v>
      </c>
      <c r="B270">
        <v>2.996683E-3</v>
      </c>
      <c r="C270">
        <v>100</v>
      </c>
      <c r="D270">
        <v>476</v>
      </c>
      <c r="E270">
        <v>34</v>
      </c>
    </row>
    <row r="271" spans="1:5" x14ac:dyDescent="0.25">
      <c r="A271" t="s">
        <v>10</v>
      </c>
      <c r="B271">
        <v>0.16560792899999999</v>
      </c>
      <c r="C271">
        <v>536</v>
      </c>
      <c r="D271">
        <v>1449</v>
      </c>
      <c r="E271">
        <v>34</v>
      </c>
    </row>
    <row r="272" spans="1:5" x14ac:dyDescent="0.25">
      <c r="A272" t="s">
        <v>11</v>
      </c>
      <c r="B272">
        <v>3.6022663000000003E-2</v>
      </c>
      <c r="C272">
        <v>92</v>
      </c>
      <c r="D272">
        <v>2543</v>
      </c>
      <c r="E272">
        <v>34</v>
      </c>
    </row>
    <row r="273" spans="1:5" x14ac:dyDescent="0.25">
      <c r="A273" t="s">
        <v>12</v>
      </c>
      <c r="B273">
        <v>0.40212774299999998</v>
      </c>
      <c r="C273">
        <v>458</v>
      </c>
      <c r="D273">
        <v>2115</v>
      </c>
      <c r="E273">
        <v>34</v>
      </c>
    </row>
    <row r="274" spans="1:5" x14ac:dyDescent="0.25">
      <c r="A274" t="s">
        <v>5</v>
      </c>
      <c r="B274">
        <v>1.5512466000000001E-2</v>
      </c>
      <c r="C274">
        <v>101</v>
      </c>
      <c r="D274">
        <v>1493</v>
      </c>
      <c r="E274">
        <v>35</v>
      </c>
    </row>
    <row r="275" spans="1:5" x14ac:dyDescent="0.25">
      <c r="A275" t="s">
        <v>6</v>
      </c>
      <c r="B275">
        <v>1.3999938999999999E-2</v>
      </c>
      <c r="C275">
        <v>101</v>
      </c>
      <c r="D275">
        <v>1873</v>
      </c>
      <c r="E275">
        <v>35</v>
      </c>
    </row>
    <row r="276" spans="1:5" x14ac:dyDescent="0.25">
      <c r="A276" t="s">
        <v>7</v>
      </c>
      <c r="B276">
        <v>9.9995139999999993E-3</v>
      </c>
      <c r="C276">
        <v>101</v>
      </c>
      <c r="D276">
        <v>1420</v>
      </c>
      <c r="E276">
        <v>35</v>
      </c>
    </row>
    <row r="277" spans="1:5" x14ac:dyDescent="0.25">
      <c r="A277" t="s">
        <v>8</v>
      </c>
      <c r="B277">
        <v>8.0101489999999994E-3</v>
      </c>
      <c r="C277">
        <v>139</v>
      </c>
      <c r="D277">
        <v>835</v>
      </c>
      <c r="E277">
        <v>35</v>
      </c>
    </row>
    <row r="278" spans="1:5" x14ac:dyDescent="0.25">
      <c r="A278" t="s">
        <v>9</v>
      </c>
      <c r="B278">
        <v>3.9894580000000004E-3</v>
      </c>
      <c r="C278">
        <v>109</v>
      </c>
      <c r="D278">
        <v>748</v>
      </c>
      <c r="E278">
        <v>35</v>
      </c>
    </row>
    <row r="279" spans="1:5" x14ac:dyDescent="0.25">
      <c r="A279" t="s">
        <v>10</v>
      </c>
      <c r="B279">
        <v>3.5032272000000003E-2</v>
      </c>
      <c r="C279">
        <v>439</v>
      </c>
      <c r="D279">
        <v>611</v>
      </c>
      <c r="E279">
        <v>35</v>
      </c>
    </row>
    <row r="280" spans="1:5" x14ac:dyDescent="0.25">
      <c r="A280" t="s">
        <v>11</v>
      </c>
      <c r="B280">
        <v>3.9512633999999998E-2</v>
      </c>
      <c r="C280">
        <v>101</v>
      </c>
      <c r="D280">
        <v>2802</v>
      </c>
      <c r="E280">
        <v>35</v>
      </c>
    </row>
    <row r="281" spans="1:5" x14ac:dyDescent="0.25">
      <c r="A281" t="s">
        <v>12</v>
      </c>
      <c r="B281">
        <v>0.384626627</v>
      </c>
      <c r="C281">
        <v>523</v>
      </c>
      <c r="D281">
        <v>2225</v>
      </c>
      <c r="E281">
        <v>35</v>
      </c>
    </row>
    <row r="282" spans="1:5" x14ac:dyDescent="0.25">
      <c r="A282" t="s">
        <v>5</v>
      </c>
      <c r="B282">
        <v>2.1545172000000001E-2</v>
      </c>
      <c r="C282">
        <v>117</v>
      </c>
      <c r="D282">
        <v>2117</v>
      </c>
      <c r="E282">
        <v>36</v>
      </c>
    </row>
    <row r="283" spans="1:5" x14ac:dyDescent="0.25">
      <c r="A283" t="s">
        <v>6</v>
      </c>
      <c r="B283">
        <v>2.0998716000000001E-2</v>
      </c>
      <c r="C283">
        <v>117</v>
      </c>
      <c r="D283">
        <v>2591</v>
      </c>
      <c r="E283">
        <v>36</v>
      </c>
    </row>
    <row r="284" spans="1:5" x14ac:dyDescent="0.25">
      <c r="A284" t="s">
        <v>7</v>
      </c>
      <c r="B284">
        <v>1.6508102E-2</v>
      </c>
      <c r="C284">
        <v>117</v>
      </c>
      <c r="D284">
        <v>2365</v>
      </c>
      <c r="E284">
        <v>36</v>
      </c>
    </row>
    <row r="285" spans="1:5" x14ac:dyDescent="0.25">
      <c r="A285" t="s">
        <v>8</v>
      </c>
      <c r="B285">
        <v>8.0029960000000001E-3</v>
      </c>
      <c r="C285">
        <v>161</v>
      </c>
      <c r="D285">
        <v>944</v>
      </c>
      <c r="E285">
        <v>36</v>
      </c>
    </row>
    <row r="286" spans="1:5" x14ac:dyDescent="0.25">
      <c r="A286" t="s">
        <v>9</v>
      </c>
      <c r="B286">
        <v>6.522417E-3</v>
      </c>
      <c r="C286">
        <v>127</v>
      </c>
      <c r="D286">
        <v>1082</v>
      </c>
      <c r="E286">
        <v>36</v>
      </c>
    </row>
    <row r="287" spans="1:5" x14ac:dyDescent="0.25">
      <c r="A287" t="s">
        <v>10</v>
      </c>
      <c r="B287">
        <v>0.232585192</v>
      </c>
      <c r="C287">
        <v>497</v>
      </c>
      <c r="D287">
        <v>2062</v>
      </c>
      <c r="E287">
        <v>36</v>
      </c>
    </row>
    <row r="288" spans="1:5" x14ac:dyDescent="0.25">
      <c r="A288" t="s">
        <v>11</v>
      </c>
      <c r="B288">
        <v>3.7998676000000002E-2</v>
      </c>
      <c r="C288">
        <v>117</v>
      </c>
      <c r="D288">
        <v>2908</v>
      </c>
      <c r="E288">
        <v>36</v>
      </c>
    </row>
    <row r="289" spans="1:5" x14ac:dyDescent="0.25">
      <c r="A289" t="s">
        <v>12</v>
      </c>
      <c r="B289">
        <v>6.4081906999999994E-2</v>
      </c>
      <c r="C289">
        <v>627</v>
      </c>
      <c r="D289">
        <v>708</v>
      </c>
      <c r="E289">
        <v>36</v>
      </c>
    </row>
    <row r="290" spans="1:5" x14ac:dyDescent="0.25">
      <c r="A290" t="s">
        <v>5</v>
      </c>
      <c r="B290">
        <v>1.7510175999999999E-2</v>
      </c>
      <c r="C290">
        <v>106</v>
      </c>
      <c r="D290">
        <v>1746</v>
      </c>
      <c r="E290">
        <v>37</v>
      </c>
    </row>
    <row r="291" spans="1:5" x14ac:dyDescent="0.25">
      <c r="A291" t="s">
        <v>6</v>
      </c>
      <c r="B291">
        <v>1.5999794000000001E-2</v>
      </c>
      <c r="C291">
        <v>106</v>
      </c>
      <c r="D291">
        <v>1958</v>
      </c>
      <c r="E291">
        <v>37</v>
      </c>
    </row>
    <row r="292" spans="1:5" x14ac:dyDescent="0.25">
      <c r="A292" t="s">
        <v>7</v>
      </c>
      <c r="B292">
        <v>1.1998653E-2</v>
      </c>
      <c r="C292">
        <v>106</v>
      </c>
      <c r="D292">
        <v>1752</v>
      </c>
      <c r="E292">
        <v>37</v>
      </c>
    </row>
    <row r="293" spans="1:5" x14ac:dyDescent="0.25">
      <c r="A293" t="s">
        <v>8</v>
      </c>
      <c r="B293">
        <v>8.5148810000000002E-3</v>
      </c>
      <c r="C293">
        <v>118</v>
      </c>
      <c r="D293">
        <v>1090</v>
      </c>
      <c r="E293">
        <v>37</v>
      </c>
    </row>
    <row r="294" spans="1:5" x14ac:dyDescent="0.25">
      <c r="A294" t="s">
        <v>9</v>
      </c>
      <c r="B294">
        <v>7.5123309999999997E-3</v>
      </c>
      <c r="C294">
        <v>110</v>
      </c>
      <c r="D294">
        <v>1180</v>
      </c>
      <c r="E294">
        <v>37</v>
      </c>
    </row>
    <row r="295" spans="1:5" x14ac:dyDescent="0.25">
      <c r="A295" t="s">
        <v>10</v>
      </c>
      <c r="B295">
        <v>0.27811765700000002</v>
      </c>
      <c r="C295">
        <v>690</v>
      </c>
      <c r="D295">
        <v>1975</v>
      </c>
      <c r="E295">
        <v>37</v>
      </c>
    </row>
    <row r="296" spans="1:5" x14ac:dyDescent="0.25">
      <c r="A296" t="s">
        <v>11</v>
      </c>
      <c r="B296">
        <v>3.1024933000000001E-2</v>
      </c>
      <c r="C296">
        <v>106</v>
      </c>
      <c r="D296">
        <v>2491</v>
      </c>
      <c r="E296">
        <v>37</v>
      </c>
    </row>
    <row r="297" spans="1:5" x14ac:dyDescent="0.25">
      <c r="A297" t="s">
        <v>12</v>
      </c>
      <c r="B297">
        <v>5.5512190000000003E-2</v>
      </c>
      <c r="C297">
        <v>530</v>
      </c>
      <c r="D297">
        <v>659</v>
      </c>
      <c r="E297">
        <v>37</v>
      </c>
    </row>
    <row r="298" spans="1:5" x14ac:dyDescent="0.25">
      <c r="A298" t="s">
        <v>5</v>
      </c>
      <c r="B298">
        <v>1.8509626000000001E-2</v>
      </c>
      <c r="C298">
        <v>119</v>
      </c>
      <c r="D298">
        <v>1960</v>
      </c>
      <c r="E298">
        <v>38</v>
      </c>
    </row>
    <row r="299" spans="1:5" x14ac:dyDescent="0.25">
      <c r="A299" t="s">
        <v>6</v>
      </c>
      <c r="B299">
        <v>2.0509243E-2</v>
      </c>
      <c r="C299">
        <v>119</v>
      </c>
      <c r="D299">
        <v>2444</v>
      </c>
      <c r="E299">
        <v>38</v>
      </c>
    </row>
    <row r="300" spans="1:5" x14ac:dyDescent="0.25">
      <c r="A300" t="s">
        <v>7</v>
      </c>
      <c r="B300">
        <v>1.5001535E-2</v>
      </c>
      <c r="C300">
        <v>119</v>
      </c>
      <c r="D300">
        <v>2084</v>
      </c>
      <c r="E300">
        <v>38</v>
      </c>
    </row>
    <row r="301" spans="1:5" x14ac:dyDescent="0.25">
      <c r="A301" t="s">
        <v>8</v>
      </c>
      <c r="B301">
        <v>8.5086820000000001E-3</v>
      </c>
      <c r="C301">
        <v>153</v>
      </c>
      <c r="D301">
        <v>1110</v>
      </c>
      <c r="E301">
        <v>38</v>
      </c>
    </row>
    <row r="302" spans="1:5" x14ac:dyDescent="0.25">
      <c r="A302" t="s">
        <v>9</v>
      </c>
      <c r="B302">
        <v>7.0040229999999998E-3</v>
      </c>
      <c r="C302">
        <v>127</v>
      </c>
      <c r="D302">
        <v>1167</v>
      </c>
      <c r="E302">
        <v>38</v>
      </c>
    </row>
    <row r="303" spans="1:5" x14ac:dyDescent="0.25">
      <c r="A303" t="s">
        <v>10</v>
      </c>
      <c r="B303">
        <v>0.14124083500000001</v>
      </c>
      <c r="C303">
        <v>803</v>
      </c>
      <c r="D303">
        <v>1321</v>
      </c>
      <c r="E303">
        <v>38</v>
      </c>
    </row>
    <row r="304" spans="1:5" x14ac:dyDescent="0.25">
      <c r="A304" t="s">
        <v>11</v>
      </c>
      <c r="B304">
        <v>4.4024466999999998E-2</v>
      </c>
      <c r="C304">
        <v>119</v>
      </c>
      <c r="D304">
        <v>3020</v>
      </c>
      <c r="E304">
        <v>38</v>
      </c>
    </row>
    <row r="305" spans="1:5" x14ac:dyDescent="0.25">
      <c r="A305" t="s">
        <v>12</v>
      </c>
      <c r="B305">
        <v>0.41786479900000001</v>
      </c>
      <c r="C305">
        <v>463</v>
      </c>
      <c r="D305">
        <v>2252</v>
      </c>
      <c r="E305">
        <v>38</v>
      </c>
    </row>
    <row r="306" spans="1:5" x14ac:dyDescent="0.25">
      <c r="A306" t="s">
        <v>5</v>
      </c>
      <c r="B306">
        <v>1.3999223999999999E-2</v>
      </c>
      <c r="C306">
        <v>116</v>
      </c>
      <c r="D306">
        <v>1563</v>
      </c>
      <c r="E306">
        <v>39</v>
      </c>
    </row>
    <row r="307" spans="1:5" x14ac:dyDescent="0.25">
      <c r="A307" t="s">
        <v>6</v>
      </c>
      <c r="B307">
        <v>1.4000893E-2</v>
      </c>
      <c r="C307">
        <v>116</v>
      </c>
      <c r="D307">
        <v>1739</v>
      </c>
      <c r="E307">
        <v>39</v>
      </c>
    </row>
    <row r="308" spans="1:5" x14ac:dyDescent="0.25">
      <c r="A308" t="s">
        <v>7</v>
      </c>
      <c r="B308">
        <v>1.0000467000000001E-2</v>
      </c>
      <c r="C308">
        <v>116</v>
      </c>
      <c r="D308">
        <v>1602</v>
      </c>
      <c r="E308">
        <v>39</v>
      </c>
    </row>
    <row r="309" spans="1:5" x14ac:dyDescent="0.25">
      <c r="A309" t="s">
        <v>8</v>
      </c>
      <c r="B309">
        <v>6.9990160000000003E-3</v>
      </c>
      <c r="C309">
        <v>122</v>
      </c>
      <c r="D309">
        <v>940</v>
      </c>
      <c r="E309">
        <v>39</v>
      </c>
    </row>
    <row r="310" spans="1:5" x14ac:dyDescent="0.25">
      <c r="A310" t="s">
        <v>9</v>
      </c>
      <c r="B310">
        <v>6.5126419999999999E-3</v>
      </c>
      <c r="C310">
        <v>120</v>
      </c>
      <c r="D310">
        <v>975</v>
      </c>
      <c r="E310">
        <v>39</v>
      </c>
    </row>
    <row r="311" spans="1:5" x14ac:dyDescent="0.25">
      <c r="A311" t="s">
        <v>10</v>
      </c>
      <c r="B311">
        <v>5.3568363000000001E-2</v>
      </c>
      <c r="C311">
        <v>452</v>
      </c>
      <c r="D311">
        <v>942</v>
      </c>
      <c r="E311">
        <v>39</v>
      </c>
    </row>
    <row r="312" spans="1:5" x14ac:dyDescent="0.25">
      <c r="A312" t="s">
        <v>11</v>
      </c>
      <c r="B312">
        <v>3.4998894000000003E-2</v>
      </c>
      <c r="C312">
        <v>116</v>
      </c>
      <c r="D312">
        <v>2674</v>
      </c>
      <c r="E312">
        <v>39</v>
      </c>
    </row>
    <row r="313" spans="1:5" x14ac:dyDescent="0.25">
      <c r="A313" t="s">
        <v>12</v>
      </c>
      <c r="B313">
        <v>0.36274933799999998</v>
      </c>
      <c r="C313">
        <v>562</v>
      </c>
      <c r="D313">
        <v>2041</v>
      </c>
      <c r="E313">
        <v>39</v>
      </c>
    </row>
    <row r="314" spans="1:5" x14ac:dyDescent="0.25">
      <c r="A314" t="s">
        <v>5</v>
      </c>
      <c r="B314">
        <v>1.3998747000000001E-2</v>
      </c>
      <c r="C314">
        <v>95</v>
      </c>
      <c r="D314">
        <v>1402</v>
      </c>
      <c r="E314">
        <v>40</v>
      </c>
    </row>
    <row r="315" spans="1:5" x14ac:dyDescent="0.25">
      <c r="A315" t="s">
        <v>6</v>
      </c>
      <c r="B315">
        <v>1.3001204000000001E-2</v>
      </c>
      <c r="C315">
        <v>95</v>
      </c>
      <c r="D315">
        <v>1757</v>
      </c>
      <c r="E315">
        <v>40</v>
      </c>
    </row>
    <row r="316" spans="1:5" x14ac:dyDescent="0.25">
      <c r="A316" t="s">
        <v>7</v>
      </c>
      <c r="B316">
        <v>9.9999900000000003E-3</v>
      </c>
      <c r="C316">
        <v>95</v>
      </c>
      <c r="D316">
        <v>1353</v>
      </c>
      <c r="E316">
        <v>40</v>
      </c>
    </row>
    <row r="317" spans="1:5" x14ac:dyDescent="0.25">
      <c r="A317" t="s">
        <v>8</v>
      </c>
      <c r="B317">
        <v>3.9994719999999996E-3</v>
      </c>
      <c r="C317">
        <v>133</v>
      </c>
      <c r="D317">
        <v>543</v>
      </c>
      <c r="E317">
        <v>40</v>
      </c>
    </row>
    <row r="318" spans="1:5" x14ac:dyDescent="0.25">
      <c r="A318" t="s">
        <v>9</v>
      </c>
      <c r="B318">
        <v>2.0005700000000001E-3</v>
      </c>
      <c r="C318">
        <v>99</v>
      </c>
      <c r="D318">
        <v>541</v>
      </c>
      <c r="E318">
        <v>40</v>
      </c>
    </row>
    <row r="319" spans="1:5" x14ac:dyDescent="0.25">
      <c r="A319" t="s">
        <v>10</v>
      </c>
      <c r="B319">
        <v>0.274893999</v>
      </c>
      <c r="C319">
        <v>559</v>
      </c>
      <c r="D319">
        <v>2354</v>
      </c>
      <c r="E319">
        <v>40</v>
      </c>
    </row>
    <row r="320" spans="1:5" x14ac:dyDescent="0.25">
      <c r="A320" t="s">
        <v>11</v>
      </c>
      <c r="B320">
        <v>4.0551901000000001E-2</v>
      </c>
      <c r="C320">
        <v>95</v>
      </c>
      <c r="D320">
        <v>2813</v>
      </c>
      <c r="E320">
        <v>40</v>
      </c>
    </row>
    <row r="321" spans="1:5" x14ac:dyDescent="0.25">
      <c r="A321" t="s">
        <v>12</v>
      </c>
      <c r="B321">
        <v>0.40676045399999999</v>
      </c>
      <c r="C321">
        <v>429</v>
      </c>
      <c r="D321">
        <v>2202</v>
      </c>
      <c r="E321">
        <v>40</v>
      </c>
    </row>
    <row r="322" spans="1:5" x14ac:dyDescent="0.25">
      <c r="A322" t="s">
        <v>5</v>
      </c>
      <c r="B322">
        <v>1.9516229999999999E-2</v>
      </c>
      <c r="C322">
        <v>103</v>
      </c>
      <c r="D322">
        <v>1950</v>
      </c>
      <c r="E322">
        <v>41</v>
      </c>
    </row>
    <row r="323" spans="1:5" x14ac:dyDescent="0.25">
      <c r="A323" t="s">
        <v>6</v>
      </c>
      <c r="B323">
        <v>1.7999411E-2</v>
      </c>
      <c r="C323">
        <v>103</v>
      </c>
      <c r="D323">
        <v>2151</v>
      </c>
      <c r="E323">
        <v>41</v>
      </c>
    </row>
    <row r="324" spans="1:5" x14ac:dyDescent="0.25">
      <c r="A324" t="s">
        <v>7</v>
      </c>
      <c r="B324">
        <v>1.3001442E-2</v>
      </c>
      <c r="C324">
        <v>103</v>
      </c>
      <c r="D324">
        <v>1950</v>
      </c>
      <c r="E324">
        <v>41</v>
      </c>
    </row>
    <row r="325" spans="1:5" x14ac:dyDescent="0.25">
      <c r="A325" t="s">
        <v>8</v>
      </c>
      <c r="B325">
        <v>5.9998040000000001E-3</v>
      </c>
      <c r="C325">
        <v>155</v>
      </c>
      <c r="D325">
        <v>782</v>
      </c>
      <c r="E325">
        <v>41</v>
      </c>
    </row>
    <row r="326" spans="1:5" x14ac:dyDescent="0.25">
      <c r="A326" t="s">
        <v>9</v>
      </c>
      <c r="B326">
        <v>5.998611E-3</v>
      </c>
      <c r="C326">
        <v>123</v>
      </c>
      <c r="D326">
        <v>902</v>
      </c>
      <c r="E326">
        <v>41</v>
      </c>
    </row>
    <row r="327" spans="1:5" x14ac:dyDescent="0.25">
      <c r="A327" t="s">
        <v>10</v>
      </c>
      <c r="B327">
        <v>0.22478485100000001</v>
      </c>
      <c r="C327">
        <v>453</v>
      </c>
      <c r="D327">
        <v>2062</v>
      </c>
      <c r="E327">
        <v>41</v>
      </c>
    </row>
    <row r="328" spans="1:5" x14ac:dyDescent="0.25">
      <c r="A328" t="s">
        <v>11</v>
      </c>
      <c r="B328">
        <v>3.8107872000000001E-2</v>
      </c>
      <c r="C328">
        <v>103</v>
      </c>
      <c r="D328">
        <v>2869</v>
      </c>
      <c r="E328">
        <v>41</v>
      </c>
    </row>
    <row r="329" spans="1:5" x14ac:dyDescent="0.25">
      <c r="A329" t="s">
        <v>12</v>
      </c>
      <c r="B329">
        <v>5.4542065000000001E-2</v>
      </c>
      <c r="C329">
        <v>539</v>
      </c>
      <c r="D329">
        <v>769</v>
      </c>
      <c r="E329">
        <v>41</v>
      </c>
    </row>
    <row r="330" spans="1:5" x14ac:dyDescent="0.25">
      <c r="A330" t="s">
        <v>5</v>
      </c>
      <c r="B330">
        <v>1.7477512000000001E-2</v>
      </c>
      <c r="C330">
        <v>110</v>
      </c>
      <c r="D330">
        <v>1818</v>
      </c>
      <c r="E330">
        <v>42</v>
      </c>
    </row>
    <row r="331" spans="1:5" x14ac:dyDescent="0.25">
      <c r="A331" t="s">
        <v>6</v>
      </c>
      <c r="B331">
        <v>1.6999245E-2</v>
      </c>
      <c r="C331">
        <v>110</v>
      </c>
      <c r="D331">
        <v>1948</v>
      </c>
      <c r="E331">
        <v>42</v>
      </c>
    </row>
    <row r="332" spans="1:5" x14ac:dyDescent="0.25">
      <c r="A332" t="s">
        <v>7</v>
      </c>
      <c r="B332">
        <v>1.0393143000000001E-2</v>
      </c>
      <c r="C332">
        <v>110</v>
      </c>
      <c r="D332">
        <v>1821</v>
      </c>
      <c r="E332">
        <v>42</v>
      </c>
    </row>
    <row r="333" spans="1:5" x14ac:dyDescent="0.25">
      <c r="A333" t="s">
        <v>8</v>
      </c>
      <c r="B333">
        <v>9.0055469999999992E-3</v>
      </c>
      <c r="C333">
        <v>162</v>
      </c>
      <c r="D333">
        <v>1118</v>
      </c>
      <c r="E333">
        <v>42</v>
      </c>
    </row>
    <row r="334" spans="1:5" x14ac:dyDescent="0.25">
      <c r="A334" t="s">
        <v>9</v>
      </c>
      <c r="B334">
        <v>6.9990160000000003E-3</v>
      </c>
      <c r="C334">
        <v>126</v>
      </c>
      <c r="D334">
        <v>1250</v>
      </c>
      <c r="E334">
        <v>42</v>
      </c>
    </row>
    <row r="335" spans="1:5" x14ac:dyDescent="0.25">
      <c r="A335" t="s">
        <v>10</v>
      </c>
      <c r="B335">
        <v>0.23691749600000001</v>
      </c>
      <c r="C335">
        <v>526</v>
      </c>
      <c r="D335">
        <v>1931</v>
      </c>
      <c r="E335">
        <v>42</v>
      </c>
    </row>
    <row r="336" spans="1:5" x14ac:dyDescent="0.25">
      <c r="A336" t="s">
        <v>11</v>
      </c>
      <c r="B336">
        <v>4.3595791000000002E-2</v>
      </c>
      <c r="C336">
        <v>110</v>
      </c>
      <c r="D336">
        <v>2820</v>
      </c>
      <c r="E336">
        <v>42</v>
      </c>
    </row>
    <row r="337" spans="1:5" x14ac:dyDescent="0.25">
      <c r="A337" t="s">
        <v>12</v>
      </c>
      <c r="B337">
        <v>0.43213367499999999</v>
      </c>
      <c r="C337">
        <v>532</v>
      </c>
      <c r="D337">
        <v>2210</v>
      </c>
      <c r="E337">
        <v>42</v>
      </c>
    </row>
    <row r="338" spans="1:5" x14ac:dyDescent="0.25">
      <c r="A338" t="s">
        <v>5</v>
      </c>
      <c r="B338">
        <v>1.0999441E-2</v>
      </c>
      <c r="C338">
        <v>89</v>
      </c>
      <c r="D338">
        <v>1164</v>
      </c>
      <c r="E338">
        <v>43</v>
      </c>
    </row>
    <row r="339" spans="1:5" x14ac:dyDescent="0.25">
      <c r="A339" t="s">
        <v>6</v>
      </c>
      <c r="B339">
        <v>1.1033535000000001E-2</v>
      </c>
      <c r="C339">
        <v>89</v>
      </c>
      <c r="D339">
        <v>1512</v>
      </c>
      <c r="E339">
        <v>43</v>
      </c>
    </row>
    <row r="340" spans="1:5" x14ac:dyDescent="0.25">
      <c r="A340" t="s">
        <v>7</v>
      </c>
      <c r="B340">
        <v>8.5535049999999994E-3</v>
      </c>
      <c r="C340">
        <v>89</v>
      </c>
      <c r="D340">
        <v>1074</v>
      </c>
      <c r="E340">
        <v>43</v>
      </c>
    </row>
    <row r="341" spans="1:5" x14ac:dyDescent="0.25">
      <c r="A341" t="s">
        <v>8</v>
      </c>
      <c r="B341">
        <v>4.5082569999999999E-3</v>
      </c>
      <c r="C341">
        <v>119</v>
      </c>
      <c r="D341">
        <v>708</v>
      </c>
      <c r="E341">
        <v>43</v>
      </c>
    </row>
    <row r="342" spans="1:5" x14ac:dyDescent="0.25">
      <c r="A342" t="s">
        <v>9</v>
      </c>
      <c r="B342">
        <v>4.0013790000000002E-3</v>
      </c>
      <c r="C342">
        <v>95</v>
      </c>
      <c r="D342">
        <v>562</v>
      </c>
      <c r="E342">
        <v>43</v>
      </c>
    </row>
    <row r="343" spans="1:5" x14ac:dyDescent="0.25">
      <c r="A343" t="s">
        <v>10</v>
      </c>
      <c r="B343">
        <v>0.27764725699999998</v>
      </c>
      <c r="C343">
        <v>345</v>
      </c>
      <c r="D343">
        <v>2559</v>
      </c>
      <c r="E343">
        <v>43</v>
      </c>
    </row>
    <row r="344" spans="1:5" x14ac:dyDescent="0.25">
      <c r="A344" t="s">
        <v>11</v>
      </c>
      <c r="B344">
        <v>3.1087637000000001E-2</v>
      </c>
      <c r="C344">
        <v>89</v>
      </c>
      <c r="D344">
        <v>2365</v>
      </c>
      <c r="E344">
        <v>43</v>
      </c>
    </row>
    <row r="345" spans="1:5" x14ac:dyDescent="0.25">
      <c r="A345" t="s">
        <v>12</v>
      </c>
      <c r="B345">
        <v>0.31174063699999999</v>
      </c>
      <c r="C345">
        <v>467</v>
      </c>
      <c r="D345">
        <v>2441</v>
      </c>
      <c r="E345">
        <v>43</v>
      </c>
    </row>
    <row r="346" spans="1:5" x14ac:dyDescent="0.25">
      <c r="A346" t="s">
        <v>5</v>
      </c>
      <c r="B346">
        <v>1.254797E-2</v>
      </c>
      <c r="C346">
        <v>89</v>
      </c>
      <c r="D346">
        <v>1291</v>
      </c>
      <c r="E346">
        <v>44</v>
      </c>
    </row>
    <row r="347" spans="1:5" x14ac:dyDescent="0.25">
      <c r="A347" t="s">
        <v>6</v>
      </c>
      <c r="B347">
        <v>1.2000083999999999E-2</v>
      </c>
      <c r="C347">
        <v>89</v>
      </c>
      <c r="D347">
        <v>1475</v>
      </c>
      <c r="E347">
        <v>44</v>
      </c>
    </row>
    <row r="348" spans="1:5" x14ac:dyDescent="0.25">
      <c r="A348" t="s">
        <v>7</v>
      </c>
      <c r="B348">
        <v>7.9991820000000005E-3</v>
      </c>
      <c r="C348">
        <v>89</v>
      </c>
      <c r="D348">
        <v>1268</v>
      </c>
      <c r="E348">
        <v>44</v>
      </c>
    </row>
    <row r="349" spans="1:5" x14ac:dyDescent="0.25">
      <c r="A349" t="s">
        <v>8</v>
      </c>
      <c r="B349">
        <v>8.0008509999999998E-3</v>
      </c>
      <c r="C349">
        <v>93</v>
      </c>
      <c r="D349">
        <v>1027</v>
      </c>
      <c r="E349">
        <v>44</v>
      </c>
    </row>
    <row r="350" spans="1:5" x14ac:dyDescent="0.25">
      <c r="A350" t="s">
        <v>9</v>
      </c>
      <c r="B350">
        <v>4.9996379999999998E-3</v>
      </c>
      <c r="C350">
        <v>95</v>
      </c>
      <c r="D350">
        <v>960</v>
      </c>
      <c r="E350">
        <v>44</v>
      </c>
    </row>
    <row r="351" spans="1:5" x14ac:dyDescent="0.25">
      <c r="A351" t="s">
        <v>10</v>
      </c>
      <c r="B351">
        <v>1.6513586E-2</v>
      </c>
      <c r="C351">
        <v>297</v>
      </c>
      <c r="D351">
        <v>410</v>
      </c>
      <c r="E351">
        <v>44</v>
      </c>
    </row>
    <row r="352" spans="1:5" x14ac:dyDescent="0.25">
      <c r="A352" t="s">
        <v>11</v>
      </c>
      <c r="B352">
        <v>2.8509139999999999E-2</v>
      </c>
      <c r="C352">
        <v>89</v>
      </c>
      <c r="D352">
        <v>2222</v>
      </c>
      <c r="E352">
        <v>44</v>
      </c>
    </row>
    <row r="353" spans="1:5" x14ac:dyDescent="0.25">
      <c r="A353" t="s">
        <v>12</v>
      </c>
      <c r="B353">
        <v>0.11753130000000001</v>
      </c>
      <c r="C353">
        <v>803</v>
      </c>
      <c r="D353">
        <v>944</v>
      </c>
      <c r="E353">
        <v>44</v>
      </c>
    </row>
    <row r="354" spans="1:5" x14ac:dyDescent="0.25">
      <c r="A354" t="s">
        <v>5</v>
      </c>
      <c r="B354">
        <v>1.7509699E-2</v>
      </c>
      <c r="C354">
        <v>104</v>
      </c>
      <c r="D354">
        <v>1563</v>
      </c>
      <c r="E354">
        <v>45</v>
      </c>
    </row>
    <row r="355" spans="1:5" x14ac:dyDescent="0.25">
      <c r="A355" t="s">
        <v>6</v>
      </c>
      <c r="B355">
        <v>1.7000675E-2</v>
      </c>
      <c r="C355">
        <v>104</v>
      </c>
      <c r="D355">
        <v>1963</v>
      </c>
      <c r="E355">
        <v>45</v>
      </c>
    </row>
    <row r="356" spans="1:5" x14ac:dyDescent="0.25">
      <c r="A356" t="s">
        <v>7</v>
      </c>
      <c r="B356">
        <v>1.0998964E-2</v>
      </c>
      <c r="C356">
        <v>104</v>
      </c>
      <c r="D356">
        <v>1562</v>
      </c>
      <c r="E356">
        <v>45</v>
      </c>
    </row>
    <row r="357" spans="1:5" x14ac:dyDescent="0.25">
      <c r="A357" t="s">
        <v>8</v>
      </c>
      <c r="B357">
        <v>5.5088999999999997E-3</v>
      </c>
      <c r="C357">
        <v>136</v>
      </c>
      <c r="D357">
        <v>756</v>
      </c>
      <c r="E357">
        <v>45</v>
      </c>
    </row>
    <row r="358" spans="1:5" x14ac:dyDescent="0.25">
      <c r="A358" t="s">
        <v>9</v>
      </c>
      <c r="B358">
        <v>3.00169E-3</v>
      </c>
      <c r="C358">
        <v>116</v>
      </c>
      <c r="D358">
        <v>617</v>
      </c>
      <c r="E358">
        <v>45</v>
      </c>
    </row>
    <row r="359" spans="1:5" x14ac:dyDescent="0.25">
      <c r="A359" t="s">
        <v>10</v>
      </c>
      <c r="B359">
        <v>2.3506880000000001E-2</v>
      </c>
      <c r="C359">
        <v>366</v>
      </c>
      <c r="D359">
        <v>471</v>
      </c>
      <c r="E359">
        <v>45</v>
      </c>
    </row>
    <row r="360" spans="1:5" x14ac:dyDescent="0.25">
      <c r="A360" t="s">
        <v>11</v>
      </c>
      <c r="B360">
        <v>3.8507223E-2</v>
      </c>
      <c r="C360">
        <v>104</v>
      </c>
      <c r="D360">
        <v>2797</v>
      </c>
      <c r="E360">
        <v>45</v>
      </c>
    </row>
    <row r="361" spans="1:5" x14ac:dyDescent="0.25">
      <c r="A361" t="s">
        <v>12</v>
      </c>
      <c r="B361">
        <v>0.32903766600000001</v>
      </c>
      <c r="C361">
        <v>494</v>
      </c>
      <c r="D361">
        <v>2331</v>
      </c>
      <c r="E361">
        <v>45</v>
      </c>
    </row>
    <row r="362" spans="1:5" x14ac:dyDescent="0.25">
      <c r="A362" t="s">
        <v>5</v>
      </c>
      <c r="B362">
        <v>2.1592378999999998E-2</v>
      </c>
      <c r="C362">
        <v>108</v>
      </c>
      <c r="D362">
        <v>2177</v>
      </c>
      <c r="E362">
        <v>46</v>
      </c>
    </row>
    <row r="363" spans="1:5" x14ac:dyDescent="0.25">
      <c r="A363" t="s">
        <v>6</v>
      </c>
      <c r="B363">
        <v>1.6998290999999999E-2</v>
      </c>
      <c r="C363">
        <v>108</v>
      </c>
      <c r="D363">
        <v>2232</v>
      </c>
      <c r="E363">
        <v>46</v>
      </c>
    </row>
    <row r="364" spans="1:5" x14ac:dyDescent="0.25">
      <c r="A364" t="s">
        <v>7</v>
      </c>
      <c r="B364">
        <v>1.3525486E-2</v>
      </c>
      <c r="C364">
        <v>108</v>
      </c>
      <c r="D364">
        <v>2044</v>
      </c>
      <c r="E364">
        <v>46</v>
      </c>
    </row>
    <row r="365" spans="1:5" x14ac:dyDescent="0.25">
      <c r="A365" t="s">
        <v>8</v>
      </c>
      <c r="B365">
        <v>9.0003010000000005E-3</v>
      </c>
      <c r="C365">
        <v>154</v>
      </c>
      <c r="D365">
        <v>1123</v>
      </c>
      <c r="E365">
        <v>46</v>
      </c>
    </row>
    <row r="366" spans="1:5" x14ac:dyDescent="0.25">
      <c r="A366" t="s">
        <v>9</v>
      </c>
      <c r="B366">
        <v>7.0006850000000004E-3</v>
      </c>
      <c r="C366">
        <v>140</v>
      </c>
      <c r="D366">
        <v>1243</v>
      </c>
      <c r="E366">
        <v>46</v>
      </c>
    </row>
    <row r="367" spans="1:5" x14ac:dyDescent="0.25">
      <c r="A367" t="s">
        <v>10</v>
      </c>
      <c r="B367">
        <v>0.12759756999999999</v>
      </c>
      <c r="C367">
        <v>762</v>
      </c>
      <c r="D367">
        <v>1193</v>
      </c>
      <c r="E367">
        <v>46</v>
      </c>
    </row>
    <row r="368" spans="1:5" x14ac:dyDescent="0.25">
      <c r="A368" t="s">
        <v>11</v>
      </c>
      <c r="B368">
        <v>3.9127110999999999E-2</v>
      </c>
      <c r="C368">
        <v>108</v>
      </c>
      <c r="D368">
        <v>2890</v>
      </c>
      <c r="E368">
        <v>46</v>
      </c>
    </row>
    <row r="369" spans="1:5" x14ac:dyDescent="0.25">
      <c r="A369" t="s">
        <v>12</v>
      </c>
      <c r="B369">
        <v>7.3024273000000001E-2</v>
      </c>
      <c r="C369">
        <v>550</v>
      </c>
      <c r="D369">
        <v>839</v>
      </c>
      <c r="E369">
        <v>46</v>
      </c>
    </row>
    <row r="370" spans="1:5" x14ac:dyDescent="0.25">
      <c r="A370" t="s">
        <v>5</v>
      </c>
      <c r="B370">
        <v>1.7512321000000001E-2</v>
      </c>
      <c r="C370">
        <v>116</v>
      </c>
      <c r="D370">
        <v>1943</v>
      </c>
      <c r="E370">
        <v>47</v>
      </c>
    </row>
    <row r="371" spans="1:5" x14ac:dyDescent="0.25">
      <c r="A371" t="s">
        <v>6</v>
      </c>
      <c r="B371">
        <v>1.6001701E-2</v>
      </c>
      <c r="C371">
        <v>116</v>
      </c>
      <c r="D371">
        <v>2007</v>
      </c>
      <c r="E371">
        <v>47</v>
      </c>
    </row>
    <row r="372" spans="1:5" x14ac:dyDescent="0.25">
      <c r="A372" t="s">
        <v>7</v>
      </c>
      <c r="B372">
        <v>1.2000322000000001E-2</v>
      </c>
      <c r="C372">
        <v>116</v>
      </c>
      <c r="D372">
        <v>1915</v>
      </c>
      <c r="E372">
        <v>47</v>
      </c>
    </row>
    <row r="373" spans="1:5" x14ac:dyDescent="0.25">
      <c r="A373" t="s">
        <v>8</v>
      </c>
      <c r="B373">
        <v>5.5119990000000001E-3</v>
      </c>
      <c r="C373">
        <v>130</v>
      </c>
      <c r="D373">
        <v>770</v>
      </c>
      <c r="E373">
        <v>47</v>
      </c>
    </row>
    <row r="374" spans="1:5" x14ac:dyDescent="0.25">
      <c r="A374" t="s">
        <v>9</v>
      </c>
      <c r="B374">
        <v>3.9970869999999999E-3</v>
      </c>
      <c r="C374">
        <v>122</v>
      </c>
      <c r="D374">
        <v>696</v>
      </c>
      <c r="E374">
        <v>47</v>
      </c>
    </row>
    <row r="375" spans="1:5" x14ac:dyDescent="0.25">
      <c r="A375" t="s">
        <v>10</v>
      </c>
      <c r="B375">
        <v>0.23644852599999999</v>
      </c>
      <c r="C375">
        <v>448</v>
      </c>
      <c r="D375">
        <v>2526</v>
      </c>
      <c r="E375">
        <v>47</v>
      </c>
    </row>
    <row r="376" spans="1:5" x14ac:dyDescent="0.25">
      <c r="A376" t="s">
        <v>11</v>
      </c>
      <c r="B376">
        <v>4.1119098999999999E-2</v>
      </c>
      <c r="C376">
        <v>116</v>
      </c>
      <c r="D376">
        <v>2578</v>
      </c>
      <c r="E376">
        <v>47</v>
      </c>
    </row>
    <row r="377" spans="1:5" x14ac:dyDescent="0.25">
      <c r="A377" t="s">
        <v>12</v>
      </c>
      <c r="B377">
        <v>8.7681054999999994E-2</v>
      </c>
      <c r="C377">
        <v>568</v>
      </c>
      <c r="D377">
        <v>930</v>
      </c>
      <c r="E377">
        <v>47</v>
      </c>
    </row>
    <row r="378" spans="1:5" x14ac:dyDescent="0.25">
      <c r="A378" t="s">
        <v>5</v>
      </c>
      <c r="B378">
        <v>1.5998363000000002E-2</v>
      </c>
      <c r="C378">
        <v>107</v>
      </c>
      <c r="D378">
        <v>1462</v>
      </c>
      <c r="E378">
        <v>48</v>
      </c>
    </row>
    <row r="379" spans="1:5" x14ac:dyDescent="0.25">
      <c r="A379" t="s">
        <v>6</v>
      </c>
      <c r="B379">
        <v>1.4509678E-2</v>
      </c>
      <c r="C379">
        <v>107</v>
      </c>
      <c r="D379">
        <v>1727</v>
      </c>
      <c r="E379">
        <v>48</v>
      </c>
    </row>
    <row r="380" spans="1:5" x14ac:dyDescent="0.25">
      <c r="A380" t="s">
        <v>7</v>
      </c>
      <c r="B380">
        <v>7.0006850000000004E-3</v>
      </c>
      <c r="C380">
        <v>107</v>
      </c>
      <c r="D380">
        <v>1113</v>
      </c>
      <c r="E380">
        <v>48</v>
      </c>
    </row>
    <row r="381" spans="1:5" x14ac:dyDescent="0.25">
      <c r="A381" t="s">
        <v>8</v>
      </c>
      <c r="B381">
        <v>4.9998760000000003E-3</v>
      </c>
      <c r="C381">
        <v>127</v>
      </c>
      <c r="D381">
        <v>561</v>
      </c>
      <c r="E381">
        <v>48</v>
      </c>
    </row>
    <row r="382" spans="1:5" x14ac:dyDescent="0.25">
      <c r="A382" t="s">
        <v>9</v>
      </c>
      <c r="B382">
        <v>3.0024050000000001E-3</v>
      </c>
      <c r="C382">
        <v>113</v>
      </c>
      <c r="D382">
        <v>543</v>
      </c>
      <c r="E382">
        <v>48</v>
      </c>
    </row>
    <row r="383" spans="1:5" x14ac:dyDescent="0.25">
      <c r="A383" t="s">
        <v>10</v>
      </c>
      <c r="B383">
        <v>0.222386837</v>
      </c>
      <c r="C383">
        <v>345</v>
      </c>
      <c r="D383">
        <v>2142</v>
      </c>
      <c r="E383">
        <v>48</v>
      </c>
    </row>
    <row r="384" spans="1:5" x14ac:dyDescent="0.25">
      <c r="A384" t="s">
        <v>11</v>
      </c>
      <c r="B384">
        <v>3.6237239999999997E-2</v>
      </c>
      <c r="C384">
        <v>107</v>
      </c>
      <c r="D384">
        <v>2716</v>
      </c>
      <c r="E384">
        <v>48</v>
      </c>
    </row>
    <row r="385" spans="1:5" x14ac:dyDescent="0.25">
      <c r="A385" t="s">
        <v>12</v>
      </c>
      <c r="B385">
        <v>0.32313346900000001</v>
      </c>
      <c r="C385">
        <v>519</v>
      </c>
      <c r="D385">
        <v>1841</v>
      </c>
      <c r="E385">
        <v>48</v>
      </c>
    </row>
    <row r="386" spans="1:5" x14ac:dyDescent="0.25">
      <c r="A386" t="s">
        <v>5</v>
      </c>
      <c r="B386">
        <v>6.0009959999999998E-3</v>
      </c>
      <c r="C386">
        <v>79</v>
      </c>
      <c r="D386">
        <v>709</v>
      </c>
      <c r="E386">
        <v>49</v>
      </c>
    </row>
    <row r="387" spans="1:5" x14ac:dyDescent="0.25">
      <c r="A387" t="s">
        <v>6</v>
      </c>
      <c r="B387">
        <v>7.9655650000000008E-3</v>
      </c>
      <c r="C387">
        <v>79</v>
      </c>
      <c r="D387">
        <v>952</v>
      </c>
      <c r="E387">
        <v>49</v>
      </c>
    </row>
    <row r="388" spans="1:5" x14ac:dyDescent="0.25">
      <c r="A388" t="s">
        <v>7</v>
      </c>
      <c r="B388">
        <v>4.9998760000000003E-3</v>
      </c>
      <c r="C388">
        <v>79</v>
      </c>
      <c r="D388">
        <v>682</v>
      </c>
      <c r="E388">
        <v>49</v>
      </c>
    </row>
    <row r="389" spans="1:5" x14ac:dyDescent="0.25">
      <c r="A389" t="s">
        <v>8</v>
      </c>
      <c r="B389">
        <v>3.999949E-3</v>
      </c>
      <c r="C389">
        <v>91</v>
      </c>
      <c r="D389">
        <v>538</v>
      </c>
      <c r="E389">
        <v>49</v>
      </c>
    </row>
    <row r="390" spans="1:5" x14ac:dyDescent="0.25">
      <c r="A390" t="s">
        <v>9</v>
      </c>
      <c r="B390">
        <v>2.0623210000000002E-3</v>
      </c>
      <c r="C390">
        <v>89</v>
      </c>
      <c r="D390">
        <v>325</v>
      </c>
      <c r="E390">
        <v>49</v>
      </c>
    </row>
    <row r="391" spans="1:5" x14ac:dyDescent="0.25">
      <c r="A391" t="s">
        <v>10</v>
      </c>
      <c r="B391">
        <v>0.173151731</v>
      </c>
      <c r="C391">
        <v>477</v>
      </c>
      <c r="D391">
        <v>1657</v>
      </c>
      <c r="E391">
        <v>49</v>
      </c>
    </row>
    <row r="392" spans="1:5" x14ac:dyDescent="0.25">
      <c r="A392" t="s">
        <v>11</v>
      </c>
      <c r="B392">
        <v>1.7002821000000001E-2</v>
      </c>
      <c r="C392">
        <v>79</v>
      </c>
      <c r="D392">
        <v>1604</v>
      </c>
      <c r="E392">
        <v>49</v>
      </c>
    </row>
    <row r="393" spans="1:5" x14ac:dyDescent="0.25">
      <c r="A393" t="s">
        <v>12</v>
      </c>
      <c r="B393">
        <v>0.14071249999999999</v>
      </c>
      <c r="C393">
        <v>749</v>
      </c>
      <c r="D393">
        <v>1194</v>
      </c>
      <c r="E393">
        <v>49</v>
      </c>
    </row>
    <row r="394" spans="1:5" x14ac:dyDescent="0.25">
      <c r="A394" t="s">
        <v>5</v>
      </c>
      <c r="B394">
        <v>2.2547721999999999E-2</v>
      </c>
      <c r="C394">
        <v>106</v>
      </c>
      <c r="D394">
        <v>2092</v>
      </c>
      <c r="E394">
        <v>50</v>
      </c>
    </row>
    <row r="395" spans="1:5" x14ac:dyDescent="0.25">
      <c r="A395" t="s">
        <v>6</v>
      </c>
      <c r="B395">
        <v>1.8511771999999999E-2</v>
      </c>
      <c r="C395">
        <v>106</v>
      </c>
      <c r="D395">
        <v>2266</v>
      </c>
      <c r="E395">
        <v>50</v>
      </c>
    </row>
    <row r="396" spans="1:5" x14ac:dyDescent="0.25">
      <c r="A396" t="s">
        <v>7</v>
      </c>
      <c r="B396">
        <v>1.4034033E-2</v>
      </c>
      <c r="C396">
        <v>106</v>
      </c>
      <c r="D396">
        <v>2030</v>
      </c>
      <c r="E396">
        <v>50</v>
      </c>
    </row>
    <row r="397" spans="1:5" x14ac:dyDescent="0.25">
      <c r="A397" t="s">
        <v>8</v>
      </c>
      <c r="B397">
        <v>5.9640409999999998E-3</v>
      </c>
      <c r="C397">
        <v>158</v>
      </c>
      <c r="D397">
        <v>757</v>
      </c>
      <c r="E397">
        <v>50</v>
      </c>
    </row>
    <row r="398" spans="1:5" x14ac:dyDescent="0.25">
      <c r="A398" t="s">
        <v>9</v>
      </c>
      <c r="B398">
        <v>3.001451E-3</v>
      </c>
      <c r="C398">
        <v>110</v>
      </c>
      <c r="D398">
        <v>536</v>
      </c>
      <c r="E398">
        <v>50</v>
      </c>
    </row>
    <row r="399" spans="1:5" x14ac:dyDescent="0.25">
      <c r="A399" t="s">
        <v>10</v>
      </c>
      <c r="B399">
        <v>0.32374143599999999</v>
      </c>
      <c r="C399">
        <v>398</v>
      </c>
      <c r="D399">
        <v>2303</v>
      </c>
      <c r="E399">
        <v>50</v>
      </c>
    </row>
    <row r="400" spans="1:5" x14ac:dyDescent="0.25">
      <c r="A400" t="s">
        <v>11</v>
      </c>
      <c r="B400">
        <v>3.9581775999999999E-2</v>
      </c>
      <c r="C400">
        <v>106</v>
      </c>
      <c r="D400">
        <v>2971</v>
      </c>
      <c r="E400">
        <v>50</v>
      </c>
    </row>
    <row r="401" spans="1:5" x14ac:dyDescent="0.25">
      <c r="A401" t="s">
        <v>12</v>
      </c>
      <c r="B401">
        <v>0.34044933300000002</v>
      </c>
      <c r="C401">
        <v>418</v>
      </c>
      <c r="D401">
        <v>2144</v>
      </c>
      <c r="E401">
        <v>50</v>
      </c>
    </row>
    <row r="402" spans="1:5" x14ac:dyDescent="0.25">
      <c r="A402" t="s">
        <v>5</v>
      </c>
      <c r="B402">
        <v>1.3514042E-2</v>
      </c>
      <c r="C402">
        <v>99</v>
      </c>
      <c r="D402">
        <v>1258</v>
      </c>
      <c r="E402">
        <v>51</v>
      </c>
    </row>
    <row r="403" spans="1:5" x14ac:dyDescent="0.25">
      <c r="A403" t="s">
        <v>6</v>
      </c>
      <c r="B403">
        <v>1.3001919000000001E-2</v>
      </c>
      <c r="C403">
        <v>99</v>
      </c>
      <c r="D403">
        <v>1675</v>
      </c>
      <c r="E403">
        <v>51</v>
      </c>
    </row>
    <row r="404" spans="1:5" x14ac:dyDescent="0.25">
      <c r="A404" t="s">
        <v>7</v>
      </c>
      <c r="B404">
        <v>8.504391E-3</v>
      </c>
      <c r="C404">
        <v>99</v>
      </c>
      <c r="D404">
        <v>1239</v>
      </c>
      <c r="E404">
        <v>51</v>
      </c>
    </row>
    <row r="405" spans="1:5" x14ac:dyDescent="0.25">
      <c r="A405" t="s">
        <v>8</v>
      </c>
      <c r="B405">
        <v>3.998756E-3</v>
      </c>
      <c r="C405">
        <v>141</v>
      </c>
      <c r="D405">
        <v>534</v>
      </c>
      <c r="E405">
        <v>51</v>
      </c>
    </row>
    <row r="406" spans="1:5" x14ac:dyDescent="0.25">
      <c r="A406" t="s">
        <v>9</v>
      </c>
      <c r="B406">
        <v>2.0017619999999998E-3</v>
      </c>
      <c r="C406">
        <v>107</v>
      </c>
      <c r="D406">
        <v>329</v>
      </c>
      <c r="E406">
        <v>51</v>
      </c>
    </row>
    <row r="407" spans="1:5" x14ac:dyDescent="0.25">
      <c r="A407" t="s">
        <v>10</v>
      </c>
      <c r="B407">
        <v>4.5514106999999998E-2</v>
      </c>
      <c r="C407">
        <v>365</v>
      </c>
      <c r="D407">
        <v>814</v>
      </c>
      <c r="E407">
        <v>51</v>
      </c>
    </row>
    <row r="408" spans="1:5" x14ac:dyDescent="0.25">
      <c r="A408" t="s">
        <v>11</v>
      </c>
      <c r="B408">
        <v>3.1504392999999999E-2</v>
      </c>
      <c r="C408">
        <v>99</v>
      </c>
      <c r="D408">
        <v>2526</v>
      </c>
      <c r="E408">
        <v>51</v>
      </c>
    </row>
    <row r="409" spans="1:5" x14ac:dyDescent="0.25">
      <c r="A409" t="s">
        <v>12</v>
      </c>
      <c r="B409">
        <v>0.32823419599999998</v>
      </c>
      <c r="C409">
        <v>311</v>
      </c>
      <c r="D409">
        <v>2218</v>
      </c>
      <c r="E409">
        <v>51</v>
      </c>
    </row>
    <row r="410" spans="1:5" x14ac:dyDescent="0.25">
      <c r="A410" t="s">
        <v>5</v>
      </c>
      <c r="B410">
        <v>1.5578747E-2</v>
      </c>
      <c r="C410">
        <v>97</v>
      </c>
      <c r="D410">
        <v>1531</v>
      </c>
      <c r="E410">
        <v>52</v>
      </c>
    </row>
    <row r="411" spans="1:5" x14ac:dyDescent="0.25">
      <c r="A411" t="s">
        <v>6</v>
      </c>
      <c r="B411">
        <v>1.4962672999999999E-2</v>
      </c>
      <c r="C411">
        <v>97</v>
      </c>
      <c r="D411">
        <v>1854</v>
      </c>
      <c r="E411">
        <v>52</v>
      </c>
    </row>
    <row r="412" spans="1:5" x14ac:dyDescent="0.25">
      <c r="A412" t="s">
        <v>7</v>
      </c>
      <c r="B412">
        <v>1.0045052E-2</v>
      </c>
      <c r="C412">
        <v>97</v>
      </c>
      <c r="D412">
        <v>1524</v>
      </c>
      <c r="E412">
        <v>52</v>
      </c>
    </row>
    <row r="413" spans="1:5" x14ac:dyDescent="0.25">
      <c r="A413" t="s">
        <v>8</v>
      </c>
      <c r="B413">
        <v>5.5472849999999999E-3</v>
      </c>
      <c r="C413">
        <v>165</v>
      </c>
      <c r="D413">
        <v>768</v>
      </c>
      <c r="E413">
        <v>52</v>
      </c>
    </row>
    <row r="414" spans="1:5" x14ac:dyDescent="0.25">
      <c r="A414" t="s">
        <v>9</v>
      </c>
      <c r="B414">
        <v>5.9657099999999999E-3</v>
      </c>
      <c r="C414">
        <v>131</v>
      </c>
      <c r="D414">
        <v>923</v>
      </c>
      <c r="E414">
        <v>52</v>
      </c>
    </row>
    <row r="415" spans="1:5" x14ac:dyDescent="0.25">
      <c r="A415" t="s">
        <v>10</v>
      </c>
      <c r="B415">
        <v>0.101054192</v>
      </c>
      <c r="C415">
        <v>523</v>
      </c>
      <c r="D415">
        <v>1105</v>
      </c>
      <c r="E415">
        <v>52</v>
      </c>
    </row>
    <row r="416" spans="1:5" x14ac:dyDescent="0.25">
      <c r="A416" t="s">
        <v>11</v>
      </c>
      <c r="B416">
        <v>3.3512831E-2</v>
      </c>
      <c r="C416">
        <v>97</v>
      </c>
      <c r="D416">
        <v>2623</v>
      </c>
      <c r="E416">
        <v>52</v>
      </c>
    </row>
    <row r="417" spans="1:5" x14ac:dyDescent="0.25">
      <c r="A417" t="s">
        <v>12</v>
      </c>
      <c r="B417">
        <v>0.339531898</v>
      </c>
      <c r="C417">
        <v>565</v>
      </c>
      <c r="D417">
        <v>2003</v>
      </c>
      <c r="E417">
        <v>52</v>
      </c>
    </row>
    <row r="418" spans="1:5" x14ac:dyDescent="0.25">
      <c r="A418" t="s">
        <v>5</v>
      </c>
      <c r="B418">
        <v>1.0040044999999999E-2</v>
      </c>
      <c r="C418">
        <v>93</v>
      </c>
      <c r="D418">
        <v>1157</v>
      </c>
      <c r="E418">
        <v>53</v>
      </c>
    </row>
    <row r="419" spans="1:5" x14ac:dyDescent="0.25">
      <c r="A419" t="s">
        <v>6</v>
      </c>
      <c r="B419">
        <v>1.0962962999999999E-2</v>
      </c>
      <c r="C419">
        <v>93</v>
      </c>
      <c r="D419">
        <v>1352</v>
      </c>
      <c r="E419">
        <v>53</v>
      </c>
    </row>
    <row r="420" spans="1:5" x14ac:dyDescent="0.25">
      <c r="A420" t="s">
        <v>7</v>
      </c>
      <c r="B420">
        <v>6.9990160000000003E-3</v>
      </c>
      <c r="C420">
        <v>93</v>
      </c>
      <c r="D420">
        <v>1026</v>
      </c>
      <c r="E420">
        <v>53</v>
      </c>
    </row>
    <row r="421" spans="1:5" x14ac:dyDescent="0.25">
      <c r="A421" t="s">
        <v>8</v>
      </c>
      <c r="B421">
        <v>7.505655E-3</v>
      </c>
      <c r="C421">
        <v>159</v>
      </c>
      <c r="D421">
        <v>1061</v>
      </c>
      <c r="E421">
        <v>53</v>
      </c>
    </row>
    <row r="422" spans="1:5" x14ac:dyDescent="0.25">
      <c r="A422" t="s">
        <v>9</v>
      </c>
      <c r="B422">
        <v>7.0121289999999998E-3</v>
      </c>
      <c r="C422">
        <v>97</v>
      </c>
      <c r="D422">
        <v>1107</v>
      </c>
      <c r="E422">
        <v>53</v>
      </c>
    </row>
    <row r="423" spans="1:5" x14ac:dyDescent="0.25">
      <c r="A423" t="s">
        <v>10</v>
      </c>
      <c r="B423">
        <v>0.20212364199999999</v>
      </c>
      <c r="C423">
        <v>553</v>
      </c>
      <c r="D423">
        <v>1965</v>
      </c>
      <c r="E423">
        <v>53</v>
      </c>
    </row>
    <row r="424" spans="1:5" x14ac:dyDescent="0.25">
      <c r="A424" t="s">
        <v>11</v>
      </c>
      <c r="B424">
        <v>2.4297475999999998E-2</v>
      </c>
      <c r="C424">
        <v>93</v>
      </c>
      <c r="D424">
        <v>2086</v>
      </c>
      <c r="E424">
        <v>53</v>
      </c>
    </row>
    <row r="425" spans="1:5" x14ac:dyDescent="0.25">
      <c r="A425" t="s">
        <v>12</v>
      </c>
      <c r="B425">
        <v>0.37274622899999998</v>
      </c>
      <c r="C425">
        <v>677</v>
      </c>
      <c r="D425">
        <v>1951</v>
      </c>
      <c r="E425">
        <v>53</v>
      </c>
    </row>
    <row r="426" spans="1:5" x14ac:dyDescent="0.25">
      <c r="A426" t="s">
        <v>5</v>
      </c>
      <c r="B426">
        <v>9.0036390000000008E-3</v>
      </c>
      <c r="C426">
        <v>75</v>
      </c>
      <c r="D426">
        <v>930</v>
      </c>
      <c r="E426">
        <v>54</v>
      </c>
    </row>
    <row r="427" spans="1:5" x14ac:dyDescent="0.25">
      <c r="A427" t="s">
        <v>6</v>
      </c>
      <c r="B427">
        <v>9.0003010000000005E-3</v>
      </c>
      <c r="C427">
        <v>75</v>
      </c>
      <c r="D427">
        <v>1035</v>
      </c>
      <c r="E427">
        <v>54</v>
      </c>
    </row>
    <row r="428" spans="1:5" x14ac:dyDescent="0.25">
      <c r="A428" t="s">
        <v>7</v>
      </c>
      <c r="B428">
        <v>5.0554279999999998E-3</v>
      </c>
      <c r="C428">
        <v>75</v>
      </c>
      <c r="D428">
        <v>877</v>
      </c>
      <c r="E428">
        <v>54</v>
      </c>
    </row>
    <row r="429" spans="1:5" x14ac:dyDescent="0.25">
      <c r="A429" t="s">
        <v>8</v>
      </c>
      <c r="B429">
        <v>6.0014719999999999E-3</v>
      </c>
      <c r="C429">
        <v>113</v>
      </c>
      <c r="D429">
        <v>766</v>
      </c>
      <c r="E429">
        <v>54</v>
      </c>
    </row>
    <row r="430" spans="1:5" x14ac:dyDescent="0.25">
      <c r="A430" t="s">
        <v>9</v>
      </c>
      <c r="B430">
        <v>4.9996379999999998E-3</v>
      </c>
      <c r="C430">
        <v>97</v>
      </c>
      <c r="D430">
        <v>814</v>
      </c>
      <c r="E430">
        <v>54</v>
      </c>
    </row>
    <row r="431" spans="1:5" x14ac:dyDescent="0.25">
      <c r="A431" t="s">
        <v>10</v>
      </c>
      <c r="B431">
        <v>0.31853246699999999</v>
      </c>
      <c r="C431">
        <v>417</v>
      </c>
      <c r="D431">
        <v>2648</v>
      </c>
      <c r="E431">
        <v>54</v>
      </c>
    </row>
    <row r="432" spans="1:5" x14ac:dyDescent="0.25">
      <c r="A432" t="s">
        <v>11</v>
      </c>
      <c r="B432">
        <v>2.0967722000000001E-2</v>
      </c>
      <c r="C432">
        <v>75</v>
      </c>
      <c r="D432">
        <v>1802</v>
      </c>
      <c r="E432">
        <v>54</v>
      </c>
    </row>
    <row r="433" spans="1:5" x14ac:dyDescent="0.25">
      <c r="A433" t="s">
        <v>12</v>
      </c>
      <c r="B433">
        <v>0.133265734</v>
      </c>
      <c r="C433">
        <v>649</v>
      </c>
      <c r="D433">
        <v>1071</v>
      </c>
      <c r="E433">
        <v>54</v>
      </c>
    </row>
    <row r="434" spans="1:5" x14ac:dyDescent="0.25">
      <c r="A434" t="s">
        <v>5</v>
      </c>
      <c r="B434">
        <v>1.2578249E-2</v>
      </c>
      <c r="C434">
        <v>94</v>
      </c>
      <c r="D434">
        <v>1369</v>
      </c>
      <c r="E434">
        <v>55</v>
      </c>
    </row>
    <row r="435" spans="1:5" x14ac:dyDescent="0.25">
      <c r="A435" t="s">
        <v>6</v>
      </c>
      <c r="B435">
        <v>1.1966467E-2</v>
      </c>
      <c r="C435">
        <v>94</v>
      </c>
      <c r="D435">
        <v>1590</v>
      </c>
      <c r="E435">
        <v>55</v>
      </c>
    </row>
    <row r="436" spans="1:5" x14ac:dyDescent="0.25">
      <c r="A436" t="s">
        <v>7</v>
      </c>
      <c r="B436">
        <v>9.5059870000000005E-3</v>
      </c>
      <c r="C436">
        <v>94</v>
      </c>
      <c r="D436">
        <v>1373</v>
      </c>
      <c r="E436">
        <v>55</v>
      </c>
    </row>
    <row r="437" spans="1:5" x14ac:dyDescent="0.25">
      <c r="A437" t="s">
        <v>8</v>
      </c>
      <c r="B437">
        <v>4.9984460000000001E-3</v>
      </c>
      <c r="C437">
        <v>120</v>
      </c>
      <c r="D437">
        <v>680</v>
      </c>
      <c r="E437">
        <v>55</v>
      </c>
    </row>
    <row r="438" spans="1:5" x14ac:dyDescent="0.25">
      <c r="A438" t="s">
        <v>9</v>
      </c>
      <c r="B438">
        <v>4.0006640000000001E-3</v>
      </c>
      <c r="C438">
        <v>106</v>
      </c>
      <c r="D438">
        <v>738</v>
      </c>
      <c r="E438">
        <v>55</v>
      </c>
    </row>
    <row r="439" spans="1:5" x14ac:dyDescent="0.25">
      <c r="A439" t="s">
        <v>10</v>
      </c>
      <c r="B439">
        <v>0.120574474</v>
      </c>
      <c r="C439">
        <v>778</v>
      </c>
      <c r="D439">
        <v>1053</v>
      </c>
      <c r="E439">
        <v>55</v>
      </c>
    </row>
    <row r="440" spans="1:5" x14ac:dyDescent="0.25">
      <c r="A440" t="s">
        <v>11</v>
      </c>
      <c r="B440">
        <v>3.0498266E-2</v>
      </c>
      <c r="C440">
        <v>94</v>
      </c>
      <c r="D440">
        <v>2249</v>
      </c>
      <c r="E440">
        <v>55</v>
      </c>
    </row>
    <row r="441" spans="1:5" x14ac:dyDescent="0.25">
      <c r="A441" t="s">
        <v>12</v>
      </c>
      <c r="B441">
        <v>0.39148283</v>
      </c>
      <c r="C441">
        <v>344</v>
      </c>
      <c r="D441">
        <v>2441</v>
      </c>
      <c r="E441">
        <v>55</v>
      </c>
    </row>
    <row r="442" spans="1:5" x14ac:dyDescent="0.25">
      <c r="A442" t="s">
        <v>5</v>
      </c>
      <c r="B442">
        <v>1.9003152999999998E-2</v>
      </c>
      <c r="C442">
        <v>106</v>
      </c>
      <c r="D442">
        <v>1984</v>
      </c>
      <c r="E442">
        <v>56</v>
      </c>
    </row>
    <row r="443" spans="1:5" x14ac:dyDescent="0.25">
      <c r="A443" t="s">
        <v>6</v>
      </c>
      <c r="B443">
        <v>1.6506672E-2</v>
      </c>
      <c r="C443">
        <v>106</v>
      </c>
      <c r="D443">
        <v>2089</v>
      </c>
      <c r="E443">
        <v>56</v>
      </c>
    </row>
    <row r="444" spans="1:5" x14ac:dyDescent="0.25">
      <c r="A444" t="s">
        <v>7</v>
      </c>
      <c r="B444">
        <v>1.1506318999999999E-2</v>
      </c>
      <c r="C444">
        <v>106</v>
      </c>
      <c r="D444">
        <v>1972</v>
      </c>
      <c r="E444">
        <v>56</v>
      </c>
    </row>
    <row r="445" spans="1:5" x14ac:dyDescent="0.25">
      <c r="A445" t="s">
        <v>8</v>
      </c>
      <c r="B445">
        <v>9.0007779999999992E-3</v>
      </c>
      <c r="C445">
        <v>152</v>
      </c>
      <c r="D445">
        <v>1038</v>
      </c>
      <c r="E445">
        <v>56</v>
      </c>
    </row>
    <row r="446" spans="1:5" x14ac:dyDescent="0.25">
      <c r="A446" t="s">
        <v>9</v>
      </c>
      <c r="B446">
        <v>7.0004459999999996E-3</v>
      </c>
      <c r="C446">
        <v>118</v>
      </c>
      <c r="D446">
        <v>1192</v>
      </c>
      <c r="E446">
        <v>56</v>
      </c>
    </row>
    <row r="447" spans="1:5" x14ac:dyDescent="0.25">
      <c r="A447" t="s">
        <v>10</v>
      </c>
      <c r="B447">
        <v>0.31408000000000003</v>
      </c>
      <c r="C447">
        <v>496</v>
      </c>
      <c r="D447">
        <v>2394</v>
      </c>
      <c r="E447">
        <v>56</v>
      </c>
    </row>
    <row r="448" spans="1:5" x14ac:dyDescent="0.25">
      <c r="A448" t="s">
        <v>11</v>
      </c>
      <c r="B448">
        <v>3.9478778999999999E-2</v>
      </c>
      <c r="C448">
        <v>106</v>
      </c>
      <c r="D448">
        <v>2830</v>
      </c>
      <c r="E448">
        <v>56</v>
      </c>
    </row>
    <row r="449" spans="1:5" x14ac:dyDescent="0.25">
      <c r="A449" t="s">
        <v>12</v>
      </c>
      <c r="B449">
        <v>8.1019878000000004E-2</v>
      </c>
      <c r="C449">
        <v>496</v>
      </c>
      <c r="D449">
        <v>954</v>
      </c>
      <c r="E449">
        <v>56</v>
      </c>
    </row>
    <row r="450" spans="1:5" x14ac:dyDescent="0.25">
      <c r="A450" t="s">
        <v>5</v>
      </c>
      <c r="B450">
        <v>9.0036390000000008E-3</v>
      </c>
      <c r="C450">
        <v>86</v>
      </c>
      <c r="D450">
        <v>933</v>
      </c>
      <c r="E450">
        <v>57</v>
      </c>
    </row>
    <row r="451" spans="1:5" x14ac:dyDescent="0.25">
      <c r="A451" t="s">
        <v>6</v>
      </c>
      <c r="B451">
        <v>1.0053158E-2</v>
      </c>
      <c r="C451">
        <v>86</v>
      </c>
      <c r="D451">
        <v>1296</v>
      </c>
      <c r="E451">
        <v>57</v>
      </c>
    </row>
    <row r="452" spans="1:5" x14ac:dyDescent="0.25">
      <c r="A452" t="s">
        <v>7</v>
      </c>
      <c r="B452">
        <v>5.9633259999999997E-3</v>
      </c>
      <c r="C452">
        <v>86</v>
      </c>
      <c r="D452">
        <v>851</v>
      </c>
      <c r="E452">
        <v>57</v>
      </c>
    </row>
    <row r="453" spans="1:5" x14ac:dyDescent="0.25">
      <c r="A453" t="s">
        <v>8</v>
      </c>
      <c r="B453">
        <v>3.1955239999999999E-3</v>
      </c>
      <c r="C453">
        <v>116</v>
      </c>
      <c r="D453">
        <v>521</v>
      </c>
      <c r="E453">
        <v>57</v>
      </c>
    </row>
    <row r="454" spans="1:5" x14ac:dyDescent="0.25">
      <c r="A454" t="s">
        <v>9</v>
      </c>
      <c r="B454">
        <v>2.9995439999999998E-3</v>
      </c>
      <c r="C454">
        <v>88</v>
      </c>
      <c r="D454">
        <v>469</v>
      </c>
      <c r="E454">
        <v>57</v>
      </c>
    </row>
    <row r="455" spans="1:5" x14ac:dyDescent="0.25">
      <c r="A455" t="s">
        <v>10</v>
      </c>
      <c r="B455">
        <v>0.28438734999999998</v>
      </c>
      <c r="C455">
        <v>474</v>
      </c>
      <c r="D455">
        <v>2484</v>
      </c>
      <c r="E455">
        <v>57</v>
      </c>
    </row>
    <row r="456" spans="1:5" x14ac:dyDescent="0.25">
      <c r="A456" t="s">
        <v>11</v>
      </c>
      <c r="B456">
        <v>2.6030063999999999E-2</v>
      </c>
      <c r="C456">
        <v>86</v>
      </c>
      <c r="D456">
        <v>2012</v>
      </c>
      <c r="E456">
        <v>57</v>
      </c>
    </row>
    <row r="457" spans="1:5" x14ac:dyDescent="0.25">
      <c r="A457" t="s">
        <v>12</v>
      </c>
      <c r="B457">
        <v>7.6019049000000005E-2</v>
      </c>
      <c r="C457">
        <v>646</v>
      </c>
      <c r="D457">
        <v>864</v>
      </c>
      <c r="E457">
        <v>57</v>
      </c>
    </row>
    <row r="458" spans="1:5" x14ac:dyDescent="0.25">
      <c r="A458" t="s">
        <v>5</v>
      </c>
      <c r="B458">
        <v>4.9977299999999997E-3</v>
      </c>
      <c r="C458">
        <v>69</v>
      </c>
      <c r="D458">
        <v>560</v>
      </c>
      <c r="E458">
        <v>58</v>
      </c>
    </row>
    <row r="459" spans="1:5" x14ac:dyDescent="0.25">
      <c r="A459" t="s">
        <v>6</v>
      </c>
      <c r="B459">
        <v>7.0347789999999997E-3</v>
      </c>
      <c r="C459">
        <v>69</v>
      </c>
      <c r="D459">
        <v>769</v>
      </c>
      <c r="E459">
        <v>58</v>
      </c>
    </row>
    <row r="460" spans="1:5" x14ac:dyDescent="0.25">
      <c r="A460" t="s">
        <v>7</v>
      </c>
      <c r="B460">
        <v>3.0004979999999999E-3</v>
      </c>
      <c r="C460">
        <v>69</v>
      </c>
      <c r="D460">
        <v>466</v>
      </c>
      <c r="E460">
        <v>58</v>
      </c>
    </row>
    <row r="461" spans="1:5" x14ac:dyDescent="0.25">
      <c r="A461" t="s">
        <v>8</v>
      </c>
      <c r="B461">
        <v>2.9983520000000001E-3</v>
      </c>
      <c r="C461">
        <v>103</v>
      </c>
      <c r="D461">
        <v>435</v>
      </c>
      <c r="E461">
        <v>58</v>
      </c>
    </row>
    <row r="462" spans="1:5" x14ac:dyDescent="0.25">
      <c r="A462" t="s">
        <v>9</v>
      </c>
      <c r="B462">
        <v>1.9984249999999999E-3</v>
      </c>
      <c r="C462">
        <v>75</v>
      </c>
      <c r="D462">
        <v>265</v>
      </c>
      <c r="E462">
        <v>58</v>
      </c>
    </row>
    <row r="463" spans="1:5" x14ac:dyDescent="0.25">
      <c r="A463" t="s">
        <v>10</v>
      </c>
      <c r="B463">
        <v>0.31423520999999999</v>
      </c>
      <c r="C463">
        <v>341</v>
      </c>
      <c r="D463">
        <v>2423</v>
      </c>
      <c r="E463">
        <v>58</v>
      </c>
    </row>
    <row r="464" spans="1:5" x14ac:dyDescent="0.25">
      <c r="A464" t="s">
        <v>11</v>
      </c>
      <c r="B464">
        <v>2.7998446999999999E-2</v>
      </c>
      <c r="C464">
        <v>69</v>
      </c>
      <c r="D464">
        <v>2002</v>
      </c>
      <c r="E464">
        <v>58</v>
      </c>
    </row>
    <row r="465" spans="1:5" x14ac:dyDescent="0.25">
      <c r="A465" t="s">
        <v>12</v>
      </c>
      <c r="B465">
        <v>6.0055971E-2</v>
      </c>
      <c r="C465">
        <v>245</v>
      </c>
      <c r="D465">
        <v>892</v>
      </c>
      <c r="E465">
        <v>58</v>
      </c>
    </row>
    <row r="466" spans="1:5" x14ac:dyDescent="0.25">
      <c r="A466" t="s">
        <v>5</v>
      </c>
      <c r="B466">
        <v>1.8511771999999999E-2</v>
      </c>
      <c r="C466">
        <v>116</v>
      </c>
      <c r="D466">
        <v>1927</v>
      </c>
      <c r="E466">
        <v>59</v>
      </c>
    </row>
    <row r="467" spans="1:5" x14ac:dyDescent="0.25">
      <c r="A467" t="s">
        <v>6</v>
      </c>
      <c r="B467">
        <v>1.4999627999999999E-2</v>
      </c>
      <c r="C467">
        <v>116</v>
      </c>
      <c r="D467">
        <v>2003</v>
      </c>
      <c r="E467">
        <v>59</v>
      </c>
    </row>
    <row r="468" spans="1:5" x14ac:dyDescent="0.25">
      <c r="A468" t="s">
        <v>7</v>
      </c>
      <c r="B468">
        <v>1.3000727E-2</v>
      </c>
      <c r="C468">
        <v>116</v>
      </c>
      <c r="D468">
        <v>1910</v>
      </c>
      <c r="E468">
        <v>59</v>
      </c>
    </row>
    <row r="469" spans="1:5" x14ac:dyDescent="0.25">
      <c r="A469" t="s">
        <v>8</v>
      </c>
      <c r="B469">
        <v>5.0003529999999999E-3</v>
      </c>
      <c r="C469">
        <v>164</v>
      </c>
      <c r="D469">
        <v>785</v>
      </c>
      <c r="E469">
        <v>59</v>
      </c>
    </row>
    <row r="470" spans="1:5" x14ac:dyDescent="0.25">
      <c r="A470" t="s">
        <v>9</v>
      </c>
      <c r="B470">
        <v>5.5091380000000002E-3</v>
      </c>
      <c r="C470">
        <v>132</v>
      </c>
      <c r="D470">
        <v>871</v>
      </c>
      <c r="E470">
        <v>59</v>
      </c>
    </row>
    <row r="471" spans="1:5" x14ac:dyDescent="0.25">
      <c r="A471" t="s">
        <v>10</v>
      </c>
      <c r="B471">
        <v>0.27940463999999998</v>
      </c>
      <c r="C471">
        <v>266</v>
      </c>
      <c r="D471">
        <v>2441</v>
      </c>
      <c r="E471">
        <v>59</v>
      </c>
    </row>
    <row r="472" spans="1:5" x14ac:dyDescent="0.25">
      <c r="A472" t="s">
        <v>11</v>
      </c>
      <c r="B472">
        <v>3.7512301999999997E-2</v>
      </c>
      <c r="C472">
        <v>116</v>
      </c>
      <c r="D472">
        <v>2863</v>
      </c>
      <c r="E472">
        <v>59</v>
      </c>
    </row>
    <row r="473" spans="1:5" x14ac:dyDescent="0.25">
      <c r="A473" t="s">
        <v>12</v>
      </c>
      <c r="B473">
        <v>5.3019999999999998E-2</v>
      </c>
      <c r="C473">
        <v>558</v>
      </c>
      <c r="D473">
        <v>738</v>
      </c>
      <c r="E473">
        <v>59</v>
      </c>
    </row>
    <row r="474" spans="1:5" x14ac:dyDescent="0.25">
      <c r="A474" t="s">
        <v>5</v>
      </c>
      <c r="B474">
        <v>1.6000271E-2</v>
      </c>
      <c r="C474">
        <v>104</v>
      </c>
      <c r="D474">
        <v>1626</v>
      </c>
      <c r="E474">
        <v>60</v>
      </c>
    </row>
    <row r="475" spans="1:5" x14ac:dyDescent="0.25">
      <c r="A475" t="s">
        <v>6</v>
      </c>
      <c r="B475">
        <v>1.4508247E-2</v>
      </c>
      <c r="C475">
        <v>104</v>
      </c>
      <c r="D475">
        <v>1743</v>
      </c>
      <c r="E475">
        <v>60</v>
      </c>
    </row>
    <row r="476" spans="1:5" x14ac:dyDescent="0.25">
      <c r="A476" t="s">
        <v>7</v>
      </c>
      <c r="B476">
        <v>1.0004044E-2</v>
      </c>
      <c r="C476">
        <v>104</v>
      </c>
      <c r="D476">
        <v>1509</v>
      </c>
      <c r="E476">
        <v>60</v>
      </c>
    </row>
    <row r="477" spans="1:5" x14ac:dyDescent="0.25">
      <c r="A477" t="s">
        <v>8</v>
      </c>
      <c r="B477">
        <v>7.9996589999999992E-3</v>
      </c>
      <c r="C477">
        <v>130</v>
      </c>
      <c r="D477">
        <v>1039</v>
      </c>
      <c r="E477">
        <v>60</v>
      </c>
    </row>
    <row r="478" spans="1:5" x14ac:dyDescent="0.25">
      <c r="A478" t="s">
        <v>9</v>
      </c>
      <c r="B478">
        <v>6.5050129999999996E-3</v>
      </c>
      <c r="C478">
        <v>110</v>
      </c>
      <c r="D478">
        <v>1074</v>
      </c>
      <c r="E478">
        <v>60</v>
      </c>
    </row>
    <row r="479" spans="1:5" x14ac:dyDescent="0.25">
      <c r="A479" t="s">
        <v>10</v>
      </c>
      <c r="B479">
        <v>7.2582960000000002E-2</v>
      </c>
      <c r="C479">
        <v>640</v>
      </c>
      <c r="D479">
        <v>950</v>
      </c>
      <c r="E479">
        <v>60</v>
      </c>
    </row>
    <row r="480" spans="1:5" x14ac:dyDescent="0.25">
      <c r="A480" t="s">
        <v>11</v>
      </c>
      <c r="B480">
        <v>2.9200554E-2</v>
      </c>
      <c r="C480">
        <v>104</v>
      </c>
      <c r="D480">
        <v>2340</v>
      </c>
      <c r="E480">
        <v>60</v>
      </c>
    </row>
    <row r="481" spans="1:5" x14ac:dyDescent="0.25">
      <c r="A481" t="s">
        <v>12</v>
      </c>
      <c r="B481">
        <v>8.6020231000000003E-2</v>
      </c>
      <c r="C481">
        <v>530</v>
      </c>
      <c r="D481">
        <v>907</v>
      </c>
      <c r="E481">
        <v>60</v>
      </c>
    </row>
    <row r="482" spans="1:5" x14ac:dyDescent="0.25">
      <c r="A482" t="s">
        <v>5</v>
      </c>
      <c r="B482">
        <v>1.2577295E-2</v>
      </c>
      <c r="C482">
        <v>102</v>
      </c>
      <c r="D482">
        <v>1384</v>
      </c>
      <c r="E482">
        <v>61</v>
      </c>
    </row>
    <row r="483" spans="1:5" x14ac:dyDescent="0.25">
      <c r="A483" t="s">
        <v>6</v>
      </c>
      <c r="B483">
        <v>1.1965752E-2</v>
      </c>
      <c r="C483">
        <v>102</v>
      </c>
      <c r="D483">
        <v>1436</v>
      </c>
      <c r="E483">
        <v>61</v>
      </c>
    </row>
    <row r="484" spans="1:5" x14ac:dyDescent="0.25">
      <c r="A484" t="s">
        <v>7</v>
      </c>
      <c r="B484">
        <v>7.5113769999999996E-3</v>
      </c>
      <c r="C484">
        <v>102</v>
      </c>
      <c r="D484">
        <v>1318</v>
      </c>
      <c r="E484">
        <v>61</v>
      </c>
    </row>
    <row r="485" spans="1:5" x14ac:dyDescent="0.25">
      <c r="A485" t="s">
        <v>8</v>
      </c>
      <c r="B485">
        <v>7.0013999999999996E-3</v>
      </c>
      <c r="C485">
        <v>146</v>
      </c>
      <c r="D485">
        <v>908</v>
      </c>
      <c r="E485">
        <v>61</v>
      </c>
    </row>
    <row r="486" spans="1:5" x14ac:dyDescent="0.25">
      <c r="A486" t="s">
        <v>9</v>
      </c>
      <c r="B486">
        <v>4.9963000000000004E-3</v>
      </c>
      <c r="C486">
        <v>140</v>
      </c>
      <c r="D486">
        <v>881</v>
      </c>
      <c r="E486">
        <v>61</v>
      </c>
    </row>
    <row r="487" spans="1:5" x14ac:dyDescent="0.25">
      <c r="A487" t="s">
        <v>10</v>
      </c>
      <c r="B487">
        <v>0.117220163</v>
      </c>
      <c r="C487">
        <v>648</v>
      </c>
      <c r="D487">
        <v>1158</v>
      </c>
      <c r="E487">
        <v>61</v>
      </c>
    </row>
    <row r="488" spans="1:5" x14ac:dyDescent="0.25">
      <c r="A488" t="s">
        <v>11</v>
      </c>
      <c r="B488">
        <v>3.1509638E-2</v>
      </c>
      <c r="C488">
        <v>102</v>
      </c>
      <c r="D488">
        <v>2479</v>
      </c>
      <c r="E488">
        <v>61</v>
      </c>
    </row>
    <row r="489" spans="1:5" x14ac:dyDescent="0.25">
      <c r="A489" t="s">
        <v>12</v>
      </c>
      <c r="B489">
        <v>0.36789441099999998</v>
      </c>
      <c r="C489">
        <v>422</v>
      </c>
      <c r="D489">
        <v>2082</v>
      </c>
      <c r="E489">
        <v>61</v>
      </c>
    </row>
    <row r="490" spans="1:5" x14ac:dyDescent="0.25">
      <c r="A490" t="s">
        <v>5</v>
      </c>
      <c r="B490">
        <v>1.9472837E-2</v>
      </c>
      <c r="C490">
        <v>101</v>
      </c>
      <c r="D490">
        <v>1918</v>
      </c>
      <c r="E490">
        <v>62</v>
      </c>
    </row>
    <row r="491" spans="1:5" x14ac:dyDescent="0.25">
      <c r="A491" t="s">
        <v>6</v>
      </c>
      <c r="B491">
        <v>1.8006325E-2</v>
      </c>
      <c r="C491">
        <v>101</v>
      </c>
      <c r="D491">
        <v>2260</v>
      </c>
      <c r="E491">
        <v>62</v>
      </c>
    </row>
    <row r="492" spans="1:5" x14ac:dyDescent="0.25">
      <c r="A492" t="s">
        <v>7</v>
      </c>
      <c r="B492">
        <v>1.3507128E-2</v>
      </c>
      <c r="C492">
        <v>101</v>
      </c>
      <c r="D492">
        <v>1928</v>
      </c>
      <c r="E492">
        <v>62</v>
      </c>
    </row>
    <row r="493" spans="1:5" x14ac:dyDescent="0.25">
      <c r="A493" t="s">
        <v>8</v>
      </c>
      <c r="B493">
        <v>4.9998760000000003E-3</v>
      </c>
      <c r="C493">
        <v>145</v>
      </c>
      <c r="D493">
        <v>636</v>
      </c>
      <c r="E493">
        <v>62</v>
      </c>
    </row>
    <row r="494" spans="1:5" x14ac:dyDescent="0.25">
      <c r="A494" t="s">
        <v>9</v>
      </c>
      <c r="B494">
        <v>3.0143259999999999E-3</v>
      </c>
      <c r="C494">
        <v>133</v>
      </c>
      <c r="D494">
        <v>540</v>
      </c>
      <c r="E494">
        <v>62</v>
      </c>
    </row>
    <row r="495" spans="1:5" x14ac:dyDescent="0.25">
      <c r="A495" t="s">
        <v>10</v>
      </c>
      <c r="B495">
        <v>9.4522953000000007E-2</v>
      </c>
      <c r="C495">
        <v>665</v>
      </c>
      <c r="D495">
        <v>991</v>
      </c>
      <c r="E495">
        <v>62</v>
      </c>
    </row>
    <row r="496" spans="1:5" x14ac:dyDescent="0.25">
      <c r="A496" t="s">
        <v>11</v>
      </c>
      <c r="B496">
        <v>4.2579889000000003E-2</v>
      </c>
      <c r="C496">
        <v>101</v>
      </c>
      <c r="D496">
        <v>3056</v>
      </c>
      <c r="E496">
        <v>62</v>
      </c>
    </row>
    <row r="497" spans="1:5" x14ac:dyDescent="0.25">
      <c r="A497" t="s">
        <v>12</v>
      </c>
      <c r="B497">
        <v>0.33437514299999999</v>
      </c>
      <c r="C497">
        <v>451</v>
      </c>
      <c r="D497">
        <v>2537</v>
      </c>
      <c r="E497">
        <v>62</v>
      </c>
    </row>
    <row r="498" spans="1:5" x14ac:dyDescent="0.25">
      <c r="A498" t="s">
        <v>5</v>
      </c>
      <c r="B498">
        <v>1.0004519999999999E-2</v>
      </c>
      <c r="C498">
        <v>80</v>
      </c>
      <c r="D498">
        <v>1088</v>
      </c>
      <c r="E498">
        <v>63</v>
      </c>
    </row>
    <row r="499" spans="1:5" x14ac:dyDescent="0.25">
      <c r="A499" t="s">
        <v>6</v>
      </c>
      <c r="B499">
        <v>1.0074615E-2</v>
      </c>
      <c r="C499">
        <v>80</v>
      </c>
      <c r="D499">
        <v>1273</v>
      </c>
      <c r="E499">
        <v>63</v>
      </c>
    </row>
    <row r="500" spans="1:5" x14ac:dyDescent="0.25">
      <c r="A500" t="s">
        <v>7</v>
      </c>
      <c r="B500">
        <v>7.0004459999999996E-3</v>
      </c>
      <c r="C500">
        <v>80</v>
      </c>
      <c r="D500">
        <v>1067</v>
      </c>
      <c r="E500">
        <v>63</v>
      </c>
    </row>
    <row r="501" spans="1:5" x14ac:dyDescent="0.25">
      <c r="A501" t="s">
        <v>8</v>
      </c>
      <c r="B501">
        <v>1.0517597E-2</v>
      </c>
      <c r="C501">
        <v>92</v>
      </c>
      <c r="D501">
        <v>731</v>
      </c>
      <c r="E501">
        <v>63</v>
      </c>
    </row>
    <row r="502" spans="1:5" x14ac:dyDescent="0.25">
      <c r="A502" t="s">
        <v>9</v>
      </c>
      <c r="B502">
        <v>8.995533E-3</v>
      </c>
      <c r="C502">
        <v>112</v>
      </c>
      <c r="D502">
        <v>851</v>
      </c>
      <c r="E502">
        <v>63</v>
      </c>
    </row>
    <row r="503" spans="1:5" x14ac:dyDescent="0.25">
      <c r="A503" t="s">
        <v>10</v>
      </c>
      <c r="B503">
        <v>0.25191235499999998</v>
      </c>
      <c r="C503">
        <v>400</v>
      </c>
      <c r="D503">
        <v>2402</v>
      </c>
      <c r="E503">
        <v>63</v>
      </c>
    </row>
    <row r="504" spans="1:5" x14ac:dyDescent="0.25">
      <c r="A504" t="s">
        <v>11</v>
      </c>
      <c r="B504">
        <v>2.5173663999999998E-2</v>
      </c>
      <c r="C504">
        <v>80</v>
      </c>
      <c r="D504">
        <v>1962</v>
      </c>
      <c r="E504">
        <v>63</v>
      </c>
    </row>
    <row r="505" spans="1:5" x14ac:dyDescent="0.25">
      <c r="A505" t="s">
        <v>12</v>
      </c>
      <c r="B505">
        <v>2.24123E-2</v>
      </c>
      <c r="C505">
        <v>324</v>
      </c>
      <c r="D505">
        <v>392</v>
      </c>
      <c r="E505">
        <v>63</v>
      </c>
    </row>
    <row r="506" spans="1:5" x14ac:dyDescent="0.25">
      <c r="A506" t="s">
        <v>5</v>
      </c>
      <c r="B506">
        <v>1.4000416E-2</v>
      </c>
      <c r="C506">
        <v>108</v>
      </c>
      <c r="D506">
        <v>1398</v>
      </c>
      <c r="E506">
        <v>64</v>
      </c>
    </row>
    <row r="507" spans="1:5" x14ac:dyDescent="0.25">
      <c r="A507" t="s">
        <v>6</v>
      </c>
      <c r="B507">
        <v>1.1998653E-2</v>
      </c>
      <c r="C507">
        <v>108</v>
      </c>
      <c r="D507">
        <v>1545</v>
      </c>
      <c r="E507">
        <v>64</v>
      </c>
    </row>
    <row r="508" spans="1:5" x14ac:dyDescent="0.25">
      <c r="A508" t="s">
        <v>7</v>
      </c>
      <c r="B508">
        <v>9.5098019999999995E-3</v>
      </c>
      <c r="C508">
        <v>108</v>
      </c>
      <c r="D508">
        <v>1269</v>
      </c>
      <c r="E508">
        <v>64</v>
      </c>
    </row>
    <row r="509" spans="1:5" x14ac:dyDescent="0.25">
      <c r="A509" t="s">
        <v>8</v>
      </c>
      <c r="B509">
        <v>6.9994929999999999E-3</v>
      </c>
      <c r="C509">
        <v>118</v>
      </c>
      <c r="D509">
        <v>945</v>
      </c>
      <c r="E509">
        <v>64</v>
      </c>
    </row>
    <row r="510" spans="1:5" x14ac:dyDescent="0.25">
      <c r="A510" t="s">
        <v>9</v>
      </c>
      <c r="B510">
        <v>5.001307E-3</v>
      </c>
      <c r="C510">
        <v>136</v>
      </c>
      <c r="D510">
        <v>964</v>
      </c>
      <c r="E510">
        <v>64</v>
      </c>
    </row>
    <row r="511" spans="1:5" x14ac:dyDescent="0.25">
      <c r="A511" t="s">
        <v>10</v>
      </c>
      <c r="B511">
        <v>2.1003484999999999E-2</v>
      </c>
      <c r="C511">
        <v>358</v>
      </c>
      <c r="D511">
        <v>412</v>
      </c>
      <c r="E511">
        <v>64</v>
      </c>
    </row>
    <row r="512" spans="1:5" x14ac:dyDescent="0.25">
      <c r="A512" t="s">
        <v>11</v>
      </c>
      <c r="B512">
        <v>2.9685736000000001E-2</v>
      </c>
      <c r="C512">
        <v>108</v>
      </c>
      <c r="D512">
        <v>2318</v>
      </c>
      <c r="E512">
        <v>64</v>
      </c>
    </row>
    <row r="513" spans="1:5" x14ac:dyDescent="0.25">
      <c r="A513" t="s">
        <v>12</v>
      </c>
      <c r="B513">
        <v>5.4506302E-2</v>
      </c>
      <c r="C513">
        <v>434</v>
      </c>
      <c r="D513">
        <v>989</v>
      </c>
      <c r="E513">
        <v>64</v>
      </c>
    </row>
    <row r="514" spans="1:5" x14ac:dyDescent="0.25">
      <c r="A514" t="s">
        <v>5</v>
      </c>
      <c r="B514">
        <v>1.5003203999999999E-2</v>
      </c>
      <c r="C514">
        <v>98</v>
      </c>
      <c r="D514">
        <v>1502</v>
      </c>
      <c r="E514">
        <v>65</v>
      </c>
    </row>
    <row r="515" spans="1:5" x14ac:dyDescent="0.25">
      <c r="A515" t="s">
        <v>6</v>
      </c>
      <c r="B515">
        <v>1.4168739E-2</v>
      </c>
      <c r="C515">
        <v>98</v>
      </c>
      <c r="D515">
        <v>1747</v>
      </c>
      <c r="E515">
        <v>65</v>
      </c>
    </row>
    <row r="516" spans="1:5" x14ac:dyDescent="0.25">
      <c r="A516" t="s">
        <v>7</v>
      </c>
      <c r="B516">
        <v>8.5065360000000003E-3</v>
      </c>
      <c r="C516">
        <v>98</v>
      </c>
      <c r="D516">
        <v>1349</v>
      </c>
      <c r="E516">
        <v>65</v>
      </c>
    </row>
    <row r="517" spans="1:5" x14ac:dyDescent="0.25">
      <c r="A517" t="s">
        <v>8</v>
      </c>
      <c r="B517">
        <v>7.000923E-3</v>
      </c>
      <c r="C517">
        <v>120</v>
      </c>
      <c r="D517">
        <v>882</v>
      </c>
      <c r="E517">
        <v>65</v>
      </c>
    </row>
    <row r="518" spans="1:5" x14ac:dyDescent="0.25">
      <c r="A518" t="s">
        <v>9</v>
      </c>
      <c r="B518">
        <v>4.9993989999999999E-3</v>
      </c>
      <c r="C518">
        <v>116</v>
      </c>
      <c r="D518">
        <v>884</v>
      </c>
      <c r="E518">
        <v>65</v>
      </c>
    </row>
    <row r="519" spans="1:5" x14ac:dyDescent="0.25">
      <c r="A519" t="s">
        <v>10</v>
      </c>
      <c r="B519">
        <v>0.30199789999999999</v>
      </c>
      <c r="C519">
        <v>302</v>
      </c>
      <c r="D519">
        <v>2582</v>
      </c>
      <c r="E519">
        <v>65</v>
      </c>
    </row>
    <row r="520" spans="1:5" x14ac:dyDescent="0.25">
      <c r="A520" t="s">
        <v>11</v>
      </c>
      <c r="B520">
        <v>3.3613443E-2</v>
      </c>
      <c r="C520">
        <v>98</v>
      </c>
      <c r="D520">
        <v>2585</v>
      </c>
      <c r="E520">
        <v>65</v>
      </c>
    </row>
    <row r="521" spans="1:5" x14ac:dyDescent="0.25">
      <c r="A521" t="s">
        <v>12</v>
      </c>
      <c r="B521">
        <v>8.8018417000000002E-2</v>
      </c>
      <c r="C521">
        <v>542</v>
      </c>
      <c r="D521">
        <v>1054</v>
      </c>
      <c r="E521">
        <v>65</v>
      </c>
    </row>
    <row r="522" spans="1:5" x14ac:dyDescent="0.25">
      <c r="A522" t="s">
        <v>5</v>
      </c>
      <c r="B522">
        <v>1.4544487E-2</v>
      </c>
      <c r="C522">
        <v>94</v>
      </c>
      <c r="D522">
        <v>1436</v>
      </c>
      <c r="E522">
        <v>66</v>
      </c>
    </row>
    <row r="523" spans="1:5" x14ac:dyDescent="0.25">
      <c r="A523" t="s">
        <v>6</v>
      </c>
      <c r="B523">
        <v>1.2009143999999999E-2</v>
      </c>
      <c r="C523">
        <v>94</v>
      </c>
      <c r="D523">
        <v>1614</v>
      </c>
      <c r="E523">
        <v>66</v>
      </c>
    </row>
    <row r="524" spans="1:5" x14ac:dyDescent="0.25">
      <c r="A524" t="s">
        <v>7</v>
      </c>
      <c r="B524">
        <v>8.9986319999999995E-3</v>
      </c>
      <c r="C524">
        <v>94</v>
      </c>
      <c r="D524">
        <v>1429</v>
      </c>
      <c r="E524">
        <v>66</v>
      </c>
    </row>
    <row r="525" spans="1:5" x14ac:dyDescent="0.25">
      <c r="A525" t="s">
        <v>8</v>
      </c>
      <c r="B525">
        <v>5.001307E-3</v>
      </c>
      <c r="C525">
        <v>136</v>
      </c>
      <c r="D525">
        <v>648</v>
      </c>
      <c r="E525">
        <v>66</v>
      </c>
    </row>
    <row r="526" spans="1:5" x14ac:dyDescent="0.25">
      <c r="A526" t="s">
        <v>9</v>
      </c>
      <c r="B526">
        <v>3.103495E-3</v>
      </c>
      <c r="C526">
        <v>102</v>
      </c>
      <c r="D526">
        <v>639</v>
      </c>
      <c r="E526">
        <v>66</v>
      </c>
    </row>
    <row r="527" spans="1:5" x14ac:dyDescent="0.25">
      <c r="A527" t="s">
        <v>10</v>
      </c>
      <c r="B527">
        <v>0.319195271</v>
      </c>
      <c r="C527">
        <v>512</v>
      </c>
      <c r="D527">
        <v>2350</v>
      </c>
      <c r="E527">
        <v>66</v>
      </c>
    </row>
    <row r="528" spans="1:5" x14ac:dyDescent="0.25">
      <c r="A528" t="s">
        <v>11</v>
      </c>
      <c r="B528">
        <v>3.1996727000000003E-2</v>
      </c>
      <c r="C528">
        <v>94</v>
      </c>
      <c r="D528">
        <v>2391</v>
      </c>
      <c r="E528">
        <v>66</v>
      </c>
    </row>
    <row r="529" spans="1:5" x14ac:dyDescent="0.25">
      <c r="A529" t="s">
        <v>12</v>
      </c>
      <c r="B529">
        <v>0.45487523099999999</v>
      </c>
      <c r="C529">
        <v>248</v>
      </c>
      <c r="D529">
        <v>2647</v>
      </c>
      <c r="E529">
        <v>66</v>
      </c>
    </row>
    <row r="530" spans="1:5" x14ac:dyDescent="0.25">
      <c r="A530" t="s">
        <v>5</v>
      </c>
      <c r="B530">
        <v>1.2541294E-2</v>
      </c>
      <c r="C530">
        <v>109</v>
      </c>
      <c r="D530">
        <v>1266</v>
      </c>
      <c r="E530">
        <v>67</v>
      </c>
    </row>
    <row r="531" spans="1:5" x14ac:dyDescent="0.25">
      <c r="A531" t="s">
        <v>6</v>
      </c>
      <c r="B531">
        <v>1.1997460999999999E-2</v>
      </c>
      <c r="C531">
        <v>109</v>
      </c>
      <c r="D531">
        <v>1628</v>
      </c>
      <c r="E531">
        <v>67</v>
      </c>
    </row>
    <row r="532" spans="1:5" x14ac:dyDescent="0.25">
      <c r="A532" t="s">
        <v>7</v>
      </c>
      <c r="B532">
        <v>7.9998970000000006E-3</v>
      </c>
      <c r="C532">
        <v>109</v>
      </c>
      <c r="D532">
        <v>1240</v>
      </c>
      <c r="E532">
        <v>67</v>
      </c>
    </row>
    <row r="533" spans="1:5" x14ac:dyDescent="0.25">
      <c r="A533" t="s">
        <v>8</v>
      </c>
      <c r="B533">
        <v>6.0009959999999998E-3</v>
      </c>
      <c r="C533">
        <v>117</v>
      </c>
      <c r="D533">
        <v>786</v>
      </c>
      <c r="E533">
        <v>67</v>
      </c>
    </row>
    <row r="534" spans="1:5" x14ac:dyDescent="0.25">
      <c r="A534" t="s">
        <v>9</v>
      </c>
      <c r="B534">
        <v>3.998995E-3</v>
      </c>
      <c r="C534">
        <v>119</v>
      </c>
      <c r="D534">
        <v>639</v>
      </c>
      <c r="E534">
        <v>67</v>
      </c>
    </row>
    <row r="535" spans="1:5" x14ac:dyDescent="0.25">
      <c r="A535" t="s">
        <v>10</v>
      </c>
      <c r="B535">
        <v>3.7514447999999999E-2</v>
      </c>
      <c r="C535">
        <v>461</v>
      </c>
      <c r="D535">
        <v>574</v>
      </c>
      <c r="E535">
        <v>67</v>
      </c>
    </row>
    <row r="536" spans="1:5" x14ac:dyDescent="0.25">
      <c r="A536" t="s">
        <v>11</v>
      </c>
      <c r="B536">
        <v>2.9012917999999999E-2</v>
      </c>
      <c r="C536">
        <v>109</v>
      </c>
      <c r="D536">
        <v>2443</v>
      </c>
      <c r="E536">
        <v>67</v>
      </c>
    </row>
    <row r="537" spans="1:5" x14ac:dyDescent="0.25">
      <c r="A537" t="s">
        <v>12</v>
      </c>
      <c r="B537">
        <v>0.29159259799999998</v>
      </c>
      <c r="C537">
        <v>521</v>
      </c>
      <c r="D537">
        <v>2131</v>
      </c>
      <c r="E537">
        <v>67</v>
      </c>
    </row>
    <row r="538" spans="1:5" x14ac:dyDescent="0.25">
      <c r="A538" t="s">
        <v>5</v>
      </c>
      <c r="B538">
        <v>1.0539055E-2</v>
      </c>
      <c r="C538">
        <v>87</v>
      </c>
      <c r="D538">
        <v>1082</v>
      </c>
      <c r="E538">
        <v>68</v>
      </c>
    </row>
    <row r="539" spans="1:5" x14ac:dyDescent="0.25">
      <c r="A539" t="s">
        <v>6</v>
      </c>
      <c r="B539">
        <v>1.0998249E-2</v>
      </c>
      <c r="C539">
        <v>87</v>
      </c>
      <c r="D539">
        <v>1417</v>
      </c>
      <c r="E539">
        <v>68</v>
      </c>
    </row>
    <row r="540" spans="1:5" x14ac:dyDescent="0.25">
      <c r="A540" t="s">
        <v>7</v>
      </c>
      <c r="B540">
        <v>7.9998970000000006E-3</v>
      </c>
      <c r="C540">
        <v>87</v>
      </c>
      <c r="D540">
        <v>1033</v>
      </c>
      <c r="E540">
        <v>68</v>
      </c>
    </row>
    <row r="541" spans="1:5" x14ac:dyDescent="0.25">
      <c r="A541" t="s">
        <v>8</v>
      </c>
      <c r="B541">
        <v>4.9977299999999997E-3</v>
      </c>
      <c r="C541">
        <v>101</v>
      </c>
      <c r="D541">
        <v>773</v>
      </c>
      <c r="E541">
        <v>68</v>
      </c>
    </row>
    <row r="542" spans="1:5" x14ac:dyDescent="0.25">
      <c r="A542" t="s">
        <v>9</v>
      </c>
      <c r="B542">
        <v>6.0784819999999996E-3</v>
      </c>
      <c r="C542">
        <v>91</v>
      </c>
      <c r="D542">
        <v>958</v>
      </c>
      <c r="E542">
        <v>68</v>
      </c>
    </row>
    <row r="543" spans="1:5" x14ac:dyDescent="0.25">
      <c r="A543" t="s">
        <v>10</v>
      </c>
      <c r="B543">
        <v>0.25726747500000002</v>
      </c>
      <c r="C543">
        <v>481</v>
      </c>
      <c r="D543">
        <v>2368</v>
      </c>
      <c r="E543">
        <v>68</v>
      </c>
    </row>
    <row r="544" spans="1:5" x14ac:dyDescent="0.25">
      <c r="A544" t="s">
        <v>11</v>
      </c>
      <c r="B544">
        <v>2.8542518999999999E-2</v>
      </c>
      <c r="C544">
        <v>87</v>
      </c>
      <c r="D544">
        <v>2201</v>
      </c>
      <c r="E544">
        <v>68</v>
      </c>
    </row>
    <row r="545" spans="1:5" x14ac:dyDescent="0.25">
      <c r="A545" t="s">
        <v>12</v>
      </c>
      <c r="B545">
        <v>0.198273897</v>
      </c>
      <c r="C545">
        <v>735</v>
      </c>
      <c r="D545">
        <v>1684</v>
      </c>
      <c r="E545">
        <v>68</v>
      </c>
    </row>
    <row r="546" spans="1:5" x14ac:dyDescent="0.25">
      <c r="A546" t="s">
        <v>5</v>
      </c>
      <c r="B546">
        <v>1.0965585999999999E-2</v>
      </c>
      <c r="C546">
        <v>82</v>
      </c>
      <c r="D546">
        <v>848</v>
      </c>
      <c r="E546">
        <v>69</v>
      </c>
    </row>
    <row r="547" spans="1:5" x14ac:dyDescent="0.25">
      <c r="A547" t="s">
        <v>6</v>
      </c>
      <c r="B547">
        <v>1.0000706E-2</v>
      </c>
      <c r="C547">
        <v>82</v>
      </c>
      <c r="D547">
        <v>1143</v>
      </c>
      <c r="E547">
        <v>69</v>
      </c>
    </row>
    <row r="548" spans="1:5" x14ac:dyDescent="0.25">
      <c r="A548" t="s">
        <v>7</v>
      </c>
      <c r="B548">
        <v>3.9997100000000001E-3</v>
      </c>
      <c r="C548">
        <v>82</v>
      </c>
      <c r="D548">
        <v>814</v>
      </c>
      <c r="E548">
        <v>69</v>
      </c>
    </row>
    <row r="549" spans="1:5" x14ac:dyDescent="0.25">
      <c r="A549" t="s">
        <v>8</v>
      </c>
      <c r="B549">
        <v>3.502607E-3</v>
      </c>
      <c r="C549">
        <v>98</v>
      </c>
      <c r="D549">
        <v>494</v>
      </c>
      <c r="E549">
        <v>69</v>
      </c>
    </row>
    <row r="550" spans="1:5" x14ac:dyDescent="0.25">
      <c r="A550" t="s">
        <v>9</v>
      </c>
      <c r="B550">
        <v>2.003908E-3</v>
      </c>
      <c r="C550">
        <v>84</v>
      </c>
      <c r="D550">
        <v>277</v>
      </c>
      <c r="E550">
        <v>69</v>
      </c>
    </row>
    <row r="551" spans="1:5" x14ac:dyDescent="0.25">
      <c r="A551" t="s">
        <v>10</v>
      </c>
      <c r="B551">
        <v>4.8020601000000003E-2</v>
      </c>
      <c r="C551">
        <v>482</v>
      </c>
      <c r="D551">
        <v>763</v>
      </c>
      <c r="E551">
        <v>69</v>
      </c>
    </row>
    <row r="552" spans="1:5" x14ac:dyDescent="0.25">
      <c r="A552" t="s">
        <v>11</v>
      </c>
      <c r="B552">
        <v>2.3004292999999999E-2</v>
      </c>
      <c r="C552">
        <v>82</v>
      </c>
      <c r="D552">
        <v>1902</v>
      </c>
      <c r="E552">
        <v>69</v>
      </c>
    </row>
    <row r="553" spans="1:5" x14ac:dyDescent="0.25">
      <c r="A553" t="s">
        <v>12</v>
      </c>
      <c r="B553">
        <v>0.11556577699999999</v>
      </c>
      <c r="C553">
        <v>578</v>
      </c>
      <c r="D553">
        <v>1063</v>
      </c>
      <c r="E553">
        <v>69</v>
      </c>
    </row>
    <row r="554" spans="1:5" x14ac:dyDescent="0.25">
      <c r="A554" t="s">
        <v>5</v>
      </c>
      <c r="B554">
        <v>2.1472931000000001E-2</v>
      </c>
      <c r="C554">
        <v>116</v>
      </c>
      <c r="D554">
        <v>2144</v>
      </c>
      <c r="E554">
        <v>70</v>
      </c>
    </row>
    <row r="555" spans="1:5" x14ac:dyDescent="0.25">
      <c r="A555" t="s">
        <v>6</v>
      </c>
      <c r="B555">
        <v>1.9005536999999999E-2</v>
      </c>
      <c r="C555">
        <v>116</v>
      </c>
      <c r="D555">
        <v>2417</v>
      </c>
      <c r="E555">
        <v>70</v>
      </c>
    </row>
    <row r="556" spans="1:5" x14ac:dyDescent="0.25">
      <c r="A556" t="s">
        <v>7</v>
      </c>
      <c r="B556">
        <v>1.5506743999999999E-2</v>
      </c>
      <c r="C556">
        <v>116</v>
      </c>
      <c r="D556">
        <v>2237</v>
      </c>
      <c r="E556">
        <v>70</v>
      </c>
    </row>
    <row r="557" spans="1:5" x14ac:dyDescent="0.25">
      <c r="A557" t="s">
        <v>8</v>
      </c>
      <c r="B557">
        <v>7.5073240000000001E-3</v>
      </c>
      <c r="C557">
        <v>160</v>
      </c>
      <c r="D557">
        <v>953</v>
      </c>
      <c r="E557">
        <v>70</v>
      </c>
    </row>
    <row r="558" spans="1:5" x14ac:dyDescent="0.25">
      <c r="A558" t="s">
        <v>9</v>
      </c>
      <c r="B558">
        <v>7.0006850000000004E-3</v>
      </c>
      <c r="C558">
        <v>150</v>
      </c>
      <c r="D558">
        <v>929</v>
      </c>
      <c r="E558">
        <v>70</v>
      </c>
    </row>
    <row r="559" spans="1:5" x14ac:dyDescent="0.25">
      <c r="A559" t="s">
        <v>10</v>
      </c>
      <c r="B559">
        <v>0.10653615</v>
      </c>
      <c r="C559">
        <v>708</v>
      </c>
      <c r="D559">
        <v>992</v>
      </c>
      <c r="E559">
        <v>70</v>
      </c>
    </row>
    <row r="560" spans="1:5" x14ac:dyDescent="0.25">
      <c r="A560" t="s">
        <v>11</v>
      </c>
      <c r="B560">
        <v>3.6504268999999999E-2</v>
      </c>
      <c r="C560">
        <v>116</v>
      </c>
      <c r="D560">
        <v>2878</v>
      </c>
      <c r="E560">
        <v>70</v>
      </c>
    </row>
    <row r="561" spans="1:5" x14ac:dyDescent="0.25">
      <c r="A561" t="s">
        <v>12</v>
      </c>
      <c r="B561">
        <v>4.4023990999999998E-2</v>
      </c>
      <c r="C561">
        <v>476</v>
      </c>
      <c r="D561">
        <v>611</v>
      </c>
      <c r="E561">
        <v>70</v>
      </c>
    </row>
    <row r="562" spans="1:5" x14ac:dyDescent="0.25">
      <c r="A562" t="s">
        <v>5</v>
      </c>
      <c r="B562">
        <v>1.6999245E-2</v>
      </c>
      <c r="C562">
        <v>100</v>
      </c>
      <c r="D562">
        <v>1596</v>
      </c>
      <c r="E562">
        <v>71</v>
      </c>
    </row>
    <row r="563" spans="1:5" x14ac:dyDescent="0.25">
      <c r="A563" t="s">
        <v>6</v>
      </c>
      <c r="B563">
        <v>1.5999078999999999E-2</v>
      </c>
      <c r="C563">
        <v>100</v>
      </c>
      <c r="D563">
        <v>1793</v>
      </c>
      <c r="E563">
        <v>71</v>
      </c>
    </row>
    <row r="564" spans="1:5" x14ac:dyDescent="0.25">
      <c r="A564" t="s">
        <v>7</v>
      </c>
      <c r="B564">
        <v>1.0001183E-2</v>
      </c>
      <c r="C564">
        <v>100</v>
      </c>
      <c r="D564">
        <v>1499</v>
      </c>
      <c r="E564">
        <v>71</v>
      </c>
    </row>
    <row r="565" spans="1:5" x14ac:dyDescent="0.25">
      <c r="A565" t="s">
        <v>8</v>
      </c>
      <c r="B565">
        <v>4.9986839999999998E-3</v>
      </c>
      <c r="C565">
        <v>152</v>
      </c>
      <c r="D565">
        <v>596</v>
      </c>
      <c r="E565">
        <v>71</v>
      </c>
    </row>
    <row r="566" spans="1:5" x14ac:dyDescent="0.25">
      <c r="A566" t="s">
        <v>9</v>
      </c>
      <c r="B566">
        <v>3.0004979999999999E-3</v>
      </c>
      <c r="C566">
        <v>112</v>
      </c>
      <c r="D566">
        <v>416</v>
      </c>
      <c r="E566">
        <v>71</v>
      </c>
    </row>
    <row r="567" spans="1:5" x14ac:dyDescent="0.25">
      <c r="A567" t="s">
        <v>10</v>
      </c>
      <c r="B567">
        <v>2.3516655000000001E-2</v>
      </c>
      <c r="C567">
        <v>306</v>
      </c>
      <c r="D567">
        <v>491</v>
      </c>
      <c r="E567">
        <v>71</v>
      </c>
    </row>
    <row r="568" spans="1:5" x14ac:dyDescent="0.25">
      <c r="A568" t="s">
        <v>11</v>
      </c>
      <c r="B568">
        <v>3.7014008000000001E-2</v>
      </c>
      <c r="C568">
        <v>100</v>
      </c>
      <c r="D568">
        <v>2716</v>
      </c>
      <c r="E568">
        <v>71</v>
      </c>
    </row>
    <row r="569" spans="1:5" x14ac:dyDescent="0.25">
      <c r="A569" t="s">
        <v>12</v>
      </c>
      <c r="B569">
        <v>3.7505627E-2</v>
      </c>
      <c r="C569">
        <v>380</v>
      </c>
      <c r="D569">
        <v>563</v>
      </c>
      <c r="E569">
        <v>71</v>
      </c>
    </row>
    <row r="570" spans="1:5" x14ac:dyDescent="0.25">
      <c r="A570" t="s">
        <v>5</v>
      </c>
      <c r="B570">
        <v>1.2998581E-2</v>
      </c>
      <c r="C570">
        <v>92</v>
      </c>
      <c r="D570">
        <v>1236</v>
      </c>
      <c r="E570">
        <v>72</v>
      </c>
    </row>
    <row r="571" spans="1:5" x14ac:dyDescent="0.25">
      <c r="A571" t="s">
        <v>6</v>
      </c>
      <c r="B571">
        <v>1.3004065E-2</v>
      </c>
      <c r="C571">
        <v>92</v>
      </c>
      <c r="D571">
        <v>1562</v>
      </c>
      <c r="E571">
        <v>72</v>
      </c>
    </row>
    <row r="572" spans="1:5" x14ac:dyDescent="0.25">
      <c r="A572" t="s">
        <v>7</v>
      </c>
      <c r="B572">
        <v>6.999969E-3</v>
      </c>
      <c r="C572">
        <v>92</v>
      </c>
      <c r="D572">
        <v>1091</v>
      </c>
      <c r="E572">
        <v>72</v>
      </c>
    </row>
    <row r="573" spans="1:5" x14ac:dyDescent="0.25">
      <c r="A573" t="s">
        <v>8</v>
      </c>
      <c r="B573">
        <v>4.5111179999999997E-3</v>
      </c>
      <c r="C573">
        <v>118</v>
      </c>
      <c r="D573">
        <v>539</v>
      </c>
      <c r="E573">
        <v>72</v>
      </c>
    </row>
    <row r="574" spans="1:5" x14ac:dyDescent="0.25">
      <c r="A574" t="s">
        <v>9</v>
      </c>
      <c r="B574">
        <v>2.0127299999999999E-3</v>
      </c>
      <c r="C574">
        <v>104</v>
      </c>
      <c r="D574">
        <v>422</v>
      </c>
      <c r="E574">
        <v>72</v>
      </c>
    </row>
    <row r="575" spans="1:5" x14ac:dyDescent="0.25">
      <c r="A575" t="s">
        <v>10</v>
      </c>
      <c r="B575">
        <v>0.173682213</v>
      </c>
      <c r="C575">
        <v>618</v>
      </c>
      <c r="D575">
        <v>1631</v>
      </c>
      <c r="E575">
        <v>72</v>
      </c>
    </row>
    <row r="576" spans="1:5" x14ac:dyDescent="0.25">
      <c r="A576" t="s">
        <v>11</v>
      </c>
      <c r="B576">
        <v>3.4546374999999997E-2</v>
      </c>
      <c r="C576">
        <v>92</v>
      </c>
      <c r="D576">
        <v>2555</v>
      </c>
      <c r="E576">
        <v>72</v>
      </c>
    </row>
    <row r="577" spans="1:5" x14ac:dyDescent="0.25">
      <c r="A577" t="s">
        <v>12</v>
      </c>
      <c r="B577">
        <v>0.34067654600000002</v>
      </c>
      <c r="C577">
        <v>472</v>
      </c>
      <c r="D577">
        <v>2498</v>
      </c>
      <c r="E577">
        <v>72</v>
      </c>
    </row>
    <row r="578" spans="1:5" x14ac:dyDescent="0.25">
      <c r="A578" t="s">
        <v>5</v>
      </c>
      <c r="B578">
        <v>1.154232E-2</v>
      </c>
      <c r="C578">
        <v>88</v>
      </c>
      <c r="D578">
        <v>1060</v>
      </c>
      <c r="E578">
        <v>73</v>
      </c>
    </row>
    <row r="579" spans="1:5" x14ac:dyDescent="0.25">
      <c r="A579" t="s">
        <v>6</v>
      </c>
      <c r="B579">
        <v>1.0000467000000001E-2</v>
      </c>
      <c r="C579">
        <v>88</v>
      </c>
      <c r="D579">
        <v>1293</v>
      </c>
      <c r="E579">
        <v>73</v>
      </c>
    </row>
    <row r="580" spans="1:5" x14ac:dyDescent="0.25">
      <c r="A580" t="s">
        <v>7</v>
      </c>
      <c r="B580">
        <v>6.9975849999999997E-3</v>
      </c>
      <c r="C580">
        <v>88</v>
      </c>
      <c r="D580">
        <v>934</v>
      </c>
      <c r="E580">
        <v>73</v>
      </c>
    </row>
    <row r="581" spans="1:5" x14ac:dyDescent="0.25">
      <c r="A581" t="s">
        <v>8</v>
      </c>
      <c r="B581">
        <v>4.0071009999999999E-3</v>
      </c>
      <c r="C581">
        <v>128</v>
      </c>
      <c r="D581">
        <v>530</v>
      </c>
      <c r="E581">
        <v>73</v>
      </c>
    </row>
    <row r="582" spans="1:5" x14ac:dyDescent="0.25">
      <c r="A582" t="s">
        <v>9</v>
      </c>
      <c r="B582">
        <v>3.9982799999999999E-3</v>
      </c>
      <c r="C582">
        <v>108</v>
      </c>
      <c r="D582">
        <v>734</v>
      </c>
      <c r="E582">
        <v>73</v>
      </c>
    </row>
    <row r="583" spans="1:5" x14ac:dyDescent="0.25">
      <c r="A583" t="s">
        <v>10</v>
      </c>
      <c r="B583">
        <v>0.120150566</v>
      </c>
      <c r="C583">
        <v>770</v>
      </c>
      <c r="D583">
        <v>1208</v>
      </c>
      <c r="E583">
        <v>73</v>
      </c>
    </row>
    <row r="584" spans="1:5" x14ac:dyDescent="0.25">
      <c r="A584" t="s">
        <v>11</v>
      </c>
      <c r="B584">
        <v>2.9545783999999999E-2</v>
      </c>
      <c r="C584">
        <v>88</v>
      </c>
      <c r="D584">
        <v>2287</v>
      </c>
      <c r="E584">
        <v>73</v>
      </c>
    </row>
    <row r="585" spans="1:5" x14ac:dyDescent="0.25">
      <c r="A585" t="s">
        <v>12</v>
      </c>
      <c r="B585">
        <v>9.3645333999999997E-2</v>
      </c>
      <c r="C585">
        <v>510</v>
      </c>
      <c r="D585">
        <v>917</v>
      </c>
      <c r="E585">
        <v>73</v>
      </c>
    </row>
    <row r="586" spans="1:5" x14ac:dyDescent="0.25">
      <c r="A586" t="s">
        <v>5</v>
      </c>
      <c r="B586">
        <v>1.9000291999999998E-2</v>
      </c>
      <c r="C586">
        <v>112</v>
      </c>
      <c r="D586">
        <v>1963</v>
      </c>
      <c r="E586">
        <v>74</v>
      </c>
    </row>
    <row r="587" spans="1:5" x14ac:dyDescent="0.25">
      <c r="A587" t="s">
        <v>6</v>
      </c>
      <c r="B587">
        <v>1.7504691999999999E-2</v>
      </c>
      <c r="C587">
        <v>112</v>
      </c>
      <c r="D587">
        <v>2197</v>
      </c>
      <c r="E587">
        <v>74</v>
      </c>
    </row>
    <row r="588" spans="1:5" x14ac:dyDescent="0.25">
      <c r="A588" t="s">
        <v>7</v>
      </c>
      <c r="B588">
        <v>1.4004229999999999E-2</v>
      </c>
      <c r="C588">
        <v>112</v>
      </c>
      <c r="D588">
        <v>1989</v>
      </c>
      <c r="E588">
        <v>74</v>
      </c>
    </row>
    <row r="589" spans="1:5" x14ac:dyDescent="0.25">
      <c r="A589" t="s">
        <v>8</v>
      </c>
      <c r="B589">
        <v>7.0006850000000004E-3</v>
      </c>
      <c r="C589">
        <v>150</v>
      </c>
      <c r="D589">
        <v>950</v>
      </c>
      <c r="E589">
        <v>74</v>
      </c>
    </row>
    <row r="590" spans="1:5" x14ac:dyDescent="0.25">
      <c r="A590" t="s">
        <v>9</v>
      </c>
      <c r="B590">
        <v>6.5026279999999999E-3</v>
      </c>
      <c r="C590">
        <v>138</v>
      </c>
      <c r="D590">
        <v>1074</v>
      </c>
      <c r="E590">
        <v>74</v>
      </c>
    </row>
    <row r="591" spans="1:5" x14ac:dyDescent="0.25">
      <c r="A591" t="s">
        <v>10</v>
      </c>
      <c r="B591">
        <v>0.34257459600000001</v>
      </c>
      <c r="C591">
        <v>476</v>
      </c>
      <c r="D591">
        <v>2488</v>
      </c>
      <c r="E591">
        <v>74</v>
      </c>
    </row>
    <row r="592" spans="1:5" x14ac:dyDescent="0.25">
      <c r="A592" t="s">
        <v>11</v>
      </c>
      <c r="B592">
        <v>3.5505056E-2</v>
      </c>
      <c r="C592">
        <v>112</v>
      </c>
      <c r="D592">
        <v>2799</v>
      </c>
      <c r="E592">
        <v>74</v>
      </c>
    </row>
    <row r="593" spans="1:5" x14ac:dyDescent="0.25">
      <c r="A593" t="s">
        <v>12</v>
      </c>
      <c r="B593">
        <v>6.3024759E-2</v>
      </c>
      <c r="C593">
        <v>458</v>
      </c>
      <c r="D593">
        <v>922</v>
      </c>
      <c r="E593">
        <v>74</v>
      </c>
    </row>
    <row r="594" spans="1:5" x14ac:dyDescent="0.25">
      <c r="A594" t="s">
        <v>5</v>
      </c>
      <c r="B594">
        <v>1.5031338E-2</v>
      </c>
      <c r="C594">
        <v>117</v>
      </c>
      <c r="D594">
        <v>1640</v>
      </c>
      <c r="E594">
        <v>75</v>
      </c>
    </row>
    <row r="595" spans="1:5" x14ac:dyDescent="0.25">
      <c r="A595" t="s">
        <v>6</v>
      </c>
      <c r="B595">
        <v>1.3575792E-2</v>
      </c>
      <c r="C595">
        <v>117</v>
      </c>
      <c r="D595">
        <v>1779</v>
      </c>
      <c r="E595">
        <v>75</v>
      </c>
    </row>
    <row r="596" spans="1:5" x14ac:dyDescent="0.25">
      <c r="A596" t="s">
        <v>7</v>
      </c>
      <c r="B596">
        <v>1.0004759E-2</v>
      </c>
      <c r="C596">
        <v>117</v>
      </c>
      <c r="D596">
        <v>1609</v>
      </c>
      <c r="E596">
        <v>75</v>
      </c>
    </row>
    <row r="597" spans="1:5" x14ac:dyDescent="0.25">
      <c r="A597" t="s">
        <v>8</v>
      </c>
      <c r="B597">
        <v>4.9676900000000003E-3</v>
      </c>
      <c r="C597">
        <v>121</v>
      </c>
      <c r="D597">
        <v>696</v>
      </c>
      <c r="E597">
        <v>75</v>
      </c>
    </row>
    <row r="598" spans="1:5" x14ac:dyDescent="0.25">
      <c r="A598" t="s">
        <v>9</v>
      </c>
      <c r="B598">
        <v>4.9984460000000001E-3</v>
      </c>
      <c r="C598">
        <v>119</v>
      </c>
      <c r="D598">
        <v>738</v>
      </c>
      <c r="E598">
        <v>75</v>
      </c>
    </row>
    <row r="599" spans="1:5" x14ac:dyDescent="0.25">
      <c r="A599" t="s">
        <v>10</v>
      </c>
      <c r="B599">
        <v>0.21686887699999999</v>
      </c>
      <c r="C599">
        <v>383</v>
      </c>
      <c r="D599">
        <v>1896</v>
      </c>
      <c r="E599">
        <v>75</v>
      </c>
    </row>
    <row r="600" spans="1:5" x14ac:dyDescent="0.25">
      <c r="A600" t="s">
        <v>11</v>
      </c>
      <c r="B600">
        <v>3.2506465999999998E-2</v>
      </c>
      <c r="C600">
        <v>117</v>
      </c>
      <c r="D600">
        <v>2597</v>
      </c>
      <c r="E600">
        <v>75</v>
      </c>
    </row>
    <row r="601" spans="1:5" x14ac:dyDescent="0.25">
      <c r="A601" t="s">
        <v>12</v>
      </c>
      <c r="B601">
        <v>0.36215782200000002</v>
      </c>
      <c r="C601">
        <v>299</v>
      </c>
      <c r="D601">
        <v>2435</v>
      </c>
      <c r="E601">
        <v>75</v>
      </c>
    </row>
    <row r="602" spans="1:5" x14ac:dyDescent="0.25">
      <c r="A602" t="s">
        <v>5</v>
      </c>
      <c r="B602">
        <v>1.2543678000000001E-2</v>
      </c>
      <c r="C602">
        <v>93</v>
      </c>
      <c r="D602">
        <v>1150</v>
      </c>
      <c r="E602">
        <v>76</v>
      </c>
    </row>
    <row r="603" spans="1:5" x14ac:dyDescent="0.25">
      <c r="A603" t="s">
        <v>6</v>
      </c>
      <c r="B603">
        <v>1.19977E-2</v>
      </c>
      <c r="C603">
        <v>93</v>
      </c>
      <c r="D603">
        <v>1578</v>
      </c>
      <c r="E603">
        <v>76</v>
      </c>
    </row>
    <row r="604" spans="1:5" x14ac:dyDescent="0.25">
      <c r="A604" t="s">
        <v>7</v>
      </c>
      <c r="B604">
        <v>6.9992539999999999E-3</v>
      </c>
      <c r="C604">
        <v>93</v>
      </c>
      <c r="D604">
        <v>1108</v>
      </c>
      <c r="E604">
        <v>76</v>
      </c>
    </row>
    <row r="605" spans="1:5" x14ac:dyDescent="0.25">
      <c r="A605" t="s">
        <v>8</v>
      </c>
      <c r="B605">
        <v>5.99885E-3</v>
      </c>
      <c r="C605">
        <v>135</v>
      </c>
      <c r="D605">
        <v>707</v>
      </c>
      <c r="E605">
        <v>76</v>
      </c>
    </row>
    <row r="606" spans="1:5" x14ac:dyDescent="0.25">
      <c r="A606" t="s">
        <v>9</v>
      </c>
      <c r="B606">
        <v>4.0016169999999998E-3</v>
      </c>
      <c r="C606">
        <v>97</v>
      </c>
      <c r="D606">
        <v>708</v>
      </c>
      <c r="E606">
        <v>76</v>
      </c>
    </row>
    <row r="607" spans="1:5" x14ac:dyDescent="0.25">
      <c r="A607" t="s">
        <v>10</v>
      </c>
      <c r="B607">
        <v>6.3027382000000007E-2</v>
      </c>
      <c r="C607">
        <v>397</v>
      </c>
      <c r="D607">
        <v>1014</v>
      </c>
      <c r="E607">
        <v>76</v>
      </c>
    </row>
    <row r="608" spans="1:5" x14ac:dyDescent="0.25">
      <c r="A608" t="s">
        <v>11</v>
      </c>
      <c r="B608">
        <v>3.3520699000000001E-2</v>
      </c>
      <c r="C608">
        <v>93</v>
      </c>
      <c r="D608">
        <v>2467</v>
      </c>
      <c r="E608">
        <v>76</v>
      </c>
    </row>
    <row r="609" spans="1:5" x14ac:dyDescent="0.25">
      <c r="A609" t="s">
        <v>12</v>
      </c>
      <c r="B609">
        <v>0.34991645799999999</v>
      </c>
      <c r="C609">
        <v>477</v>
      </c>
      <c r="D609">
        <v>2020</v>
      </c>
      <c r="E609">
        <v>76</v>
      </c>
    </row>
    <row r="610" spans="1:5" x14ac:dyDescent="0.25">
      <c r="A610" t="s">
        <v>5</v>
      </c>
      <c r="B610">
        <v>1.9161463E-2</v>
      </c>
      <c r="C610">
        <v>124</v>
      </c>
      <c r="D610">
        <v>2022</v>
      </c>
      <c r="E610">
        <v>77</v>
      </c>
    </row>
    <row r="611" spans="1:5" x14ac:dyDescent="0.25">
      <c r="A611" t="s">
        <v>6</v>
      </c>
      <c r="B611">
        <v>1.7001151999999999E-2</v>
      </c>
      <c r="C611">
        <v>124</v>
      </c>
      <c r="D611">
        <v>2143</v>
      </c>
      <c r="E611">
        <v>77</v>
      </c>
    </row>
    <row r="612" spans="1:5" x14ac:dyDescent="0.25">
      <c r="A612" t="s">
        <v>7</v>
      </c>
      <c r="B612">
        <v>1.2998819E-2</v>
      </c>
      <c r="C612">
        <v>124</v>
      </c>
      <c r="D612">
        <v>2003</v>
      </c>
      <c r="E612">
        <v>77</v>
      </c>
    </row>
    <row r="613" spans="1:5" x14ac:dyDescent="0.25">
      <c r="A613" t="s">
        <v>8</v>
      </c>
      <c r="B613">
        <v>9.9980829999999996E-3</v>
      </c>
      <c r="C613">
        <v>162</v>
      </c>
      <c r="D613">
        <v>1337</v>
      </c>
      <c r="E613">
        <v>77</v>
      </c>
    </row>
    <row r="614" spans="1:5" x14ac:dyDescent="0.25">
      <c r="A614" t="s">
        <v>9</v>
      </c>
      <c r="B614">
        <v>8.5093979999999996E-3</v>
      </c>
      <c r="C614">
        <v>146</v>
      </c>
      <c r="D614">
        <v>1414</v>
      </c>
      <c r="E614">
        <v>77</v>
      </c>
    </row>
    <row r="615" spans="1:5" x14ac:dyDescent="0.25">
      <c r="A615" t="s">
        <v>10</v>
      </c>
      <c r="B615">
        <v>0.27700376500000001</v>
      </c>
      <c r="C615">
        <v>702</v>
      </c>
      <c r="D615">
        <v>1939</v>
      </c>
      <c r="E615">
        <v>77</v>
      </c>
    </row>
    <row r="616" spans="1:5" x14ac:dyDescent="0.25">
      <c r="A616" t="s">
        <v>11</v>
      </c>
      <c r="B616">
        <v>3.5543203000000002E-2</v>
      </c>
      <c r="C616">
        <v>124</v>
      </c>
      <c r="D616">
        <v>2766</v>
      </c>
      <c r="E616">
        <v>77</v>
      </c>
    </row>
    <row r="617" spans="1:5" x14ac:dyDescent="0.25">
      <c r="A617" t="s">
        <v>12</v>
      </c>
      <c r="B617">
        <v>3.6512375E-2</v>
      </c>
      <c r="C617">
        <v>380</v>
      </c>
      <c r="D617">
        <v>563</v>
      </c>
      <c r="E617">
        <v>77</v>
      </c>
    </row>
    <row r="618" spans="1:5" x14ac:dyDescent="0.25">
      <c r="A618" t="s">
        <v>5</v>
      </c>
      <c r="B618">
        <v>1.3507366E-2</v>
      </c>
      <c r="C618">
        <v>82</v>
      </c>
      <c r="D618">
        <v>1334</v>
      </c>
      <c r="E618">
        <v>78</v>
      </c>
    </row>
    <row r="619" spans="1:5" x14ac:dyDescent="0.25">
      <c r="A619" t="s">
        <v>6</v>
      </c>
      <c r="B619">
        <v>1.1002540999999999E-2</v>
      </c>
      <c r="C619">
        <v>82</v>
      </c>
      <c r="D619">
        <v>1395</v>
      </c>
      <c r="E619">
        <v>78</v>
      </c>
    </row>
    <row r="620" spans="1:5" x14ac:dyDescent="0.25">
      <c r="A620" t="s">
        <v>7</v>
      </c>
      <c r="B620">
        <v>8.9974400000000006E-3</v>
      </c>
      <c r="C620">
        <v>82</v>
      </c>
      <c r="D620">
        <v>1267</v>
      </c>
      <c r="E620">
        <v>78</v>
      </c>
    </row>
    <row r="621" spans="1:5" x14ac:dyDescent="0.25">
      <c r="A621" t="s">
        <v>8</v>
      </c>
      <c r="B621">
        <v>4.9998760000000003E-3</v>
      </c>
      <c r="C621">
        <v>106</v>
      </c>
      <c r="D621">
        <v>605</v>
      </c>
      <c r="E621">
        <v>78</v>
      </c>
    </row>
    <row r="622" spans="1:5" x14ac:dyDescent="0.25">
      <c r="A622" t="s">
        <v>9</v>
      </c>
      <c r="B622">
        <v>3.0627250000000001E-3</v>
      </c>
      <c r="C622">
        <v>92</v>
      </c>
      <c r="D622">
        <v>470</v>
      </c>
      <c r="E622">
        <v>78</v>
      </c>
    </row>
    <row r="623" spans="1:5" x14ac:dyDescent="0.25">
      <c r="A623" t="s">
        <v>10</v>
      </c>
      <c r="B623">
        <v>1.8445014999999999E-2</v>
      </c>
      <c r="C623">
        <v>336</v>
      </c>
      <c r="D623">
        <v>365</v>
      </c>
      <c r="E623">
        <v>78</v>
      </c>
    </row>
    <row r="624" spans="1:5" x14ac:dyDescent="0.25">
      <c r="A624" t="s">
        <v>11</v>
      </c>
      <c r="B624">
        <v>2.5005579E-2</v>
      </c>
      <c r="C624">
        <v>82</v>
      </c>
      <c r="D624">
        <v>1989</v>
      </c>
      <c r="E624">
        <v>78</v>
      </c>
    </row>
    <row r="625" spans="1:5" x14ac:dyDescent="0.25">
      <c r="A625" t="s">
        <v>12</v>
      </c>
      <c r="B625">
        <v>1.3082266E-2</v>
      </c>
      <c r="C625">
        <v>228</v>
      </c>
      <c r="D625">
        <v>261</v>
      </c>
      <c r="E625">
        <v>78</v>
      </c>
    </row>
    <row r="626" spans="1:5" x14ac:dyDescent="0.25">
      <c r="A626" t="s">
        <v>5</v>
      </c>
      <c r="B626">
        <v>1.6004324E-2</v>
      </c>
      <c r="C626">
        <v>95</v>
      </c>
      <c r="D626">
        <v>1579</v>
      </c>
      <c r="E626">
        <v>79</v>
      </c>
    </row>
    <row r="627" spans="1:5" x14ac:dyDescent="0.25">
      <c r="A627" t="s">
        <v>6</v>
      </c>
      <c r="B627">
        <v>1.5000582E-2</v>
      </c>
      <c r="C627">
        <v>95</v>
      </c>
      <c r="D627">
        <v>1876</v>
      </c>
      <c r="E627">
        <v>79</v>
      </c>
    </row>
    <row r="628" spans="1:5" x14ac:dyDescent="0.25">
      <c r="A628" t="s">
        <v>7</v>
      </c>
      <c r="B628">
        <v>1.1000872E-2</v>
      </c>
      <c r="C628">
        <v>95</v>
      </c>
      <c r="D628">
        <v>1597</v>
      </c>
      <c r="E628">
        <v>79</v>
      </c>
    </row>
    <row r="629" spans="1:5" x14ac:dyDescent="0.25">
      <c r="A629" t="s">
        <v>8</v>
      </c>
      <c r="B629">
        <v>7.5049399999999999E-3</v>
      </c>
      <c r="C629">
        <v>187</v>
      </c>
      <c r="D629">
        <v>1167</v>
      </c>
      <c r="E629">
        <v>79</v>
      </c>
    </row>
    <row r="630" spans="1:5" x14ac:dyDescent="0.25">
      <c r="A630" t="s">
        <v>9</v>
      </c>
      <c r="B630">
        <v>7.9998970000000006E-3</v>
      </c>
      <c r="C630">
        <v>129</v>
      </c>
      <c r="D630">
        <v>1242</v>
      </c>
      <c r="E630">
        <v>79</v>
      </c>
    </row>
    <row r="631" spans="1:5" x14ac:dyDescent="0.25">
      <c r="A631" t="s">
        <v>10</v>
      </c>
      <c r="B631">
        <v>0.31474471100000001</v>
      </c>
      <c r="C631">
        <v>499</v>
      </c>
      <c r="D631">
        <v>2207</v>
      </c>
      <c r="E631">
        <v>79</v>
      </c>
    </row>
    <row r="632" spans="1:5" x14ac:dyDescent="0.25">
      <c r="A632" t="s">
        <v>11</v>
      </c>
      <c r="B632">
        <v>3.1725883000000003E-2</v>
      </c>
      <c r="C632">
        <v>95</v>
      </c>
      <c r="D632">
        <v>2475</v>
      </c>
      <c r="E632">
        <v>79</v>
      </c>
    </row>
    <row r="633" spans="1:5" x14ac:dyDescent="0.25">
      <c r="A633" t="s">
        <v>12</v>
      </c>
      <c r="B633">
        <v>8.1586360999999996E-2</v>
      </c>
      <c r="C633">
        <v>513</v>
      </c>
      <c r="D633">
        <v>942</v>
      </c>
      <c r="E633">
        <v>79</v>
      </c>
    </row>
    <row r="634" spans="1:5" x14ac:dyDescent="0.25">
      <c r="A634" t="s">
        <v>5</v>
      </c>
      <c r="B634">
        <v>1.3131857E-2</v>
      </c>
      <c r="C634">
        <v>90</v>
      </c>
      <c r="D634">
        <v>1431</v>
      </c>
      <c r="E634">
        <v>80</v>
      </c>
    </row>
    <row r="635" spans="1:5" x14ac:dyDescent="0.25">
      <c r="A635" t="s">
        <v>6</v>
      </c>
      <c r="B635">
        <v>1.2507439E-2</v>
      </c>
      <c r="C635">
        <v>90</v>
      </c>
      <c r="D635">
        <v>1618</v>
      </c>
      <c r="E635">
        <v>80</v>
      </c>
    </row>
    <row r="636" spans="1:5" x14ac:dyDescent="0.25">
      <c r="A636" t="s">
        <v>7</v>
      </c>
      <c r="B636">
        <v>9.0022090000000006E-3</v>
      </c>
      <c r="C636">
        <v>90</v>
      </c>
      <c r="D636">
        <v>1408</v>
      </c>
      <c r="E636">
        <v>80</v>
      </c>
    </row>
    <row r="637" spans="1:5" x14ac:dyDescent="0.25">
      <c r="A637" t="s">
        <v>8</v>
      </c>
      <c r="B637">
        <v>6.9980620000000002E-3</v>
      </c>
      <c r="C637">
        <v>92</v>
      </c>
      <c r="D637">
        <v>877</v>
      </c>
      <c r="E637">
        <v>80</v>
      </c>
    </row>
    <row r="638" spans="1:5" x14ac:dyDescent="0.25">
      <c r="A638" t="s">
        <v>9</v>
      </c>
      <c r="B638">
        <v>7.0023539999999997E-3</v>
      </c>
      <c r="C638">
        <v>94</v>
      </c>
      <c r="D638">
        <v>1048</v>
      </c>
      <c r="E638">
        <v>80</v>
      </c>
    </row>
    <row r="639" spans="1:5" x14ac:dyDescent="0.25">
      <c r="A639" t="s">
        <v>10</v>
      </c>
      <c r="B639">
        <v>0.248829365</v>
      </c>
      <c r="C639">
        <v>640</v>
      </c>
      <c r="D639">
        <v>2265</v>
      </c>
      <c r="E639">
        <v>80</v>
      </c>
    </row>
    <row r="640" spans="1:5" x14ac:dyDescent="0.25">
      <c r="A640" t="s">
        <v>11</v>
      </c>
      <c r="B640">
        <v>3.2787799999999999E-2</v>
      </c>
      <c r="C640">
        <v>90</v>
      </c>
      <c r="D640">
        <v>2307</v>
      </c>
      <c r="E640">
        <v>80</v>
      </c>
    </row>
    <row r="641" spans="1:5" x14ac:dyDescent="0.25">
      <c r="A641" t="s">
        <v>12</v>
      </c>
      <c r="B641">
        <v>3.3582449E-2</v>
      </c>
      <c r="C641">
        <v>440</v>
      </c>
      <c r="D641">
        <v>488</v>
      </c>
      <c r="E641">
        <v>80</v>
      </c>
    </row>
    <row r="642" spans="1:5" x14ac:dyDescent="0.25">
      <c r="A642" t="s">
        <v>5</v>
      </c>
      <c r="B642">
        <v>9.9642280000000003E-3</v>
      </c>
      <c r="C642">
        <v>85</v>
      </c>
      <c r="D642">
        <v>962</v>
      </c>
      <c r="E642">
        <v>81</v>
      </c>
    </row>
    <row r="643" spans="1:5" x14ac:dyDescent="0.25">
      <c r="A643" t="s">
        <v>6</v>
      </c>
      <c r="B643">
        <v>1.100111E-2</v>
      </c>
      <c r="C643">
        <v>85</v>
      </c>
      <c r="D643">
        <v>1330</v>
      </c>
      <c r="E643">
        <v>81</v>
      </c>
    </row>
    <row r="644" spans="1:5" x14ac:dyDescent="0.25">
      <c r="A644" t="s">
        <v>7</v>
      </c>
      <c r="B644">
        <v>6.0045719999999997E-3</v>
      </c>
      <c r="C644">
        <v>85</v>
      </c>
      <c r="D644">
        <v>930</v>
      </c>
      <c r="E644">
        <v>81</v>
      </c>
    </row>
    <row r="645" spans="1:5" x14ac:dyDescent="0.25">
      <c r="A645" t="s">
        <v>8</v>
      </c>
      <c r="B645">
        <v>5.9990879999999996E-3</v>
      </c>
      <c r="C645">
        <v>123</v>
      </c>
      <c r="D645">
        <v>765</v>
      </c>
      <c r="E645">
        <v>81</v>
      </c>
    </row>
    <row r="646" spans="1:5" x14ac:dyDescent="0.25">
      <c r="A646" t="s">
        <v>9</v>
      </c>
      <c r="B646">
        <v>5.001068E-3</v>
      </c>
      <c r="C646">
        <v>91</v>
      </c>
      <c r="D646">
        <v>738</v>
      </c>
      <c r="E646">
        <v>81</v>
      </c>
    </row>
    <row r="647" spans="1:5" x14ac:dyDescent="0.25">
      <c r="A647" t="s">
        <v>10</v>
      </c>
      <c r="B647">
        <v>0.28302812599999999</v>
      </c>
      <c r="C647">
        <v>483</v>
      </c>
      <c r="D647">
        <v>2358</v>
      </c>
      <c r="E647">
        <v>81</v>
      </c>
    </row>
    <row r="648" spans="1:5" x14ac:dyDescent="0.25">
      <c r="A648" t="s">
        <v>11</v>
      </c>
      <c r="B648">
        <v>2.702713E-2</v>
      </c>
      <c r="C648">
        <v>85</v>
      </c>
      <c r="D648">
        <v>2141</v>
      </c>
      <c r="E648">
        <v>81</v>
      </c>
    </row>
    <row r="649" spans="1:5" x14ac:dyDescent="0.25">
      <c r="A649" t="s">
        <v>12</v>
      </c>
      <c r="B649">
        <v>0.31459236099999999</v>
      </c>
      <c r="C649">
        <v>623</v>
      </c>
      <c r="D649">
        <v>2110</v>
      </c>
      <c r="E649">
        <v>81</v>
      </c>
    </row>
    <row r="650" spans="1:5" x14ac:dyDescent="0.25">
      <c r="A650" t="s">
        <v>5</v>
      </c>
      <c r="B650">
        <v>1.4002084999999999E-2</v>
      </c>
      <c r="C650">
        <v>99</v>
      </c>
      <c r="D650">
        <v>1198</v>
      </c>
      <c r="E650">
        <v>82</v>
      </c>
    </row>
    <row r="651" spans="1:5" x14ac:dyDescent="0.25">
      <c r="A651" t="s">
        <v>6</v>
      </c>
      <c r="B651">
        <v>1.1964798E-2</v>
      </c>
      <c r="C651">
        <v>99</v>
      </c>
      <c r="D651">
        <v>1397</v>
      </c>
      <c r="E651">
        <v>82</v>
      </c>
    </row>
    <row r="652" spans="1:5" x14ac:dyDescent="0.25">
      <c r="A652" t="s">
        <v>7</v>
      </c>
      <c r="B652">
        <v>6.5107350000000001E-3</v>
      </c>
      <c r="C652">
        <v>99</v>
      </c>
      <c r="D652">
        <v>1201</v>
      </c>
      <c r="E652">
        <v>82</v>
      </c>
    </row>
    <row r="653" spans="1:5" x14ac:dyDescent="0.25">
      <c r="A653" t="s">
        <v>8</v>
      </c>
      <c r="B653">
        <v>5.0332550000000004E-3</v>
      </c>
      <c r="C653">
        <v>109</v>
      </c>
      <c r="D653">
        <v>649</v>
      </c>
      <c r="E653">
        <v>82</v>
      </c>
    </row>
    <row r="654" spans="1:5" x14ac:dyDescent="0.25">
      <c r="A654" t="s">
        <v>9</v>
      </c>
      <c r="B654">
        <v>4.9672129999999998E-3</v>
      </c>
      <c r="C654">
        <v>105</v>
      </c>
      <c r="D654">
        <v>836</v>
      </c>
      <c r="E654">
        <v>82</v>
      </c>
    </row>
    <row r="655" spans="1:5" x14ac:dyDescent="0.25">
      <c r="A655" t="s">
        <v>10</v>
      </c>
      <c r="B655">
        <v>0.25660347900000002</v>
      </c>
      <c r="C655">
        <v>483</v>
      </c>
      <c r="D655">
        <v>2241</v>
      </c>
      <c r="E655">
        <v>82</v>
      </c>
    </row>
    <row r="656" spans="1:5" x14ac:dyDescent="0.25">
      <c r="A656" t="s">
        <v>11</v>
      </c>
      <c r="B656">
        <v>2.7469158E-2</v>
      </c>
      <c r="C656">
        <v>99</v>
      </c>
      <c r="D656">
        <v>2227</v>
      </c>
      <c r="E656">
        <v>82</v>
      </c>
    </row>
    <row r="657" spans="1:5" x14ac:dyDescent="0.25">
      <c r="A657" t="s">
        <v>12</v>
      </c>
      <c r="B657">
        <v>0.336897373</v>
      </c>
      <c r="C657">
        <v>423</v>
      </c>
      <c r="D657">
        <v>2308</v>
      </c>
      <c r="E657">
        <v>82</v>
      </c>
    </row>
    <row r="658" spans="1:5" x14ac:dyDescent="0.25">
      <c r="A658" t="s">
        <v>5</v>
      </c>
      <c r="B658">
        <v>1.4122963000000001E-2</v>
      </c>
      <c r="C658">
        <v>100</v>
      </c>
      <c r="D658">
        <v>1502</v>
      </c>
      <c r="E658">
        <v>83</v>
      </c>
    </row>
    <row r="659" spans="1:5" x14ac:dyDescent="0.25">
      <c r="A659" t="s">
        <v>6</v>
      </c>
      <c r="B659">
        <v>1.2998104E-2</v>
      </c>
      <c r="C659">
        <v>100</v>
      </c>
      <c r="D659">
        <v>1593</v>
      </c>
      <c r="E659">
        <v>83</v>
      </c>
    </row>
    <row r="660" spans="1:5" x14ac:dyDescent="0.25">
      <c r="A660" t="s">
        <v>7</v>
      </c>
      <c r="B660">
        <v>9.9999900000000003E-3</v>
      </c>
      <c r="C660">
        <v>100</v>
      </c>
      <c r="D660">
        <v>1462</v>
      </c>
      <c r="E660">
        <v>83</v>
      </c>
    </row>
    <row r="661" spans="1:5" x14ac:dyDescent="0.25">
      <c r="A661" t="s">
        <v>8</v>
      </c>
      <c r="B661">
        <v>6.0095790000000001E-3</v>
      </c>
      <c r="C661">
        <v>122</v>
      </c>
      <c r="D661">
        <v>813</v>
      </c>
      <c r="E661">
        <v>83</v>
      </c>
    </row>
    <row r="662" spans="1:5" x14ac:dyDescent="0.25">
      <c r="A662" t="s">
        <v>9</v>
      </c>
      <c r="B662">
        <v>5.9907440000000001E-3</v>
      </c>
      <c r="C662">
        <v>102</v>
      </c>
      <c r="D662">
        <v>942</v>
      </c>
      <c r="E662">
        <v>83</v>
      </c>
    </row>
    <row r="663" spans="1:5" x14ac:dyDescent="0.25">
      <c r="A663" t="s">
        <v>10</v>
      </c>
      <c r="B663">
        <v>0.10270834</v>
      </c>
      <c r="C663">
        <v>532</v>
      </c>
      <c r="D663">
        <v>1171</v>
      </c>
      <c r="E663">
        <v>83</v>
      </c>
    </row>
    <row r="664" spans="1:5" x14ac:dyDescent="0.25">
      <c r="A664" t="s">
        <v>11</v>
      </c>
      <c r="B664">
        <v>2.5544404999999999E-2</v>
      </c>
      <c r="C664">
        <v>100</v>
      </c>
      <c r="D664">
        <v>2170</v>
      </c>
      <c r="E664">
        <v>83</v>
      </c>
    </row>
    <row r="665" spans="1:5" x14ac:dyDescent="0.25">
      <c r="A665" t="s">
        <v>12</v>
      </c>
      <c r="B665">
        <v>0.31058740600000001</v>
      </c>
      <c r="C665">
        <v>604</v>
      </c>
      <c r="D665">
        <v>1793</v>
      </c>
      <c r="E665">
        <v>83</v>
      </c>
    </row>
    <row r="666" spans="1:5" x14ac:dyDescent="0.25">
      <c r="A666" t="s">
        <v>5</v>
      </c>
      <c r="B666">
        <v>8.0735679999999997E-3</v>
      </c>
      <c r="C666">
        <v>88</v>
      </c>
      <c r="D666">
        <v>982</v>
      </c>
      <c r="E666">
        <v>84</v>
      </c>
    </row>
    <row r="667" spans="1:5" x14ac:dyDescent="0.25">
      <c r="A667" t="s">
        <v>6</v>
      </c>
      <c r="B667">
        <v>9.9663730000000006E-3</v>
      </c>
      <c r="C667">
        <v>88</v>
      </c>
      <c r="D667">
        <v>1183</v>
      </c>
      <c r="E667">
        <v>84</v>
      </c>
    </row>
    <row r="668" spans="1:5" x14ac:dyDescent="0.25">
      <c r="A668" t="s">
        <v>7</v>
      </c>
      <c r="B668">
        <v>5.5086609999999998E-3</v>
      </c>
      <c r="C668">
        <v>88</v>
      </c>
      <c r="D668">
        <v>967</v>
      </c>
      <c r="E668">
        <v>84</v>
      </c>
    </row>
    <row r="669" spans="1:5" x14ac:dyDescent="0.25">
      <c r="A669" t="s">
        <v>8</v>
      </c>
      <c r="B669">
        <v>6.0064790000000003E-3</v>
      </c>
      <c r="C669">
        <v>108</v>
      </c>
      <c r="D669">
        <v>702</v>
      </c>
      <c r="E669">
        <v>84</v>
      </c>
    </row>
    <row r="670" spans="1:5" x14ac:dyDescent="0.25">
      <c r="A670" t="s">
        <v>9</v>
      </c>
      <c r="B670">
        <v>2.9978750000000001E-3</v>
      </c>
      <c r="C670">
        <v>100</v>
      </c>
      <c r="D670">
        <v>456</v>
      </c>
      <c r="E670">
        <v>84</v>
      </c>
    </row>
    <row r="671" spans="1:5" x14ac:dyDescent="0.25">
      <c r="A671" t="s">
        <v>10</v>
      </c>
      <c r="B671">
        <v>0.24285268800000001</v>
      </c>
      <c r="C671">
        <v>720</v>
      </c>
      <c r="D671">
        <v>1913</v>
      </c>
      <c r="E671">
        <v>84</v>
      </c>
    </row>
    <row r="672" spans="1:5" x14ac:dyDescent="0.25">
      <c r="A672" t="s">
        <v>11</v>
      </c>
      <c r="B672">
        <v>1.8985032999999998E-2</v>
      </c>
      <c r="C672">
        <v>88</v>
      </c>
      <c r="D672">
        <v>1808</v>
      </c>
      <c r="E672">
        <v>84</v>
      </c>
    </row>
    <row r="673" spans="1:5" x14ac:dyDescent="0.25">
      <c r="A673" t="s">
        <v>12</v>
      </c>
      <c r="B673">
        <v>0.115674734</v>
      </c>
      <c r="C673">
        <v>740</v>
      </c>
      <c r="D673">
        <v>1025</v>
      </c>
      <c r="E673">
        <v>84</v>
      </c>
    </row>
    <row r="674" spans="1:5" x14ac:dyDescent="0.25">
      <c r="A674" t="s">
        <v>5</v>
      </c>
      <c r="B674">
        <v>1.3751268000000001E-2</v>
      </c>
      <c r="C674">
        <v>106</v>
      </c>
      <c r="D674">
        <v>1491</v>
      </c>
      <c r="E674">
        <v>85</v>
      </c>
    </row>
    <row r="675" spans="1:5" x14ac:dyDescent="0.25">
      <c r="A675" t="s">
        <v>6</v>
      </c>
      <c r="B675">
        <v>1.2990236E-2</v>
      </c>
      <c r="C675">
        <v>106</v>
      </c>
      <c r="D675">
        <v>1787</v>
      </c>
      <c r="E675">
        <v>85</v>
      </c>
    </row>
    <row r="676" spans="1:5" x14ac:dyDescent="0.25">
      <c r="A676" t="s">
        <v>7</v>
      </c>
      <c r="B676">
        <v>9.9985600000000001E-3</v>
      </c>
      <c r="C676">
        <v>106</v>
      </c>
      <c r="D676">
        <v>1486</v>
      </c>
      <c r="E676">
        <v>85</v>
      </c>
    </row>
    <row r="677" spans="1:5" x14ac:dyDescent="0.25">
      <c r="A677" t="s">
        <v>8</v>
      </c>
      <c r="B677">
        <v>9.0003010000000005E-3</v>
      </c>
      <c r="C677">
        <v>172</v>
      </c>
      <c r="D677">
        <v>1192</v>
      </c>
      <c r="E677">
        <v>85</v>
      </c>
    </row>
    <row r="678" spans="1:5" x14ac:dyDescent="0.25">
      <c r="A678" t="s">
        <v>9</v>
      </c>
      <c r="B678">
        <v>6.9994929999999999E-3</v>
      </c>
      <c r="C678">
        <v>160</v>
      </c>
      <c r="D678">
        <v>1227</v>
      </c>
      <c r="E678">
        <v>85</v>
      </c>
    </row>
    <row r="679" spans="1:5" x14ac:dyDescent="0.25">
      <c r="A679" t="s">
        <v>10</v>
      </c>
      <c r="B679">
        <v>8.4089994000000001E-2</v>
      </c>
      <c r="C679">
        <v>508</v>
      </c>
      <c r="D679">
        <v>923</v>
      </c>
      <c r="E679">
        <v>85</v>
      </c>
    </row>
    <row r="680" spans="1:5" x14ac:dyDescent="0.25">
      <c r="A680" t="s">
        <v>11</v>
      </c>
      <c r="B680">
        <v>2.8505564000000001E-2</v>
      </c>
      <c r="C680">
        <v>106</v>
      </c>
      <c r="D680">
        <v>2448</v>
      </c>
      <c r="E680">
        <v>85</v>
      </c>
    </row>
    <row r="681" spans="1:5" x14ac:dyDescent="0.25">
      <c r="A681" t="s">
        <v>12</v>
      </c>
      <c r="B681">
        <v>0.33624410599999999</v>
      </c>
      <c r="C681">
        <v>510</v>
      </c>
      <c r="D681">
        <v>2065</v>
      </c>
      <c r="E681">
        <v>85</v>
      </c>
    </row>
    <row r="682" spans="1:5" x14ac:dyDescent="0.25">
      <c r="A682" t="s">
        <v>5</v>
      </c>
      <c r="B682">
        <v>1.7580509000000001E-2</v>
      </c>
      <c r="C682">
        <v>101</v>
      </c>
      <c r="D682">
        <v>1793</v>
      </c>
      <c r="E682">
        <v>86</v>
      </c>
    </row>
    <row r="683" spans="1:5" x14ac:dyDescent="0.25">
      <c r="A683" t="s">
        <v>6</v>
      </c>
      <c r="B683">
        <v>1.5032053E-2</v>
      </c>
      <c r="C683">
        <v>101</v>
      </c>
      <c r="D683">
        <v>1916</v>
      </c>
      <c r="E683">
        <v>86</v>
      </c>
    </row>
    <row r="684" spans="1:5" x14ac:dyDescent="0.25">
      <c r="A684" t="s">
        <v>7</v>
      </c>
      <c r="B684">
        <v>9.9992750000000002E-3</v>
      </c>
      <c r="C684">
        <v>101</v>
      </c>
      <c r="D684">
        <v>1594</v>
      </c>
      <c r="E684">
        <v>86</v>
      </c>
    </row>
    <row r="685" spans="1:5" x14ac:dyDescent="0.25">
      <c r="A685" t="s">
        <v>8</v>
      </c>
      <c r="B685">
        <v>5.9647559999999999E-3</v>
      </c>
      <c r="C685">
        <v>141</v>
      </c>
      <c r="D685">
        <v>711</v>
      </c>
      <c r="E685">
        <v>86</v>
      </c>
    </row>
    <row r="686" spans="1:5" x14ac:dyDescent="0.25">
      <c r="A686" t="s">
        <v>9</v>
      </c>
      <c r="B686">
        <v>5.0017830000000001E-3</v>
      </c>
      <c r="C686">
        <v>109</v>
      </c>
      <c r="D686">
        <v>831</v>
      </c>
      <c r="E686">
        <v>86</v>
      </c>
    </row>
    <row r="687" spans="1:5" x14ac:dyDescent="0.25">
      <c r="A687" t="s">
        <v>10</v>
      </c>
      <c r="B687">
        <v>0.10411548599999999</v>
      </c>
      <c r="C687">
        <v>739</v>
      </c>
      <c r="D687">
        <v>1118</v>
      </c>
      <c r="E687">
        <v>86</v>
      </c>
    </row>
    <row r="688" spans="1:5" x14ac:dyDescent="0.25">
      <c r="A688" t="s">
        <v>11</v>
      </c>
      <c r="B688">
        <v>3.8511515000000003E-2</v>
      </c>
      <c r="C688">
        <v>101</v>
      </c>
      <c r="D688">
        <v>2754</v>
      </c>
      <c r="E688">
        <v>86</v>
      </c>
    </row>
    <row r="689" spans="1:5" x14ac:dyDescent="0.25">
      <c r="A689" t="s">
        <v>12</v>
      </c>
      <c r="B689">
        <v>5.8020592000000003E-2</v>
      </c>
      <c r="C689">
        <v>539</v>
      </c>
      <c r="D689">
        <v>722</v>
      </c>
      <c r="E689">
        <v>86</v>
      </c>
    </row>
    <row r="690" spans="1:5" x14ac:dyDescent="0.25">
      <c r="A690" t="s">
        <v>5</v>
      </c>
      <c r="B690">
        <v>1.1508465000000001E-2</v>
      </c>
      <c r="C690">
        <v>83</v>
      </c>
      <c r="D690">
        <v>1122</v>
      </c>
      <c r="E690">
        <v>87</v>
      </c>
    </row>
    <row r="691" spans="1:5" x14ac:dyDescent="0.25">
      <c r="A691" t="s">
        <v>6</v>
      </c>
      <c r="B691">
        <v>9.9980829999999996E-3</v>
      </c>
      <c r="C691">
        <v>83</v>
      </c>
      <c r="D691">
        <v>1374</v>
      </c>
      <c r="E691">
        <v>87</v>
      </c>
    </row>
    <row r="692" spans="1:5" x14ac:dyDescent="0.25">
      <c r="A692" t="s">
        <v>7</v>
      </c>
      <c r="B692">
        <v>8.0032349999999992E-3</v>
      </c>
      <c r="C692">
        <v>83</v>
      </c>
      <c r="D692">
        <v>1150</v>
      </c>
      <c r="E692">
        <v>87</v>
      </c>
    </row>
    <row r="693" spans="1:5" x14ac:dyDescent="0.25">
      <c r="A693" t="s">
        <v>8</v>
      </c>
      <c r="B693">
        <v>8.0018039999999995E-3</v>
      </c>
      <c r="C693">
        <v>97</v>
      </c>
      <c r="D693">
        <v>1017</v>
      </c>
      <c r="E693">
        <v>87</v>
      </c>
    </row>
    <row r="694" spans="1:5" x14ac:dyDescent="0.25">
      <c r="A694" t="s">
        <v>9</v>
      </c>
      <c r="B694">
        <v>7.000208E-3</v>
      </c>
      <c r="C694">
        <v>125</v>
      </c>
      <c r="D694">
        <v>1141</v>
      </c>
      <c r="E694">
        <v>87</v>
      </c>
    </row>
    <row r="695" spans="1:5" x14ac:dyDescent="0.25">
      <c r="A695" t="s">
        <v>10</v>
      </c>
      <c r="B695">
        <v>0.28341817899999999</v>
      </c>
      <c r="C695">
        <v>519</v>
      </c>
      <c r="D695">
        <v>2308</v>
      </c>
      <c r="E695">
        <v>87</v>
      </c>
    </row>
    <row r="696" spans="1:5" x14ac:dyDescent="0.25">
      <c r="A696" t="s">
        <v>11</v>
      </c>
      <c r="B696">
        <v>2.7547598E-2</v>
      </c>
      <c r="C696">
        <v>83</v>
      </c>
      <c r="D696">
        <v>2154</v>
      </c>
      <c r="E696">
        <v>87</v>
      </c>
    </row>
    <row r="697" spans="1:5" x14ac:dyDescent="0.25">
      <c r="A697" t="s">
        <v>12</v>
      </c>
      <c r="B697">
        <v>0.112567902</v>
      </c>
      <c r="C697">
        <v>671</v>
      </c>
      <c r="D697">
        <v>1077</v>
      </c>
      <c r="E697">
        <v>87</v>
      </c>
    </row>
    <row r="698" spans="1:5" x14ac:dyDescent="0.25">
      <c r="A698" t="s">
        <v>5</v>
      </c>
      <c r="B698">
        <v>8.9986319999999995E-3</v>
      </c>
      <c r="C698">
        <v>84</v>
      </c>
      <c r="D698">
        <v>1002</v>
      </c>
      <c r="E698">
        <v>88</v>
      </c>
    </row>
    <row r="699" spans="1:5" x14ac:dyDescent="0.25">
      <c r="A699" t="s">
        <v>6</v>
      </c>
      <c r="B699">
        <v>1.1000395E-2</v>
      </c>
      <c r="C699">
        <v>84</v>
      </c>
      <c r="D699">
        <v>1275</v>
      </c>
      <c r="E699">
        <v>88</v>
      </c>
    </row>
    <row r="700" spans="1:5" x14ac:dyDescent="0.25">
      <c r="A700" t="s">
        <v>7</v>
      </c>
      <c r="B700">
        <v>6.0021880000000003E-3</v>
      </c>
      <c r="C700">
        <v>84</v>
      </c>
      <c r="D700">
        <v>952</v>
      </c>
      <c r="E700">
        <v>88</v>
      </c>
    </row>
    <row r="701" spans="1:5" x14ac:dyDescent="0.25">
      <c r="A701" t="s">
        <v>8</v>
      </c>
      <c r="B701">
        <v>6.0000419999999997E-3</v>
      </c>
      <c r="C701">
        <v>102</v>
      </c>
      <c r="D701">
        <v>746</v>
      </c>
      <c r="E701">
        <v>88</v>
      </c>
    </row>
    <row r="702" spans="1:5" x14ac:dyDescent="0.25">
      <c r="A702" t="s">
        <v>9</v>
      </c>
      <c r="B702">
        <v>4.9984460000000001E-3</v>
      </c>
      <c r="C702">
        <v>84</v>
      </c>
      <c r="D702">
        <v>864</v>
      </c>
      <c r="E702">
        <v>88</v>
      </c>
    </row>
    <row r="703" spans="1:5" x14ac:dyDescent="0.25">
      <c r="A703" t="s">
        <v>10</v>
      </c>
      <c r="B703">
        <v>0.37219238300000002</v>
      </c>
      <c r="C703">
        <v>368</v>
      </c>
      <c r="D703">
        <v>2661</v>
      </c>
      <c r="E703">
        <v>88</v>
      </c>
    </row>
    <row r="704" spans="1:5" x14ac:dyDescent="0.25">
      <c r="A704" t="s">
        <v>11</v>
      </c>
      <c r="B704">
        <v>2.6502132000000001E-2</v>
      </c>
      <c r="C704">
        <v>84</v>
      </c>
      <c r="D704">
        <v>2180</v>
      </c>
      <c r="E704">
        <v>88</v>
      </c>
    </row>
    <row r="705" spans="1:5" x14ac:dyDescent="0.25">
      <c r="A705" t="s">
        <v>12</v>
      </c>
      <c r="B705">
        <v>3.7009001E-2</v>
      </c>
      <c r="C705">
        <v>422</v>
      </c>
      <c r="D705">
        <v>494</v>
      </c>
      <c r="E705">
        <v>88</v>
      </c>
    </row>
    <row r="706" spans="1:5" x14ac:dyDescent="0.25">
      <c r="A706" t="s">
        <v>5</v>
      </c>
      <c r="B706">
        <v>1.2509108E-2</v>
      </c>
      <c r="C706">
        <v>87</v>
      </c>
      <c r="D706">
        <v>1251</v>
      </c>
      <c r="E706">
        <v>89</v>
      </c>
    </row>
    <row r="707" spans="1:5" x14ac:dyDescent="0.25">
      <c r="A707" t="s">
        <v>6</v>
      </c>
      <c r="B707">
        <v>1.0997771999999999E-2</v>
      </c>
      <c r="C707">
        <v>87</v>
      </c>
      <c r="D707">
        <v>1400</v>
      </c>
      <c r="E707">
        <v>89</v>
      </c>
    </row>
    <row r="708" spans="1:5" x14ac:dyDescent="0.25">
      <c r="A708" t="s">
        <v>7</v>
      </c>
      <c r="B708">
        <v>8.0006120000000007E-3</v>
      </c>
      <c r="C708">
        <v>87</v>
      </c>
      <c r="D708">
        <v>1178</v>
      </c>
      <c r="E708">
        <v>89</v>
      </c>
    </row>
    <row r="709" spans="1:5" x14ac:dyDescent="0.25">
      <c r="A709" t="s">
        <v>8</v>
      </c>
      <c r="B709">
        <v>5.9995650000000001E-3</v>
      </c>
      <c r="C709">
        <v>115</v>
      </c>
      <c r="D709">
        <v>795</v>
      </c>
      <c r="E709">
        <v>89</v>
      </c>
    </row>
    <row r="710" spans="1:5" x14ac:dyDescent="0.25">
      <c r="A710" t="s">
        <v>9</v>
      </c>
      <c r="B710">
        <v>4.0013790000000002E-3</v>
      </c>
      <c r="C710">
        <v>93</v>
      </c>
      <c r="D710">
        <v>819</v>
      </c>
      <c r="E710">
        <v>89</v>
      </c>
    </row>
    <row r="711" spans="1:5" x14ac:dyDescent="0.25">
      <c r="A711" t="s">
        <v>10</v>
      </c>
      <c r="B711">
        <v>5.1573038000000002E-2</v>
      </c>
      <c r="C711">
        <v>475</v>
      </c>
      <c r="D711">
        <v>731</v>
      </c>
      <c r="E711">
        <v>89</v>
      </c>
    </row>
    <row r="712" spans="1:5" x14ac:dyDescent="0.25">
      <c r="A712" t="s">
        <v>11</v>
      </c>
      <c r="B712">
        <v>2.5959492000000001E-2</v>
      </c>
      <c r="C712">
        <v>87</v>
      </c>
      <c r="D712">
        <v>2119</v>
      </c>
      <c r="E712">
        <v>89</v>
      </c>
    </row>
    <row r="713" spans="1:5" x14ac:dyDescent="0.25">
      <c r="A713" t="s">
        <v>12</v>
      </c>
      <c r="B713">
        <v>0.106563091</v>
      </c>
      <c r="C713">
        <v>691</v>
      </c>
      <c r="D713">
        <v>909</v>
      </c>
      <c r="E713">
        <v>89</v>
      </c>
    </row>
    <row r="714" spans="1:5" x14ac:dyDescent="0.25">
      <c r="A714" t="s">
        <v>5</v>
      </c>
      <c r="B714">
        <v>9.96995E-3</v>
      </c>
      <c r="C714">
        <v>85</v>
      </c>
      <c r="D714">
        <v>1001</v>
      </c>
      <c r="E714">
        <v>90</v>
      </c>
    </row>
    <row r="715" spans="1:5" x14ac:dyDescent="0.25">
      <c r="A715" t="s">
        <v>6</v>
      </c>
      <c r="B715">
        <v>1.0995388E-2</v>
      </c>
      <c r="C715">
        <v>85</v>
      </c>
      <c r="D715">
        <v>1416</v>
      </c>
      <c r="E715">
        <v>90</v>
      </c>
    </row>
    <row r="716" spans="1:5" x14ac:dyDescent="0.25">
      <c r="A716" t="s">
        <v>7</v>
      </c>
      <c r="B716">
        <v>7.000208E-3</v>
      </c>
      <c r="C716">
        <v>85</v>
      </c>
      <c r="D716">
        <v>954</v>
      </c>
      <c r="E716">
        <v>90</v>
      </c>
    </row>
    <row r="717" spans="1:5" x14ac:dyDescent="0.25">
      <c r="A717" t="s">
        <v>8</v>
      </c>
      <c r="B717">
        <v>6.5031050000000003E-3</v>
      </c>
      <c r="C717">
        <v>87</v>
      </c>
      <c r="D717">
        <v>873</v>
      </c>
      <c r="E717">
        <v>90</v>
      </c>
    </row>
    <row r="718" spans="1:5" x14ac:dyDescent="0.25">
      <c r="A718" t="s">
        <v>9</v>
      </c>
      <c r="B718">
        <v>6.0067180000000003E-3</v>
      </c>
      <c r="C718">
        <v>93</v>
      </c>
      <c r="D718">
        <v>836</v>
      </c>
      <c r="E718">
        <v>90</v>
      </c>
    </row>
    <row r="719" spans="1:5" x14ac:dyDescent="0.25">
      <c r="A719" t="s">
        <v>10</v>
      </c>
      <c r="B719">
        <v>0.110022545</v>
      </c>
      <c r="C719">
        <v>705</v>
      </c>
      <c r="D719">
        <v>1084</v>
      </c>
      <c r="E719">
        <v>90</v>
      </c>
    </row>
    <row r="720" spans="1:5" x14ac:dyDescent="0.25">
      <c r="A720" t="s">
        <v>11</v>
      </c>
      <c r="B720">
        <v>2.65553E-2</v>
      </c>
      <c r="C720">
        <v>85</v>
      </c>
      <c r="D720">
        <v>2030</v>
      </c>
      <c r="E720">
        <v>90</v>
      </c>
    </row>
    <row r="721" spans="1:5" x14ac:dyDescent="0.25">
      <c r="A721" t="s">
        <v>12</v>
      </c>
      <c r="B721">
        <v>0.373709917</v>
      </c>
      <c r="C721">
        <v>219</v>
      </c>
      <c r="D721">
        <v>2809</v>
      </c>
      <c r="E721">
        <v>90</v>
      </c>
    </row>
    <row r="722" spans="1:5" x14ac:dyDescent="0.25">
      <c r="A722" t="s">
        <v>5</v>
      </c>
      <c r="B722">
        <v>1.2000561E-2</v>
      </c>
      <c r="C722">
        <v>94</v>
      </c>
      <c r="D722">
        <v>1266</v>
      </c>
      <c r="E722">
        <v>91</v>
      </c>
    </row>
    <row r="723" spans="1:5" x14ac:dyDescent="0.25">
      <c r="A723" t="s">
        <v>6</v>
      </c>
      <c r="B723">
        <v>1.1511802999999999E-2</v>
      </c>
      <c r="C723">
        <v>94</v>
      </c>
      <c r="D723">
        <v>1526</v>
      </c>
      <c r="E723">
        <v>91</v>
      </c>
    </row>
    <row r="724" spans="1:5" x14ac:dyDescent="0.25">
      <c r="A724" t="s">
        <v>7</v>
      </c>
      <c r="B724">
        <v>7.5116159999999996E-3</v>
      </c>
      <c r="C724">
        <v>94</v>
      </c>
      <c r="D724">
        <v>1149</v>
      </c>
      <c r="E724">
        <v>91</v>
      </c>
    </row>
    <row r="725" spans="1:5" x14ac:dyDescent="0.25">
      <c r="A725" t="s">
        <v>8</v>
      </c>
      <c r="B725">
        <v>5.9993269999999996E-3</v>
      </c>
      <c r="C725">
        <v>130</v>
      </c>
      <c r="D725">
        <v>789</v>
      </c>
      <c r="E725">
        <v>91</v>
      </c>
    </row>
    <row r="726" spans="1:5" x14ac:dyDescent="0.25">
      <c r="A726" t="s">
        <v>9</v>
      </c>
      <c r="B726">
        <v>5.001307E-3</v>
      </c>
      <c r="C726">
        <v>106</v>
      </c>
      <c r="D726">
        <v>882</v>
      </c>
      <c r="E726">
        <v>91</v>
      </c>
    </row>
    <row r="727" spans="1:5" x14ac:dyDescent="0.25">
      <c r="A727" t="s">
        <v>10</v>
      </c>
      <c r="B727">
        <v>0.226411581</v>
      </c>
      <c r="C727">
        <v>432</v>
      </c>
      <c r="D727">
        <v>2031</v>
      </c>
      <c r="E727">
        <v>91</v>
      </c>
    </row>
    <row r="728" spans="1:5" x14ac:dyDescent="0.25">
      <c r="A728" t="s">
        <v>11</v>
      </c>
      <c r="B728">
        <v>2.8545141E-2</v>
      </c>
      <c r="C728">
        <v>94</v>
      </c>
      <c r="D728">
        <v>2141</v>
      </c>
      <c r="E728">
        <v>91</v>
      </c>
    </row>
    <row r="729" spans="1:5" x14ac:dyDescent="0.25">
      <c r="A729" t="s">
        <v>12</v>
      </c>
      <c r="B729">
        <v>0.35652875899999997</v>
      </c>
      <c r="C729">
        <v>368</v>
      </c>
      <c r="D729">
        <v>2515</v>
      </c>
      <c r="E729">
        <v>91</v>
      </c>
    </row>
    <row r="730" spans="1:5" x14ac:dyDescent="0.25">
      <c r="A730" t="s">
        <v>5</v>
      </c>
      <c r="B730">
        <v>1.1998653E-2</v>
      </c>
      <c r="C730">
        <v>92</v>
      </c>
      <c r="D730">
        <v>1269</v>
      </c>
      <c r="E730">
        <v>92</v>
      </c>
    </row>
    <row r="731" spans="1:5" x14ac:dyDescent="0.25">
      <c r="A731" t="s">
        <v>6</v>
      </c>
      <c r="B731">
        <v>9.9992750000000002E-3</v>
      </c>
      <c r="C731">
        <v>92</v>
      </c>
      <c r="D731">
        <v>1399</v>
      </c>
      <c r="E731">
        <v>92</v>
      </c>
    </row>
    <row r="732" spans="1:5" x14ac:dyDescent="0.25">
      <c r="A732" t="s">
        <v>7</v>
      </c>
      <c r="B732">
        <v>1.3510466E-2</v>
      </c>
      <c r="C732">
        <v>92</v>
      </c>
      <c r="D732">
        <v>1223</v>
      </c>
      <c r="E732">
        <v>92</v>
      </c>
    </row>
    <row r="733" spans="1:5" x14ac:dyDescent="0.25">
      <c r="A733" t="s">
        <v>8</v>
      </c>
      <c r="B733">
        <v>7.9989429999999997E-3</v>
      </c>
      <c r="C733">
        <v>94</v>
      </c>
      <c r="D733">
        <v>1080</v>
      </c>
      <c r="E733">
        <v>92</v>
      </c>
    </row>
    <row r="734" spans="1:5" x14ac:dyDescent="0.25">
      <c r="A734" t="s">
        <v>9</v>
      </c>
      <c r="B734">
        <v>5.9995650000000001E-3</v>
      </c>
      <c r="C734">
        <v>152</v>
      </c>
      <c r="D734">
        <v>1164</v>
      </c>
      <c r="E734">
        <v>92</v>
      </c>
    </row>
    <row r="735" spans="1:5" x14ac:dyDescent="0.25">
      <c r="A735" t="s">
        <v>10</v>
      </c>
      <c r="B735">
        <v>5.6070328000000003E-2</v>
      </c>
      <c r="C735">
        <v>544</v>
      </c>
      <c r="D735">
        <v>781</v>
      </c>
      <c r="E735">
        <v>92</v>
      </c>
    </row>
    <row r="736" spans="1:5" x14ac:dyDescent="0.25">
      <c r="A736" t="s">
        <v>11</v>
      </c>
      <c r="B736">
        <v>2.7536392E-2</v>
      </c>
      <c r="C736">
        <v>92</v>
      </c>
      <c r="D736">
        <v>2171</v>
      </c>
      <c r="E736">
        <v>92</v>
      </c>
    </row>
    <row r="737" spans="1:5" x14ac:dyDescent="0.25">
      <c r="A737" t="s">
        <v>12</v>
      </c>
      <c r="B737">
        <v>0.44237589799999999</v>
      </c>
      <c r="C737">
        <v>358</v>
      </c>
      <c r="D737">
        <v>2526</v>
      </c>
      <c r="E737">
        <v>92</v>
      </c>
    </row>
    <row r="738" spans="1:5" x14ac:dyDescent="0.25">
      <c r="A738" t="s">
        <v>5</v>
      </c>
      <c r="B738">
        <v>1.7002343999999999E-2</v>
      </c>
      <c r="C738">
        <v>104</v>
      </c>
      <c r="D738">
        <v>1716</v>
      </c>
      <c r="E738">
        <v>93</v>
      </c>
    </row>
    <row r="739" spans="1:5" x14ac:dyDescent="0.25">
      <c r="A739" t="s">
        <v>6</v>
      </c>
      <c r="B739">
        <v>1.496172E-2</v>
      </c>
      <c r="C739">
        <v>104</v>
      </c>
      <c r="D739">
        <v>1991</v>
      </c>
      <c r="E739">
        <v>93</v>
      </c>
    </row>
    <row r="740" spans="1:5" x14ac:dyDescent="0.25">
      <c r="A740" t="s">
        <v>7</v>
      </c>
      <c r="B740">
        <v>1.2503146999999999E-2</v>
      </c>
      <c r="C740">
        <v>104</v>
      </c>
      <c r="D740">
        <v>1672</v>
      </c>
      <c r="E740">
        <v>93</v>
      </c>
    </row>
    <row r="741" spans="1:5" x14ac:dyDescent="0.25">
      <c r="A741" t="s">
        <v>8</v>
      </c>
      <c r="B741">
        <v>6.0098169999999998E-3</v>
      </c>
      <c r="C741">
        <v>126</v>
      </c>
      <c r="D741">
        <v>765</v>
      </c>
      <c r="E741">
        <v>93</v>
      </c>
    </row>
    <row r="742" spans="1:5" x14ac:dyDescent="0.25">
      <c r="A742" t="s">
        <v>9</v>
      </c>
      <c r="B742">
        <v>4.9939160000000002E-3</v>
      </c>
      <c r="C742">
        <v>112</v>
      </c>
      <c r="D742">
        <v>836</v>
      </c>
      <c r="E742">
        <v>93</v>
      </c>
    </row>
    <row r="743" spans="1:5" x14ac:dyDescent="0.25">
      <c r="A743" t="s">
        <v>10</v>
      </c>
      <c r="B743">
        <v>2.1000147E-2</v>
      </c>
      <c r="C743">
        <v>354</v>
      </c>
      <c r="D743">
        <v>489</v>
      </c>
      <c r="E743">
        <v>93</v>
      </c>
    </row>
    <row r="744" spans="1:5" x14ac:dyDescent="0.25">
      <c r="A744" t="s">
        <v>11</v>
      </c>
      <c r="B744">
        <v>3.9020061000000002E-2</v>
      </c>
      <c r="C744">
        <v>104</v>
      </c>
      <c r="D744">
        <v>2807</v>
      </c>
      <c r="E744">
        <v>93</v>
      </c>
    </row>
    <row r="745" spans="1:5" x14ac:dyDescent="0.25">
      <c r="A745" t="s">
        <v>12</v>
      </c>
      <c r="B745">
        <v>0.45141530000000002</v>
      </c>
      <c r="C745">
        <v>440</v>
      </c>
      <c r="D745">
        <v>2409</v>
      </c>
      <c r="E745">
        <v>93</v>
      </c>
    </row>
    <row r="746" spans="1:5" x14ac:dyDescent="0.25">
      <c r="A746" t="s">
        <v>5</v>
      </c>
      <c r="B746">
        <v>1.4003038000000001E-2</v>
      </c>
      <c r="C746">
        <v>100</v>
      </c>
      <c r="D746">
        <v>1340</v>
      </c>
      <c r="E746">
        <v>94</v>
      </c>
    </row>
    <row r="747" spans="1:5" x14ac:dyDescent="0.25">
      <c r="A747" t="s">
        <v>6</v>
      </c>
      <c r="B747">
        <v>1.1966228000000001E-2</v>
      </c>
      <c r="C747">
        <v>100</v>
      </c>
      <c r="D747">
        <v>1639</v>
      </c>
      <c r="E747">
        <v>94</v>
      </c>
    </row>
    <row r="748" spans="1:5" x14ac:dyDescent="0.25">
      <c r="A748" t="s">
        <v>7</v>
      </c>
      <c r="B748">
        <v>8.5484979999999999E-3</v>
      </c>
      <c r="C748">
        <v>100</v>
      </c>
      <c r="D748">
        <v>1259</v>
      </c>
      <c r="E748">
        <v>94</v>
      </c>
    </row>
    <row r="749" spans="1:5" x14ac:dyDescent="0.25">
      <c r="A749" t="s">
        <v>8</v>
      </c>
      <c r="B749">
        <v>4.9960610000000004E-3</v>
      </c>
      <c r="C749">
        <v>142</v>
      </c>
      <c r="D749">
        <v>514</v>
      </c>
      <c r="E749">
        <v>94</v>
      </c>
    </row>
    <row r="750" spans="1:5" x14ac:dyDescent="0.25">
      <c r="A750" t="s">
        <v>9</v>
      </c>
      <c r="B750">
        <v>1.999378E-3</v>
      </c>
      <c r="C750">
        <v>106</v>
      </c>
      <c r="D750">
        <v>406</v>
      </c>
      <c r="E750">
        <v>94</v>
      </c>
    </row>
    <row r="751" spans="1:5" x14ac:dyDescent="0.25">
      <c r="A751" t="s">
        <v>10</v>
      </c>
      <c r="B751">
        <v>4.4508696E-2</v>
      </c>
      <c r="C751">
        <v>410</v>
      </c>
      <c r="D751">
        <v>690</v>
      </c>
      <c r="E751">
        <v>94</v>
      </c>
    </row>
    <row r="752" spans="1:5" x14ac:dyDescent="0.25">
      <c r="A752" t="s">
        <v>11</v>
      </c>
      <c r="B752">
        <v>3.5004138999999997E-2</v>
      </c>
      <c r="C752">
        <v>100</v>
      </c>
      <c r="D752">
        <v>2684</v>
      </c>
      <c r="E752">
        <v>94</v>
      </c>
    </row>
    <row r="753" spans="1:5" x14ac:dyDescent="0.25">
      <c r="A753" t="s">
        <v>12</v>
      </c>
      <c r="B753">
        <v>0.42833209</v>
      </c>
      <c r="C753">
        <v>332</v>
      </c>
      <c r="D753">
        <v>2500</v>
      </c>
      <c r="E753">
        <v>94</v>
      </c>
    </row>
    <row r="754" spans="1:5" x14ac:dyDescent="0.25">
      <c r="A754" t="s">
        <v>5</v>
      </c>
      <c r="B754">
        <v>1.9965172E-2</v>
      </c>
      <c r="C754">
        <v>116</v>
      </c>
      <c r="D754">
        <v>1956</v>
      </c>
      <c r="E754">
        <v>95</v>
      </c>
    </row>
    <row r="755" spans="1:5" x14ac:dyDescent="0.25">
      <c r="A755" t="s">
        <v>6</v>
      </c>
      <c r="B755">
        <v>1.6540526999999999E-2</v>
      </c>
      <c r="C755">
        <v>116</v>
      </c>
      <c r="D755">
        <v>2174</v>
      </c>
      <c r="E755">
        <v>95</v>
      </c>
    </row>
    <row r="756" spans="1:5" x14ac:dyDescent="0.25">
      <c r="A756" t="s">
        <v>7</v>
      </c>
      <c r="B756">
        <v>1.296711E-2</v>
      </c>
      <c r="C756">
        <v>116</v>
      </c>
      <c r="D756">
        <v>1967</v>
      </c>
      <c r="E756">
        <v>95</v>
      </c>
    </row>
    <row r="757" spans="1:5" x14ac:dyDescent="0.25">
      <c r="A757" t="s">
        <v>8</v>
      </c>
      <c r="B757">
        <v>9.9997520000000006E-3</v>
      </c>
      <c r="C757">
        <v>174</v>
      </c>
      <c r="D757">
        <v>1248</v>
      </c>
      <c r="E757">
        <v>95</v>
      </c>
    </row>
    <row r="758" spans="1:5" x14ac:dyDescent="0.25">
      <c r="A758" t="s">
        <v>9</v>
      </c>
      <c r="B758">
        <v>7.0059299999999996E-3</v>
      </c>
      <c r="C758">
        <v>138</v>
      </c>
      <c r="D758">
        <v>1296</v>
      </c>
      <c r="E758">
        <v>95</v>
      </c>
    </row>
    <row r="759" spans="1:5" x14ac:dyDescent="0.25">
      <c r="A759" t="s">
        <v>10</v>
      </c>
      <c r="B759">
        <v>0.31476974499999999</v>
      </c>
      <c r="C759">
        <v>308</v>
      </c>
      <c r="D759">
        <v>2639</v>
      </c>
      <c r="E759">
        <v>95</v>
      </c>
    </row>
    <row r="760" spans="1:5" x14ac:dyDescent="0.25">
      <c r="A760" t="s">
        <v>11</v>
      </c>
      <c r="B760">
        <v>3.6000252000000003E-2</v>
      </c>
      <c r="C760">
        <v>116</v>
      </c>
      <c r="D760">
        <v>2850</v>
      </c>
      <c r="E760">
        <v>95</v>
      </c>
    </row>
    <row r="761" spans="1:5" x14ac:dyDescent="0.25">
      <c r="A761" t="s">
        <v>12</v>
      </c>
      <c r="B761">
        <v>0.38931322099999999</v>
      </c>
      <c r="C761">
        <v>532</v>
      </c>
      <c r="D761">
        <v>2154</v>
      </c>
      <c r="E761">
        <v>95</v>
      </c>
    </row>
    <row r="762" spans="1:5" x14ac:dyDescent="0.25">
      <c r="A762" t="s">
        <v>5</v>
      </c>
      <c r="B762">
        <v>1.7488956E-2</v>
      </c>
      <c r="C762">
        <v>120</v>
      </c>
      <c r="D762">
        <v>1879</v>
      </c>
      <c r="E762">
        <v>96</v>
      </c>
    </row>
    <row r="763" spans="1:5" x14ac:dyDescent="0.25">
      <c r="A763" t="s">
        <v>6</v>
      </c>
      <c r="B763">
        <v>1.4998674E-2</v>
      </c>
      <c r="C763">
        <v>120</v>
      </c>
      <c r="D763">
        <v>2012</v>
      </c>
      <c r="E763">
        <v>96</v>
      </c>
    </row>
    <row r="764" spans="1:5" x14ac:dyDescent="0.25">
      <c r="A764" t="s">
        <v>7</v>
      </c>
      <c r="B764">
        <v>1.2001276E-2</v>
      </c>
      <c r="C764">
        <v>120</v>
      </c>
      <c r="D764">
        <v>1873</v>
      </c>
      <c r="E764">
        <v>96</v>
      </c>
    </row>
    <row r="765" spans="1:5" x14ac:dyDescent="0.25">
      <c r="A765" t="s">
        <v>8</v>
      </c>
      <c r="B765">
        <v>9.9999900000000003E-3</v>
      </c>
      <c r="C765">
        <v>150</v>
      </c>
      <c r="D765">
        <v>1195</v>
      </c>
      <c r="E765">
        <v>96</v>
      </c>
    </row>
    <row r="766" spans="1:5" x14ac:dyDescent="0.25">
      <c r="A766" t="s">
        <v>9</v>
      </c>
      <c r="B766">
        <v>7.0033070000000003E-3</v>
      </c>
      <c r="C766">
        <v>134</v>
      </c>
      <c r="D766">
        <v>1259</v>
      </c>
      <c r="E766">
        <v>96</v>
      </c>
    </row>
    <row r="767" spans="1:5" x14ac:dyDescent="0.25">
      <c r="A767" t="s">
        <v>10</v>
      </c>
      <c r="B767">
        <v>8.5093737000000003E-2</v>
      </c>
      <c r="C767">
        <v>586</v>
      </c>
      <c r="D767">
        <v>1057</v>
      </c>
      <c r="E767">
        <v>96</v>
      </c>
    </row>
    <row r="768" spans="1:5" x14ac:dyDescent="0.25">
      <c r="A768" t="s">
        <v>11</v>
      </c>
      <c r="B768">
        <v>3.4019470000000003E-2</v>
      </c>
      <c r="C768">
        <v>120</v>
      </c>
      <c r="D768">
        <v>2650</v>
      </c>
      <c r="E768">
        <v>96</v>
      </c>
    </row>
    <row r="769" spans="1:5" x14ac:dyDescent="0.25">
      <c r="A769" t="s">
        <v>12</v>
      </c>
      <c r="B769">
        <v>3.9507866000000003E-2</v>
      </c>
      <c r="C769">
        <v>424</v>
      </c>
      <c r="D769">
        <v>564</v>
      </c>
      <c r="E769">
        <v>96</v>
      </c>
    </row>
    <row r="770" spans="1:5" x14ac:dyDescent="0.25">
      <c r="A770" t="s">
        <v>5</v>
      </c>
      <c r="B770">
        <v>1.2000083999999999E-2</v>
      </c>
      <c r="C770">
        <v>92</v>
      </c>
      <c r="D770">
        <v>1204</v>
      </c>
      <c r="E770">
        <v>97</v>
      </c>
    </row>
    <row r="771" spans="1:5" x14ac:dyDescent="0.25">
      <c r="A771" t="s">
        <v>6</v>
      </c>
      <c r="B771">
        <v>9.9995139999999993E-3</v>
      </c>
      <c r="C771">
        <v>92</v>
      </c>
      <c r="D771">
        <v>1268</v>
      </c>
      <c r="E771">
        <v>97</v>
      </c>
    </row>
    <row r="772" spans="1:5" x14ac:dyDescent="0.25">
      <c r="A772" t="s">
        <v>7</v>
      </c>
      <c r="B772">
        <v>1.2003183000000001E-2</v>
      </c>
      <c r="C772">
        <v>92</v>
      </c>
      <c r="D772">
        <v>1150</v>
      </c>
      <c r="E772">
        <v>97</v>
      </c>
    </row>
    <row r="773" spans="1:5" x14ac:dyDescent="0.25">
      <c r="A773" t="s">
        <v>8</v>
      </c>
      <c r="B773">
        <v>5.5017470000000004E-3</v>
      </c>
      <c r="C773">
        <v>110</v>
      </c>
      <c r="D773">
        <v>718</v>
      </c>
      <c r="E773">
        <v>97</v>
      </c>
    </row>
    <row r="774" spans="1:5" x14ac:dyDescent="0.25">
      <c r="A774" t="s">
        <v>9</v>
      </c>
      <c r="B774">
        <v>3.0000209999999999E-3</v>
      </c>
      <c r="C774">
        <v>102</v>
      </c>
      <c r="D774">
        <v>543</v>
      </c>
      <c r="E774">
        <v>97</v>
      </c>
    </row>
    <row r="775" spans="1:5" x14ac:dyDescent="0.25">
      <c r="A775" t="s">
        <v>10</v>
      </c>
      <c r="B775">
        <v>0.2182374</v>
      </c>
      <c r="C775">
        <v>568</v>
      </c>
      <c r="D775">
        <v>1680</v>
      </c>
      <c r="E775">
        <v>97</v>
      </c>
    </row>
    <row r="776" spans="1:5" x14ac:dyDescent="0.25">
      <c r="A776" t="s">
        <v>11</v>
      </c>
      <c r="B776">
        <v>2.3970366E-2</v>
      </c>
      <c r="C776">
        <v>92</v>
      </c>
      <c r="D776">
        <v>2069</v>
      </c>
      <c r="E776">
        <v>97</v>
      </c>
    </row>
    <row r="777" spans="1:5" x14ac:dyDescent="0.25">
      <c r="A777" t="s">
        <v>12</v>
      </c>
      <c r="B777">
        <v>8.8518858000000006E-2</v>
      </c>
      <c r="C777">
        <v>692</v>
      </c>
      <c r="D777">
        <v>813</v>
      </c>
      <c r="E777">
        <v>97</v>
      </c>
    </row>
    <row r="778" spans="1:5" x14ac:dyDescent="0.25">
      <c r="A778" t="s">
        <v>5</v>
      </c>
      <c r="B778">
        <v>1.9508839E-2</v>
      </c>
      <c r="C778">
        <v>107</v>
      </c>
      <c r="D778">
        <v>1940</v>
      </c>
      <c r="E778">
        <v>98</v>
      </c>
    </row>
    <row r="779" spans="1:5" x14ac:dyDescent="0.25">
      <c r="A779" t="s">
        <v>6</v>
      </c>
      <c r="B779">
        <v>1.599884E-2</v>
      </c>
      <c r="C779">
        <v>107</v>
      </c>
      <c r="D779">
        <v>2018</v>
      </c>
      <c r="E779">
        <v>98</v>
      </c>
    </row>
    <row r="780" spans="1:5" x14ac:dyDescent="0.25">
      <c r="A780" t="s">
        <v>7</v>
      </c>
      <c r="B780">
        <v>1.300025E-2</v>
      </c>
      <c r="C780">
        <v>107</v>
      </c>
      <c r="D780">
        <v>1945</v>
      </c>
      <c r="E780">
        <v>98</v>
      </c>
    </row>
    <row r="781" spans="1:5" x14ac:dyDescent="0.25">
      <c r="A781" t="s">
        <v>8</v>
      </c>
      <c r="B781">
        <v>4.9996379999999998E-3</v>
      </c>
      <c r="C781">
        <v>139</v>
      </c>
      <c r="D781">
        <v>614</v>
      </c>
      <c r="E781">
        <v>98</v>
      </c>
    </row>
    <row r="782" spans="1:5" x14ac:dyDescent="0.25">
      <c r="A782" t="s">
        <v>9</v>
      </c>
      <c r="B782">
        <v>5.0029749999999998E-3</v>
      </c>
      <c r="C782">
        <v>127</v>
      </c>
      <c r="D782">
        <v>787</v>
      </c>
      <c r="E782">
        <v>98</v>
      </c>
    </row>
    <row r="783" spans="1:5" x14ac:dyDescent="0.25">
      <c r="A783" t="s">
        <v>10</v>
      </c>
      <c r="B783">
        <v>0.29250836400000002</v>
      </c>
      <c r="C783">
        <v>237</v>
      </c>
      <c r="D783">
        <v>2581</v>
      </c>
      <c r="E783">
        <v>98</v>
      </c>
    </row>
    <row r="784" spans="1:5" x14ac:dyDescent="0.25">
      <c r="A784" t="s">
        <v>11</v>
      </c>
      <c r="B784">
        <v>3.4027815000000003E-2</v>
      </c>
      <c r="C784">
        <v>107</v>
      </c>
      <c r="D784">
        <v>2698</v>
      </c>
      <c r="E784">
        <v>98</v>
      </c>
    </row>
    <row r="785" spans="1:5" x14ac:dyDescent="0.25">
      <c r="A785" t="s">
        <v>12</v>
      </c>
      <c r="B785">
        <v>7.4625015000000003E-2</v>
      </c>
      <c r="C785">
        <v>347</v>
      </c>
      <c r="D785">
        <v>884</v>
      </c>
      <c r="E785">
        <v>98</v>
      </c>
    </row>
    <row r="786" spans="1:5" x14ac:dyDescent="0.25">
      <c r="A786" t="s">
        <v>5</v>
      </c>
      <c r="B786">
        <v>1.3587236000000001E-2</v>
      </c>
      <c r="C786">
        <v>105</v>
      </c>
      <c r="D786">
        <v>1441</v>
      </c>
      <c r="E786">
        <v>99</v>
      </c>
    </row>
    <row r="787" spans="1:5" x14ac:dyDescent="0.25">
      <c r="A787" t="s">
        <v>6</v>
      </c>
      <c r="B787">
        <v>1.4238595999999999E-2</v>
      </c>
      <c r="C787">
        <v>105</v>
      </c>
      <c r="D787">
        <v>1640</v>
      </c>
      <c r="E787">
        <v>99</v>
      </c>
    </row>
    <row r="788" spans="1:5" x14ac:dyDescent="0.25">
      <c r="A788" t="s">
        <v>7</v>
      </c>
      <c r="B788">
        <v>1.0002136E-2</v>
      </c>
      <c r="C788">
        <v>105</v>
      </c>
      <c r="D788">
        <v>1386</v>
      </c>
      <c r="E788">
        <v>99</v>
      </c>
    </row>
    <row r="789" spans="1:5" x14ac:dyDescent="0.25">
      <c r="A789" t="s">
        <v>8</v>
      </c>
      <c r="B789">
        <v>7.0896149999999996E-3</v>
      </c>
      <c r="C789">
        <v>153</v>
      </c>
      <c r="D789">
        <v>969</v>
      </c>
      <c r="E789">
        <v>99</v>
      </c>
    </row>
    <row r="790" spans="1:5" x14ac:dyDescent="0.25">
      <c r="A790" t="s">
        <v>9</v>
      </c>
      <c r="B790">
        <v>5.9134959999999999E-3</v>
      </c>
      <c r="C790">
        <v>131</v>
      </c>
      <c r="D790">
        <v>1012</v>
      </c>
      <c r="E790">
        <v>99</v>
      </c>
    </row>
    <row r="791" spans="1:5" x14ac:dyDescent="0.25">
      <c r="A791" t="s">
        <v>10</v>
      </c>
      <c r="B791">
        <v>7.4494838999999993E-2</v>
      </c>
      <c r="C791">
        <v>483</v>
      </c>
      <c r="D791">
        <v>962</v>
      </c>
      <c r="E791">
        <v>99</v>
      </c>
    </row>
    <row r="792" spans="1:5" x14ac:dyDescent="0.25">
      <c r="A792" t="s">
        <v>11</v>
      </c>
      <c r="B792">
        <v>2.7515173E-2</v>
      </c>
      <c r="C792">
        <v>105</v>
      </c>
      <c r="D792">
        <v>2323</v>
      </c>
      <c r="E792">
        <v>99</v>
      </c>
    </row>
    <row r="793" spans="1:5" x14ac:dyDescent="0.25">
      <c r="A793" t="s">
        <v>12</v>
      </c>
      <c r="B793">
        <v>0.36506032900000002</v>
      </c>
      <c r="C793">
        <v>441</v>
      </c>
      <c r="D793">
        <v>2323</v>
      </c>
      <c r="E793">
        <v>99</v>
      </c>
    </row>
    <row r="794" spans="1:5" x14ac:dyDescent="0.25">
      <c r="A794" t="s">
        <v>5</v>
      </c>
      <c r="B794">
        <v>8.0325599999999994E-3</v>
      </c>
      <c r="C794">
        <v>81</v>
      </c>
      <c r="D794">
        <v>905</v>
      </c>
      <c r="E794">
        <v>100</v>
      </c>
    </row>
    <row r="795" spans="1:5" x14ac:dyDescent="0.25">
      <c r="A795" t="s">
        <v>6</v>
      </c>
      <c r="B795">
        <v>9.9656580000000005E-3</v>
      </c>
      <c r="C795">
        <v>81</v>
      </c>
      <c r="D795">
        <v>1198</v>
      </c>
      <c r="E795">
        <v>100</v>
      </c>
    </row>
    <row r="796" spans="1:5" x14ac:dyDescent="0.25">
      <c r="A796" t="s">
        <v>7</v>
      </c>
      <c r="B796">
        <v>4.9998760000000003E-3</v>
      </c>
      <c r="C796">
        <v>81</v>
      </c>
      <c r="D796">
        <v>881</v>
      </c>
      <c r="E796">
        <v>100</v>
      </c>
    </row>
    <row r="797" spans="1:5" x14ac:dyDescent="0.25">
      <c r="A797" t="s">
        <v>8</v>
      </c>
      <c r="B797">
        <v>5.0015449999999996E-3</v>
      </c>
      <c r="C797">
        <v>109</v>
      </c>
      <c r="D797">
        <v>558</v>
      </c>
      <c r="E797">
        <v>100</v>
      </c>
    </row>
    <row r="798" spans="1:5" x14ac:dyDescent="0.25">
      <c r="A798" t="s">
        <v>9</v>
      </c>
      <c r="B798">
        <v>5.6524280000000001E-3</v>
      </c>
      <c r="C798">
        <v>83</v>
      </c>
      <c r="D798">
        <v>419</v>
      </c>
      <c r="E798">
        <v>100</v>
      </c>
    </row>
    <row r="799" spans="1:5" x14ac:dyDescent="0.25">
      <c r="A799" t="s">
        <v>10</v>
      </c>
      <c r="B799">
        <v>9.4125508999999996E-2</v>
      </c>
      <c r="C799">
        <v>693</v>
      </c>
      <c r="D799">
        <v>1010</v>
      </c>
      <c r="E799">
        <v>100</v>
      </c>
    </row>
    <row r="800" spans="1:5" x14ac:dyDescent="0.25">
      <c r="A800" t="s">
        <v>11</v>
      </c>
      <c r="B800">
        <v>2.7474403000000001E-2</v>
      </c>
      <c r="C800">
        <v>81</v>
      </c>
      <c r="D800">
        <v>2099</v>
      </c>
      <c r="E800">
        <v>100</v>
      </c>
    </row>
    <row r="801" spans="1:5" x14ac:dyDescent="0.25">
      <c r="A801" t="s">
        <v>12</v>
      </c>
      <c r="B801">
        <v>9.7198248000000001E-2</v>
      </c>
      <c r="C801">
        <v>549</v>
      </c>
      <c r="D801">
        <v>1210</v>
      </c>
      <c r="E8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226F-22FF-4C33-A142-E65171AECA75}">
  <dimension ref="A1:E104"/>
  <sheetViews>
    <sheetView tabSelected="1" topLeftCell="A68" workbookViewId="0">
      <selection activeCell="B104" sqref="B104"/>
    </sheetView>
  </sheetViews>
  <sheetFormatPr defaultRowHeight="15" x14ac:dyDescent="0.25"/>
  <cols>
    <col min="1" max="1" width="11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20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5</v>
      </c>
      <c r="B4">
        <v>1.6000747999999999E-2</v>
      </c>
      <c r="C4">
        <v>94</v>
      </c>
      <c r="D4">
        <v>1530</v>
      </c>
      <c r="E4">
        <v>1</v>
      </c>
    </row>
    <row r="5" spans="1:5" x14ac:dyDescent="0.25">
      <c r="A5" t="s">
        <v>5</v>
      </c>
      <c r="B5">
        <v>1.5507936E-2</v>
      </c>
      <c r="C5">
        <v>88</v>
      </c>
      <c r="D5">
        <v>1501</v>
      </c>
      <c r="E5">
        <v>2</v>
      </c>
    </row>
    <row r="6" spans="1:5" x14ac:dyDescent="0.25">
      <c r="A6" t="s">
        <v>5</v>
      </c>
      <c r="B6">
        <v>1.4830111999999999E-2</v>
      </c>
      <c r="C6">
        <v>83</v>
      </c>
      <c r="D6">
        <v>1480</v>
      </c>
      <c r="E6">
        <v>3</v>
      </c>
    </row>
    <row r="7" spans="1:5" x14ac:dyDescent="0.25">
      <c r="A7" t="s">
        <v>5</v>
      </c>
      <c r="B7">
        <v>1.5123606E-2</v>
      </c>
      <c r="C7">
        <v>94</v>
      </c>
      <c r="D7">
        <v>1612</v>
      </c>
      <c r="E7">
        <v>4</v>
      </c>
    </row>
    <row r="8" spans="1:5" x14ac:dyDescent="0.25">
      <c r="A8" t="s">
        <v>5</v>
      </c>
      <c r="B8">
        <v>1.8001555999999998E-2</v>
      </c>
      <c r="C8">
        <v>103</v>
      </c>
      <c r="D8">
        <v>1735</v>
      </c>
      <c r="E8">
        <v>5</v>
      </c>
    </row>
    <row r="9" spans="1:5" x14ac:dyDescent="0.25">
      <c r="A9" t="s">
        <v>5</v>
      </c>
      <c r="B9">
        <v>2.0591021000000001E-2</v>
      </c>
      <c r="C9">
        <v>120</v>
      </c>
      <c r="D9">
        <v>2102</v>
      </c>
      <c r="E9">
        <v>6</v>
      </c>
    </row>
    <row r="10" spans="1:5" x14ac:dyDescent="0.25">
      <c r="A10" t="s">
        <v>5</v>
      </c>
      <c r="B10">
        <v>1.3578415E-2</v>
      </c>
      <c r="C10">
        <v>95</v>
      </c>
      <c r="D10">
        <v>1379</v>
      </c>
      <c r="E10">
        <v>7</v>
      </c>
    </row>
    <row r="11" spans="1:5" x14ac:dyDescent="0.25">
      <c r="A11" t="s">
        <v>5</v>
      </c>
      <c r="B11">
        <v>1.3999223999999999E-2</v>
      </c>
      <c r="C11">
        <v>93</v>
      </c>
      <c r="D11">
        <v>1364</v>
      </c>
      <c r="E11">
        <v>8</v>
      </c>
    </row>
    <row r="12" spans="1:5" x14ac:dyDescent="0.25">
      <c r="A12" t="s">
        <v>5</v>
      </c>
      <c r="B12">
        <v>1.7157793000000001E-2</v>
      </c>
      <c r="C12">
        <v>108</v>
      </c>
      <c r="D12">
        <v>1840</v>
      </c>
      <c r="E12">
        <v>9</v>
      </c>
    </row>
    <row r="13" spans="1:5" x14ac:dyDescent="0.25">
      <c r="A13" t="s">
        <v>5</v>
      </c>
      <c r="B13">
        <v>1.5000582E-2</v>
      </c>
      <c r="C13">
        <v>101</v>
      </c>
      <c r="D13">
        <v>1468</v>
      </c>
      <c r="E13">
        <v>10</v>
      </c>
    </row>
    <row r="14" spans="1:5" x14ac:dyDescent="0.25">
      <c r="A14" t="s">
        <v>5</v>
      </c>
      <c r="B14">
        <v>2.2008419000000001E-2</v>
      </c>
      <c r="C14">
        <v>117</v>
      </c>
      <c r="D14">
        <v>2307</v>
      </c>
      <c r="E14">
        <v>11</v>
      </c>
    </row>
    <row r="15" spans="1:5" x14ac:dyDescent="0.25">
      <c r="A15" t="s">
        <v>5</v>
      </c>
      <c r="B15">
        <v>1.4585495E-2</v>
      </c>
      <c r="C15">
        <v>94</v>
      </c>
      <c r="D15">
        <v>1391</v>
      </c>
      <c r="E15">
        <v>12</v>
      </c>
    </row>
    <row r="16" spans="1:5" x14ac:dyDescent="0.25">
      <c r="A16" t="s">
        <v>5</v>
      </c>
      <c r="B16">
        <v>1.8999338000000001E-2</v>
      </c>
      <c r="C16">
        <v>106</v>
      </c>
      <c r="D16">
        <v>1936</v>
      </c>
      <c r="E16">
        <v>13</v>
      </c>
    </row>
    <row r="17" spans="1:5" x14ac:dyDescent="0.25">
      <c r="A17" t="s">
        <v>5</v>
      </c>
      <c r="B17">
        <v>1.1997938E-2</v>
      </c>
      <c r="C17">
        <v>100</v>
      </c>
      <c r="D17">
        <v>1327</v>
      </c>
      <c r="E17">
        <v>14</v>
      </c>
    </row>
    <row r="18" spans="1:5" x14ac:dyDescent="0.25">
      <c r="A18" t="s">
        <v>5</v>
      </c>
      <c r="B18">
        <v>1.4515162E-2</v>
      </c>
      <c r="C18">
        <v>105</v>
      </c>
      <c r="D18">
        <v>1337</v>
      </c>
      <c r="E18">
        <v>15</v>
      </c>
    </row>
    <row r="19" spans="1:5" x14ac:dyDescent="0.25">
      <c r="A19" t="s">
        <v>5</v>
      </c>
      <c r="B19">
        <v>1.6990185000000001E-2</v>
      </c>
      <c r="C19">
        <v>111</v>
      </c>
      <c r="D19">
        <v>1852</v>
      </c>
      <c r="E19">
        <v>16</v>
      </c>
    </row>
    <row r="20" spans="1:5" x14ac:dyDescent="0.25">
      <c r="A20" t="s">
        <v>5</v>
      </c>
      <c r="B20">
        <v>1.9001721999999999E-2</v>
      </c>
      <c r="C20">
        <v>106</v>
      </c>
      <c r="D20">
        <v>2053</v>
      </c>
      <c r="E20">
        <v>17</v>
      </c>
    </row>
    <row r="21" spans="1:5" x14ac:dyDescent="0.25">
      <c r="A21" t="s">
        <v>5</v>
      </c>
      <c r="B21">
        <v>1.8022059999999999E-2</v>
      </c>
      <c r="C21">
        <v>97</v>
      </c>
      <c r="D21">
        <v>1694</v>
      </c>
      <c r="E21">
        <v>18</v>
      </c>
    </row>
    <row r="22" spans="1:5" x14ac:dyDescent="0.25">
      <c r="A22" t="s">
        <v>5</v>
      </c>
      <c r="B22">
        <v>1.1581898E-2</v>
      </c>
      <c r="C22">
        <v>88</v>
      </c>
      <c r="D22">
        <v>1165</v>
      </c>
      <c r="E22">
        <v>19</v>
      </c>
    </row>
    <row r="23" spans="1:5" x14ac:dyDescent="0.25">
      <c r="A23" t="s">
        <v>5</v>
      </c>
      <c r="B23">
        <v>2.0018339E-2</v>
      </c>
      <c r="C23">
        <v>125</v>
      </c>
      <c r="D23">
        <v>2130</v>
      </c>
      <c r="E23">
        <v>20</v>
      </c>
    </row>
    <row r="24" spans="1:5" x14ac:dyDescent="0.25">
      <c r="A24" t="s">
        <v>5</v>
      </c>
      <c r="B24">
        <v>8.9669229999999999E-3</v>
      </c>
      <c r="C24">
        <v>89</v>
      </c>
      <c r="D24">
        <v>894</v>
      </c>
      <c r="E24">
        <v>21</v>
      </c>
    </row>
    <row r="25" spans="1:5" x14ac:dyDescent="0.25">
      <c r="A25" t="s">
        <v>5</v>
      </c>
      <c r="B25">
        <v>1.2967825000000001E-2</v>
      </c>
      <c r="C25">
        <v>89</v>
      </c>
      <c r="D25">
        <v>1406</v>
      </c>
      <c r="E25">
        <v>22</v>
      </c>
    </row>
    <row r="26" spans="1:5" x14ac:dyDescent="0.25">
      <c r="A26" t="s">
        <v>5</v>
      </c>
      <c r="B26">
        <v>1.5003681E-2</v>
      </c>
      <c r="C26">
        <v>90</v>
      </c>
      <c r="D26">
        <v>1536</v>
      </c>
      <c r="E26">
        <v>23</v>
      </c>
    </row>
    <row r="27" spans="1:5" x14ac:dyDescent="0.25">
      <c r="A27" t="s">
        <v>5</v>
      </c>
      <c r="B27">
        <v>1.3019085E-2</v>
      </c>
      <c r="C27">
        <v>93</v>
      </c>
      <c r="D27">
        <v>1389</v>
      </c>
      <c r="E27">
        <v>24</v>
      </c>
    </row>
    <row r="28" spans="1:5" x14ac:dyDescent="0.25">
      <c r="A28" t="s">
        <v>5</v>
      </c>
      <c r="B28">
        <v>1.999712E-2</v>
      </c>
      <c r="C28">
        <v>107</v>
      </c>
      <c r="D28">
        <v>2056</v>
      </c>
      <c r="E28">
        <v>25</v>
      </c>
    </row>
    <row r="29" spans="1:5" x14ac:dyDescent="0.25">
      <c r="A29" t="s">
        <v>5</v>
      </c>
      <c r="B29">
        <v>1.4999151E-2</v>
      </c>
      <c r="C29">
        <v>107</v>
      </c>
      <c r="D29">
        <v>1700</v>
      </c>
      <c r="E29">
        <v>26</v>
      </c>
    </row>
    <row r="30" spans="1:5" x14ac:dyDescent="0.25">
      <c r="A30" t="s">
        <v>5</v>
      </c>
      <c r="B30">
        <v>1.4963387999999999E-2</v>
      </c>
      <c r="C30">
        <v>107</v>
      </c>
      <c r="D30">
        <v>1569</v>
      </c>
      <c r="E30">
        <v>27</v>
      </c>
    </row>
    <row r="31" spans="1:5" x14ac:dyDescent="0.25">
      <c r="A31" t="s">
        <v>5</v>
      </c>
      <c r="B31">
        <v>1.8998860999999999E-2</v>
      </c>
      <c r="C31">
        <v>105</v>
      </c>
      <c r="D31">
        <v>1837</v>
      </c>
      <c r="E31">
        <v>28</v>
      </c>
    </row>
    <row r="32" spans="1:5" x14ac:dyDescent="0.25">
      <c r="A32" t="s">
        <v>5</v>
      </c>
      <c r="B32">
        <v>8.9986319999999995E-3</v>
      </c>
      <c r="C32">
        <v>80</v>
      </c>
      <c r="D32">
        <v>949</v>
      </c>
      <c r="E32">
        <v>29</v>
      </c>
    </row>
    <row r="33" spans="1:5" x14ac:dyDescent="0.25">
      <c r="A33" t="s">
        <v>5</v>
      </c>
      <c r="B33">
        <v>9.5107560000000004E-3</v>
      </c>
      <c r="C33">
        <v>90</v>
      </c>
      <c r="D33">
        <v>909</v>
      </c>
      <c r="E33">
        <v>30</v>
      </c>
    </row>
    <row r="34" spans="1:5" x14ac:dyDescent="0.25">
      <c r="A34" t="s">
        <v>5</v>
      </c>
      <c r="B34">
        <v>1.300168E-2</v>
      </c>
      <c r="C34">
        <v>91</v>
      </c>
      <c r="D34">
        <v>1366</v>
      </c>
      <c r="E34">
        <v>31</v>
      </c>
    </row>
    <row r="35" spans="1:5" x14ac:dyDescent="0.25">
      <c r="A35" t="s">
        <v>5</v>
      </c>
      <c r="B35">
        <v>1.2506008000000001E-2</v>
      </c>
      <c r="C35">
        <v>101</v>
      </c>
      <c r="D35">
        <v>1285</v>
      </c>
      <c r="E35">
        <v>32</v>
      </c>
    </row>
    <row r="36" spans="1:5" x14ac:dyDescent="0.25">
      <c r="A36" t="s">
        <v>5</v>
      </c>
      <c r="B36">
        <v>1.6001225000000001E-2</v>
      </c>
      <c r="C36">
        <v>104</v>
      </c>
      <c r="D36">
        <v>1688</v>
      </c>
      <c r="E36">
        <v>33</v>
      </c>
    </row>
    <row r="37" spans="1:5" x14ac:dyDescent="0.25">
      <c r="A37" t="s">
        <v>5</v>
      </c>
      <c r="B37">
        <v>1.7002343999999999E-2</v>
      </c>
      <c r="C37">
        <v>92</v>
      </c>
      <c r="D37">
        <v>1568</v>
      </c>
      <c r="E37">
        <v>34</v>
      </c>
    </row>
    <row r="38" spans="1:5" x14ac:dyDescent="0.25">
      <c r="A38" t="s">
        <v>5</v>
      </c>
      <c r="B38">
        <v>1.5512466000000001E-2</v>
      </c>
      <c r="C38">
        <v>101</v>
      </c>
      <c r="D38">
        <v>1493</v>
      </c>
      <c r="E38">
        <v>35</v>
      </c>
    </row>
    <row r="39" spans="1:5" x14ac:dyDescent="0.25">
      <c r="A39" t="s">
        <v>5</v>
      </c>
      <c r="B39">
        <v>2.1545172000000001E-2</v>
      </c>
      <c r="C39">
        <v>117</v>
      </c>
      <c r="D39">
        <v>2117</v>
      </c>
      <c r="E39">
        <v>36</v>
      </c>
    </row>
    <row r="40" spans="1:5" x14ac:dyDescent="0.25">
      <c r="A40" t="s">
        <v>5</v>
      </c>
      <c r="B40">
        <v>1.7510175999999999E-2</v>
      </c>
      <c r="C40">
        <v>106</v>
      </c>
      <c r="D40">
        <v>1746</v>
      </c>
      <c r="E40">
        <v>37</v>
      </c>
    </row>
    <row r="41" spans="1:5" x14ac:dyDescent="0.25">
      <c r="A41" t="s">
        <v>5</v>
      </c>
      <c r="B41">
        <v>1.8509626000000001E-2</v>
      </c>
      <c r="C41">
        <v>119</v>
      </c>
      <c r="D41">
        <v>1960</v>
      </c>
      <c r="E41">
        <v>38</v>
      </c>
    </row>
    <row r="42" spans="1:5" x14ac:dyDescent="0.25">
      <c r="A42" t="s">
        <v>5</v>
      </c>
      <c r="B42">
        <v>1.3999223999999999E-2</v>
      </c>
      <c r="C42">
        <v>116</v>
      </c>
      <c r="D42">
        <v>1563</v>
      </c>
      <c r="E42">
        <v>39</v>
      </c>
    </row>
    <row r="43" spans="1:5" x14ac:dyDescent="0.25">
      <c r="A43" t="s">
        <v>5</v>
      </c>
      <c r="B43">
        <v>1.3998747000000001E-2</v>
      </c>
      <c r="C43">
        <v>95</v>
      </c>
      <c r="D43">
        <v>1402</v>
      </c>
      <c r="E43">
        <v>40</v>
      </c>
    </row>
    <row r="44" spans="1:5" x14ac:dyDescent="0.25">
      <c r="A44" t="s">
        <v>5</v>
      </c>
      <c r="B44">
        <v>1.9516229999999999E-2</v>
      </c>
      <c r="C44">
        <v>103</v>
      </c>
      <c r="D44">
        <v>1950</v>
      </c>
      <c r="E44">
        <v>41</v>
      </c>
    </row>
    <row r="45" spans="1:5" x14ac:dyDescent="0.25">
      <c r="A45" t="s">
        <v>5</v>
      </c>
      <c r="B45">
        <v>1.7477512000000001E-2</v>
      </c>
      <c r="C45">
        <v>110</v>
      </c>
      <c r="D45">
        <v>1818</v>
      </c>
      <c r="E45">
        <v>42</v>
      </c>
    </row>
    <row r="46" spans="1:5" x14ac:dyDescent="0.25">
      <c r="A46" t="s">
        <v>5</v>
      </c>
      <c r="B46">
        <v>1.0999441E-2</v>
      </c>
      <c r="C46">
        <v>89</v>
      </c>
      <c r="D46">
        <v>1164</v>
      </c>
      <c r="E46">
        <v>43</v>
      </c>
    </row>
    <row r="47" spans="1:5" x14ac:dyDescent="0.25">
      <c r="A47" t="s">
        <v>5</v>
      </c>
      <c r="B47">
        <v>1.254797E-2</v>
      </c>
      <c r="C47">
        <v>89</v>
      </c>
      <c r="D47">
        <v>1291</v>
      </c>
      <c r="E47">
        <v>44</v>
      </c>
    </row>
    <row r="48" spans="1:5" x14ac:dyDescent="0.25">
      <c r="A48" t="s">
        <v>5</v>
      </c>
      <c r="B48">
        <v>1.7509699E-2</v>
      </c>
      <c r="C48">
        <v>104</v>
      </c>
      <c r="D48">
        <v>1563</v>
      </c>
      <c r="E48">
        <v>45</v>
      </c>
    </row>
    <row r="49" spans="1:5" x14ac:dyDescent="0.25">
      <c r="A49" t="s">
        <v>5</v>
      </c>
      <c r="B49">
        <v>2.1592378999999998E-2</v>
      </c>
      <c r="C49">
        <v>108</v>
      </c>
      <c r="D49">
        <v>2177</v>
      </c>
      <c r="E49">
        <v>46</v>
      </c>
    </row>
    <row r="50" spans="1:5" x14ac:dyDescent="0.25">
      <c r="A50" t="s">
        <v>5</v>
      </c>
      <c r="B50">
        <v>1.7512321000000001E-2</v>
      </c>
      <c r="C50">
        <v>116</v>
      </c>
      <c r="D50">
        <v>1943</v>
      </c>
      <c r="E50">
        <v>47</v>
      </c>
    </row>
    <row r="51" spans="1:5" x14ac:dyDescent="0.25">
      <c r="A51" t="s">
        <v>5</v>
      </c>
      <c r="B51">
        <v>1.5998363000000002E-2</v>
      </c>
      <c r="C51">
        <v>107</v>
      </c>
      <c r="D51">
        <v>1462</v>
      </c>
      <c r="E51">
        <v>48</v>
      </c>
    </row>
    <row r="52" spans="1:5" x14ac:dyDescent="0.25">
      <c r="A52" t="s">
        <v>5</v>
      </c>
      <c r="B52">
        <v>6.0009959999999998E-3</v>
      </c>
      <c r="C52">
        <v>79</v>
      </c>
      <c r="D52">
        <v>709</v>
      </c>
      <c r="E52">
        <v>49</v>
      </c>
    </row>
    <row r="53" spans="1:5" x14ac:dyDescent="0.25">
      <c r="A53" t="s">
        <v>5</v>
      </c>
      <c r="B53">
        <v>2.2547721999999999E-2</v>
      </c>
      <c r="C53">
        <v>106</v>
      </c>
      <c r="D53">
        <v>2092</v>
      </c>
      <c r="E53">
        <v>50</v>
      </c>
    </row>
    <row r="54" spans="1:5" x14ac:dyDescent="0.25">
      <c r="A54" t="s">
        <v>5</v>
      </c>
      <c r="B54">
        <v>1.3514042E-2</v>
      </c>
      <c r="C54">
        <v>99</v>
      </c>
      <c r="D54">
        <v>1258</v>
      </c>
      <c r="E54">
        <v>51</v>
      </c>
    </row>
    <row r="55" spans="1:5" x14ac:dyDescent="0.25">
      <c r="A55" t="s">
        <v>5</v>
      </c>
      <c r="B55">
        <v>1.5578747E-2</v>
      </c>
      <c r="C55">
        <v>97</v>
      </c>
      <c r="D55">
        <v>1531</v>
      </c>
      <c r="E55">
        <v>52</v>
      </c>
    </row>
    <row r="56" spans="1:5" x14ac:dyDescent="0.25">
      <c r="A56" t="s">
        <v>5</v>
      </c>
      <c r="B56">
        <v>1.0040044999999999E-2</v>
      </c>
      <c r="C56">
        <v>93</v>
      </c>
      <c r="D56">
        <v>1157</v>
      </c>
      <c r="E56">
        <v>53</v>
      </c>
    </row>
    <row r="57" spans="1:5" x14ac:dyDescent="0.25">
      <c r="A57" t="s">
        <v>5</v>
      </c>
      <c r="B57">
        <v>9.0036390000000008E-3</v>
      </c>
      <c r="C57">
        <v>75</v>
      </c>
      <c r="D57">
        <v>930</v>
      </c>
      <c r="E57">
        <v>54</v>
      </c>
    </row>
    <row r="58" spans="1:5" x14ac:dyDescent="0.25">
      <c r="A58" t="s">
        <v>5</v>
      </c>
      <c r="B58">
        <v>1.2578249E-2</v>
      </c>
      <c r="C58">
        <v>94</v>
      </c>
      <c r="D58">
        <v>1369</v>
      </c>
      <c r="E58">
        <v>55</v>
      </c>
    </row>
    <row r="59" spans="1:5" x14ac:dyDescent="0.25">
      <c r="A59" t="s">
        <v>5</v>
      </c>
      <c r="B59">
        <v>1.9003152999999998E-2</v>
      </c>
      <c r="C59">
        <v>106</v>
      </c>
      <c r="D59">
        <v>1984</v>
      </c>
      <c r="E59">
        <v>56</v>
      </c>
    </row>
    <row r="60" spans="1:5" x14ac:dyDescent="0.25">
      <c r="A60" t="s">
        <v>5</v>
      </c>
      <c r="B60">
        <v>9.0036390000000008E-3</v>
      </c>
      <c r="C60">
        <v>86</v>
      </c>
      <c r="D60">
        <v>933</v>
      </c>
      <c r="E60">
        <v>57</v>
      </c>
    </row>
    <row r="61" spans="1:5" x14ac:dyDescent="0.25">
      <c r="A61" t="s">
        <v>5</v>
      </c>
      <c r="B61">
        <v>4.9977299999999997E-3</v>
      </c>
      <c r="C61">
        <v>69</v>
      </c>
      <c r="D61">
        <v>560</v>
      </c>
      <c r="E61">
        <v>58</v>
      </c>
    </row>
    <row r="62" spans="1:5" x14ac:dyDescent="0.25">
      <c r="A62" t="s">
        <v>5</v>
      </c>
      <c r="B62">
        <v>1.8511771999999999E-2</v>
      </c>
      <c r="C62">
        <v>116</v>
      </c>
      <c r="D62">
        <v>1927</v>
      </c>
      <c r="E62">
        <v>59</v>
      </c>
    </row>
    <row r="63" spans="1:5" x14ac:dyDescent="0.25">
      <c r="A63" t="s">
        <v>5</v>
      </c>
      <c r="B63">
        <v>1.6000271E-2</v>
      </c>
      <c r="C63">
        <v>104</v>
      </c>
      <c r="D63">
        <v>1626</v>
      </c>
      <c r="E63">
        <v>60</v>
      </c>
    </row>
    <row r="64" spans="1:5" x14ac:dyDescent="0.25">
      <c r="A64" t="s">
        <v>5</v>
      </c>
      <c r="B64">
        <v>1.2577295E-2</v>
      </c>
      <c r="C64">
        <v>102</v>
      </c>
      <c r="D64">
        <v>1384</v>
      </c>
      <c r="E64">
        <v>61</v>
      </c>
    </row>
    <row r="65" spans="1:5" x14ac:dyDescent="0.25">
      <c r="A65" t="s">
        <v>5</v>
      </c>
      <c r="B65">
        <v>1.9472837E-2</v>
      </c>
      <c r="C65">
        <v>101</v>
      </c>
      <c r="D65">
        <v>1918</v>
      </c>
      <c r="E65">
        <v>62</v>
      </c>
    </row>
    <row r="66" spans="1:5" x14ac:dyDescent="0.25">
      <c r="A66" t="s">
        <v>5</v>
      </c>
      <c r="B66">
        <v>1.0004519999999999E-2</v>
      </c>
      <c r="C66">
        <v>80</v>
      </c>
      <c r="D66">
        <v>1088</v>
      </c>
      <c r="E66">
        <v>63</v>
      </c>
    </row>
    <row r="67" spans="1:5" x14ac:dyDescent="0.25">
      <c r="A67" t="s">
        <v>5</v>
      </c>
      <c r="B67">
        <v>1.4000416E-2</v>
      </c>
      <c r="C67">
        <v>108</v>
      </c>
      <c r="D67">
        <v>1398</v>
      </c>
      <c r="E67">
        <v>64</v>
      </c>
    </row>
    <row r="68" spans="1:5" x14ac:dyDescent="0.25">
      <c r="A68" t="s">
        <v>5</v>
      </c>
      <c r="B68">
        <v>1.5003203999999999E-2</v>
      </c>
      <c r="C68">
        <v>98</v>
      </c>
      <c r="D68">
        <v>1502</v>
      </c>
      <c r="E68">
        <v>65</v>
      </c>
    </row>
    <row r="69" spans="1:5" x14ac:dyDescent="0.25">
      <c r="A69" t="s">
        <v>5</v>
      </c>
      <c r="B69">
        <v>1.4544487E-2</v>
      </c>
      <c r="C69">
        <v>94</v>
      </c>
      <c r="D69">
        <v>1436</v>
      </c>
      <c r="E69">
        <v>66</v>
      </c>
    </row>
    <row r="70" spans="1:5" x14ac:dyDescent="0.25">
      <c r="A70" t="s">
        <v>5</v>
      </c>
      <c r="B70">
        <v>1.2541294E-2</v>
      </c>
      <c r="C70">
        <v>109</v>
      </c>
      <c r="D70">
        <v>1266</v>
      </c>
      <c r="E70">
        <v>67</v>
      </c>
    </row>
    <row r="71" spans="1:5" x14ac:dyDescent="0.25">
      <c r="A71" t="s">
        <v>5</v>
      </c>
      <c r="B71">
        <v>1.0539055E-2</v>
      </c>
      <c r="C71">
        <v>87</v>
      </c>
      <c r="D71">
        <v>1082</v>
      </c>
      <c r="E71">
        <v>68</v>
      </c>
    </row>
    <row r="72" spans="1:5" x14ac:dyDescent="0.25">
      <c r="A72" t="s">
        <v>5</v>
      </c>
      <c r="B72">
        <v>1.0965585999999999E-2</v>
      </c>
      <c r="C72">
        <v>82</v>
      </c>
      <c r="D72">
        <v>848</v>
      </c>
      <c r="E72">
        <v>69</v>
      </c>
    </row>
    <row r="73" spans="1:5" x14ac:dyDescent="0.25">
      <c r="A73" t="s">
        <v>5</v>
      </c>
      <c r="B73">
        <v>2.1472931000000001E-2</v>
      </c>
      <c r="C73">
        <v>116</v>
      </c>
      <c r="D73">
        <v>2144</v>
      </c>
      <c r="E73">
        <v>70</v>
      </c>
    </row>
    <row r="74" spans="1:5" x14ac:dyDescent="0.25">
      <c r="A74" t="s">
        <v>5</v>
      </c>
      <c r="B74">
        <v>1.6999245E-2</v>
      </c>
      <c r="C74">
        <v>100</v>
      </c>
      <c r="D74">
        <v>1596</v>
      </c>
      <c r="E74">
        <v>71</v>
      </c>
    </row>
    <row r="75" spans="1:5" x14ac:dyDescent="0.25">
      <c r="A75" t="s">
        <v>5</v>
      </c>
      <c r="B75">
        <v>1.2998581E-2</v>
      </c>
      <c r="C75">
        <v>92</v>
      </c>
      <c r="D75">
        <v>1236</v>
      </c>
      <c r="E75">
        <v>72</v>
      </c>
    </row>
    <row r="76" spans="1:5" x14ac:dyDescent="0.25">
      <c r="A76" t="s">
        <v>5</v>
      </c>
      <c r="B76">
        <v>1.154232E-2</v>
      </c>
      <c r="C76">
        <v>88</v>
      </c>
      <c r="D76">
        <v>1060</v>
      </c>
      <c r="E76">
        <v>73</v>
      </c>
    </row>
    <row r="77" spans="1:5" x14ac:dyDescent="0.25">
      <c r="A77" t="s">
        <v>5</v>
      </c>
      <c r="B77">
        <v>1.9000291999999998E-2</v>
      </c>
      <c r="C77">
        <v>112</v>
      </c>
      <c r="D77">
        <v>1963</v>
      </c>
      <c r="E77">
        <v>74</v>
      </c>
    </row>
    <row r="78" spans="1:5" x14ac:dyDescent="0.25">
      <c r="A78" t="s">
        <v>5</v>
      </c>
      <c r="B78">
        <v>1.5031338E-2</v>
      </c>
      <c r="C78">
        <v>117</v>
      </c>
      <c r="D78">
        <v>1640</v>
      </c>
      <c r="E78">
        <v>75</v>
      </c>
    </row>
    <row r="79" spans="1:5" x14ac:dyDescent="0.25">
      <c r="A79" t="s">
        <v>5</v>
      </c>
      <c r="B79">
        <v>1.2543678000000001E-2</v>
      </c>
      <c r="C79">
        <v>93</v>
      </c>
      <c r="D79">
        <v>1150</v>
      </c>
      <c r="E79">
        <v>76</v>
      </c>
    </row>
    <row r="80" spans="1:5" x14ac:dyDescent="0.25">
      <c r="A80" t="s">
        <v>5</v>
      </c>
      <c r="B80">
        <v>1.9161463E-2</v>
      </c>
      <c r="C80">
        <v>124</v>
      </c>
      <c r="D80">
        <v>2022</v>
      </c>
      <c r="E80">
        <v>77</v>
      </c>
    </row>
    <row r="81" spans="1:5" x14ac:dyDescent="0.25">
      <c r="A81" t="s">
        <v>5</v>
      </c>
      <c r="B81">
        <v>1.3507366E-2</v>
      </c>
      <c r="C81">
        <v>82</v>
      </c>
      <c r="D81">
        <v>1334</v>
      </c>
      <c r="E81">
        <v>78</v>
      </c>
    </row>
    <row r="82" spans="1:5" x14ac:dyDescent="0.25">
      <c r="A82" t="s">
        <v>5</v>
      </c>
      <c r="B82">
        <v>1.6004324E-2</v>
      </c>
      <c r="C82">
        <v>95</v>
      </c>
      <c r="D82">
        <v>1579</v>
      </c>
      <c r="E82">
        <v>79</v>
      </c>
    </row>
    <row r="83" spans="1:5" x14ac:dyDescent="0.25">
      <c r="A83" t="s">
        <v>5</v>
      </c>
      <c r="B83">
        <v>1.3131857E-2</v>
      </c>
      <c r="C83">
        <v>90</v>
      </c>
      <c r="D83">
        <v>1431</v>
      </c>
      <c r="E83">
        <v>80</v>
      </c>
    </row>
    <row r="84" spans="1:5" x14ac:dyDescent="0.25">
      <c r="A84" t="s">
        <v>5</v>
      </c>
      <c r="B84">
        <v>9.9642280000000003E-3</v>
      </c>
      <c r="C84">
        <v>85</v>
      </c>
      <c r="D84">
        <v>962</v>
      </c>
      <c r="E84">
        <v>81</v>
      </c>
    </row>
    <row r="85" spans="1:5" x14ac:dyDescent="0.25">
      <c r="A85" t="s">
        <v>5</v>
      </c>
      <c r="B85">
        <v>1.4002084999999999E-2</v>
      </c>
      <c r="C85">
        <v>99</v>
      </c>
      <c r="D85">
        <v>1198</v>
      </c>
      <c r="E85">
        <v>82</v>
      </c>
    </row>
    <row r="86" spans="1:5" x14ac:dyDescent="0.25">
      <c r="A86" t="s">
        <v>5</v>
      </c>
      <c r="B86">
        <v>1.4122963000000001E-2</v>
      </c>
      <c r="C86">
        <v>100</v>
      </c>
      <c r="D86">
        <v>1502</v>
      </c>
      <c r="E86">
        <v>83</v>
      </c>
    </row>
    <row r="87" spans="1:5" x14ac:dyDescent="0.25">
      <c r="A87" t="s">
        <v>5</v>
      </c>
      <c r="B87">
        <v>8.0735679999999997E-3</v>
      </c>
      <c r="C87">
        <v>88</v>
      </c>
      <c r="D87">
        <v>982</v>
      </c>
      <c r="E87">
        <v>84</v>
      </c>
    </row>
    <row r="88" spans="1:5" x14ac:dyDescent="0.25">
      <c r="A88" t="s">
        <v>5</v>
      </c>
      <c r="B88">
        <v>1.3751268000000001E-2</v>
      </c>
      <c r="C88">
        <v>106</v>
      </c>
      <c r="D88">
        <v>1491</v>
      </c>
      <c r="E88">
        <v>85</v>
      </c>
    </row>
    <row r="89" spans="1:5" x14ac:dyDescent="0.25">
      <c r="A89" t="s">
        <v>5</v>
      </c>
      <c r="B89">
        <v>1.7580509000000001E-2</v>
      </c>
      <c r="C89">
        <v>101</v>
      </c>
      <c r="D89">
        <v>1793</v>
      </c>
      <c r="E89">
        <v>86</v>
      </c>
    </row>
    <row r="90" spans="1:5" x14ac:dyDescent="0.25">
      <c r="A90" t="s">
        <v>5</v>
      </c>
      <c r="B90">
        <v>1.1508465000000001E-2</v>
      </c>
      <c r="C90">
        <v>83</v>
      </c>
      <c r="D90">
        <v>1122</v>
      </c>
      <c r="E90">
        <v>87</v>
      </c>
    </row>
    <row r="91" spans="1:5" x14ac:dyDescent="0.25">
      <c r="A91" t="s">
        <v>5</v>
      </c>
      <c r="B91">
        <v>8.9986319999999995E-3</v>
      </c>
      <c r="C91">
        <v>84</v>
      </c>
      <c r="D91">
        <v>1002</v>
      </c>
      <c r="E91">
        <v>88</v>
      </c>
    </row>
    <row r="92" spans="1:5" x14ac:dyDescent="0.25">
      <c r="A92" t="s">
        <v>5</v>
      </c>
      <c r="B92">
        <v>1.2509108E-2</v>
      </c>
      <c r="C92">
        <v>87</v>
      </c>
      <c r="D92">
        <v>1251</v>
      </c>
      <c r="E92">
        <v>89</v>
      </c>
    </row>
    <row r="93" spans="1:5" x14ac:dyDescent="0.25">
      <c r="A93" t="s">
        <v>5</v>
      </c>
      <c r="B93">
        <v>9.96995E-3</v>
      </c>
      <c r="C93">
        <v>85</v>
      </c>
      <c r="D93">
        <v>1001</v>
      </c>
      <c r="E93">
        <v>90</v>
      </c>
    </row>
    <row r="94" spans="1:5" x14ac:dyDescent="0.25">
      <c r="A94" t="s">
        <v>5</v>
      </c>
      <c r="B94">
        <v>1.2000561E-2</v>
      </c>
      <c r="C94">
        <v>94</v>
      </c>
      <c r="D94">
        <v>1266</v>
      </c>
      <c r="E94">
        <v>91</v>
      </c>
    </row>
    <row r="95" spans="1:5" x14ac:dyDescent="0.25">
      <c r="A95" t="s">
        <v>5</v>
      </c>
      <c r="B95">
        <v>1.1998653E-2</v>
      </c>
      <c r="C95">
        <v>92</v>
      </c>
      <c r="D95">
        <v>1269</v>
      </c>
      <c r="E95">
        <v>92</v>
      </c>
    </row>
    <row r="96" spans="1:5" x14ac:dyDescent="0.25">
      <c r="A96" t="s">
        <v>5</v>
      </c>
      <c r="B96">
        <v>1.7002343999999999E-2</v>
      </c>
      <c r="C96">
        <v>104</v>
      </c>
      <c r="D96">
        <v>1716</v>
      </c>
      <c r="E96">
        <v>93</v>
      </c>
    </row>
    <row r="97" spans="1:5" x14ac:dyDescent="0.25">
      <c r="A97" t="s">
        <v>5</v>
      </c>
      <c r="B97">
        <v>1.4003038000000001E-2</v>
      </c>
      <c r="C97">
        <v>100</v>
      </c>
      <c r="D97">
        <v>1340</v>
      </c>
      <c r="E97">
        <v>94</v>
      </c>
    </row>
    <row r="98" spans="1:5" x14ac:dyDescent="0.25">
      <c r="A98" t="s">
        <v>5</v>
      </c>
      <c r="B98">
        <v>1.9965172E-2</v>
      </c>
      <c r="C98">
        <v>116</v>
      </c>
      <c r="D98">
        <v>1956</v>
      </c>
      <c r="E98">
        <v>95</v>
      </c>
    </row>
    <row r="99" spans="1:5" x14ac:dyDescent="0.25">
      <c r="A99" t="s">
        <v>5</v>
      </c>
      <c r="B99">
        <v>1.7488956E-2</v>
      </c>
      <c r="C99">
        <v>120</v>
      </c>
      <c r="D99">
        <v>1879</v>
      </c>
      <c r="E99">
        <v>96</v>
      </c>
    </row>
    <row r="100" spans="1:5" x14ac:dyDescent="0.25">
      <c r="A100" t="s">
        <v>5</v>
      </c>
      <c r="B100">
        <v>1.2000083999999999E-2</v>
      </c>
      <c r="C100">
        <v>92</v>
      </c>
      <c r="D100">
        <v>1204</v>
      </c>
      <c r="E100">
        <v>97</v>
      </c>
    </row>
    <row r="101" spans="1:5" x14ac:dyDescent="0.25">
      <c r="A101" t="s">
        <v>5</v>
      </c>
      <c r="B101">
        <v>1.9508839E-2</v>
      </c>
      <c r="C101">
        <v>107</v>
      </c>
      <c r="D101">
        <v>1940</v>
      </c>
      <c r="E101">
        <v>98</v>
      </c>
    </row>
    <row r="102" spans="1:5" x14ac:dyDescent="0.25">
      <c r="A102" t="s">
        <v>5</v>
      </c>
      <c r="B102">
        <v>1.3587236000000001E-2</v>
      </c>
      <c r="C102">
        <v>105</v>
      </c>
      <c r="D102">
        <v>1441</v>
      </c>
      <c r="E102">
        <v>99</v>
      </c>
    </row>
    <row r="103" spans="1:5" x14ac:dyDescent="0.25">
      <c r="A103" t="s">
        <v>5</v>
      </c>
      <c r="B103">
        <v>8.0325599999999994E-3</v>
      </c>
      <c r="C103">
        <v>81</v>
      </c>
      <c r="D103">
        <v>905</v>
      </c>
      <c r="E103">
        <v>100</v>
      </c>
    </row>
    <row r="104" spans="1:5" x14ac:dyDescent="0.25">
      <c r="B104">
        <f>AVERAGE(Table1[time])</f>
        <v>1.4715678670000001E-2</v>
      </c>
      <c r="C104">
        <f>AVERAGE(Table1[path_length])</f>
        <v>98.76</v>
      </c>
      <c r="D104">
        <f>AVERAGE(Table1[explored_nodes])</f>
        <v>1493.77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AA01-F49B-4258-860A-29CE441EAB80}">
  <dimension ref="A1:E104"/>
  <sheetViews>
    <sheetView topLeftCell="A82" workbookViewId="0">
      <selection activeCell="B104" sqref="B104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21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6</v>
      </c>
      <c r="B4">
        <v>1.500082E-2</v>
      </c>
      <c r="C4">
        <v>94</v>
      </c>
      <c r="D4">
        <v>1851</v>
      </c>
      <c r="E4">
        <v>1</v>
      </c>
    </row>
    <row r="5" spans="1:5" x14ac:dyDescent="0.25">
      <c r="A5" t="s">
        <v>6</v>
      </c>
      <c r="B5">
        <v>1.3001919000000001E-2</v>
      </c>
      <c r="C5">
        <v>88</v>
      </c>
      <c r="D5">
        <v>1666</v>
      </c>
      <c r="E5">
        <v>2</v>
      </c>
    </row>
    <row r="6" spans="1:5" x14ac:dyDescent="0.25">
      <c r="A6" t="s">
        <v>6</v>
      </c>
      <c r="B6">
        <v>1.5149832E-2</v>
      </c>
      <c r="C6">
        <v>83</v>
      </c>
      <c r="D6">
        <v>1675</v>
      </c>
      <c r="E6">
        <v>3</v>
      </c>
    </row>
    <row r="7" spans="1:5" x14ac:dyDescent="0.25">
      <c r="A7" t="s">
        <v>6</v>
      </c>
      <c r="B7">
        <v>1.8997908000000001E-2</v>
      </c>
      <c r="C7">
        <v>94</v>
      </c>
      <c r="D7">
        <v>1870</v>
      </c>
      <c r="E7">
        <v>4</v>
      </c>
    </row>
    <row r="8" spans="1:5" x14ac:dyDescent="0.25">
      <c r="A8" t="s">
        <v>6</v>
      </c>
      <c r="B8">
        <v>1.5508889999999999E-2</v>
      </c>
      <c r="C8">
        <v>103</v>
      </c>
      <c r="D8">
        <v>1936</v>
      </c>
      <c r="E8">
        <v>5</v>
      </c>
    </row>
    <row r="9" spans="1:5" x14ac:dyDescent="0.25">
      <c r="A9" t="s">
        <v>6</v>
      </c>
      <c r="B9">
        <v>1.7993689E-2</v>
      </c>
      <c r="C9">
        <v>120</v>
      </c>
      <c r="D9">
        <v>2396</v>
      </c>
      <c r="E9">
        <v>6</v>
      </c>
    </row>
    <row r="10" spans="1:5" x14ac:dyDescent="0.25">
      <c r="A10" t="s">
        <v>6</v>
      </c>
      <c r="B10">
        <v>1.4993668E-2</v>
      </c>
      <c r="C10">
        <v>95</v>
      </c>
      <c r="D10">
        <v>1544</v>
      </c>
      <c r="E10">
        <v>7</v>
      </c>
    </row>
    <row r="11" spans="1:5" x14ac:dyDescent="0.25">
      <c r="A11" t="s">
        <v>6</v>
      </c>
      <c r="B11">
        <v>1.4513016E-2</v>
      </c>
      <c r="C11">
        <v>93</v>
      </c>
      <c r="D11">
        <v>1718</v>
      </c>
      <c r="E11">
        <v>8</v>
      </c>
    </row>
    <row r="12" spans="1:5" x14ac:dyDescent="0.25">
      <c r="A12" t="s">
        <v>6</v>
      </c>
      <c r="B12">
        <v>1.3963938E-2</v>
      </c>
      <c r="C12">
        <v>108</v>
      </c>
      <c r="D12">
        <v>1910</v>
      </c>
      <c r="E12">
        <v>9</v>
      </c>
    </row>
    <row r="13" spans="1:5" x14ac:dyDescent="0.25">
      <c r="A13" t="s">
        <v>6</v>
      </c>
      <c r="B13">
        <v>1.3007879E-2</v>
      </c>
      <c r="C13">
        <v>101</v>
      </c>
      <c r="D13">
        <v>1714</v>
      </c>
      <c r="E13">
        <v>10</v>
      </c>
    </row>
    <row r="14" spans="1:5" x14ac:dyDescent="0.25">
      <c r="A14" t="s">
        <v>6</v>
      </c>
      <c r="B14">
        <v>1.8120527000000001E-2</v>
      </c>
      <c r="C14">
        <v>117</v>
      </c>
      <c r="D14">
        <v>2383</v>
      </c>
      <c r="E14">
        <v>11</v>
      </c>
    </row>
    <row r="15" spans="1:5" x14ac:dyDescent="0.25">
      <c r="A15" t="s">
        <v>6</v>
      </c>
      <c r="B15">
        <v>1.2034655E-2</v>
      </c>
      <c r="C15">
        <v>94</v>
      </c>
      <c r="D15">
        <v>1566</v>
      </c>
      <c r="E15">
        <v>12</v>
      </c>
    </row>
    <row r="16" spans="1:5" x14ac:dyDescent="0.25">
      <c r="A16" t="s">
        <v>6</v>
      </c>
      <c r="B16">
        <v>1.7507552999999999E-2</v>
      </c>
      <c r="C16">
        <v>106</v>
      </c>
      <c r="D16">
        <v>2377</v>
      </c>
      <c r="E16">
        <v>13</v>
      </c>
    </row>
    <row r="17" spans="1:5" x14ac:dyDescent="0.25">
      <c r="A17" t="s">
        <v>6</v>
      </c>
      <c r="B17">
        <v>1.3001204000000001E-2</v>
      </c>
      <c r="C17">
        <v>100</v>
      </c>
      <c r="D17">
        <v>1661</v>
      </c>
      <c r="E17">
        <v>14</v>
      </c>
    </row>
    <row r="18" spans="1:5" x14ac:dyDescent="0.25">
      <c r="A18" t="s">
        <v>6</v>
      </c>
      <c r="B18">
        <v>1.2996435000000001E-2</v>
      </c>
      <c r="C18">
        <v>105</v>
      </c>
      <c r="D18">
        <v>1530</v>
      </c>
      <c r="E18">
        <v>15</v>
      </c>
    </row>
    <row r="19" spans="1:5" x14ac:dyDescent="0.25">
      <c r="A19" t="s">
        <v>6</v>
      </c>
      <c r="B19">
        <v>1.5508889999999999E-2</v>
      </c>
      <c r="C19">
        <v>111</v>
      </c>
      <c r="D19">
        <v>1985</v>
      </c>
      <c r="E19">
        <v>16</v>
      </c>
    </row>
    <row r="20" spans="1:5" x14ac:dyDescent="0.25">
      <c r="A20" t="s">
        <v>6</v>
      </c>
      <c r="B20">
        <v>1.7004251000000001E-2</v>
      </c>
      <c r="C20">
        <v>106</v>
      </c>
      <c r="D20">
        <v>2088</v>
      </c>
      <c r="E20">
        <v>17</v>
      </c>
    </row>
    <row r="21" spans="1:5" x14ac:dyDescent="0.25">
      <c r="A21" t="s">
        <v>6</v>
      </c>
      <c r="B21">
        <v>1.6020535999999998E-2</v>
      </c>
      <c r="C21">
        <v>97</v>
      </c>
      <c r="D21">
        <v>1953</v>
      </c>
      <c r="E21">
        <v>18</v>
      </c>
    </row>
    <row r="22" spans="1:5" x14ac:dyDescent="0.25">
      <c r="A22" t="s">
        <v>6</v>
      </c>
      <c r="B22">
        <v>9.9973679999999995E-3</v>
      </c>
      <c r="C22">
        <v>88</v>
      </c>
      <c r="D22">
        <v>1327</v>
      </c>
      <c r="E22">
        <v>19</v>
      </c>
    </row>
    <row r="23" spans="1:5" x14ac:dyDescent="0.25">
      <c r="A23" t="s">
        <v>6</v>
      </c>
      <c r="B23">
        <v>1.7005920000000001E-2</v>
      </c>
      <c r="C23">
        <v>125</v>
      </c>
      <c r="D23">
        <v>2117</v>
      </c>
      <c r="E23">
        <v>20</v>
      </c>
    </row>
    <row r="24" spans="1:5" x14ac:dyDescent="0.25">
      <c r="A24" t="s">
        <v>6</v>
      </c>
      <c r="B24">
        <v>1.0002136E-2</v>
      </c>
      <c r="C24">
        <v>89</v>
      </c>
      <c r="D24">
        <v>1288</v>
      </c>
      <c r="E24">
        <v>21</v>
      </c>
    </row>
    <row r="25" spans="1:5" x14ac:dyDescent="0.25">
      <c r="A25" t="s">
        <v>6</v>
      </c>
      <c r="B25">
        <v>1.2509584000000001E-2</v>
      </c>
      <c r="C25">
        <v>89</v>
      </c>
      <c r="D25">
        <v>1515</v>
      </c>
      <c r="E25">
        <v>22</v>
      </c>
    </row>
    <row r="26" spans="1:5" x14ac:dyDescent="0.25">
      <c r="A26" t="s">
        <v>6</v>
      </c>
      <c r="B26">
        <v>1.4029503E-2</v>
      </c>
      <c r="C26">
        <v>90</v>
      </c>
      <c r="D26">
        <v>1711</v>
      </c>
      <c r="E26">
        <v>23</v>
      </c>
    </row>
    <row r="27" spans="1:5" x14ac:dyDescent="0.25">
      <c r="A27" t="s">
        <v>6</v>
      </c>
      <c r="B27">
        <v>1.2001514E-2</v>
      </c>
      <c r="C27">
        <v>93</v>
      </c>
      <c r="D27">
        <v>1447</v>
      </c>
      <c r="E27">
        <v>24</v>
      </c>
    </row>
    <row r="28" spans="1:5" x14ac:dyDescent="0.25">
      <c r="A28" t="s">
        <v>6</v>
      </c>
      <c r="B28">
        <v>1.8477200999999999E-2</v>
      </c>
      <c r="C28">
        <v>107</v>
      </c>
      <c r="D28">
        <v>2215</v>
      </c>
      <c r="E28">
        <v>25</v>
      </c>
    </row>
    <row r="29" spans="1:5" x14ac:dyDescent="0.25">
      <c r="A29" t="s">
        <v>6</v>
      </c>
      <c r="B29">
        <v>1.7002821000000001E-2</v>
      </c>
      <c r="C29">
        <v>107</v>
      </c>
      <c r="D29">
        <v>2032</v>
      </c>
      <c r="E29">
        <v>26</v>
      </c>
    </row>
    <row r="30" spans="1:5" x14ac:dyDescent="0.25">
      <c r="A30" t="s">
        <v>6</v>
      </c>
      <c r="B30">
        <v>1.4507294E-2</v>
      </c>
      <c r="C30">
        <v>107</v>
      </c>
      <c r="D30">
        <v>1802</v>
      </c>
      <c r="E30">
        <v>27</v>
      </c>
    </row>
    <row r="31" spans="1:5" x14ac:dyDescent="0.25">
      <c r="A31" t="s">
        <v>6</v>
      </c>
      <c r="B31">
        <v>1.4520645E-2</v>
      </c>
      <c r="C31">
        <v>105</v>
      </c>
      <c r="D31">
        <v>1947</v>
      </c>
      <c r="E31">
        <v>28</v>
      </c>
    </row>
    <row r="32" spans="1:5" x14ac:dyDescent="0.25">
      <c r="A32" t="s">
        <v>6</v>
      </c>
      <c r="B32">
        <v>9.5133779999999994E-3</v>
      </c>
      <c r="C32">
        <v>80</v>
      </c>
      <c r="D32">
        <v>1226</v>
      </c>
      <c r="E32">
        <v>29</v>
      </c>
    </row>
    <row r="33" spans="1:5" x14ac:dyDescent="0.25">
      <c r="A33" t="s">
        <v>6</v>
      </c>
      <c r="B33">
        <v>9.0014929999999993E-3</v>
      </c>
      <c r="C33">
        <v>90</v>
      </c>
      <c r="D33">
        <v>1129</v>
      </c>
      <c r="E33">
        <v>30</v>
      </c>
    </row>
    <row r="34" spans="1:5" x14ac:dyDescent="0.25">
      <c r="A34" t="s">
        <v>6</v>
      </c>
      <c r="B34">
        <v>1.2512206999999999E-2</v>
      </c>
      <c r="C34">
        <v>91</v>
      </c>
      <c r="D34">
        <v>1578</v>
      </c>
      <c r="E34">
        <v>31</v>
      </c>
    </row>
    <row r="35" spans="1:5" x14ac:dyDescent="0.25">
      <c r="A35" t="s">
        <v>6</v>
      </c>
      <c r="B35">
        <v>1.2002229999999999E-2</v>
      </c>
      <c r="C35">
        <v>101</v>
      </c>
      <c r="D35">
        <v>1573</v>
      </c>
      <c r="E35">
        <v>32</v>
      </c>
    </row>
    <row r="36" spans="1:5" x14ac:dyDescent="0.25">
      <c r="A36" t="s">
        <v>6</v>
      </c>
      <c r="B36">
        <v>1.4571905E-2</v>
      </c>
      <c r="C36">
        <v>104</v>
      </c>
      <c r="D36">
        <v>1752</v>
      </c>
      <c r="E36">
        <v>33</v>
      </c>
    </row>
    <row r="37" spans="1:5" x14ac:dyDescent="0.25">
      <c r="A37" t="s">
        <v>6</v>
      </c>
      <c r="B37">
        <v>1.4508963E-2</v>
      </c>
      <c r="C37">
        <v>92</v>
      </c>
      <c r="D37">
        <v>1798</v>
      </c>
      <c r="E37">
        <v>34</v>
      </c>
    </row>
    <row r="38" spans="1:5" x14ac:dyDescent="0.25">
      <c r="A38" t="s">
        <v>6</v>
      </c>
      <c r="B38">
        <v>1.3999938999999999E-2</v>
      </c>
      <c r="C38">
        <v>101</v>
      </c>
      <c r="D38">
        <v>1873</v>
      </c>
      <c r="E38">
        <v>35</v>
      </c>
    </row>
    <row r="39" spans="1:5" x14ac:dyDescent="0.25">
      <c r="A39" t="s">
        <v>6</v>
      </c>
      <c r="B39">
        <v>2.0998716000000001E-2</v>
      </c>
      <c r="C39">
        <v>117</v>
      </c>
      <c r="D39">
        <v>2591</v>
      </c>
      <c r="E39">
        <v>36</v>
      </c>
    </row>
    <row r="40" spans="1:5" x14ac:dyDescent="0.25">
      <c r="A40" t="s">
        <v>6</v>
      </c>
      <c r="B40">
        <v>1.5999794000000001E-2</v>
      </c>
      <c r="C40">
        <v>106</v>
      </c>
      <c r="D40">
        <v>1958</v>
      </c>
      <c r="E40">
        <v>37</v>
      </c>
    </row>
    <row r="41" spans="1:5" x14ac:dyDescent="0.25">
      <c r="A41" t="s">
        <v>6</v>
      </c>
      <c r="B41">
        <v>2.0509243E-2</v>
      </c>
      <c r="C41">
        <v>119</v>
      </c>
      <c r="D41">
        <v>2444</v>
      </c>
      <c r="E41">
        <v>38</v>
      </c>
    </row>
    <row r="42" spans="1:5" x14ac:dyDescent="0.25">
      <c r="A42" t="s">
        <v>6</v>
      </c>
      <c r="B42">
        <v>1.4000893E-2</v>
      </c>
      <c r="C42">
        <v>116</v>
      </c>
      <c r="D42">
        <v>1739</v>
      </c>
      <c r="E42">
        <v>39</v>
      </c>
    </row>
    <row r="43" spans="1:5" x14ac:dyDescent="0.25">
      <c r="A43" t="s">
        <v>6</v>
      </c>
      <c r="B43">
        <v>1.3001204000000001E-2</v>
      </c>
      <c r="C43">
        <v>95</v>
      </c>
      <c r="D43">
        <v>1757</v>
      </c>
      <c r="E43">
        <v>40</v>
      </c>
    </row>
    <row r="44" spans="1:5" x14ac:dyDescent="0.25">
      <c r="A44" t="s">
        <v>6</v>
      </c>
      <c r="B44">
        <v>1.7999411E-2</v>
      </c>
      <c r="C44">
        <v>103</v>
      </c>
      <c r="D44">
        <v>2151</v>
      </c>
      <c r="E44">
        <v>41</v>
      </c>
    </row>
    <row r="45" spans="1:5" x14ac:dyDescent="0.25">
      <c r="A45" t="s">
        <v>6</v>
      </c>
      <c r="B45">
        <v>1.6999245E-2</v>
      </c>
      <c r="C45">
        <v>110</v>
      </c>
      <c r="D45">
        <v>1948</v>
      </c>
      <c r="E45">
        <v>42</v>
      </c>
    </row>
    <row r="46" spans="1:5" x14ac:dyDescent="0.25">
      <c r="A46" t="s">
        <v>6</v>
      </c>
      <c r="B46">
        <v>1.1033535000000001E-2</v>
      </c>
      <c r="C46">
        <v>89</v>
      </c>
      <c r="D46">
        <v>1512</v>
      </c>
      <c r="E46">
        <v>43</v>
      </c>
    </row>
    <row r="47" spans="1:5" x14ac:dyDescent="0.25">
      <c r="A47" t="s">
        <v>6</v>
      </c>
      <c r="B47">
        <v>1.2000083999999999E-2</v>
      </c>
      <c r="C47">
        <v>89</v>
      </c>
      <c r="D47">
        <v>1475</v>
      </c>
      <c r="E47">
        <v>44</v>
      </c>
    </row>
    <row r="48" spans="1:5" x14ac:dyDescent="0.25">
      <c r="A48" t="s">
        <v>6</v>
      </c>
      <c r="B48">
        <v>1.7000675E-2</v>
      </c>
      <c r="C48">
        <v>104</v>
      </c>
      <c r="D48">
        <v>1963</v>
      </c>
      <c r="E48">
        <v>45</v>
      </c>
    </row>
    <row r="49" spans="1:5" x14ac:dyDescent="0.25">
      <c r="A49" t="s">
        <v>6</v>
      </c>
      <c r="B49">
        <v>1.6998290999999999E-2</v>
      </c>
      <c r="C49">
        <v>108</v>
      </c>
      <c r="D49">
        <v>2232</v>
      </c>
      <c r="E49">
        <v>46</v>
      </c>
    </row>
    <row r="50" spans="1:5" x14ac:dyDescent="0.25">
      <c r="A50" t="s">
        <v>6</v>
      </c>
      <c r="B50">
        <v>1.6001701E-2</v>
      </c>
      <c r="C50">
        <v>116</v>
      </c>
      <c r="D50">
        <v>2007</v>
      </c>
      <c r="E50">
        <v>47</v>
      </c>
    </row>
    <row r="51" spans="1:5" x14ac:dyDescent="0.25">
      <c r="A51" t="s">
        <v>6</v>
      </c>
      <c r="B51">
        <v>1.4509678E-2</v>
      </c>
      <c r="C51">
        <v>107</v>
      </c>
      <c r="D51">
        <v>1727</v>
      </c>
      <c r="E51">
        <v>48</v>
      </c>
    </row>
    <row r="52" spans="1:5" x14ac:dyDescent="0.25">
      <c r="A52" t="s">
        <v>6</v>
      </c>
      <c r="B52">
        <v>7.9655650000000008E-3</v>
      </c>
      <c r="C52">
        <v>79</v>
      </c>
      <c r="D52">
        <v>952</v>
      </c>
      <c r="E52">
        <v>49</v>
      </c>
    </row>
    <row r="53" spans="1:5" x14ac:dyDescent="0.25">
      <c r="A53" t="s">
        <v>6</v>
      </c>
      <c r="B53">
        <v>1.8511771999999999E-2</v>
      </c>
      <c r="C53">
        <v>106</v>
      </c>
      <c r="D53">
        <v>2266</v>
      </c>
      <c r="E53">
        <v>50</v>
      </c>
    </row>
    <row r="54" spans="1:5" x14ac:dyDescent="0.25">
      <c r="A54" t="s">
        <v>6</v>
      </c>
      <c r="B54">
        <v>1.3001919000000001E-2</v>
      </c>
      <c r="C54">
        <v>99</v>
      </c>
      <c r="D54">
        <v>1675</v>
      </c>
      <c r="E54">
        <v>51</v>
      </c>
    </row>
    <row r="55" spans="1:5" x14ac:dyDescent="0.25">
      <c r="A55" t="s">
        <v>6</v>
      </c>
      <c r="B55">
        <v>1.4962672999999999E-2</v>
      </c>
      <c r="C55">
        <v>97</v>
      </c>
      <c r="D55">
        <v>1854</v>
      </c>
      <c r="E55">
        <v>52</v>
      </c>
    </row>
    <row r="56" spans="1:5" x14ac:dyDescent="0.25">
      <c r="A56" t="s">
        <v>6</v>
      </c>
      <c r="B56">
        <v>1.0962962999999999E-2</v>
      </c>
      <c r="C56">
        <v>93</v>
      </c>
      <c r="D56">
        <v>1352</v>
      </c>
      <c r="E56">
        <v>53</v>
      </c>
    </row>
    <row r="57" spans="1:5" x14ac:dyDescent="0.25">
      <c r="A57" t="s">
        <v>6</v>
      </c>
      <c r="B57">
        <v>9.0003010000000005E-3</v>
      </c>
      <c r="C57">
        <v>75</v>
      </c>
      <c r="D57">
        <v>1035</v>
      </c>
      <c r="E57">
        <v>54</v>
      </c>
    </row>
    <row r="58" spans="1:5" x14ac:dyDescent="0.25">
      <c r="A58" t="s">
        <v>6</v>
      </c>
      <c r="B58">
        <v>1.1966467E-2</v>
      </c>
      <c r="C58">
        <v>94</v>
      </c>
      <c r="D58">
        <v>1590</v>
      </c>
      <c r="E58">
        <v>55</v>
      </c>
    </row>
    <row r="59" spans="1:5" x14ac:dyDescent="0.25">
      <c r="A59" t="s">
        <v>6</v>
      </c>
      <c r="B59">
        <v>1.6506672E-2</v>
      </c>
      <c r="C59">
        <v>106</v>
      </c>
      <c r="D59">
        <v>2089</v>
      </c>
      <c r="E59">
        <v>56</v>
      </c>
    </row>
    <row r="60" spans="1:5" x14ac:dyDescent="0.25">
      <c r="A60" t="s">
        <v>6</v>
      </c>
      <c r="B60">
        <v>1.0053158E-2</v>
      </c>
      <c r="C60">
        <v>86</v>
      </c>
      <c r="D60">
        <v>1296</v>
      </c>
      <c r="E60">
        <v>57</v>
      </c>
    </row>
    <row r="61" spans="1:5" x14ac:dyDescent="0.25">
      <c r="A61" t="s">
        <v>6</v>
      </c>
      <c r="B61">
        <v>7.0347789999999997E-3</v>
      </c>
      <c r="C61">
        <v>69</v>
      </c>
      <c r="D61">
        <v>769</v>
      </c>
      <c r="E61">
        <v>58</v>
      </c>
    </row>
    <row r="62" spans="1:5" x14ac:dyDescent="0.25">
      <c r="A62" t="s">
        <v>6</v>
      </c>
      <c r="B62">
        <v>1.4999627999999999E-2</v>
      </c>
      <c r="C62">
        <v>116</v>
      </c>
      <c r="D62">
        <v>2003</v>
      </c>
      <c r="E62">
        <v>59</v>
      </c>
    </row>
    <row r="63" spans="1:5" x14ac:dyDescent="0.25">
      <c r="A63" t="s">
        <v>6</v>
      </c>
      <c r="B63">
        <v>1.4508247E-2</v>
      </c>
      <c r="C63">
        <v>104</v>
      </c>
      <c r="D63">
        <v>1743</v>
      </c>
      <c r="E63">
        <v>60</v>
      </c>
    </row>
    <row r="64" spans="1:5" x14ac:dyDescent="0.25">
      <c r="A64" t="s">
        <v>6</v>
      </c>
      <c r="B64">
        <v>1.1965752E-2</v>
      </c>
      <c r="C64">
        <v>102</v>
      </c>
      <c r="D64">
        <v>1436</v>
      </c>
      <c r="E64">
        <v>61</v>
      </c>
    </row>
    <row r="65" spans="1:5" x14ac:dyDescent="0.25">
      <c r="A65" t="s">
        <v>6</v>
      </c>
      <c r="B65">
        <v>1.8006325E-2</v>
      </c>
      <c r="C65">
        <v>101</v>
      </c>
      <c r="D65">
        <v>2260</v>
      </c>
      <c r="E65">
        <v>62</v>
      </c>
    </row>
    <row r="66" spans="1:5" x14ac:dyDescent="0.25">
      <c r="A66" t="s">
        <v>6</v>
      </c>
      <c r="B66">
        <v>1.0074615E-2</v>
      </c>
      <c r="C66">
        <v>80</v>
      </c>
      <c r="D66">
        <v>1273</v>
      </c>
      <c r="E66">
        <v>63</v>
      </c>
    </row>
    <row r="67" spans="1:5" x14ac:dyDescent="0.25">
      <c r="A67" t="s">
        <v>6</v>
      </c>
      <c r="B67">
        <v>1.1998653E-2</v>
      </c>
      <c r="C67">
        <v>108</v>
      </c>
      <c r="D67">
        <v>1545</v>
      </c>
      <c r="E67">
        <v>64</v>
      </c>
    </row>
    <row r="68" spans="1:5" x14ac:dyDescent="0.25">
      <c r="A68" t="s">
        <v>6</v>
      </c>
      <c r="B68">
        <v>1.4168739E-2</v>
      </c>
      <c r="C68">
        <v>98</v>
      </c>
      <c r="D68">
        <v>1747</v>
      </c>
      <c r="E68">
        <v>65</v>
      </c>
    </row>
    <row r="69" spans="1:5" x14ac:dyDescent="0.25">
      <c r="A69" t="s">
        <v>6</v>
      </c>
      <c r="B69">
        <v>1.2009143999999999E-2</v>
      </c>
      <c r="C69">
        <v>94</v>
      </c>
      <c r="D69">
        <v>1614</v>
      </c>
      <c r="E69">
        <v>66</v>
      </c>
    </row>
    <row r="70" spans="1:5" x14ac:dyDescent="0.25">
      <c r="A70" t="s">
        <v>6</v>
      </c>
      <c r="B70">
        <v>1.1997460999999999E-2</v>
      </c>
      <c r="C70">
        <v>109</v>
      </c>
      <c r="D70">
        <v>1628</v>
      </c>
      <c r="E70">
        <v>67</v>
      </c>
    </row>
    <row r="71" spans="1:5" x14ac:dyDescent="0.25">
      <c r="A71" t="s">
        <v>6</v>
      </c>
      <c r="B71">
        <v>1.0998249E-2</v>
      </c>
      <c r="C71">
        <v>87</v>
      </c>
      <c r="D71">
        <v>1417</v>
      </c>
      <c r="E71">
        <v>68</v>
      </c>
    </row>
    <row r="72" spans="1:5" x14ac:dyDescent="0.25">
      <c r="A72" t="s">
        <v>6</v>
      </c>
      <c r="B72">
        <v>1.0000706E-2</v>
      </c>
      <c r="C72">
        <v>82</v>
      </c>
      <c r="D72">
        <v>1143</v>
      </c>
      <c r="E72">
        <v>69</v>
      </c>
    </row>
    <row r="73" spans="1:5" x14ac:dyDescent="0.25">
      <c r="A73" t="s">
        <v>6</v>
      </c>
      <c r="B73">
        <v>1.9005536999999999E-2</v>
      </c>
      <c r="C73">
        <v>116</v>
      </c>
      <c r="D73">
        <v>2417</v>
      </c>
      <c r="E73">
        <v>70</v>
      </c>
    </row>
    <row r="74" spans="1:5" x14ac:dyDescent="0.25">
      <c r="A74" t="s">
        <v>6</v>
      </c>
      <c r="B74">
        <v>1.5999078999999999E-2</v>
      </c>
      <c r="C74">
        <v>100</v>
      </c>
      <c r="D74">
        <v>1793</v>
      </c>
      <c r="E74">
        <v>71</v>
      </c>
    </row>
    <row r="75" spans="1:5" x14ac:dyDescent="0.25">
      <c r="A75" t="s">
        <v>6</v>
      </c>
      <c r="B75">
        <v>1.3004065E-2</v>
      </c>
      <c r="C75">
        <v>92</v>
      </c>
      <c r="D75">
        <v>1562</v>
      </c>
      <c r="E75">
        <v>72</v>
      </c>
    </row>
    <row r="76" spans="1:5" x14ac:dyDescent="0.25">
      <c r="A76" t="s">
        <v>6</v>
      </c>
      <c r="B76">
        <v>1.0000467000000001E-2</v>
      </c>
      <c r="C76">
        <v>88</v>
      </c>
      <c r="D76">
        <v>1293</v>
      </c>
      <c r="E76">
        <v>73</v>
      </c>
    </row>
    <row r="77" spans="1:5" x14ac:dyDescent="0.25">
      <c r="A77" t="s">
        <v>6</v>
      </c>
      <c r="B77">
        <v>1.7504691999999999E-2</v>
      </c>
      <c r="C77">
        <v>112</v>
      </c>
      <c r="D77">
        <v>2197</v>
      </c>
      <c r="E77">
        <v>74</v>
      </c>
    </row>
    <row r="78" spans="1:5" x14ac:dyDescent="0.25">
      <c r="A78" t="s">
        <v>6</v>
      </c>
      <c r="B78">
        <v>1.3575792E-2</v>
      </c>
      <c r="C78">
        <v>117</v>
      </c>
      <c r="D78">
        <v>1779</v>
      </c>
      <c r="E78">
        <v>75</v>
      </c>
    </row>
    <row r="79" spans="1:5" x14ac:dyDescent="0.25">
      <c r="A79" t="s">
        <v>6</v>
      </c>
      <c r="B79">
        <v>1.19977E-2</v>
      </c>
      <c r="C79">
        <v>93</v>
      </c>
      <c r="D79">
        <v>1578</v>
      </c>
      <c r="E79">
        <v>76</v>
      </c>
    </row>
    <row r="80" spans="1:5" x14ac:dyDescent="0.25">
      <c r="A80" t="s">
        <v>6</v>
      </c>
      <c r="B80">
        <v>1.7001151999999999E-2</v>
      </c>
      <c r="C80">
        <v>124</v>
      </c>
      <c r="D80">
        <v>2143</v>
      </c>
      <c r="E80">
        <v>77</v>
      </c>
    </row>
    <row r="81" spans="1:5" x14ac:dyDescent="0.25">
      <c r="A81" t="s">
        <v>6</v>
      </c>
      <c r="B81">
        <v>1.1002540999999999E-2</v>
      </c>
      <c r="C81">
        <v>82</v>
      </c>
      <c r="D81">
        <v>1395</v>
      </c>
      <c r="E81">
        <v>78</v>
      </c>
    </row>
    <row r="82" spans="1:5" x14ac:dyDescent="0.25">
      <c r="A82" t="s">
        <v>6</v>
      </c>
      <c r="B82">
        <v>1.5000582E-2</v>
      </c>
      <c r="C82">
        <v>95</v>
      </c>
      <c r="D82">
        <v>1876</v>
      </c>
      <c r="E82">
        <v>79</v>
      </c>
    </row>
    <row r="83" spans="1:5" x14ac:dyDescent="0.25">
      <c r="A83" t="s">
        <v>6</v>
      </c>
      <c r="B83">
        <v>1.2507439E-2</v>
      </c>
      <c r="C83">
        <v>90</v>
      </c>
      <c r="D83">
        <v>1618</v>
      </c>
      <c r="E83">
        <v>80</v>
      </c>
    </row>
    <row r="84" spans="1:5" x14ac:dyDescent="0.25">
      <c r="A84" t="s">
        <v>6</v>
      </c>
      <c r="B84">
        <v>1.100111E-2</v>
      </c>
      <c r="C84">
        <v>85</v>
      </c>
      <c r="D84">
        <v>1330</v>
      </c>
      <c r="E84">
        <v>81</v>
      </c>
    </row>
    <row r="85" spans="1:5" x14ac:dyDescent="0.25">
      <c r="A85" t="s">
        <v>6</v>
      </c>
      <c r="B85">
        <v>1.1964798E-2</v>
      </c>
      <c r="C85">
        <v>99</v>
      </c>
      <c r="D85">
        <v>1397</v>
      </c>
      <c r="E85">
        <v>82</v>
      </c>
    </row>
    <row r="86" spans="1:5" x14ac:dyDescent="0.25">
      <c r="A86" t="s">
        <v>6</v>
      </c>
      <c r="B86">
        <v>1.2998104E-2</v>
      </c>
      <c r="C86">
        <v>100</v>
      </c>
      <c r="D86">
        <v>1593</v>
      </c>
      <c r="E86">
        <v>83</v>
      </c>
    </row>
    <row r="87" spans="1:5" x14ac:dyDescent="0.25">
      <c r="A87" t="s">
        <v>6</v>
      </c>
      <c r="B87">
        <v>9.9663730000000006E-3</v>
      </c>
      <c r="C87">
        <v>88</v>
      </c>
      <c r="D87">
        <v>1183</v>
      </c>
      <c r="E87">
        <v>84</v>
      </c>
    </row>
    <row r="88" spans="1:5" x14ac:dyDescent="0.25">
      <c r="A88" t="s">
        <v>6</v>
      </c>
      <c r="B88">
        <v>1.2990236E-2</v>
      </c>
      <c r="C88">
        <v>106</v>
      </c>
      <c r="D88">
        <v>1787</v>
      </c>
      <c r="E88">
        <v>85</v>
      </c>
    </row>
    <row r="89" spans="1:5" x14ac:dyDescent="0.25">
      <c r="A89" t="s">
        <v>6</v>
      </c>
      <c r="B89">
        <v>1.5032053E-2</v>
      </c>
      <c r="C89">
        <v>101</v>
      </c>
      <c r="D89">
        <v>1916</v>
      </c>
      <c r="E89">
        <v>86</v>
      </c>
    </row>
    <row r="90" spans="1:5" x14ac:dyDescent="0.25">
      <c r="A90" t="s">
        <v>6</v>
      </c>
      <c r="B90">
        <v>9.9980829999999996E-3</v>
      </c>
      <c r="C90">
        <v>83</v>
      </c>
      <c r="D90">
        <v>1374</v>
      </c>
      <c r="E90">
        <v>87</v>
      </c>
    </row>
    <row r="91" spans="1:5" x14ac:dyDescent="0.25">
      <c r="A91" t="s">
        <v>6</v>
      </c>
      <c r="B91">
        <v>1.1000395E-2</v>
      </c>
      <c r="C91">
        <v>84</v>
      </c>
      <c r="D91">
        <v>1275</v>
      </c>
      <c r="E91">
        <v>88</v>
      </c>
    </row>
    <row r="92" spans="1:5" x14ac:dyDescent="0.25">
      <c r="A92" t="s">
        <v>6</v>
      </c>
      <c r="B92">
        <v>1.0997771999999999E-2</v>
      </c>
      <c r="C92">
        <v>87</v>
      </c>
      <c r="D92">
        <v>1400</v>
      </c>
      <c r="E92">
        <v>89</v>
      </c>
    </row>
    <row r="93" spans="1:5" x14ac:dyDescent="0.25">
      <c r="A93" t="s">
        <v>6</v>
      </c>
      <c r="B93">
        <v>1.0995388E-2</v>
      </c>
      <c r="C93">
        <v>85</v>
      </c>
      <c r="D93">
        <v>1416</v>
      </c>
      <c r="E93">
        <v>90</v>
      </c>
    </row>
    <row r="94" spans="1:5" x14ac:dyDescent="0.25">
      <c r="A94" t="s">
        <v>6</v>
      </c>
      <c r="B94">
        <v>1.1511802999999999E-2</v>
      </c>
      <c r="C94">
        <v>94</v>
      </c>
      <c r="D94">
        <v>1526</v>
      </c>
      <c r="E94">
        <v>91</v>
      </c>
    </row>
    <row r="95" spans="1:5" x14ac:dyDescent="0.25">
      <c r="A95" t="s">
        <v>6</v>
      </c>
      <c r="B95">
        <v>9.9992750000000002E-3</v>
      </c>
      <c r="C95">
        <v>92</v>
      </c>
      <c r="D95">
        <v>1399</v>
      </c>
      <c r="E95">
        <v>92</v>
      </c>
    </row>
    <row r="96" spans="1:5" x14ac:dyDescent="0.25">
      <c r="A96" t="s">
        <v>6</v>
      </c>
      <c r="B96">
        <v>1.496172E-2</v>
      </c>
      <c r="C96">
        <v>104</v>
      </c>
      <c r="D96">
        <v>1991</v>
      </c>
      <c r="E96">
        <v>93</v>
      </c>
    </row>
    <row r="97" spans="1:5" x14ac:dyDescent="0.25">
      <c r="A97" t="s">
        <v>6</v>
      </c>
      <c r="B97">
        <v>1.1966228000000001E-2</v>
      </c>
      <c r="C97">
        <v>100</v>
      </c>
      <c r="D97">
        <v>1639</v>
      </c>
      <c r="E97">
        <v>94</v>
      </c>
    </row>
    <row r="98" spans="1:5" x14ac:dyDescent="0.25">
      <c r="A98" t="s">
        <v>6</v>
      </c>
      <c r="B98">
        <v>1.6540526999999999E-2</v>
      </c>
      <c r="C98">
        <v>116</v>
      </c>
      <c r="D98">
        <v>2174</v>
      </c>
      <c r="E98">
        <v>95</v>
      </c>
    </row>
    <row r="99" spans="1:5" x14ac:dyDescent="0.25">
      <c r="A99" t="s">
        <v>6</v>
      </c>
      <c r="B99">
        <v>1.4998674E-2</v>
      </c>
      <c r="C99">
        <v>120</v>
      </c>
      <c r="D99">
        <v>2012</v>
      </c>
      <c r="E99">
        <v>96</v>
      </c>
    </row>
    <row r="100" spans="1:5" x14ac:dyDescent="0.25">
      <c r="A100" t="s">
        <v>6</v>
      </c>
      <c r="B100">
        <v>9.9995139999999993E-3</v>
      </c>
      <c r="C100">
        <v>92</v>
      </c>
      <c r="D100">
        <v>1268</v>
      </c>
      <c r="E100">
        <v>97</v>
      </c>
    </row>
    <row r="101" spans="1:5" x14ac:dyDescent="0.25">
      <c r="A101" t="s">
        <v>6</v>
      </c>
      <c r="B101">
        <v>1.599884E-2</v>
      </c>
      <c r="C101">
        <v>107</v>
      </c>
      <c r="D101">
        <v>2018</v>
      </c>
      <c r="E101">
        <v>98</v>
      </c>
    </row>
    <row r="102" spans="1:5" x14ac:dyDescent="0.25">
      <c r="A102" t="s">
        <v>6</v>
      </c>
      <c r="B102">
        <v>1.4238595999999999E-2</v>
      </c>
      <c r="C102">
        <v>105</v>
      </c>
      <c r="D102">
        <v>1640</v>
      </c>
      <c r="E102">
        <v>99</v>
      </c>
    </row>
    <row r="103" spans="1:5" x14ac:dyDescent="0.25">
      <c r="A103" t="s">
        <v>6</v>
      </c>
      <c r="B103">
        <v>9.9656580000000005E-3</v>
      </c>
      <c r="C103">
        <v>81</v>
      </c>
      <c r="D103">
        <v>1198</v>
      </c>
      <c r="E103">
        <v>100</v>
      </c>
    </row>
    <row r="104" spans="1:5" x14ac:dyDescent="0.25">
      <c r="B104">
        <f>AVERAGE(Table2[time])</f>
        <v>1.3719601620000004E-2</v>
      </c>
      <c r="C104">
        <f>AVERAGE(Table2[path_length])</f>
        <v>98.76</v>
      </c>
      <c r="D104">
        <f>AVERAGE(Table2[explored_nodes])</f>
        <v>1715.31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17EA-23C4-43CA-B195-BF97A605445D}">
  <dimension ref="A1:E104"/>
  <sheetViews>
    <sheetView topLeftCell="A91" workbookViewId="0">
      <selection activeCell="B104" sqref="B104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22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7</v>
      </c>
      <c r="B4">
        <v>9.5040799999999998E-3</v>
      </c>
      <c r="C4">
        <v>94</v>
      </c>
      <c r="D4">
        <v>1362</v>
      </c>
      <c r="E4">
        <v>1</v>
      </c>
    </row>
    <row r="5" spans="1:5" x14ac:dyDescent="0.25">
      <c r="A5" t="s">
        <v>7</v>
      </c>
      <c r="B5">
        <v>1.0004759E-2</v>
      </c>
      <c r="C5">
        <v>88</v>
      </c>
      <c r="D5">
        <v>1476</v>
      </c>
      <c r="E5">
        <v>2</v>
      </c>
    </row>
    <row r="6" spans="1:5" x14ac:dyDescent="0.25">
      <c r="A6" t="s">
        <v>7</v>
      </c>
      <c r="B6">
        <v>8.8553429999999999E-3</v>
      </c>
      <c r="C6">
        <v>83</v>
      </c>
      <c r="D6">
        <v>1374</v>
      </c>
      <c r="E6">
        <v>3</v>
      </c>
    </row>
    <row r="7" spans="1:5" x14ac:dyDescent="0.25">
      <c r="A7" t="s">
        <v>7</v>
      </c>
      <c r="B7">
        <v>1.1033535000000001E-2</v>
      </c>
      <c r="C7">
        <v>94</v>
      </c>
      <c r="D7">
        <v>1608</v>
      </c>
      <c r="E7">
        <v>4</v>
      </c>
    </row>
    <row r="8" spans="1:5" x14ac:dyDescent="0.25">
      <c r="A8" t="s">
        <v>7</v>
      </c>
      <c r="B8">
        <v>1.0000228999999999E-2</v>
      </c>
      <c r="C8">
        <v>103</v>
      </c>
      <c r="D8">
        <v>1476</v>
      </c>
      <c r="E8">
        <v>5</v>
      </c>
    </row>
    <row r="9" spans="1:5" x14ac:dyDescent="0.25">
      <c r="A9" t="s">
        <v>7</v>
      </c>
      <c r="B9">
        <v>1.3000011000000001E-2</v>
      </c>
      <c r="C9">
        <v>120</v>
      </c>
      <c r="D9">
        <v>1906</v>
      </c>
      <c r="E9">
        <v>6</v>
      </c>
    </row>
    <row r="10" spans="1:5" x14ac:dyDescent="0.25">
      <c r="A10" t="s">
        <v>7</v>
      </c>
      <c r="B10">
        <v>9.9716189999999993E-3</v>
      </c>
      <c r="C10">
        <v>95</v>
      </c>
      <c r="D10">
        <v>1354</v>
      </c>
      <c r="E10">
        <v>7</v>
      </c>
    </row>
    <row r="11" spans="1:5" x14ac:dyDescent="0.25">
      <c r="A11" t="s">
        <v>7</v>
      </c>
      <c r="B11">
        <v>9.0005399999999996E-3</v>
      </c>
      <c r="C11">
        <v>93</v>
      </c>
      <c r="D11">
        <v>1293</v>
      </c>
      <c r="E11">
        <v>8</v>
      </c>
    </row>
    <row r="12" spans="1:5" x14ac:dyDescent="0.25">
      <c r="A12" t="s">
        <v>7</v>
      </c>
      <c r="B12">
        <v>1.1001347999999999E-2</v>
      </c>
      <c r="C12">
        <v>108</v>
      </c>
      <c r="D12">
        <v>1818</v>
      </c>
      <c r="E12">
        <v>9</v>
      </c>
    </row>
    <row r="13" spans="1:5" x14ac:dyDescent="0.25">
      <c r="A13" t="s">
        <v>7</v>
      </c>
      <c r="B13">
        <v>9.5067020000000006E-3</v>
      </c>
      <c r="C13">
        <v>101</v>
      </c>
      <c r="D13">
        <v>1470</v>
      </c>
      <c r="E13">
        <v>10</v>
      </c>
    </row>
    <row r="14" spans="1:5" x14ac:dyDescent="0.25">
      <c r="A14" t="s">
        <v>7</v>
      </c>
      <c r="B14">
        <v>1.2995243E-2</v>
      </c>
      <c r="C14">
        <v>117</v>
      </c>
      <c r="D14">
        <v>1996</v>
      </c>
      <c r="E14">
        <v>11</v>
      </c>
    </row>
    <row r="15" spans="1:5" x14ac:dyDescent="0.25">
      <c r="A15" t="s">
        <v>7</v>
      </c>
      <c r="B15">
        <v>8.9654920000000003E-3</v>
      </c>
      <c r="C15">
        <v>94</v>
      </c>
      <c r="D15">
        <v>1353</v>
      </c>
      <c r="E15">
        <v>12</v>
      </c>
    </row>
    <row r="16" spans="1:5" x14ac:dyDescent="0.25">
      <c r="A16" t="s">
        <v>7</v>
      </c>
      <c r="B16">
        <v>1.2999535E-2</v>
      </c>
      <c r="C16">
        <v>106</v>
      </c>
      <c r="D16">
        <v>1973</v>
      </c>
      <c r="E16">
        <v>13</v>
      </c>
    </row>
    <row r="17" spans="1:5" x14ac:dyDescent="0.25">
      <c r="A17" t="s">
        <v>7</v>
      </c>
      <c r="B17">
        <v>9.0005399999999996E-3</v>
      </c>
      <c r="C17">
        <v>100</v>
      </c>
      <c r="D17">
        <v>1337</v>
      </c>
      <c r="E17">
        <v>14</v>
      </c>
    </row>
    <row r="18" spans="1:5" x14ac:dyDescent="0.25">
      <c r="A18" t="s">
        <v>7</v>
      </c>
      <c r="B18">
        <v>9.0026859999999993E-3</v>
      </c>
      <c r="C18">
        <v>105</v>
      </c>
      <c r="D18">
        <v>1322</v>
      </c>
      <c r="E18">
        <v>15</v>
      </c>
    </row>
    <row r="19" spans="1:5" x14ac:dyDescent="0.25">
      <c r="A19" t="s">
        <v>7</v>
      </c>
      <c r="B19">
        <v>1.3002395999999999E-2</v>
      </c>
      <c r="C19">
        <v>111</v>
      </c>
      <c r="D19">
        <v>1856</v>
      </c>
      <c r="E19">
        <v>16</v>
      </c>
    </row>
    <row r="20" spans="1:5" x14ac:dyDescent="0.25">
      <c r="A20" t="s">
        <v>7</v>
      </c>
      <c r="B20">
        <v>1.2604475E-2</v>
      </c>
      <c r="C20">
        <v>106</v>
      </c>
      <c r="D20">
        <v>2022</v>
      </c>
      <c r="E20">
        <v>17</v>
      </c>
    </row>
    <row r="21" spans="1:5" x14ac:dyDescent="0.25">
      <c r="A21" t="s">
        <v>7</v>
      </c>
      <c r="B21">
        <v>1.0996819E-2</v>
      </c>
      <c r="C21">
        <v>97</v>
      </c>
      <c r="D21">
        <v>1624</v>
      </c>
      <c r="E21">
        <v>18</v>
      </c>
    </row>
    <row r="22" spans="1:5" x14ac:dyDescent="0.25">
      <c r="A22" t="s">
        <v>7</v>
      </c>
      <c r="B22">
        <v>7.0006850000000004E-3</v>
      </c>
      <c r="C22">
        <v>88</v>
      </c>
      <c r="D22">
        <v>1109</v>
      </c>
      <c r="E22">
        <v>19</v>
      </c>
    </row>
    <row r="23" spans="1:5" x14ac:dyDescent="0.25">
      <c r="A23" t="s">
        <v>7</v>
      </c>
      <c r="B23">
        <v>1.3999938999999999E-2</v>
      </c>
      <c r="C23">
        <v>125</v>
      </c>
      <c r="D23">
        <v>2023</v>
      </c>
      <c r="E23">
        <v>20</v>
      </c>
    </row>
    <row r="24" spans="1:5" x14ac:dyDescent="0.25">
      <c r="A24" t="s">
        <v>7</v>
      </c>
      <c r="B24">
        <v>4.9982070000000002E-3</v>
      </c>
      <c r="C24">
        <v>89</v>
      </c>
      <c r="D24">
        <v>853</v>
      </c>
      <c r="E24">
        <v>21</v>
      </c>
    </row>
    <row r="25" spans="1:5" x14ac:dyDescent="0.25">
      <c r="A25" t="s">
        <v>7</v>
      </c>
      <c r="B25">
        <v>8.002281E-3</v>
      </c>
      <c r="C25">
        <v>89</v>
      </c>
      <c r="D25">
        <v>1309</v>
      </c>
      <c r="E25">
        <v>22</v>
      </c>
    </row>
    <row r="26" spans="1:5" x14ac:dyDescent="0.25">
      <c r="A26" t="s">
        <v>7</v>
      </c>
      <c r="B26">
        <v>8.9976789999999997E-3</v>
      </c>
      <c r="C26">
        <v>90</v>
      </c>
      <c r="D26">
        <v>1519</v>
      </c>
      <c r="E26">
        <v>23</v>
      </c>
    </row>
    <row r="27" spans="1:5" x14ac:dyDescent="0.25">
      <c r="A27" t="s">
        <v>7</v>
      </c>
      <c r="B27">
        <v>9.0417859999999996E-3</v>
      </c>
      <c r="C27">
        <v>93</v>
      </c>
      <c r="D27">
        <v>1328</v>
      </c>
      <c r="E27">
        <v>24</v>
      </c>
    </row>
    <row r="28" spans="1:5" x14ac:dyDescent="0.25">
      <c r="A28" t="s">
        <v>7</v>
      </c>
      <c r="B28">
        <v>1.3000487999999999E-2</v>
      </c>
      <c r="C28">
        <v>107</v>
      </c>
      <c r="D28">
        <v>2044</v>
      </c>
      <c r="E28">
        <v>25</v>
      </c>
    </row>
    <row r="29" spans="1:5" x14ac:dyDescent="0.25">
      <c r="A29" t="s">
        <v>7</v>
      </c>
      <c r="B29">
        <v>1.1507511E-2</v>
      </c>
      <c r="C29">
        <v>107</v>
      </c>
      <c r="D29">
        <v>1704</v>
      </c>
      <c r="E29">
        <v>26</v>
      </c>
    </row>
    <row r="30" spans="1:5" x14ac:dyDescent="0.25">
      <c r="A30" t="s">
        <v>7</v>
      </c>
      <c r="B30">
        <v>9.9995139999999993E-3</v>
      </c>
      <c r="C30">
        <v>107</v>
      </c>
      <c r="D30">
        <v>1521</v>
      </c>
      <c r="E30">
        <v>27</v>
      </c>
    </row>
    <row r="31" spans="1:5" x14ac:dyDescent="0.25">
      <c r="A31" t="s">
        <v>7</v>
      </c>
      <c r="B31">
        <v>1.2011528E-2</v>
      </c>
      <c r="C31">
        <v>105</v>
      </c>
      <c r="D31">
        <v>1821</v>
      </c>
      <c r="E31">
        <v>28</v>
      </c>
    </row>
    <row r="32" spans="1:5" x14ac:dyDescent="0.25">
      <c r="A32" t="s">
        <v>7</v>
      </c>
      <c r="B32">
        <v>5.9995650000000001E-3</v>
      </c>
      <c r="C32">
        <v>80</v>
      </c>
      <c r="D32">
        <v>908</v>
      </c>
      <c r="E32">
        <v>29</v>
      </c>
    </row>
    <row r="33" spans="1:5" x14ac:dyDescent="0.25">
      <c r="A33" t="s">
        <v>7</v>
      </c>
      <c r="B33">
        <v>5.9974190000000004E-3</v>
      </c>
      <c r="C33">
        <v>90</v>
      </c>
      <c r="D33">
        <v>879</v>
      </c>
      <c r="E33">
        <v>30</v>
      </c>
    </row>
    <row r="34" spans="1:5" x14ac:dyDescent="0.25">
      <c r="A34" t="s">
        <v>7</v>
      </c>
      <c r="B34">
        <v>9.0031620000000003E-3</v>
      </c>
      <c r="C34">
        <v>91</v>
      </c>
      <c r="D34">
        <v>1292</v>
      </c>
      <c r="E34">
        <v>31</v>
      </c>
    </row>
    <row r="35" spans="1:5" x14ac:dyDescent="0.25">
      <c r="A35" t="s">
        <v>7</v>
      </c>
      <c r="B35">
        <v>9.0003010000000005E-3</v>
      </c>
      <c r="C35">
        <v>101</v>
      </c>
      <c r="D35">
        <v>1222</v>
      </c>
      <c r="E35">
        <v>32</v>
      </c>
    </row>
    <row r="36" spans="1:5" x14ac:dyDescent="0.25">
      <c r="A36" t="s">
        <v>7</v>
      </c>
      <c r="B36">
        <v>1.1001347999999999E-2</v>
      </c>
      <c r="C36">
        <v>104</v>
      </c>
      <c r="D36">
        <v>1662</v>
      </c>
      <c r="E36">
        <v>33</v>
      </c>
    </row>
    <row r="37" spans="1:5" x14ac:dyDescent="0.25">
      <c r="A37" t="s">
        <v>7</v>
      </c>
      <c r="B37">
        <v>9.5076559999999997E-3</v>
      </c>
      <c r="C37">
        <v>92</v>
      </c>
      <c r="D37">
        <v>1451</v>
      </c>
      <c r="E37">
        <v>34</v>
      </c>
    </row>
    <row r="38" spans="1:5" x14ac:dyDescent="0.25">
      <c r="A38" t="s">
        <v>7</v>
      </c>
      <c r="B38">
        <v>9.9995139999999993E-3</v>
      </c>
      <c r="C38">
        <v>101</v>
      </c>
      <c r="D38">
        <v>1420</v>
      </c>
      <c r="E38">
        <v>35</v>
      </c>
    </row>
    <row r="39" spans="1:5" x14ac:dyDescent="0.25">
      <c r="A39" t="s">
        <v>7</v>
      </c>
      <c r="B39">
        <v>1.6508102E-2</v>
      </c>
      <c r="C39">
        <v>117</v>
      </c>
      <c r="D39">
        <v>2365</v>
      </c>
      <c r="E39">
        <v>36</v>
      </c>
    </row>
    <row r="40" spans="1:5" x14ac:dyDescent="0.25">
      <c r="A40" t="s">
        <v>7</v>
      </c>
      <c r="B40">
        <v>1.1998653E-2</v>
      </c>
      <c r="C40">
        <v>106</v>
      </c>
      <c r="D40">
        <v>1752</v>
      </c>
      <c r="E40">
        <v>37</v>
      </c>
    </row>
    <row r="41" spans="1:5" x14ac:dyDescent="0.25">
      <c r="A41" t="s">
        <v>7</v>
      </c>
      <c r="B41">
        <v>1.5001535E-2</v>
      </c>
      <c r="C41">
        <v>119</v>
      </c>
      <c r="D41">
        <v>2084</v>
      </c>
      <c r="E41">
        <v>38</v>
      </c>
    </row>
    <row r="42" spans="1:5" x14ac:dyDescent="0.25">
      <c r="A42" t="s">
        <v>7</v>
      </c>
      <c r="B42">
        <v>1.0000467000000001E-2</v>
      </c>
      <c r="C42">
        <v>116</v>
      </c>
      <c r="D42">
        <v>1602</v>
      </c>
      <c r="E42">
        <v>39</v>
      </c>
    </row>
    <row r="43" spans="1:5" x14ac:dyDescent="0.25">
      <c r="A43" t="s">
        <v>7</v>
      </c>
      <c r="B43">
        <v>9.9999900000000003E-3</v>
      </c>
      <c r="C43">
        <v>95</v>
      </c>
      <c r="D43">
        <v>1353</v>
      </c>
      <c r="E43">
        <v>40</v>
      </c>
    </row>
    <row r="44" spans="1:5" x14ac:dyDescent="0.25">
      <c r="A44" t="s">
        <v>7</v>
      </c>
      <c r="B44">
        <v>1.3001442E-2</v>
      </c>
      <c r="C44">
        <v>103</v>
      </c>
      <c r="D44">
        <v>1950</v>
      </c>
      <c r="E44">
        <v>41</v>
      </c>
    </row>
    <row r="45" spans="1:5" x14ac:dyDescent="0.25">
      <c r="A45" t="s">
        <v>7</v>
      </c>
      <c r="B45">
        <v>1.0393143000000001E-2</v>
      </c>
      <c r="C45">
        <v>110</v>
      </c>
      <c r="D45">
        <v>1821</v>
      </c>
      <c r="E45">
        <v>42</v>
      </c>
    </row>
    <row r="46" spans="1:5" x14ac:dyDescent="0.25">
      <c r="A46" t="s">
        <v>7</v>
      </c>
      <c r="B46">
        <v>8.5535049999999994E-3</v>
      </c>
      <c r="C46">
        <v>89</v>
      </c>
      <c r="D46">
        <v>1074</v>
      </c>
      <c r="E46">
        <v>43</v>
      </c>
    </row>
    <row r="47" spans="1:5" x14ac:dyDescent="0.25">
      <c r="A47" t="s">
        <v>7</v>
      </c>
      <c r="B47">
        <v>7.9991820000000005E-3</v>
      </c>
      <c r="C47">
        <v>89</v>
      </c>
      <c r="D47">
        <v>1268</v>
      </c>
      <c r="E47">
        <v>44</v>
      </c>
    </row>
    <row r="48" spans="1:5" x14ac:dyDescent="0.25">
      <c r="A48" t="s">
        <v>7</v>
      </c>
      <c r="B48">
        <v>1.0998964E-2</v>
      </c>
      <c r="C48">
        <v>104</v>
      </c>
      <c r="D48">
        <v>1562</v>
      </c>
      <c r="E48">
        <v>45</v>
      </c>
    </row>
    <row r="49" spans="1:5" x14ac:dyDescent="0.25">
      <c r="A49" t="s">
        <v>7</v>
      </c>
      <c r="B49">
        <v>1.3525486E-2</v>
      </c>
      <c r="C49">
        <v>108</v>
      </c>
      <c r="D49">
        <v>2044</v>
      </c>
      <c r="E49">
        <v>46</v>
      </c>
    </row>
    <row r="50" spans="1:5" x14ac:dyDescent="0.25">
      <c r="A50" t="s">
        <v>7</v>
      </c>
      <c r="B50">
        <v>1.2000322000000001E-2</v>
      </c>
      <c r="C50">
        <v>116</v>
      </c>
      <c r="D50">
        <v>1915</v>
      </c>
      <c r="E50">
        <v>47</v>
      </c>
    </row>
    <row r="51" spans="1:5" x14ac:dyDescent="0.25">
      <c r="A51" t="s">
        <v>7</v>
      </c>
      <c r="B51">
        <v>7.0006850000000004E-3</v>
      </c>
      <c r="C51">
        <v>107</v>
      </c>
      <c r="D51">
        <v>1113</v>
      </c>
      <c r="E51">
        <v>48</v>
      </c>
    </row>
    <row r="52" spans="1:5" x14ac:dyDescent="0.25">
      <c r="A52" t="s">
        <v>7</v>
      </c>
      <c r="B52">
        <v>4.9998760000000003E-3</v>
      </c>
      <c r="C52">
        <v>79</v>
      </c>
      <c r="D52">
        <v>682</v>
      </c>
      <c r="E52">
        <v>49</v>
      </c>
    </row>
    <row r="53" spans="1:5" x14ac:dyDescent="0.25">
      <c r="A53" t="s">
        <v>7</v>
      </c>
      <c r="B53">
        <v>1.4034033E-2</v>
      </c>
      <c r="C53">
        <v>106</v>
      </c>
      <c r="D53">
        <v>2030</v>
      </c>
      <c r="E53">
        <v>50</v>
      </c>
    </row>
    <row r="54" spans="1:5" x14ac:dyDescent="0.25">
      <c r="A54" t="s">
        <v>7</v>
      </c>
      <c r="B54">
        <v>8.504391E-3</v>
      </c>
      <c r="C54">
        <v>99</v>
      </c>
      <c r="D54">
        <v>1239</v>
      </c>
      <c r="E54">
        <v>51</v>
      </c>
    </row>
    <row r="55" spans="1:5" x14ac:dyDescent="0.25">
      <c r="A55" t="s">
        <v>7</v>
      </c>
      <c r="B55">
        <v>1.0045052E-2</v>
      </c>
      <c r="C55">
        <v>97</v>
      </c>
      <c r="D55">
        <v>1524</v>
      </c>
      <c r="E55">
        <v>52</v>
      </c>
    </row>
    <row r="56" spans="1:5" x14ac:dyDescent="0.25">
      <c r="A56" t="s">
        <v>7</v>
      </c>
      <c r="B56">
        <v>6.9990160000000003E-3</v>
      </c>
      <c r="C56">
        <v>93</v>
      </c>
      <c r="D56">
        <v>1026</v>
      </c>
      <c r="E56">
        <v>53</v>
      </c>
    </row>
    <row r="57" spans="1:5" x14ac:dyDescent="0.25">
      <c r="A57" t="s">
        <v>7</v>
      </c>
      <c r="B57">
        <v>5.0554279999999998E-3</v>
      </c>
      <c r="C57">
        <v>75</v>
      </c>
      <c r="D57">
        <v>877</v>
      </c>
      <c r="E57">
        <v>54</v>
      </c>
    </row>
    <row r="58" spans="1:5" x14ac:dyDescent="0.25">
      <c r="A58" t="s">
        <v>7</v>
      </c>
      <c r="B58">
        <v>9.5059870000000005E-3</v>
      </c>
      <c r="C58">
        <v>94</v>
      </c>
      <c r="D58">
        <v>1373</v>
      </c>
      <c r="E58">
        <v>55</v>
      </c>
    </row>
    <row r="59" spans="1:5" x14ac:dyDescent="0.25">
      <c r="A59" t="s">
        <v>7</v>
      </c>
      <c r="B59">
        <v>1.1506318999999999E-2</v>
      </c>
      <c r="C59">
        <v>106</v>
      </c>
      <c r="D59">
        <v>1972</v>
      </c>
      <c r="E59">
        <v>56</v>
      </c>
    </row>
    <row r="60" spans="1:5" x14ac:dyDescent="0.25">
      <c r="A60" t="s">
        <v>7</v>
      </c>
      <c r="B60">
        <v>5.9633259999999997E-3</v>
      </c>
      <c r="C60">
        <v>86</v>
      </c>
      <c r="D60">
        <v>851</v>
      </c>
      <c r="E60">
        <v>57</v>
      </c>
    </row>
    <row r="61" spans="1:5" x14ac:dyDescent="0.25">
      <c r="A61" t="s">
        <v>7</v>
      </c>
      <c r="B61">
        <v>3.0004979999999999E-3</v>
      </c>
      <c r="C61">
        <v>69</v>
      </c>
      <c r="D61">
        <v>466</v>
      </c>
      <c r="E61">
        <v>58</v>
      </c>
    </row>
    <row r="62" spans="1:5" x14ac:dyDescent="0.25">
      <c r="A62" t="s">
        <v>7</v>
      </c>
      <c r="B62">
        <v>1.3000727E-2</v>
      </c>
      <c r="C62">
        <v>116</v>
      </c>
      <c r="D62">
        <v>1910</v>
      </c>
      <c r="E62">
        <v>59</v>
      </c>
    </row>
    <row r="63" spans="1:5" x14ac:dyDescent="0.25">
      <c r="A63" t="s">
        <v>7</v>
      </c>
      <c r="B63">
        <v>1.0004044E-2</v>
      </c>
      <c r="C63">
        <v>104</v>
      </c>
      <c r="D63">
        <v>1509</v>
      </c>
      <c r="E63">
        <v>60</v>
      </c>
    </row>
    <row r="64" spans="1:5" x14ac:dyDescent="0.25">
      <c r="A64" t="s">
        <v>7</v>
      </c>
      <c r="B64">
        <v>7.5113769999999996E-3</v>
      </c>
      <c r="C64">
        <v>102</v>
      </c>
      <c r="D64">
        <v>1318</v>
      </c>
      <c r="E64">
        <v>61</v>
      </c>
    </row>
    <row r="65" spans="1:5" x14ac:dyDescent="0.25">
      <c r="A65" t="s">
        <v>7</v>
      </c>
      <c r="B65">
        <v>1.3507128E-2</v>
      </c>
      <c r="C65">
        <v>101</v>
      </c>
      <c r="D65">
        <v>1928</v>
      </c>
      <c r="E65">
        <v>62</v>
      </c>
    </row>
    <row r="66" spans="1:5" x14ac:dyDescent="0.25">
      <c r="A66" t="s">
        <v>7</v>
      </c>
      <c r="B66">
        <v>7.0004459999999996E-3</v>
      </c>
      <c r="C66">
        <v>80</v>
      </c>
      <c r="D66">
        <v>1067</v>
      </c>
      <c r="E66">
        <v>63</v>
      </c>
    </row>
    <row r="67" spans="1:5" x14ac:dyDescent="0.25">
      <c r="A67" t="s">
        <v>7</v>
      </c>
      <c r="B67">
        <v>9.5098019999999995E-3</v>
      </c>
      <c r="C67">
        <v>108</v>
      </c>
      <c r="D67">
        <v>1269</v>
      </c>
      <c r="E67">
        <v>64</v>
      </c>
    </row>
    <row r="68" spans="1:5" x14ac:dyDescent="0.25">
      <c r="A68" t="s">
        <v>7</v>
      </c>
      <c r="B68">
        <v>8.5065360000000003E-3</v>
      </c>
      <c r="C68">
        <v>98</v>
      </c>
      <c r="D68">
        <v>1349</v>
      </c>
      <c r="E68">
        <v>65</v>
      </c>
    </row>
    <row r="69" spans="1:5" x14ac:dyDescent="0.25">
      <c r="A69" t="s">
        <v>7</v>
      </c>
      <c r="B69">
        <v>8.9986319999999995E-3</v>
      </c>
      <c r="C69">
        <v>94</v>
      </c>
      <c r="D69">
        <v>1429</v>
      </c>
      <c r="E69">
        <v>66</v>
      </c>
    </row>
    <row r="70" spans="1:5" x14ac:dyDescent="0.25">
      <c r="A70" t="s">
        <v>7</v>
      </c>
      <c r="B70">
        <v>7.9998970000000006E-3</v>
      </c>
      <c r="C70">
        <v>109</v>
      </c>
      <c r="D70">
        <v>1240</v>
      </c>
      <c r="E70">
        <v>67</v>
      </c>
    </row>
    <row r="71" spans="1:5" x14ac:dyDescent="0.25">
      <c r="A71" t="s">
        <v>7</v>
      </c>
      <c r="B71">
        <v>7.9998970000000006E-3</v>
      </c>
      <c r="C71">
        <v>87</v>
      </c>
      <c r="D71">
        <v>1033</v>
      </c>
      <c r="E71">
        <v>68</v>
      </c>
    </row>
    <row r="72" spans="1:5" x14ac:dyDescent="0.25">
      <c r="A72" t="s">
        <v>7</v>
      </c>
      <c r="B72">
        <v>3.9997100000000001E-3</v>
      </c>
      <c r="C72">
        <v>82</v>
      </c>
      <c r="D72">
        <v>814</v>
      </c>
      <c r="E72">
        <v>69</v>
      </c>
    </row>
    <row r="73" spans="1:5" x14ac:dyDescent="0.25">
      <c r="A73" t="s">
        <v>7</v>
      </c>
      <c r="B73">
        <v>1.5506743999999999E-2</v>
      </c>
      <c r="C73">
        <v>116</v>
      </c>
      <c r="D73">
        <v>2237</v>
      </c>
      <c r="E73">
        <v>70</v>
      </c>
    </row>
    <row r="74" spans="1:5" x14ac:dyDescent="0.25">
      <c r="A74" t="s">
        <v>7</v>
      </c>
      <c r="B74">
        <v>1.0001183E-2</v>
      </c>
      <c r="C74">
        <v>100</v>
      </c>
      <c r="D74">
        <v>1499</v>
      </c>
      <c r="E74">
        <v>71</v>
      </c>
    </row>
    <row r="75" spans="1:5" x14ac:dyDescent="0.25">
      <c r="A75" t="s">
        <v>7</v>
      </c>
      <c r="B75">
        <v>6.999969E-3</v>
      </c>
      <c r="C75">
        <v>92</v>
      </c>
      <c r="D75">
        <v>1091</v>
      </c>
      <c r="E75">
        <v>72</v>
      </c>
    </row>
    <row r="76" spans="1:5" x14ac:dyDescent="0.25">
      <c r="A76" t="s">
        <v>7</v>
      </c>
      <c r="B76">
        <v>6.9975849999999997E-3</v>
      </c>
      <c r="C76">
        <v>88</v>
      </c>
      <c r="D76">
        <v>934</v>
      </c>
      <c r="E76">
        <v>73</v>
      </c>
    </row>
    <row r="77" spans="1:5" x14ac:dyDescent="0.25">
      <c r="A77" t="s">
        <v>7</v>
      </c>
      <c r="B77">
        <v>1.4004229999999999E-2</v>
      </c>
      <c r="C77">
        <v>112</v>
      </c>
      <c r="D77">
        <v>1989</v>
      </c>
      <c r="E77">
        <v>74</v>
      </c>
    </row>
    <row r="78" spans="1:5" x14ac:dyDescent="0.25">
      <c r="A78" t="s">
        <v>7</v>
      </c>
      <c r="B78">
        <v>1.0004759E-2</v>
      </c>
      <c r="C78">
        <v>117</v>
      </c>
      <c r="D78">
        <v>1609</v>
      </c>
      <c r="E78">
        <v>75</v>
      </c>
    </row>
    <row r="79" spans="1:5" x14ac:dyDescent="0.25">
      <c r="A79" t="s">
        <v>7</v>
      </c>
      <c r="B79">
        <v>6.9992539999999999E-3</v>
      </c>
      <c r="C79">
        <v>93</v>
      </c>
      <c r="D79">
        <v>1108</v>
      </c>
      <c r="E79">
        <v>76</v>
      </c>
    </row>
    <row r="80" spans="1:5" x14ac:dyDescent="0.25">
      <c r="A80" t="s">
        <v>7</v>
      </c>
      <c r="B80">
        <v>1.2998819E-2</v>
      </c>
      <c r="C80">
        <v>124</v>
      </c>
      <c r="D80">
        <v>2003</v>
      </c>
      <c r="E80">
        <v>77</v>
      </c>
    </row>
    <row r="81" spans="1:5" x14ac:dyDescent="0.25">
      <c r="A81" t="s">
        <v>7</v>
      </c>
      <c r="B81">
        <v>8.9974400000000006E-3</v>
      </c>
      <c r="C81">
        <v>82</v>
      </c>
      <c r="D81">
        <v>1267</v>
      </c>
      <c r="E81">
        <v>78</v>
      </c>
    </row>
    <row r="82" spans="1:5" x14ac:dyDescent="0.25">
      <c r="A82" t="s">
        <v>7</v>
      </c>
      <c r="B82">
        <v>1.1000872E-2</v>
      </c>
      <c r="C82">
        <v>95</v>
      </c>
      <c r="D82">
        <v>1597</v>
      </c>
      <c r="E82">
        <v>79</v>
      </c>
    </row>
    <row r="83" spans="1:5" x14ac:dyDescent="0.25">
      <c r="A83" t="s">
        <v>7</v>
      </c>
      <c r="B83">
        <v>9.0022090000000006E-3</v>
      </c>
      <c r="C83">
        <v>90</v>
      </c>
      <c r="D83">
        <v>1408</v>
      </c>
      <c r="E83">
        <v>80</v>
      </c>
    </row>
    <row r="84" spans="1:5" x14ac:dyDescent="0.25">
      <c r="A84" t="s">
        <v>7</v>
      </c>
      <c r="B84">
        <v>6.0045719999999997E-3</v>
      </c>
      <c r="C84">
        <v>85</v>
      </c>
      <c r="D84">
        <v>930</v>
      </c>
      <c r="E84">
        <v>81</v>
      </c>
    </row>
    <row r="85" spans="1:5" x14ac:dyDescent="0.25">
      <c r="A85" t="s">
        <v>7</v>
      </c>
      <c r="B85">
        <v>6.5107350000000001E-3</v>
      </c>
      <c r="C85">
        <v>99</v>
      </c>
      <c r="D85">
        <v>1201</v>
      </c>
      <c r="E85">
        <v>82</v>
      </c>
    </row>
    <row r="86" spans="1:5" x14ac:dyDescent="0.25">
      <c r="A86" t="s">
        <v>7</v>
      </c>
      <c r="B86">
        <v>9.9999900000000003E-3</v>
      </c>
      <c r="C86">
        <v>100</v>
      </c>
      <c r="D86">
        <v>1462</v>
      </c>
      <c r="E86">
        <v>83</v>
      </c>
    </row>
    <row r="87" spans="1:5" x14ac:dyDescent="0.25">
      <c r="A87" t="s">
        <v>7</v>
      </c>
      <c r="B87">
        <v>5.5086609999999998E-3</v>
      </c>
      <c r="C87">
        <v>88</v>
      </c>
      <c r="D87">
        <v>967</v>
      </c>
      <c r="E87">
        <v>84</v>
      </c>
    </row>
    <row r="88" spans="1:5" x14ac:dyDescent="0.25">
      <c r="A88" t="s">
        <v>7</v>
      </c>
      <c r="B88">
        <v>9.9985600000000001E-3</v>
      </c>
      <c r="C88">
        <v>106</v>
      </c>
      <c r="D88">
        <v>1486</v>
      </c>
      <c r="E88">
        <v>85</v>
      </c>
    </row>
    <row r="89" spans="1:5" x14ac:dyDescent="0.25">
      <c r="A89" t="s">
        <v>7</v>
      </c>
      <c r="B89">
        <v>9.9992750000000002E-3</v>
      </c>
      <c r="C89">
        <v>101</v>
      </c>
      <c r="D89">
        <v>1594</v>
      </c>
      <c r="E89">
        <v>86</v>
      </c>
    </row>
    <row r="90" spans="1:5" x14ac:dyDescent="0.25">
      <c r="A90" t="s">
        <v>7</v>
      </c>
      <c r="B90">
        <v>8.0032349999999992E-3</v>
      </c>
      <c r="C90">
        <v>83</v>
      </c>
      <c r="D90">
        <v>1150</v>
      </c>
      <c r="E90">
        <v>87</v>
      </c>
    </row>
    <row r="91" spans="1:5" x14ac:dyDescent="0.25">
      <c r="A91" t="s">
        <v>7</v>
      </c>
      <c r="B91">
        <v>6.0021880000000003E-3</v>
      </c>
      <c r="C91">
        <v>84</v>
      </c>
      <c r="D91">
        <v>952</v>
      </c>
      <c r="E91">
        <v>88</v>
      </c>
    </row>
    <row r="92" spans="1:5" x14ac:dyDescent="0.25">
      <c r="A92" t="s">
        <v>7</v>
      </c>
      <c r="B92">
        <v>8.0006120000000007E-3</v>
      </c>
      <c r="C92">
        <v>87</v>
      </c>
      <c r="D92">
        <v>1178</v>
      </c>
      <c r="E92">
        <v>89</v>
      </c>
    </row>
    <row r="93" spans="1:5" x14ac:dyDescent="0.25">
      <c r="A93" t="s">
        <v>7</v>
      </c>
      <c r="B93">
        <v>7.000208E-3</v>
      </c>
      <c r="C93">
        <v>85</v>
      </c>
      <c r="D93">
        <v>954</v>
      </c>
      <c r="E93">
        <v>90</v>
      </c>
    </row>
    <row r="94" spans="1:5" x14ac:dyDescent="0.25">
      <c r="A94" t="s">
        <v>7</v>
      </c>
      <c r="B94">
        <v>7.5116159999999996E-3</v>
      </c>
      <c r="C94">
        <v>94</v>
      </c>
      <c r="D94">
        <v>1149</v>
      </c>
      <c r="E94">
        <v>91</v>
      </c>
    </row>
    <row r="95" spans="1:5" x14ac:dyDescent="0.25">
      <c r="A95" t="s">
        <v>7</v>
      </c>
      <c r="B95">
        <v>1.3510466E-2</v>
      </c>
      <c r="C95">
        <v>92</v>
      </c>
      <c r="D95">
        <v>1223</v>
      </c>
      <c r="E95">
        <v>92</v>
      </c>
    </row>
    <row r="96" spans="1:5" x14ac:dyDescent="0.25">
      <c r="A96" t="s">
        <v>7</v>
      </c>
      <c r="B96">
        <v>1.2503146999999999E-2</v>
      </c>
      <c r="C96">
        <v>104</v>
      </c>
      <c r="D96">
        <v>1672</v>
      </c>
      <c r="E96">
        <v>93</v>
      </c>
    </row>
    <row r="97" spans="1:5" x14ac:dyDescent="0.25">
      <c r="A97" t="s">
        <v>7</v>
      </c>
      <c r="B97">
        <v>8.5484979999999999E-3</v>
      </c>
      <c r="C97">
        <v>100</v>
      </c>
      <c r="D97">
        <v>1259</v>
      </c>
      <c r="E97">
        <v>94</v>
      </c>
    </row>
    <row r="98" spans="1:5" x14ac:dyDescent="0.25">
      <c r="A98" t="s">
        <v>7</v>
      </c>
      <c r="B98">
        <v>1.296711E-2</v>
      </c>
      <c r="C98">
        <v>116</v>
      </c>
      <c r="D98">
        <v>1967</v>
      </c>
      <c r="E98">
        <v>95</v>
      </c>
    </row>
    <row r="99" spans="1:5" x14ac:dyDescent="0.25">
      <c r="A99" t="s">
        <v>7</v>
      </c>
      <c r="B99">
        <v>1.2001276E-2</v>
      </c>
      <c r="C99">
        <v>120</v>
      </c>
      <c r="D99">
        <v>1873</v>
      </c>
      <c r="E99">
        <v>96</v>
      </c>
    </row>
    <row r="100" spans="1:5" x14ac:dyDescent="0.25">
      <c r="A100" t="s">
        <v>7</v>
      </c>
      <c r="B100">
        <v>1.2003183000000001E-2</v>
      </c>
      <c r="C100">
        <v>92</v>
      </c>
      <c r="D100">
        <v>1150</v>
      </c>
      <c r="E100">
        <v>97</v>
      </c>
    </row>
    <row r="101" spans="1:5" x14ac:dyDescent="0.25">
      <c r="A101" t="s">
        <v>7</v>
      </c>
      <c r="B101">
        <v>1.300025E-2</v>
      </c>
      <c r="C101">
        <v>107</v>
      </c>
      <c r="D101">
        <v>1945</v>
      </c>
      <c r="E101">
        <v>98</v>
      </c>
    </row>
    <row r="102" spans="1:5" x14ac:dyDescent="0.25">
      <c r="A102" t="s">
        <v>7</v>
      </c>
      <c r="B102">
        <v>1.0002136E-2</v>
      </c>
      <c r="C102">
        <v>105</v>
      </c>
      <c r="D102">
        <v>1386</v>
      </c>
      <c r="E102">
        <v>99</v>
      </c>
    </row>
    <row r="103" spans="1:5" x14ac:dyDescent="0.25">
      <c r="A103" t="s">
        <v>7</v>
      </c>
      <c r="B103">
        <v>4.9998760000000003E-3</v>
      </c>
      <c r="C103">
        <v>81</v>
      </c>
      <c r="D103">
        <v>881</v>
      </c>
      <c r="E103">
        <v>100</v>
      </c>
    </row>
    <row r="104" spans="1:5" x14ac:dyDescent="0.25">
      <c r="B104">
        <f>AVERAGE(Table3[time])</f>
        <v>9.7173619100000014E-3</v>
      </c>
      <c r="C104">
        <f>AVERAGE(Table3[path_length])</f>
        <v>98.76</v>
      </c>
      <c r="D104">
        <f>AVERAGE(Table3[explored_nodes])</f>
        <v>1446.15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0641-20C9-4035-BAF9-35C7A22D31FF}">
  <dimension ref="A1:E104"/>
  <sheetViews>
    <sheetView topLeftCell="A88" workbookViewId="0">
      <selection activeCell="B104" sqref="B104"/>
    </sheetView>
  </sheetViews>
  <sheetFormatPr defaultRowHeight="15" x14ac:dyDescent="0.25"/>
  <cols>
    <col min="1" max="1" width="11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23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11</v>
      </c>
      <c r="B4">
        <v>4.0510892999999999E-2</v>
      </c>
      <c r="C4">
        <v>94</v>
      </c>
      <c r="D4">
        <v>2776</v>
      </c>
      <c r="E4">
        <v>1</v>
      </c>
    </row>
    <row r="5" spans="1:5" x14ac:dyDescent="0.25">
      <c r="A5" t="s">
        <v>11</v>
      </c>
      <c r="B5">
        <v>3.2524347000000002E-2</v>
      </c>
      <c r="C5">
        <v>88</v>
      </c>
      <c r="D5">
        <v>2254</v>
      </c>
      <c r="E5">
        <v>2</v>
      </c>
    </row>
    <row r="6" spans="1:5" x14ac:dyDescent="0.25">
      <c r="A6" t="s">
        <v>11</v>
      </c>
      <c r="B6">
        <v>3.0509233E-2</v>
      </c>
      <c r="C6">
        <v>83</v>
      </c>
      <c r="D6">
        <v>2200</v>
      </c>
      <c r="E6">
        <v>3</v>
      </c>
    </row>
    <row r="7" spans="1:5" x14ac:dyDescent="0.25">
      <c r="A7" t="s">
        <v>11</v>
      </c>
      <c r="B7">
        <v>3.3999680999999997E-2</v>
      </c>
      <c r="C7">
        <v>94</v>
      </c>
      <c r="D7">
        <v>2397</v>
      </c>
      <c r="E7">
        <v>4</v>
      </c>
    </row>
    <row r="8" spans="1:5" x14ac:dyDescent="0.25">
      <c r="A8" t="s">
        <v>11</v>
      </c>
      <c r="B8">
        <v>4.8450232000000003E-2</v>
      </c>
      <c r="C8">
        <v>103</v>
      </c>
      <c r="D8">
        <v>2938</v>
      </c>
      <c r="E8">
        <v>5</v>
      </c>
    </row>
    <row r="9" spans="1:5" x14ac:dyDescent="0.25">
      <c r="A9" t="s">
        <v>11</v>
      </c>
      <c r="B9">
        <v>4.2098045000000001E-2</v>
      </c>
      <c r="C9">
        <v>120</v>
      </c>
      <c r="D9">
        <v>3053</v>
      </c>
      <c r="E9">
        <v>6</v>
      </c>
    </row>
    <row r="10" spans="1:5" x14ac:dyDescent="0.25">
      <c r="A10" t="s">
        <v>11</v>
      </c>
      <c r="B10">
        <v>2.9546261000000001E-2</v>
      </c>
      <c r="C10">
        <v>95</v>
      </c>
      <c r="D10">
        <v>2267</v>
      </c>
      <c r="E10">
        <v>7</v>
      </c>
    </row>
    <row r="11" spans="1:5" x14ac:dyDescent="0.25">
      <c r="A11" t="s">
        <v>11</v>
      </c>
      <c r="B11">
        <v>2.9618502000000001E-2</v>
      </c>
      <c r="C11">
        <v>93</v>
      </c>
      <c r="D11">
        <v>2361</v>
      </c>
      <c r="E11">
        <v>8</v>
      </c>
    </row>
    <row r="12" spans="1:5" x14ac:dyDescent="0.25">
      <c r="A12" t="s">
        <v>11</v>
      </c>
      <c r="B12">
        <v>4.1040659E-2</v>
      </c>
      <c r="C12">
        <v>108</v>
      </c>
      <c r="D12">
        <v>2834</v>
      </c>
      <c r="E12">
        <v>9</v>
      </c>
    </row>
    <row r="13" spans="1:5" x14ac:dyDescent="0.25">
      <c r="A13" t="s">
        <v>11</v>
      </c>
      <c r="B13">
        <v>3.2084227E-2</v>
      </c>
      <c r="C13">
        <v>101</v>
      </c>
      <c r="D13">
        <v>2511</v>
      </c>
      <c r="E13">
        <v>10</v>
      </c>
    </row>
    <row r="14" spans="1:5" x14ac:dyDescent="0.25">
      <c r="A14" t="s">
        <v>11</v>
      </c>
      <c r="B14">
        <v>3.8062572000000003E-2</v>
      </c>
      <c r="C14">
        <v>117</v>
      </c>
      <c r="D14">
        <v>3007</v>
      </c>
      <c r="E14">
        <v>11</v>
      </c>
    </row>
    <row r="15" spans="1:5" x14ac:dyDescent="0.25">
      <c r="A15" t="s">
        <v>11</v>
      </c>
      <c r="B15">
        <v>2.8019667000000002E-2</v>
      </c>
      <c r="C15">
        <v>94</v>
      </c>
      <c r="D15">
        <v>2155</v>
      </c>
      <c r="E15">
        <v>12</v>
      </c>
    </row>
    <row r="16" spans="1:5" x14ac:dyDescent="0.25">
      <c r="A16" t="s">
        <v>11</v>
      </c>
      <c r="B16">
        <v>4.2021035999999998E-2</v>
      </c>
      <c r="C16">
        <v>106</v>
      </c>
      <c r="D16">
        <v>3056</v>
      </c>
      <c r="E16">
        <v>13</v>
      </c>
    </row>
    <row r="17" spans="1:5" x14ac:dyDescent="0.25">
      <c r="A17" t="s">
        <v>11</v>
      </c>
      <c r="B17">
        <v>3.2576560999999997E-2</v>
      </c>
      <c r="C17">
        <v>100</v>
      </c>
      <c r="D17">
        <v>2536</v>
      </c>
      <c r="E17">
        <v>14</v>
      </c>
    </row>
    <row r="18" spans="1:5" x14ac:dyDescent="0.25">
      <c r="A18" t="s">
        <v>11</v>
      </c>
      <c r="B18">
        <v>2.9511928999999999E-2</v>
      </c>
      <c r="C18">
        <v>105</v>
      </c>
      <c r="D18">
        <v>2219</v>
      </c>
      <c r="E18">
        <v>15</v>
      </c>
    </row>
    <row r="19" spans="1:5" x14ac:dyDescent="0.25">
      <c r="A19" t="s">
        <v>11</v>
      </c>
      <c r="B19">
        <v>3.9030552000000003E-2</v>
      </c>
      <c r="C19">
        <v>111</v>
      </c>
      <c r="D19">
        <v>2859</v>
      </c>
      <c r="E19">
        <v>16</v>
      </c>
    </row>
    <row r="20" spans="1:5" x14ac:dyDescent="0.25">
      <c r="A20" t="s">
        <v>11</v>
      </c>
      <c r="B20">
        <v>5.1038741999999998E-2</v>
      </c>
      <c r="C20">
        <v>106</v>
      </c>
      <c r="D20">
        <v>2935</v>
      </c>
      <c r="E20">
        <v>17</v>
      </c>
    </row>
    <row r="21" spans="1:5" x14ac:dyDescent="0.25">
      <c r="A21" t="s">
        <v>11</v>
      </c>
      <c r="B21">
        <v>3.7005424000000002E-2</v>
      </c>
      <c r="C21">
        <v>97</v>
      </c>
      <c r="D21">
        <v>2700</v>
      </c>
      <c r="E21">
        <v>18</v>
      </c>
    </row>
    <row r="22" spans="1:5" x14ac:dyDescent="0.25">
      <c r="A22" t="s">
        <v>11</v>
      </c>
      <c r="B22">
        <v>2.9031754E-2</v>
      </c>
      <c r="C22">
        <v>88</v>
      </c>
      <c r="D22">
        <v>2137</v>
      </c>
      <c r="E22">
        <v>19</v>
      </c>
    </row>
    <row r="23" spans="1:5" x14ac:dyDescent="0.25">
      <c r="A23" t="s">
        <v>11</v>
      </c>
      <c r="B23">
        <v>3.5550355999999998E-2</v>
      </c>
      <c r="C23">
        <v>125</v>
      </c>
      <c r="D23">
        <v>2736</v>
      </c>
      <c r="E23">
        <v>20</v>
      </c>
    </row>
    <row r="24" spans="1:5" x14ac:dyDescent="0.25">
      <c r="A24" t="s">
        <v>11</v>
      </c>
      <c r="B24">
        <v>2.1583319E-2</v>
      </c>
      <c r="C24">
        <v>89</v>
      </c>
      <c r="D24">
        <v>1907</v>
      </c>
      <c r="E24">
        <v>21</v>
      </c>
    </row>
    <row r="25" spans="1:5" x14ac:dyDescent="0.25">
      <c r="A25" t="s">
        <v>11</v>
      </c>
      <c r="B25">
        <v>2.8621911999999999E-2</v>
      </c>
      <c r="C25">
        <v>89</v>
      </c>
      <c r="D25">
        <v>2275</v>
      </c>
      <c r="E25">
        <v>22</v>
      </c>
    </row>
    <row r="26" spans="1:5" x14ac:dyDescent="0.25">
      <c r="A26" t="s">
        <v>11</v>
      </c>
      <c r="B26">
        <v>3.0002832E-2</v>
      </c>
      <c r="C26">
        <v>90</v>
      </c>
      <c r="D26">
        <v>2346</v>
      </c>
      <c r="E26">
        <v>23</v>
      </c>
    </row>
    <row r="27" spans="1:5" x14ac:dyDescent="0.25">
      <c r="A27" t="s">
        <v>11</v>
      </c>
      <c r="B27">
        <v>2.6520252000000001E-2</v>
      </c>
      <c r="C27">
        <v>93</v>
      </c>
      <c r="D27">
        <v>2072</v>
      </c>
      <c r="E27">
        <v>24</v>
      </c>
    </row>
    <row r="28" spans="1:5" x14ac:dyDescent="0.25">
      <c r="A28" t="s">
        <v>11</v>
      </c>
      <c r="B28">
        <v>4.4551133999999999E-2</v>
      </c>
      <c r="C28">
        <v>107</v>
      </c>
      <c r="D28">
        <v>3075</v>
      </c>
      <c r="E28">
        <v>25</v>
      </c>
    </row>
    <row r="29" spans="1:5" x14ac:dyDescent="0.25">
      <c r="A29" t="s">
        <v>11</v>
      </c>
      <c r="B29">
        <v>3.6019563999999997E-2</v>
      </c>
      <c r="C29">
        <v>107</v>
      </c>
      <c r="D29">
        <v>2790</v>
      </c>
      <c r="E29">
        <v>26</v>
      </c>
    </row>
    <row r="30" spans="1:5" x14ac:dyDescent="0.25">
      <c r="A30" t="s">
        <v>11</v>
      </c>
      <c r="B30">
        <v>3.2004833000000003E-2</v>
      </c>
      <c r="C30">
        <v>107</v>
      </c>
      <c r="D30">
        <v>2444</v>
      </c>
      <c r="E30">
        <v>27</v>
      </c>
    </row>
    <row r="31" spans="1:5" x14ac:dyDescent="0.25">
      <c r="A31" t="s">
        <v>11</v>
      </c>
      <c r="B31">
        <v>3.6508560000000002E-2</v>
      </c>
      <c r="C31">
        <v>105</v>
      </c>
      <c r="D31">
        <v>2641</v>
      </c>
      <c r="E31">
        <v>28</v>
      </c>
    </row>
    <row r="32" spans="1:5" x14ac:dyDescent="0.25">
      <c r="A32" t="s">
        <v>11</v>
      </c>
      <c r="B32">
        <v>2.3019313999999999E-2</v>
      </c>
      <c r="C32">
        <v>80</v>
      </c>
      <c r="D32">
        <v>1878</v>
      </c>
      <c r="E32">
        <v>29</v>
      </c>
    </row>
    <row r="33" spans="1:5" x14ac:dyDescent="0.25">
      <c r="A33" t="s">
        <v>11</v>
      </c>
      <c r="B33">
        <v>2.1512984999999998E-2</v>
      </c>
      <c r="C33">
        <v>90</v>
      </c>
      <c r="D33">
        <v>1850</v>
      </c>
      <c r="E33">
        <v>30</v>
      </c>
    </row>
    <row r="34" spans="1:5" x14ac:dyDescent="0.25">
      <c r="A34" t="s">
        <v>11</v>
      </c>
      <c r="B34">
        <v>2.8025627000000001E-2</v>
      </c>
      <c r="C34">
        <v>91</v>
      </c>
      <c r="D34">
        <v>2103</v>
      </c>
      <c r="E34">
        <v>31</v>
      </c>
    </row>
    <row r="35" spans="1:5" x14ac:dyDescent="0.25">
      <c r="A35" t="s">
        <v>11</v>
      </c>
      <c r="B35">
        <v>2.6999950000000002E-2</v>
      </c>
      <c r="C35">
        <v>101</v>
      </c>
      <c r="D35">
        <v>2278</v>
      </c>
      <c r="E35">
        <v>32</v>
      </c>
    </row>
    <row r="36" spans="1:5" x14ac:dyDescent="0.25">
      <c r="A36" t="s">
        <v>11</v>
      </c>
      <c r="B36">
        <v>3.8022040999999999E-2</v>
      </c>
      <c r="C36">
        <v>104</v>
      </c>
      <c r="D36">
        <v>2613</v>
      </c>
      <c r="E36">
        <v>33</v>
      </c>
    </row>
    <row r="37" spans="1:5" x14ac:dyDescent="0.25">
      <c r="A37" t="s">
        <v>11</v>
      </c>
      <c r="B37">
        <v>3.6022663000000003E-2</v>
      </c>
      <c r="C37">
        <v>92</v>
      </c>
      <c r="D37">
        <v>2543</v>
      </c>
      <c r="E37">
        <v>34</v>
      </c>
    </row>
    <row r="38" spans="1:5" x14ac:dyDescent="0.25">
      <c r="A38" t="s">
        <v>11</v>
      </c>
      <c r="B38">
        <v>3.9512633999999998E-2</v>
      </c>
      <c r="C38">
        <v>101</v>
      </c>
      <c r="D38">
        <v>2802</v>
      </c>
      <c r="E38">
        <v>35</v>
      </c>
    </row>
    <row r="39" spans="1:5" x14ac:dyDescent="0.25">
      <c r="A39" t="s">
        <v>11</v>
      </c>
      <c r="B39">
        <v>3.7998676000000002E-2</v>
      </c>
      <c r="C39">
        <v>117</v>
      </c>
      <c r="D39">
        <v>2908</v>
      </c>
      <c r="E39">
        <v>36</v>
      </c>
    </row>
    <row r="40" spans="1:5" x14ac:dyDescent="0.25">
      <c r="A40" t="s">
        <v>11</v>
      </c>
      <c r="B40">
        <v>3.1024933000000001E-2</v>
      </c>
      <c r="C40">
        <v>106</v>
      </c>
      <c r="D40">
        <v>2491</v>
      </c>
      <c r="E40">
        <v>37</v>
      </c>
    </row>
    <row r="41" spans="1:5" x14ac:dyDescent="0.25">
      <c r="A41" t="s">
        <v>11</v>
      </c>
      <c r="B41">
        <v>4.4024466999999998E-2</v>
      </c>
      <c r="C41">
        <v>119</v>
      </c>
      <c r="D41">
        <v>3020</v>
      </c>
      <c r="E41">
        <v>38</v>
      </c>
    </row>
    <row r="42" spans="1:5" x14ac:dyDescent="0.25">
      <c r="A42" t="s">
        <v>11</v>
      </c>
      <c r="B42">
        <v>3.4998894000000003E-2</v>
      </c>
      <c r="C42">
        <v>116</v>
      </c>
      <c r="D42">
        <v>2674</v>
      </c>
      <c r="E42">
        <v>39</v>
      </c>
    </row>
    <row r="43" spans="1:5" x14ac:dyDescent="0.25">
      <c r="A43" t="s">
        <v>11</v>
      </c>
      <c r="B43">
        <v>4.0551901000000001E-2</v>
      </c>
      <c r="C43">
        <v>95</v>
      </c>
      <c r="D43">
        <v>2813</v>
      </c>
      <c r="E43">
        <v>40</v>
      </c>
    </row>
    <row r="44" spans="1:5" x14ac:dyDescent="0.25">
      <c r="A44" t="s">
        <v>11</v>
      </c>
      <c r="B44">
        <v>3.8107872000000001E-2</v>
      </c>
      <c r="C44">
        <v>103</v>
      </c>
      <c r="D44">
        <v>2869</v>
      </c>
      <c r="E44">
        <v>41</v>
      </c>
    </row>
    <row r="45" spans="1:5" x14ac:dyDescent="0.25">
      <c r="A45" t="s">
        <v>11</v>
      </c>
      <c r="B45">
        <v>4.3595791000000002E-2</v>
      </c>
      <c r="C45">
        <v>110</v>
      </c>
      <c r="D45">
        <v>2820</v>
      </c>
      <c r="E45">
        <v>42</v>
      </c>
    </row>
    <row r="46" spans="1:5" x14ac:dyDescent="0.25">
      <c r="A46" t="s">
        <v>11</v>
      </c>
      <c r="B46">
        <v>3.1087637000000001E-2</v>
      </c>
      <c r="C46">
        <v>89</v>
      </c>
      <c r="D46">
        <v>2365</v>
      </c>
      <c r="E46">
        <v>43</v>
      </c>
    </row>
    <row r="47" spans="1:5" x14ac:dyDescent="0.25">
      <c r="A47" t="s">
        <v>11</v>
      </c>
      <c r="B47">
        <v>2.8509139999999999E-2</v>
      </c>
      <c r="C47">
        <v>89</v>
      </c>
      <c r="D47">
        <v>2222</v>
      </c>
      <c r="E47">
        <v>44</v>
      </c>
    </row>
    <row r="48" spans="1:5" x14ac:dyDescent="0.25">
      <c r="A48" t="s">
        <v>11</v>
      </c>
      <c r="B48">
        <v>3.8507223E-2</v>
      </c>
      <c r="C48">
        <v>104</v>
      </c>
      <c r="D48">
        <v>2797</v>
      </c>
      <c r="E48">
        <v>45</v>
      </c>
    </row>
    <row r="49" spans="1:5" x14ac:dyDescent="0.25">
      <c r="A49" t="s">
        <v>11</v>
      </c>
      <c r="B49">
        <v>3.9127110999999999E-2</v>
      </c>
      <c r="C49">
        <v>108</v>
      </c>
      <c r="D49">
        <v>2890</v>
      </c>
      <c r="E49">
        <v>46</v>
      </c>
    </row>
    <row r="50" spans="1:5" x14ac:dyDescent="0.25">
      <c r="A50" t="s">
        <v>11</v>
      </c>
      <c r="B50">
        <v>4.1119098999999999E-2</v>
      </c>
      <c r="C50">
        <v>116</v>
      </c>
      <c r="D50">
        <v>2578</v>
      </c>
      <c r="E50">
        <v>47</v>
      </c>
    </row>
    <row r="51" spans="1:5" x14ac:dyDescent="0.25">
      <c r="A51" t="s">
        <v>11</v>
      </c>
      <c r="B51">
        <v>3.6237239999999997E-2</v>
      </c>
      <c r="C51">
        <v>107</v>
      </c>
      <c r="D51">
        <v>2716</v>
      </c>
      <c r="E51">
        <v>48</v>
      </c>
    </row>
    <row r="52" spans="1:5" x14ac:dyDescent="0.25">
      <c r="A52" t="s">
        <v>11</v>
      </c>
      <c r="B52">
        <v>1.7002821000000001E-2</v>
      </c>
      <c r="C52">
        <v>79</v>
      </c>
      <c r="D52">
        <v>1604</v>
      </c>
      <c r="E52">
        <v>49</v>
      </c>
    </row>
    <row r="53" spans="1:5" x14ac:dyDescent="0.25">
      <c r="A53" t="s">
        <v>11</v>
      </c>
      <c r="B53">
        <v>3.9581775999999999E-2</v>
      </c>
      <c r="C53">
        <v>106</v>
      </c>
      <c r="D53">
        <v>2971</v>
      </c>
      <c r="E53">
        <v>50</v>
      </c>
    </row>
    <row r="54" spans="1:5" x14ac:dyDescent="0.25">
      <c r="A54" t="s">
        <v>11</v>
      </c>
      <c r="B54">
        <v>3.1504392999999999E-2</v>
      </c>
      <c r="C54">
        <v>99</v>
      </c>
      <c r="D54">
        <v>2526</v>
      </c>
      <c r="E54">
        <v>51</v>
      </c>
    </row>
    <row r="55" spans="1:5" x14ac:dyDescent="0.25">
      <c r="A55" t="s">
        <v>11</v>
      </c>
      <c r="B55">
        <v>3.3512831E-2</v>
      </c>
      <c r="C55">
        <v>97</v>
      </c>
      <c r="D55">
        <v>2623</v>
      </c>
      <c r="E55">
        <v>52</v>
      </c>
    </row>
    <row r="56" spans="1:5" x14ac:dyDescent="0.25">
      <c r="A56" t="s">
        <v>11</v>
      </c>
      <c r="B56">
        <v>2.4297475999999998E-2</v>
      </c>
      <c r="C56">
        <v>93</v>
      </c>
      <c r="D56">
        <v>2086</v>
      </c>
      <c r="E56">
        <v>53</v>
      </c>
    </row>
    <row r="57" spans="1:5" x14ac:dyDescent="0.25">
      <c r="A57" t="s">
        <v>11</v>
      </c>
      <c r="B57">
        <v>2.0967722000000001E-2</v>
      </c>
      <c r="C57">
        <v>75</v>
      </c>
      <c r="D57">
        <v>1802</v>
      </c>
      <c r="E57">
        <v>54</v>
      </c>
    </row>
    <row r="58" spans="1:5" x14ac:dyDescent="0.25">
      <c r="A58" t="s">
        <v>11</v>
      </c>
      <c r="B58">
        <v>3.0498266E-2</v>
      </c>
      <c r="C58">
        <v>94</v>
      </c>
      <c r="D58">
        <v>2249</v>
      </c>
      <c r="E58">
        <v>55</v>
      </c>
    </row>
    <row r="59" spans="1:5" x14ac:dyDescent="0.25">
      <c r="A59" t="s">
        <v>11</v>
      </c>
      <c r="B59">
        <v>3.9478778999999999E-2</v>
      </c>
      <c r="C59">
        <v>106</v>
      </c>
      <c r="D59">
        <v>2830</v>
      </c>
      <c r="E59">
        <v>56</v>
      </c>
    </row>
    <row r="60" spans="1:5" x14ac:dyDescent="0.25">
      <c r="A60" t="s">
        <v>11</v>
      </c>
      <c r="B60">
        <v>2.6030063999999999E-2</v>
      </c>
      <c r="C60">
        <v>86</v>
      </c>
      <c r="D60">
        <v>2012</v>
      </c>
      <c r="E60">
        <v>57</v>
      </c>
    </row>
    <row r="61" spans="1:5" x14ac:dyDescent="0.25">
      <c r="A61" t="s">
        <v>11</v>
      </c>
      <c r="B61">
        <v>2.7998446999999999E-2</v>
      </c>
      <c r="C61">
        <v>69</v>
      </c>
      <c r="D61">
        <v>2002</v>
      </c>
      <c r="E61">
        <v>58</v>
      </c>
    </row>
    <row r="62" spans="1:5" x14ac:dyDescent="0.25">
      <c r="A62" t="s">
        <v>11</v>
      </c>
      <c r="B62">
        <v>3.7512301999999997E-2</v>
      </c>
      <c r="C62">
        <v>116</v>
      </c>
      <c r="D62">
        <v>2863</v>
      </c>
      <c r="E62">
        <v>59</v>
      </c>
    </row>
    <row r="63" spans="1:5" x14ac:dyDescent="0.25">
      <c r="A63" t="s">
        <v>11</v>
      </c>
      <c r="B63">
        <v>2.9200554E-2</v>
      </c>
      <c r="C63">
        <v>104</v>
      </c>
      <c r="D63">
        <v>2340</v>
      </c>
      <c r="E63">
        <v>60</v>
      </c>
    </row>
    <row r="64" spans="1:5" x14ac:dyDescent="0.25">
      <c r="A64" t="s">
        <v>11</v>
      </c>
      <c r="B64">
        <v>3.1509638E-2</v>
      </c>
      <c r="C64">
        <v>102</v>
      </c>
      <c r="D64">
        <v>2479</v>
      </c>
      <c r="E64">
        <v>61</v>
      </c>
    </row>
    <row r="65" spans="1:5" x14ac:dyDescent="0.25">
      <c r="A65" t="s">
        <v>11</v>
      </c>
      <c r="B65">
        <v>4.2579889000000003E-2</v>
      </c>
      <c r="C65">
        <v>101</v>
      </c>
      <c r="D65">
        <v>3056</v>
      </c>
      <c r="E65">
        <v>62</v>
      </c>
    </row>
    <row r="66" spans="1:5" x14ac:dyDescent="0.25">
      <c r="A66" t="s">
        <v>11</v>
      </c>
      <c r="B66">
        <v>2.5173663999999998E-2</v>
      </c>
      <c r="C66">
        <v>80</v>
      </c>
      <c r="D66">
        <v>1962</v>
      </c>
      <c r="E66">
        <v>63</v>
      </c>
    </row>
    <row r="67" spans="1:5" x14ac:dyDescent="0.25">
      <c r="A67" t="s">
        <v>11</v>
      </c>
      <c r="B67">
        <v>2.9685736000000001E-2</v>
      </c>
      <c r="C67">
        <v>108</v>
      </c>
      <c r="D67">
        <v>2318</v>
      </c>
      <c r="E67">
        <v>64</v>
      </c>
    </row>
    <row r="68" spans="1:5" x14ac:dyDescent="0.25">
      <c r="A68" t="s">
        <v>11</v>
      </c>
      <c r="B68">
        <v>3.3613443E-2</v>
      </c>
      <c r="C68">
        <v>98</v>
      </c>
      <c r="D68">
        <v>2585</v>
      </c>
      <c r="E68">
        <v>65</v>
      </c>
    </row>
    <row r="69" spans="1:5" x14ac:dyDescent="0.25">
      <c r="A69" t="s">
        <v>11</v>
      </c>
      <c r="B69">
        <v>3.1996727000000003E-2</v>
      </c>
      <c r="C69">
        <v>94</v>
      </c>
      <c r="D69">
        <v>2391</v>
      </c>
      <c r="E69">
        <v>66</v>
      </c>
    </row>
    <row r="70" spans="1:5" x14ac:dyDescent="0.25">
      <c r="A70" t="s">
        <v>11</v>
      </c>
      <c r="B70">
        <v>2.9012917999999999E-2</v>
      </c>
      <c r="C70">
        <v>109</v>
      </c>
      <c r="D70">
        <v>2443</v>
      </c>
      <c r="E70">
        <v>67</v>
      </c>
    </row>
    <row r="71" spans="1:5" x14ac:dyDescent="0.25">
      <c r="A71" t="s">
        <v>11</v>
      </c>
      <c r="B71">
        <v>2.8542518999999999E-2</v>
      </c>
      <c r="C71">
        <v>87</v>
      </c>
      <c r="D71">
        <v>2201</v>
      </c>
      <c r="E71">
        <v>68</v>
      </c>
    </row>
    <row r="72" spans="1:5" x14ac:dyDescent="0.25">
      <c r="A72" t="s">
        <v>11</v>
      </c>
      <c r="B72">
        <v>2.3004292999999999E-2</v>
      </c>
      <c r="C72">
        <v>82</v>
      </c>
      <c r="D72">
        <v>1902</v>
      </c>
      <c r="E72">
        <v>69</v>
      </c>
    </row>
    <row r="73" spans="1:5" x14ac:dyDescent="0.25">
      <c r="A73" t="s">
        <v>11</v>
      </c>
      <c r="B73">
        <v>3.6504268999999999E-2</v>
      </c>
      <c r="C73">
        <v>116</v>
      </c>
      <c r="D73">
        <v>2878</v>
      </c>
      <c r="E73">
        <v>70</v>
      </c>
    </row>
    <row r="74" spans="1:5" x14ac:dyDescent="0.25">
      <c r="A74" t="s">
        <v>11</v>
      </c>
      <c r="B74">
        <v>3.7014008000000001E-2</v>
      </c>
      <c r="C74">
        <v>100</v>
      </c>
      <c r="D74">
        <v>2716</v>
      </c>
      <c r="E74">
        <v>71</v>
      </c>
    </row>
    <row r="75" spans="1:5" x14ac:dyDescent="0.25">
      <c r="A75" t="s">
        <v>11</v>
      </c>
      <c r="B75">
        <v>3.4546374999999997E-2</v>
      </c>
      <c r="C75">
        <v>92</v>
      </c>
      <c r="D75">
        <v>2555</v>
      </c>
      <c r="E75">
        <v>72</v>
      </c>
    </row>
    <row r="76" spans="1:5" x14ac:dyDescent="0.25">
      <c r="A76" t="s">
        <v>11</v>
      </c>
      <c r="B76">
        <v>2.9545783999999999E-2</v>
      </c>
      <c r="C76">
        <v>88</v>
      </c>
      <c r="D76">
        <v>2287</v>
      </c>
      <c r="E76">
        <v>73</v>
      </c>
    </row>
    <row r="77" spans="1:5" x14ac:dyDescent="0.25">
      <c r="A77" t="s">
        <v>11</v>
      </c>
      <c r="B77">
        <v>3.5505056E-2</v>
      </c>
      <c r="C77">
        <v>112</v>
      </c>
      <c r="D77">
        <v>2799</v>
      </c>
      <c r="E77">
        <v>74</v>
      </c>
    </row>
    <row r="78" spans="1:5" x14ac:dyDescent="0.25">
      <c r="A78" t="s">
        <v>11</v>
      </c>
      <c r="B78">
        <v>3.2506465999999998E-2</v>
      </c>
      <c r="C78">
        <v>117</v>
      </c>
      <c r="D78">
        <v>2597</v>
      </c>
      <c r="E78">
        <v>75</v>
      </c>
    </row>
    <row r="79" spans="1:5" x14ac:dyDescent="0.25">
      <c r="A79" t="s">
        <v>11</v>
      </c>
      <c r="B79">
        <v>3.3520699000000001E-2</v>
      </c>
      <c r="C79">
        <v>93</v>
      </c>
      <c r="D79">
        <v>2467</v>
      </c>
      <c r="E79">
        <v>76</v>
      </c>
    </row>
    <row r="80" spans="1:5" x14ac:dyDescent="0.25">
      <c r="A80" t="s">
        <v>11</v>
      </c>
      <c r="B80">
        <v>3.5543203000000002E-2</v>
      </c>
      <c r="C80">
        <v>124</v>
      </c>
      <c r="D80">
        <v>2766</v>
      </c>
      <c r="E80">
        <v>77</v>
      </c>
    </row>
    <row r="81" spans="1:5" x14ac:dyDescent="0.25">
      <c r="A81" t="s">
        <v>11</v>
      </c>
      <c r="B81">
        <v>2.5005579E-2</v>
      </c>
      <c r="C81">
        <v>82</v>
      </c>
      <c r="D81">
        <v>1989</v>
      </c>
      <c r="E81">
        <v>78</v>
      </c>
    </row>
    <row r="82" spans="1:5" x14ac:dyDescent="0.25">
      <c r="A82" t="s">
        <v>11</v>
      </c>
      <c r="B82">
        <v>3.1725883000000003E-2</v>
      </c>
      <c r="C82">
        <v>95</v>
      </c>
      <c r="D82">
        <v>2475</v>
      </c>
      <c r="E82">
        <v>79</v>
      </c>
    </row>
    <row r="83" spans="1:5" x14ac:dyDescent="0.25">
      <c r="A83" t="s">
        <v>11</v>
      </c>
      <c r="B83">
        <v>3.2787799999999999E-2</v>
      </c>
      <c r="C83">
        <v>90</v>
      </c>
      <c r="D83">
        <v>2307</v>
      </c>
      <c r="E83">
        <v>80</v>
      </c>
    </row>
    <row r="84" spans="1:5" x14ac:dyDescent="0.25">
      <c r="A84" t="s">
        <v>11</v>
      </c>
      <c r="B84">
        <v>2.702713E-2</v>
      </c>
      <c r="C84">
        <v>85</v>
      </c>
      <c r="D84">
        <v>2141</v>
      </c>
      <c r="E84">
        <v>81</v>
      </c>
    </row>
    <row r="85" spans="1:5" x14ac:dyDescent="0.25">
      <c r="A85" t="s">
        <v>11</v>
      </c>
      <c r="B85">
        <v>2.7469158E-2</v>
      </c>
      <c r="C85">
        <v>99</v>
      </c>
      <c r="D85">
        <v>2227</v>
      </c>
      <c r="E85">
        <v>82</v>
      </c>
    </row>
    <row r="86" spans="1:5" x14ac:dyDescent="0.25">
      <c r="A86" t="s">
        <v>11</v>
      </c>
      <c r="B86">
        <v>2.5544404999999999E-2</v>
      </c>
      <c r="C86">
        <v>100</v>
      </c>
      <c r="D86">
        <v>2170</v>
      </c>
      <c r="E86">
        <v>83</v>
      </c>
    </row>
    <row r="87" spans="1:5" x14ac:dyDescent="0.25">
      <c r="A87" t="s">
        <v>11</v>
      </c>
      <c r="B87">
        <v>1.8985032999999998E-2</v>
      </c>
      <c r="C87">
        <v>88</v>
      </c>
      <c r="D87">
        <v>1808</v>
      </c>
      <c r="E87">
        <v>84</v>
      </c>
    </row>
    <row r="88" spans="1:5" x14ac:dyDescent="0.25">
      <c r="A88" t="s">
        <v>11</v>
      </c>
      <c r="B88">
        <v>2.8505564000000001E-2</v>
      </c>
      <c r="C88">
        <v>106</v>
      </c>
      <c r="D88">
        <v>2448</v>
      </c>
      <c r="E88">
        <v>85</v>
      </c>
    </row>
    <row r="89" spans="1:5" x14ac:dyDescent="0.25">
      <c r="A89" t="s">
        <v>11</v>
      </c>
      <c r="B89">
        <v>3.8511515000000003E-2</v>
      </c>
      <c r="C89">
        <v>101</v>
      </c>
      <c r="D89">
        <v>2754</v>
      </c>
      <c r="E89">
        <v>86</v>
      </c>
    </row>
    <row r="90" spans="1:5" x14ac:dyDescent="0.25">
      <c r="A90" t="s">
        <v>11</v>
      </c>
      <c r="B90">
        <v>2.7547598E-2</v>
      </c>
      <c r="C90">
        <v>83</v>
      </c>
      <c r="D90">
        <v>2154</v>
      </c>
      <c r="E90">
        <v>87</v>
      </c>
    </row>
    <row r="91" spans="1:5" x14ac:dyDescent="0.25">
      <c r="A91" t="s">
        <v>11</v>
      </c>
      <c r="B91">
        <v>2.6502132000000001E-2</v>
      </c>
      <c r="C91">
        <v>84</v>
      </c>
      <c r="D91">
        <v>2180</v>
      </c>
      <c r="E91">
        <v>88</v>
      </c>
    </row>
    <row r="92" spans="1:5" x14ac:dyDescent="0.25">
      <c r="A92" t="s">
        <v>11</v>
      </c>
      <c r="B92">
        <v>2.5959492000000001E-2</v>
      </c>
      <c r="C92">
        <v>87</v>
      </c>
      <c r="D92">
        <v>2119</v>
      </c>
      <c r="E92">
        <v>89</v>
      </c>
    </row>
    <row r="93" spans="1:5" x14ac:dyDescent="0.25">
      <c r="A93" t="s">
        <v>11</v>
      </c>
      <c r="B93">
        <v>2.65553E-2</v>
      </c>
      <c r="C93">
        <v>85</v>
      </c>
      <c r="D93">
        <v>2030</v>
      </c>
      <c r="E93">
        <v>90</v>
      </c>
    </row>
    <row r="94" spans="1:5" x14ac:dyDescent="0.25">
      <c r="A94" t="s">
        <v>11</v>
      </c>
      <c r="B94">
        <v>2.8545141E-2</v>
      </c>
      <c r="C94">
        <v>94</v>
      </c>
      <c r="D94">
        <v>2141</v>
      </c>
      <c r="E94">
        <v>91</v>
      </c>
    </row>
    <row r="95" spans="1:5" x14ac:dyDescent="0.25">
      <c r="A95" t="s">
        <v>11</v>
      </c>
      <c r="B95">
        <v>2.7536392E-2</v>
      </c>
      <c r="C95">
        <v>92</v>
      </c>
      <c r="D95">
        <v>2171</v>
      </c>
      <c r="E95">
        <v>92</v>
      </c>
    </row>
    <row r="96" spans="1:5" x14ac:dyDescent="0.25">
      <c r="A96" t="s">
        <v>11</v>
      </c>
      <c r="B96">
        <v>3.9020061000000002E-2</v>
      </c>
      <c r="C96">
        <v>104</v>
      </c>
      <c r="D96">
        <v>2807</v>
      </c>
      <c r="E96">
        <v>93</v>
      </c>
    </row>
    <row r="97" spans="1:5" x14ac:dyDescent="0.25">
      <c r="A97" t="s">
        <v>11</v>
      </c>
      <c r="B97">
        <v>3.5004138999999997E-2</v>
      </c>
      <c r="C97">
        <v>100</v>
      </c>
      <c r="D97">
        <v>2684</v>
      </c>
      <c r="E97">
        <v>94</v>
      </c>
    </row>
    <row r="98" spans="1:5" x14ac:dyDescent="0.25">
      <c r="A98" t="s">
        <v>11</v>
      </c>
      <c r="B98">
        <v>3.6000252000000003E-2</v>
      </c>
      <c r="C98">
        <v>116</v>
      </c>
      <c r="D98">
        <v>2850</v>
      </c>
      <c r="E98">
        <v>95</v>
      </c>
    </row>
    <row r="99" spans="1:5" x14ac:dyDescent="0.25">
      <c r="A99" t="s">
        <v>11</v>
      </c>
      <c r="B99">
        <v>3.4019470000000003E-2</v>
      </c>
      <c r="C99">
        <v>120</v>
      </c>
      <c r="D99">
        <v>2650</v>
      </c>
      <c r="E99">
        <v>96</v>
      </c>
    </row>
    <row r="100" spans="1:5" x14ac:dyDescent="0.25">
      <c r="A100" t="s">
        <v>11</v>
      </c>
      <c r="B100">
        <v>2.3970366E-2</v>
      </c>
      <c r="C100">
        <v>92</v>
      </c>
      <c r="D100">
        <v>2069</v>
      </c>
      <c r="E100">
        <v>97</v>
      </c>
    </row>
    <row r="101" spans="1:5" x14ac:dyDescent="0.25">
      <c r="A101" t="s">
        <v>11</v>
      </c>
      <c r="B101">
        <v>3.4027815000000003E-2</v>
      </c>
      <c r="C101">
        <v>107</v>
      </c>
      <c r="D101">
        <v>2698</v>
      </c>
      <c r="E101">
        <v>98</v>
      </c>
    </row>
    <row r="102" spans="1:5" x14ac:dyDescent="0.25">
      <c r="A102" t="s">
        <v>11</v>
      </c>
      <c r="B102">
        <v>2.7515173E-2</v>
      </c>
      <c r="C102">
        <v>105</v>
      </c>
      <c r="D102">
        <v>2323</v>
      </c>
      <c r="E102">
        <v>99</v>
      </c>
    </row>
    <row r="103" spans="1:5" x14ac:dyDescent="0.25">
      <c r="A103" t="s">
        <v>11</v>
      </c>
      <c r="B103">
        <v>2.7474403000000001E-2</v>
      </c>
      <c r="C103">
        <v>81</v>
      </c>
      <c r="D103">
        <v>2099</v>
      </c>
      <c r="E103">
        <v>100</v>
      </c>
    </row>
    <row r="104" spans="1:5" x14ac:dyDescent="0.25">
      <c r="B104">
        <f>AVERAGE(Table4[time])</f>
        <v>3.2586781960000005E-2</v>
      </c>
      <c r="C104">
        <f>AVERAGE(Table4[path_length])</f>
        <v>98.76</v>
      </c>
      <c r="D104">
        <f>AVERAGE(Table4[explored_nodes])</f>
        <v>2463.15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92BC-FE72-46C8-BE47-0BB01F8F42B9}">
  <dimension ref="A1:E104"/>
  <sheetViews>
    <sheetView topLeftCell="A77" workbookViewId="0">
      <selection activeCell="B104" sqref="B104"/>
    </sheetView>
  </sheetViews>
  <sheetFormatPr defaultRowHeight="15" x14ac:dyDescent="0.25"/>
  <cols>
    <col min="1" max="1" width="11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24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12</v>
      </c>
      <c r="B4">
        <v>1.3082266E-2</v>
      </c>
      <c r="C4">
        <v>228</v>
      </c>
      <c r="D4">
        <v>261</v>
      </c>
      <c r="E4">
        <v>78</v>
      </c>
    </row>
    <row r="5" spans="1:5" x14ac:dyDescent="0.25">
      <c r="A5" t="s">
        <v>12</v>
      </c>
      <c r="B5">
        <v>2.24123E-2</v>
      </c>
      <c r="C5">
        <v>324</v>
      </c>
      <c r="D5">
        <v>392</v>
      </c>
      <c r="E5">
        <v>63</v>
      </c>
    </row>
    <row r="6" spans="1:5" x14ac:dyDescent="0.25">
      <c r="A6" t="s">
        <v>12</v>
      </c>
      <c r="B6">
        <v>3.5510778E-2</v>
      </c>
      <c r="C6">
        <v>438</v>
      </c>
      <c r="D6">
        <v>474</v>
      </c>
      <c r="E6">
        <v>33</v>
      </c>
    </row>
    <row r="7" spans="1:5" x14ac:dyDescent="0.25">
      <c r="A7" t="s">
        <v>12</v>
      </c>
      <c r="B7">
        <v>3.3582449E-2</v>
      </c>
      <c r="C7">
        <v>440</v>
      </c>
      <c r="D7">
        <v>488</v>
      </c>
      <c r="E7">
        <v>80</v>
      </c>
    </row>
    <row r="8" spans="1:5" x14ac:dyDescent="0.25">
      <c r="A8" t="s">
        <v>12</v>
      </c>
      <c r="B8">
        <v>3.7009001E-2</v>
      </c>
      <c r="C8">
        <v>422</v>
      </c>
      <c r="D8">
        <v>494</v>
      </c>
      <c r="E8">
        <v>88</v>
      </c>
    </row>
    <row r="9" spans="1:5" x14ac:dyDescent="0.25">
      <c r="A9" t="s">
        <v>12</v>
      </c>
      <c r="B9">
        <v>2.5001526E-2</v>
      </c>
      <c r="C9">
        <v>297</v>
      </c>
      <c r="D9">
        <v>496</v>
      </c>
      <c r="E9">
        <v>31</v>
      </c>
    </row>
    <row r="10" spans="1:5" x14ac:dyDescent="0.25">
      <c r="A10" t="s">
        <v>12</v>
      </c>
      <c r="B10">
        <v>4.1507243999999999E-2</v>
      </c>
      <c r="C10">
        <v>443</v>
      </c>
      <c r="D10">
        <v>540</v>
      </c>
      <c r="E10">
        <v>32</v>
      </c>
    </row>
    <row r="11" spans="1:5" x14ac:dyDescent="0.25">
      <c r="A11" t="s">
        <v>12</v>
      </c>
      <c r="B11">
        <v>4.0514468999999997E-2</v>
      </c>
      <c r="C11">
        <v>438</v>
      </c>
      <c r="D11">
        <v>545</v>
      </c>
      <c r="E11">
        <v>17</v>
      </c>
    </row>
    <row r="12" spans="1:5" x14ac:dyDescent="0.25">
      <c r="A12" t="s">
        <v>12</v>
      </c>
      <c r="B12">
        <v>3.6512375E-2</v>
      </c>
      <c r="C12">
        <v>380</v>
      </c>
      <c r="D12">
        <v>563</v>
      </c>
      <c r="E12">
        <v>77</v>
      </c>
    </row>
    <row r="13" spans="1:5" x14ac:dyDescent="0.25">
      <c r="A13" t="s">
        <v>12</v>
      </c>
      <c r="B13">
        <v>3.7505627E-2</v>
      </c>
      <c r="C13">
        <v>380</v>
      </c>
      <c r="D13">
        <v>563</v>
      </c>
      <c r="E13">
        <v>71</v>
      </c>
    </row>
    <row r="14" spans="1:5" x14ac:dyDescent="0.25">
      <c r="A14" t="s">
        <v>12</v>
      </c>
      <c r="B14">
        <v>3.9507866000000003E-2</v>
      </c>
      <c r="C14">
        <v>424</v>
      </c>
      <c r="D14">
        <v>564</v>
      </c>
      <c r="E14">
        <v>96</v>
      </c>
    </row>
    <row r="15" spans="1:5" x14ac:dyDescent="0.25">
      <c r="A15" t="s">
        <v>12</v>
      </c>
      <c r="B15">
        <v>5.2569628E-2</v>
      </c>
      <c r="C15">
        <v>548</v>
      </c>
      <c r="D15">
        <v>602</v>
      </c>
      <c r="E15">
        <v>19</v>
      </c>
    </row>
    <row r="16" spans="1:5" x14ac:dyDescent="0.25">
      <c r="A16" t="s">
        <v>12</v>
      </c>
      <c r="B16">
        <v>4.4023990999999998E-2</v>
      </c>
      <c r="C16">
        <v>476</v>
      </c>
      <c r="D16">
        <v>611</v>
      </c>
      <c r="E16">
        <v>70</v>
      </c>
    </row>
    <row r="17" spans="1:5" x14ac:dyDescent="0.25">
      <c r="A17" t="s">
        <v>12</v>
      </c>
      <c r="B17">
        <v>7.0563555E-2</v>
      </c>
      <c r="C17">
        <v>509</v>
      </c>
      <c r="D17">
        <v>626</v>
      </c>
      <c r="E17">
        <v>24</v>
      </c>
    </row>
    <row r="18" spans="1:5" x14ac:dyDescent="0.25">
      <c r="A18" t="s">
        <v>12</v>
      </c>
      <c r="B18">
        <v>6.1022519999999997E-2</v>
      </c>
      <c r="C18">
        <v>561</v>
      </c>
      <c r="D18">
        <v>646</v>
      </c>
      <c r="E18">
        <v>7</v>
      </c>
    </row>
    <row r="19" spans="1:5" x14ac:dyDescent="0.25">
      <c r="A19" t="s">
        <v>12</v>
      </c>
      <c r="B19">
        <v>5.5512190000000003E-2</v>
      </c>
      <c r="C19">
        <v>530</v>
      </c>
      <c r="D19">
        <v>659</v>
      </c>
      <c r="E19">
        <v>37</v>
      </c>
    </row>
    <row r="20" spans="1:5" x14ac:dyDescent="0.25">
      <c r="A20" t="s">
        <v>12</v>
      </c>
      <c r="B20">
        <v>6.4081906999999994E-2</v>
      </c>
      <c r="C20">
        <v>627</v>
      </c>
      <c r="D20">
        <v>708</v>
      </c>
      <c r="E20">
        <v>36</v>
      </c>
    </row>
    <row r="21" spans="1:5" x14ac:dyDescent="0.25">
      <c r="A21" t="s">
        <v>12</v>
      </c>
      <c r="B21">
        <v>5.8020592000000003E-2</v>
      </c>
      <c r="C21">
        <v>539</v>
      </c>
      <c r="D21">
        <v>722</v>
      </c>
      <c r="E21">
        <v>86</v>
      </c>
    </row>
    <row r="22" spans="1:5" x14ac:dyDescent="0.25">
      <c r="A22" t="s">
        <v>12</v>
      </c>
      <c r="B22">
        <v>5.3019999999999998E-2</v>
      </c>
      <c r="C22">
        <v>558</v>
      </c>
      <c r="D22">
        <v>738</v>
      </c>
      <c r="E22">
        <v>59</v>
      </c>
    </row>
    <row r="23" spans="1:5" x14ac:dyDescent="0.25">
      <c r="A23" t="s">
        <v>12</v>
      </c>
      <c r="B23">
        <v>6.0023545999999997E-2</v>
      </c>
      <c r="C23">
        <v>564</v>
      </c>
      <c r="D23">
        <v>753</v>
      </c>
      <c r="E23">
        <v>9</v>
      </c>
    </row>
    <row r="24" spans="1:5" x14ac:dyDescent="0.25">
      <c r="A24" t="s">
        <v>12</v>
      </c>
      <c r="B24">
        <v>5.4542065000000001E-2</v>
      </c>
      <c r="C24">
        <v>539</v>
      </c>
      <c r="D24">
        <v>769</v>
      </c>
      <c r="E24">
        <v>41</v>
      </c>
    </row>
    <row r="25" spans="1:5" x14ac:dyDescent="0.25">
      <c r="A25" t="s">
        <v>12</v>
      </c>
      <c r="B25">
        <v>4.7508478E-2</v>
      </c>
      <c r="C25">
        <v>376</v>
      </c>
      <c r="D25">
        <v>787</v>
      </c>
      <c r="E25">
        <v>23</v>
      </c>
    </row>
    <row r="26" spans="1:5" x14ac:dyDescent="0.25">
      <c r="A26" t="s">
        <v>12</v>
      </c>
      <c r="B26">
        <v>8.8518858000000006E-2</v>
      </c>
      <c r="C26">
        <v>692</v>
      </c>
      <c r="D26">
        <v>813</v>
      </c>
      <c r="E26">
        <v>97</v>
      </c>
    </row>
    <row r="27" spans="1:5" x14ac:dyDescent="0.25">
      <c r="A27" t="s">
        <v>12</v>
      </c>
      <c r="B27">
        <v>7.1036339000000004E-2</v>
      </c>
      <c r="C27">
        <v>342</v>
      </c>
      <c r="D27">
        <v>814</v>
      </c>
      <c r="E27">
        <v>13</v>
      </c>
    </row>
    <row r="28" spans="1:5" x14ac:dyDescent="0.25">
      <c r="A28" t="s">
        <v>12</v>
      </c>
      <c r="B28">
        <v>7.3024273000000001E-2</v>
      </c>
      <c r="C28">
        <v>550</v>
      </c>
      <c r="D28">
        <v>839</v>
      </c>
      <c r="E28">
        <v>46</v>
      </c>
    </row>
    <row r="29" spans="1:5" x14ac:dyDescent="0.25">
      <c r="A29" t="s">
        <v>12</v>
      </c>
      <c r="B29">
        <v>7.6019049000000005E-2</v>
      </c>
      <c r="C29">
        <v>646</v>
      </c>
      <c r="D29">
        <v>864</v>
      </c>
      <c r="E29">
        <v>57</v>
      </c>
    </row>
    <row r="30" spans="1:5" x14ac:dyDescent="0.25">
      <c r="A30" t="s">
        <v>12</v>
      </c>
      <c r="B30">
        <v>6.6018104999999994E-2</v>
      </c>
      <c r="C30">
        <v>517</v>
      </c>
      <c r="D30">
        <v>864</v>
      </c>
      <c r="E30">
        <v>28</v>
      </c>
    </row>
    <row r="31" spans="1:5" x14ac:dyDescent="0.25">
      <c r="A31" t="s">
        <v>12</v>
      </c>
      <c r="B31">
        <v>9.0549230999999994E-2</v>
      </c>
      <c r="C31">
        <v>518</v>
      </c>
      <c r="D31">
        <v>878</v>
      </c>
      <c r="E31">
        <v>4</v>
      </c>
    </row>
    <row r="32" spans="1:5" x14ac:dyDescent="0.25">
      <c r="A32" t="s">
        <v>12</v>
      </c>
      <c r="B32">
        <v>7.4625015000000003E-2</v>
      </c>
      <c r="C32">
        <v>347</v>
      </c>
      <c r="D32">
        <v>884</v>
      </c>
      <c r="E32">
        <v>98</v>
      </c>
    </row>
    <row r="33" spans="1:5" x14ac:dyDescent="0.25">
      <c r="A33" t="s">
        <v>12</v>
      </c>
      <c r="B33">
        <v>6.0055971E-2</v>
      </c>
      <c r="C33">
        <v>245</v>
      </c>
      <c r="D33">
        <v>892</v>
      </c>
      <c r="E33">
        <v>58</v>
      </c>
    </row>
    <row r="34" spans="1:5" x14ac:dyDescent="0.25">
      <c r="A34" t="s">
        <v>12</v>
      </c>
      <c r="B34">
        <v>8.6020231000000003E-2</v>
      </c>
      <c r="C34">
        <v>530</v>
      </c>
      <c r="D34">
        <v>907</v>
      </c>
      <c r="E34">
        <v>60</v>
      </c>
    </row>
    <row r="35" spans="1:5" x14ac:dyDescent="0.25">
      <c r="A35" t="s">
        <v>12</v>
      </c>
      <c r="B35">
        <v>0.106563091</v>
      </c>
      <c r="C35">
        <v>691</v>
      </c>
      <c r="D35">
        <v>909</v>
      </c>
      <c r="E35">
        <v>89</v>
      </c>
    </row>
    <row r="36" spans="1:5" x14ac:dyDescent="0.25">
      <c r="A36" t="s">
        <v>12</v>
      </c>
      <c r="B36">
        <v>9.3645333999999997E-2</v>
      </c>
      <c r="C36">
        <v>510</v>
      </c>
      <c r="D36">
        <v>917</v>
      </c>
      <c r="E36">
        <v>73</v>
      </c>
    </row>
    <row r="37" spans="1:5" x14ac:dyDescent="0.25">
      <c r="A37" t="s">
        <v>12</v>
      </c>
      <c r="B37">
        <v>6.3024759E-2</v>
      </c>
      <c r="C37">
        <v>458</v>
      </c>
      <c r="D37">
        <v>922</v>
      </c>
      <c r="E37">
        <v>74</v>
      </c>
    </row>
    <row r="38" spans="1:5" x14ac:dyDescent="0.25">
      <c r="A38" t="s">
        <v>12</v>
      </c>
      <c r="B38">
        <v>0.115292072</v>
      </c>
      <c r="C38">
        <v>713</v>
      </c>
      <c r="D38">
        <v>924</v>
      </c>
      <c r="E38">
        <v>22</v>
      </c>
    </row>
    <row r="39" spans="1:5" x14ac:dyDescent="0.25">
      <c r="A39" t="s">
        <v>12</v>
      </c>
      <c r="B39">
        <v>8.7681054999999994E-2</v>
      </c>
      <c r="C39">
        <v>568</v>
      </c>
      <c r="D39">
        <v>930</v>
      </c>
      <c r="E39">
        <v>47</v>
      </c>
    </row>
    <row r="40" spans="1:5" x14ac:dyDescent="0.25">
      <c r="A40" t="s">
        <v>12</v>
      </c>
      <c r="B40">
        <v>8.1586360999999996E-2</v>
      </c>
      <c r="C40">
        <v>513</v>
      </c>
      <c r="D40">
        <v>942</v>
      </c>
      <c r="E40">
        <v>79</v>
      </c>
    </row>
    <row r="41" spans="1:5" x14ac:dyDescent="0.25">
      <c r="A41" t="s">
        <v>12</v>
      </c>
      <c r="B41">
        <v>0.11753130000000001</v>
      </c>
      <c r="C41">
        <v>803</v>
      </c>
      <c r="D41">
        <v>944</v>
      </c>
      <c r="E41">
        <v>44</v>
      </c>
    </row>
    <row r="42" spans="1:5" x14ac:dyDescent="0.25">
      <c r="A42" t="s">
        <v>12</v>
      </c>
      <c r="B42">
        <v>8.1019878000000004E-2</v>
      </c>
      <c r="C42">
        <v>496</v>
      </c>
      <c r="D42">
        <v>954</v>
      </c>
      <c r="E42">
        <v>56</v>
      </c>
    </row>
    <row r="43" spans="1:5" x14ac:dyDescent="0.25">
      <c r="A43" t="s">
        <v>12</v>
      </c>
      <c r="B43">
        <v>7.6983929000000006E-2</v>
      </c>
      <c r="C43">
        <v>671</v>
      </c>
      <c r="D43">
        <v>969</v>
      </c>
      <c r="E43">
        <v>10</v>
      </c>
    </row>
    <row r="44" spans="1:5" x14ac:dyDescent="0.25">
      <c r="A44" t="s">
        <v>12</v>
      </c>
      <c r="B44">
        <v>5.4506302E-2</v>
      </c>
      <c r="C44">
        <v>434</v>
      </c>
      <c r="D44">
        <v>989</v>
      </c>
      <c r="E44">
        <v>64</v>
      </c>
    </row>
    <row r="45" spans="1:5" x14ac:dyDescent="0.25">
      <c r="A45" t="s">
        <v>12</v>
      </c>
      <c r="B45">
        <v>7.7549458000000002E-2</v>
      </c>
      <c r="C45">
        <v>372</v>
      </c>
      <c r="D45">
        <v>993</v>
      </c>
      <c r="E45">
        <v>1</v>
      </c>
    </row>
    <row r="46" spans="1:5" x14ac:dyDescent="0.25">
      <c r="A46" t="s">
        <v>12</v>
      </c>
      <c r="B46">
        <v>0.115674734</v>
      </c>
      <c r="C46">
        <v>740</v>
      </c>
      <c r="D46">
        <v>1025</v>
      </c>
      <c r="E46">
        <v>84</v>
      </c>
    </row>
    <row r="47" spans="1:5" x14ac:dyDescent="0.25">
      <c r="A47" t="s">
        <v>12</v>
      </c>
      <c r="B47">
        <v>9.1552495999999997E-2</v>
      </c>
      <c r="C47">
        <v>575</v>
      </c>
      <c r="D47">
        <v>1034</v>
      </c>
      <c r="E47">
        <v>11</v>
      </c>
    </row>
    <row r="48" spans="1:5" x14ac:dyDescent="0.25">
      <c r="A48" t="s">
        <v>12</v>
      </c>
      <c r="B48">
        <v>8.8018417000000002E-2</v>
      </c>
      <c r="C48">
        <v>542</v>
      </c>
      <c r="D48">
        <v>1054</v>
      </c>
      <c r="E48">
        <v>65</v>
      </c>
    </row>
    <row r="49" spans="1:5" x14ac:dyDescent="0.25">
      <c r="A49" t="s">
        <v>12</v>
      </c>
      <c r="B49">
        <v>0.11556577699999999</v>
      </c>
      <c r="C49">
        <v>578</v>
      </c>
      <c r="D49">
        <v>1063</v>
      </c>
      <c r="E49">
        <v>69</v>
      </c>
    </row>
    <row r="50" spans="1:5" x14ac:dyDescent="0.25">
      <c r="A50" t="s">
        <v>12</v>
      </c>
      <c r="B50">
        <v>0.133265734</v>
      </c>
      <c r="C50">
        <v>649</v>
      </c>
      <c r="D50">
        <v>1071</v>
      </c>
      <c r="E50">
        <v>54</v>
      </c>
    </row>
    <row r="51" spans="1:5" x14ac:dyDescent="0.25">
      <c r="A51" t="s">
        <v>12</v>
      </c>
      <c r="B51">
        <v>0.112567902</v>
      </c>
      <c r="C51">
        <v>671</v>
      </c>
      <c r="D51">
        <v>1077</v>
      </c>
      <c r="E51">
        <v>87</v>
      </c>
    </row>
    <row r="52" spans="1:5" x14ac:dyDescent="0.25">
      <c r="A52" t="s">
        <v>12</v>
      </c>
      <c r="B52">
        <v>0.10753583899999999</v>
      </c>
      <c r="C52">
        <v>594</v>
      </c>
      <c r="D52">
        <v>1147</v>
      </c>
      <c r="E52">
        <v>6</v>
      </c>
    </row>
    <row r="53" spans="1:5" x14ac:dyDescent="0.25">
      <c r="A53" t="s">
        <v>12</v>
      </c>
      <c r="B53">
        <v>0.14071249999999999</v>
      </c>
      <c r="C53">
        <v>749</v>
      </c>
      <c r="D53">
        <v>1194</v>
      </c>
      <c r="E53">
        <v>49</v>
      </c>
    </row>
    <row r="54" spans="1:5" x14ac:dyDescent="0.25">
      <c r="A54" t="s">
        <v>12</v>
      </c>
      <c r="B54">
        <v>9.7198248000000001E-2</v>
      </c>
      <c r="C54">
        <v>549</v>
      </c>
      <c r="D54">
        <v>1210</v>
      </c>
      <c r="E54">
        <v>100</v>
      </c>
    </row>
    <row r="55" spans="1:5" x14ac:dyDescent="0.25">
      <c r="A55" t="s">
        <v>12</v>
      </c>
      <c r="B55">
        <v>0.29329729100000002</v>
      </c>
      <c r="C55">
        <v>732</v>
      </c>
      <c r="D55">
        <v>1548</v>
      </c>
      <c r="E55">
        <v>30</v>
      </c>
    </row>
    <row r="56" spans="1:5" x14ac:dyDescent="0.25">
      <c r="A56" t="s">
        <v>12</v>
      </c>
      <c r="B56">
        <v>0.198273897</v>
      </c>
      <c r="C56">
        <v>735</v>
      </c>
      <c r="D56">
        <v>1684</v>
      </c>
      <c r="E56">
        <v>68</v>
      </c>
    </row>
    <row r="57" spans="1:5" x14ac:dyDescent="0.25">
      <c r="A57" t="s">
        <v>12</v>
      </c>
      <c r="B57">
        <v>0.24063205700000001</v>
      </c>
      <c r="C57">
        <v>594</v>
      </c>
      <c r="D57">
        <v>1780</v>
      </c>
      <c r="E57">
        <v>2</v>
      </c>
    </row>
    <row r="58" spans="1:5" x14ac:dyDescent="0.25">
      <c r="A58" t="s">
        <v>12</v>
      </c>
      <c r="B58">
        <v>0.31058740600000001</v>
      </c>
      <c r="C58">
        <v>604</v>
      </c>
      <c r="D58">
        <v>1793</v>
      </c>
      <c r="E58">
        <v>83</v>
      </c>
    </row>
    <row r="59" spans="1:5" x14ac:dyDescent="0.25">
      <c r="A59" t="s">
        <v>12</v>
      </c>
      <c r="B59">
        <v>0.32313346900000001</v>
      </c>
      <c r="C59">
        <v>519</v>
      </c>
      <c r="D59">
        <v>1841</v>
      </c>
      <c r="E59">
        <v>48</v>
      </c>
    </row>
    <row r="60" spans="1:5" x14ac:dyDescent="0.25">
      <c r="A60" t="s">
        <v>12</v>
      </c>
      <c r="B60">
        <v>0.31842279400000001</v>
      </c>
      <c r="C60">
        <v>674</v>
      </c>
      <c r="D60">
        <v>1904</v>
      </c>
      <c r="E60">
        <v>12</v>
      </c>
    </row>
    <row r="61" spans="1:5" x14ac:dyDescent="0.25">
      <c r="A61" t="s">
        <v>12</v>
      </c>
      <c r="B61">
        <v>0.37274622899999998</v>
      </c>
      <c r="C61">
        <v>677</v>
      </c>
      <c r="D61">
        <v>1951</v>
      </c>
      <c r="E61">
        <v>53</v>
      </c>
    </row>
    <row r="62" spans="1:5" x14ac:dyDescent="0.25">
      <c r="A62" t="s">
        <v>12</v>
      </c>
      <c r="B62">
        <v>0.339531898</v>
      </c>
      <c r="C62">
        <v>565</v>
      </c>
      <c r="D62">
        <v>2003</v>
      </c>
      <c r="E62">
        <v>52</v>
      </c>
    </row>
    <row r="63" spans="1:5" x14ac:dyDescent="0.25">
      <c r="A63" t="s">
        <v>12</v>
      </c>
      <c r="B63">
        <v>0.34991645799999999</v>
      </c>
      <c r="C63">
        <v>477</v>
      </c>
      <c r="D63">
        <v>2020</v>
      </c>
      <c r="E63">
        <v>76</v>
      </c>
    </row>
    <row r="64" spans="1:5" x14ac:dyDescent="0.25">
      <c r="A64" t="s">
        <v>12</v>
      </c>
      <c r="B64">
        <v>0.36274933799999998</v>
      </c>
      <c r="C64">
        <v>562</v>
      </c>
      <c r="D64">
        <v>2041</v>
      </c>
      <c r="E64">
        <v>39</v>
      </c>
    </row>
    <row r="65" spans="1:5" x14ac:dyDescent="0.25">
      <c r="A65" t="s">
        <v>12</v>
      </c>
      <c r="B65">
        <v>0.33624410599999999</v>
      </c>
      <c r="C65">
        <v>510</v>
      </c>
      <c r="D65">
        <v>2065</v>
      </c>
      <c r="E65">
        <v>85</v>
      </c>
    </row>
    <row r="66" spans="1:5" x14ac:dyDescent="0.25">
      <c r="A66" t="s">
        <v>12</v>
      </c>
      <c r="B66">
        <v>0.36789441099999998</v>
      </c>
      <c r="C66">
        <v>422</v>
      </c>
      <c r="D66">
        <v>2082</v>
      </c>
      <c r="E66">
        <v>61</v>
      </c>
    </row>
    <row r="67" spans="1:5" x14ac:dyDescent="0.25">
      <c r="A67" t="s">
        <v>12</v>
      </c>
      <c r="B67">
        <v>0.28640699400000003</v>
      </c>
      <c r="C67">
        <v>569</v>
      </c>
      <c r="D67">
        <v>2099</v>
      </c>
      <c r="E67">
        <v>21</v>
      </c>
    </row>
    <row r="68" spans="1:5" x14ac:dyDescent="0.25">
      <c r="A68" t="s">
        <v>12</v>
      </c>
      <c r="B68">
        <v>0.40887880300000001</v>
      </c>
      <c r="C68">
        <v>571</v>
      </c>
      <c r="D68">
        <v>2105</v>
      </c>
      <c r="E68">
        <v>27</v>
      </c>
    </row>
    <row r="69" spans="1:5" x14ac:dyDescent="0.25">
      <c r="A69" t="s">
        <v>12</v>
      </c>
      <c r="B69">
        <v>0.31459236099999999</v>
      </c>
      <c r="C69">
        <v>623</v>
      </c>
      <c r="D69">
        <v>2110</v>
      </c>
      <c r="E69">
        <v>81</v>
      </c>
    </row>
    <row r="70" spans="1:5" x14ac:dyDescent="0.25">
      <c r="A70" t="s">
        <v>12</v>
      </c>
      <c r="B70">
        <v>0.40212774299999998</v>
      </c>
      <c r="C70">
        <v>458</v>
      </c>
      <c r="D70">
        <v>2115</v>
      </c>
      <c r="E70">
        <v>34</v>
      </c>
    </row>
    <row r="71" spans="1:5" x14ac:dyDescent="0.25">
      <c r="A71" t="s">
        <v>12</v>
      </c>
      <c r="B71">
        <v>0.29159259799999998</v>
      </c>
      <c r="C71">
        <v>521</v>
      </c>
      <c r="D71">
        <v>2131</v>
      </c>
      <c r="E71">
        <v>67</v>
      </c>
    </row>
    <row r="72" spans="1:5" x14ac:dyDescent="0.25">
      <c r="A72" t="s">
        <v>12</v>
      </c>
      <c r="B72">
        <v>0.31401205100000001</v>
      </c>
      <c r="C72">
        <v>453</v>
      </c>
      <c r="D72">
        <v>2138</v>
      </c>
      <c r="E72">
        <v>26</v>
      </c>
    </row>
    <row r="73" spans="1:5" x14ac:dyDescent="0.25">
      <c r="A73" t="s">
        <v>12</v>
      </c>
      <c r="B73">
        <v>0.34044933300000002</v>
      </c>
      <c r="C73">
        <v>418</v>
      </c>
      <c r="D73">
        <v>2144</v>
      </c>
      <c r="E73">
        <v>50</v>
      </c>
    </row>
    <row r="74" spans="1:5" x14ac:dyDescent="0.25">
      <c r="A74" t="s">
        <v>12</v>
      </c>
      <c r="B74">
        <v>0.38931322099999999</v>
      </c>
      <c r="C74">
        <v>532</v>
      </c>
      <c r="D74">
        <v>2154</v>
      </c>
      <c r="E74">
        <v>95</v>
      </c>
    </row>
    <row r="75" spans="1:5" x14ac:dyDescent="0.25">
      <c r="A75" t="s">
        <v>12</v>
      </c>
      <c r="B75">
        <v>0.39078950899999998</v>
      </c>
      <c r="C75">
        <v>551</v>
      </c>
      <c r="D75">
        <v>2196</v>
      </c>
      <c r="E75">
        <v>20</v>
      </c>
    </row>
    <row r="76" spans="1:5" x14ac:dyDescent="0.25">
      <c r="A76" t="s">
        <v>12</v>
      </c>
      <c r="B76">
        <v>0.40676045399999999</v>
      </c>
      <c r="C76">
        <v>429</v>
      </c>
      <c r="D76">
        <v>2202</v>
      </c>
      <c r="E76">
        <v>40</v>
      </c>
    </row>
    <row r="77" spans="1:5" x14ac:dyDescent="0.25">
      <c r="A77" t="s">
        <v>12</v>
      </c>
      <c r="B77">
        <v>0.43213367499999999</v>
      </c>
      <c r="C77">
        <v>532</v>
      </c>
      <c r="D77">
        <v>2210</v>
      </c>
      <c r="E77">
        <v>42</v>
      </c>
    </row>
    <row r="78" spans="1:5" x14ac:dyDescent="0.25">
      <c r="A78" t="s">
        <v>12</v>
      </c>
      <c r="B78">
        <v>0.32823419599999998</v>
      </c>
      <c r="C78">
        <v>311</v>
      </c>
      <c r="D78">
        <v>2218</v>
      </c>
      <c r="E78">
        <v>51</v>
      </c>
    </row>
    <row r="79" spans="1:5" x14ac:dyDescent="0.25">
      <c r="A79" t="s">
        <v>12</v>
      </c>
      <c r="B79">
        <v>0.384626627</v>
      </c>
      <c r="C79">
        <v>523</v>
      </c>
      <c r="D79">
        <v>2225</v>
      </c>
      <c r="E79">
        <v>35</v>
      </c>
    </row>
    <row r="80" spans="1:5" x14ac:dyDescent="0.25">
      <c r="A80" t="s">
        <v>12</v>
      </c>
      <c r="B80">
        <v>0.41786479900000001</v>
      </c>
      <c r="C80">
        <v>463</v>
      </c>
      <c r="D80">
        <v>2252</v>
      </c>
      <c r="E80">
        <v>38</v>
      </c>
    </row>
    <row r="81" spans="1:5" x14ac:dyDescent="0.25">
      <c r="A81" t="s">
        <v>12</v>
      </c>
      <c r="B81">
        <v>0.416775703</v>
      </c>
      <c r="C81">
        <v>491</v>
      </c>
      <c r="D81">
        <v>2274</v>
      </c>
      <c r="E81">
        <v>25</v>
      </c>
    </row>
    <row r="82" spans="1:5" x14ac:dyDescent="0.25">
      <c r="A82" t="s">
        <v>12</v>
      </c>
      <c r="B82">
        <v>0.37074232099999999</v>
      </c>
      <c r="C82">
        <v>424</v>
      </c>
      <c r="D82">
        <v>2294</v>
      </c>
      <c r="E82">
        <v>14</v>
      </c>
    </row>
    <row r="83" spans="1:5" x14ac:dyDescent="0.25">
      <c r="A83" t="s">
        <v>12</v>
      </c>
      <c r="B83">
        <v>0.336897373</v>
      </c>
      <c r="C83">
        <v>423</v>
      </c>
      <c r="D83">
        <v>2308</v>
      </c>
      <c r="E83">
        <v>82</v>
      </c>
    </row>
    <row r="84" spans="1:5" x14ac:dyDescent="0.25">
      <c r="A84" t="s">
        <v>12</v>
      </c>
      <c r="B84">
        <v>0.40396332699999998</v>
      </c>
      <c r="C84">
        <v>305</v>
      </c>
      <c r="D84">
        <v>2310</v>
      </c>
      <c r="E84">
        <v>5</v>
      </c>
    </row>
    <row r="85" spans="1:5" x14ac:dyDescent="0.25">
      <c r="A85" t="s">
        <v>12</v>
      </c>
      <c r="B85">
        <v>0.36506032900000002</v>
      </c>
      <c r="C85">
        <v>441</v>
      </c>
      <c r="D85">
        <v>2323</v>
      </c>
      <c r="E85">
        <v>99</v>
      </c>
    </row>
    <row r="86" spans="1:5" x14ac:dyDescent="0.25">
      <c r="A86" t="s">
        <v>12</v>
      </c>
      <c r="B86">
        <v>0.32903766600000001</v>
      </c>
      <c r="C86">
        <v>494</v>
      </c>
      <c r="D86">
        <v>2331</v>
      </c>
      <c r="E86">
        <v>45</v>
      </c>
    </row>
    <row r="87" spans="1:5" x14ac:dyDescent="0.25">
      <c r="A87" t="s">
        <v>12</v>
      </c>
      <c r="B87">
        <v>0.37021184000000001</v>
      </c>
      <c r="C87">
        <v>339</v>
      </c>
      <c r="D87">
        <v>2353</v>
      </c>
      <c r="E87">
        <v>15</v>
      </c>
    </row>
    <row r="88" spans="1:5" x14ac:dyDescent="0.25">
      <c r="A88" t="s">
        <v>12</v>
      </c>
      <c r="B88">
        <v>0.45141530000000002</v>
      </c>
      <c r="C88">
        <v>440</v>
      </c>
      <c r="D88">
        <v>2409</v>
      </c>
      <c r="E88">
        <v>93</v>
      </c>
    </row>
    <row r="89" spans="1:5" x14ac:dyDescent="0.25">
      <c r="A89" t="s">
        <v>12</v>
      </c>
      <c r="B89">
        <v>0.36215782200000002</v>
      </c>
      <c r="C89">
        <v>299</v>
      </c>
      <c r="D89">
        <v>2435</v>
      </c>
      <c r="E89">
        <v>75</v>
      </c>
    </row>
    <row r="90" spans="1:5" x14ac:dyDescent="0.25">
      <c r="A90" t="s">
        <v>12</v>
      </c>
      <c r="B90">
        <v>0.39148283</v>
      </c>
      <c r="C90">
        <v>344</v>
      </c>
      <c r="D90">
        <v>2441</v>
      </c>
      <c r="E90">
        <v>55</v>
      </c>
    </row>
    <row r="91" spans="1:5" x14ac:dyDescent="0.25">
      <c r="A91" t="s">
        <v>12</v>
      </c>
      <c r="B91">
        <v>0.31174063699999999</v>
      </c>
      <c r="C91">
        <v>467</v>
      </c>
      <c r="D91">
        <v>2441</v>
      </c>
      <c r="E91">
        <v>43</v>
      </c>
    </row>
    <row r="92" spans="1:5" x14ac:dyDescent="0.25">
      <c r="A92" t="s">
        <v>12</v>
      </c>
      <c r="B92">
        <v>0.32407403000000001</v>
      </c>
      <c r="C92">
        <v>385</v>
      </c>
      <c r="D92">
        <v>2463</v>
      </c>
      <c r="E92">
        <v>3</v>
      </c>
    </row>
    <row r="93" spans="1:5" x14ac:dyDescent="0.25">
      <c r="A93" t="s">
        <v>12</v>
      </c>
      <c r="B93">
        <v>0.43471741699999999</v>
      </c>
      <c r="C93">
        <v>417</v>
      </c>
      <c r="D93">
        <v>2465</v>
      </c>
      <c r="E93">
        <v>8</v>
      </c>
    </row>
    <row r="94" spans="1:5" x14ac:dyDescent="0.25">
      <c r="A94" t="s">
        <v>12</v>
      </c>
      <c r="B94">
        <v>0.34067654600000002</v>
      </c>
      <c r="C94">
        <v>472</v>
      </c>
      <c r="D94">
        <v>2498</v>
      </c>
      <c r="E94">
        <v>72</v>
      </c>
    </row>
    <row r="95" spans="1:5" x14ac:dyDescent="0.25">
      <c r="A95" t="s">
        <v>12</v>
      </c>
      <c r="B95">
        <v>0.42833209</v>
      </c>
      <c r="C95">
        <v>332</v>
      </c>
      <c r="D95">
        <v>2500</v>
      </c>
      <c r="E95">
        <v>94</v>
      </c>
    </row>
    <row r="96" spans="1:5" x14ac:dyDescent="0.25">
      <c r="A96" t="s">
        <v>12</v>
      </c>
      <c r="B96">
        <v>0.35652875899999997</v>
      </c>
      <c r="C96">
        <v>368</v>
      </c>
      <c r="D96">
        <v>2515</v>
      </c>
      <c r="E96">
        <v>91</v>
      </c>
    </row>
    <row r="97" spans="1:5" x14ac:dyDescent="0.25">
      <c r="A97" t="s">
        <v>12</v>
      </c>
      <c r="B97">
        <v>0.44237589799999999</v>
      </c>
      <c r="C97">
        <v>358</v>
      </c>
      <c r="D97">
        <v>2526</v>
      </c>
      <c r="E97">
        <v>92</v>
      </c>
    </row>
    <row r="98" spans="1:5" x14ac:dyDescent="0.25">
      <c r="A98" t="s">
        <v>12</v>
      </c>
      <c r="B98">
        <v>0.33437514299999999</v>
      </c>
      <c r="C98">
        <v>451</v>
      </c>
      <c r="D98">
        <v>2537</v>
      </c>
      <c r="E98">
        <v>62</v>
      </c>
    </row>
    <row r="99" spans="1:5" x14ac:dyDescent="0.25">
      <c r="A99" t="s">
        <v>12</v>
      </c>
      <c r="B99">
        <v>0.34196901299999999</v>
      </c>
      <c r="C99">
        <v>339</v>
      </c>
      <c r="D99">
        <v>2563</v>
      </c>
      <c r="E99">
        <v>18</v>
      </c>
    </row>
    <row r="100" spans="1:5" x14ac:dyDescent="0.25">
      <c r="A100" t="s">
        <v>12</v>
      </c>
      <c r="B100">
        <v>0.3482306</v>
      </c>
      <c r="C100">
        <v>447</v>
      </c>
      <c r="D100">
        <v>2597</v>
      </c>
      <c r="E100">
        <v>16</v>
      </c>
    </row>
    <row r="101" spans="1:5" x14ac:dyDescent="0.25">
      <c r="A101" t="s">
        <v>12</v>
      </c>
      <c r="B101">
        <v>0.45487523099999999</v>
      </c>
      <c r="C101">
        <v>248</v>
      </c>
      <c r="D101">
        <v>2647</v>
      </c>
      <c r="E101">
        <v>66</v>
      </c>
    </row>
    <row r="102" spans="1:5" x14ac:dyDescent="0.25">
      <c r="A102" t="s">
        <v>12</v>
      </c>
      <c r="B102">
        <v>0.38490796100000002</v>
      </c>
      <c r="C102">
        <v>202</v>
      </c>
      <c r="D102">
        <v>2712</v>
      </c>
      <c r="E102">
        <v>29</v>
      </c>
    </row>
    <row r="103" spans="1:5" x14ac:dyDescent="0.25">
      <c r="A103" t="s">
        <v>12</v>
      </c>
      <c r="B103">
        <v>0.373709917</v>
      </c>
      <c r="C103">
        <v>219</v>
      </c>
      <c r="D103">
        <v>2809</v>
      </c>
      <c r="E103">
        <v>90</v>
      </c>
    </row>
    <row r="104" spans="1:5" x14ac:dyDescent="0.25">
      <c r="B104">
        <f>AVERAGE(Table5[time])</f>
        <v>0.21221846102</v>
      </c>
      <c r="C104">
        <f>AVERAGE(Table5[path_length])</f>
        <v>490.34</v>
      </c>
      <c r="D104">
        <f>AVERAGE(Table5[explored_nodes])</f>
        <v>1507.86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82E8-A425-4610-925D-D1E8D76EF869}">
  <dimension ref="A1:E104"/>
  <sheetViews>
    <sheetView topLeftCell="A71" workbookViewId="0">
      <selection activeCell="B104" sqref="B104"/>
    </sheetView>
  </sheetViews>
  <sheetFormatPr defaultRowHeight="15" x14ac:dyDescent="0.25"/>
  <cols>
    <col min="1" max="1" width="18.14062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25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8</v>
      </c>
      <c r="B4">
        <v>5.0048829999999999E-3</v>
      </c>
      <c r="C4">
        <v>128</v>
      </c>
      <c r="D4">
        <v>681</v>
      </c>
      <c r="E4">
        <v>1</v>
      </c>
    </row>
    <row r="5" spans="1:5" x14ac:dyDescent="0.25">
      <c r="A5" t="s">
        <v>8</v>
      </c>
      <c r="B5">
        <v>4.9993989999999999E-3</v>
      </c>
      <c r="C5">
        <v>126</v>
      </c>
      <c r="D5">
        <v>655</v>
      </c>
      <c r="E5">
        <v>2</v>
      </c>
    </row>
    <row r="6" spans="1:5" x14ac:dyDescent="0.25">
      <c r="A6" t="s">
        <v>8</v>
      </c>
      <c r="B6">
        <v>4.0354730000000004E-3</v>
      </c>
      <c r="C6">
        <v>119</v>
      </c>
      <c r="D6">
        <v>500</v>
      </c>
      <c r="E6">
        <v>3</v>
      </c>
    </row>
    <row r="7" spans="1:5" x14ac:dyDescent="0.25">
      <c r="A7" t="s">
        <v>8</v>
      </c>
      <c r="B7">
        <v>7.9672340000000001E-3</v>
      </c>
      <c r="C7">
        <v>140</v>
      </c>
      <c r="D7">
        <v>1033</v>
      </c>
      <c r="E7">
        <v>4</v>
      </c>
    </row>
    <row r="8" spans="1:5" x14ac:dyDescent="0.25">
      <c r="A8" t="s">
        <v>8</v>
      </c>
      <c r="B8">
        <v>5.0001139999999999E-3</v>
      </c>
      <c r="C8">
        <v>145</v>
      </c>
      <c r="D8">
        <v>586</v>
      </c>
      <c r="E8">
        <v>5</v>
      </c>
    </row>
    <row r="9" spans="1:5" x14ac:dyDescent="0.25">
      <c r="A9" t="s">
        <v>8</v>
      </c>
      <c r="B9">
        <v>8.5108279999999998E-3</v>
      </c>
      <c r="C9">
        <v>152</v>
      </c>
      <c r="D9">
        <v>1008</v>
      </c>
      <c r="E9">
        <v>6</v>
      </c>
    </row>
    <row r="10" spans="1:5" x14ac:dyDescent="0.25">
      <c r="A10" t="s">
        <v>8</v>
      </c>
      <c r="B10">
        <v>6.0064790000000003E-3</v>
      </c>
      <c r="C10">
        <v>127</v>
      </c>
      <c r="D10">
        <v>870</v>
      </c>
      <c r="E10">
        <v>7</v>
      </c>
    </row>
    <row r="11" spans="1:5" x14ac:dyDescent="0.25">
      <c r="A11" t="s">
        <v>8</v>
      </c>
      <c r="B11">
        <v>6.9990160000000003E-3</v>
      </c>
      <c r="C11">
        <v>133</v>
      </c>
      <c r="D11">
        <v>1012</v>
      </c>
      <c r="E11">
        <v>8</v>
      </c>
    </row>
    <row r="12" spans="1:5" x14ac:dyDescent="0.25">
      <c r="A12" t="s">
        <v>8</v>
      </c>
      <c r="B12">
        <v>5.99885E-3</v>
      </c>
      <c r="C12">
        <v>128</v>
      </c>
      <c r="D12">
        <v>793</v>
      </c>
      <c r="E12">
        <v>9</v>
      </c>
    </row>
    <row r="13" spans="1:5" x14ac:dyDescent="0.25">
      <c r="A13" t="s">
        <v>8</v>
      </c>
      <c r="B13">
        <v>4.509926E-3</v>
      </c>
      <c r="C13">
        <v>139</v>
      </c>
      <c r="D13">
        <v>499</v>
      </c>
      <c r="E13">
        <v>10</v>
      </c>
    </row>
    <row r="14" spans="1:5" x14ac:dyDescent="0.25">
      <c r="A14" t="s">
        <v>8</v>
      </c>
      <c r="B14">
        <v>6.9713589999999999E-3</v>
      </c>
      <c r="C14">
        <v>155</v>
      </c>
      <c r="D14">
        <v>1059</v>
      </c>
      <c r="E14">
        <v>11</v>
      </c>
    </row>
    <row r="15" spans="1:5" x14ac:dyDescent="0.25">
      <c r="A15" t="s">
        <v>8</v>
      </c>
      <c r="B15">
        <v>8.0032349999999992E-3</v>
      </c>
      <c r="C15">
        <v>94</v>
      </c>
      <c r="D15">
        <v>1128</v>
      </c>
      <c r="E15">
        <v>12</v>
      </c>
    </row>
    <row r="16" spans="1:5" x14ac:dyDescent="0.25">
      <c r="A16" t="s">
        <v>8</v>
      </c>
      <c r="B16">
        <v>6.0019490000000003E-3</v>
      </c>
      <c r="C16">
        <v>140</v>
      </c>
      <c r="D16">
        <v>843</v>
      </c>
      <c r="E16">
        <v>13</v>
      </c>
    </row>
    <row r="17" spans="1:5" x14ac:dyDescent="0.25">
      <c r="A17" t="s">
        <v>8</v>
      </c>
      <c r="B17">
        <v>5.9981349999999999E-3</v>
      </c>
      <c r="C17">
        <v>126</v>
      </c>
      <c r="D17">
        <v>798</v>
      </c>
      <c r="E17">
        <v>14</v>
      </c>
    </row>
    <row r="18" spans="1:5" x14ac:dyDescent="0.25">
      <c r="A18" t="s">
        <v>8</v>
      </c>
      <c r="B18">
        <v>5.997896E-3</v>
      </c>
      <c r="C18">
        <v>121</v>
      </c>
      <c r="D18">
        <v>742</v>
      </c>
      <c r="E18">
        <v>15</v>
      </c>
    </row>
    <row r="19" spans="1:5" x14ac:dyDescent="0.25">
      <c r="A19" t="s">
        <v>8</v>
      </c>
      <c r="B19">
        <v>6.999969E-3</v>
      </c>
      <c r="C19">
        <v>131</v>
      </c>
      <c r="D19">
        <v>871</v>
      </c>
      <c r="E19">
        <v>16</v>
      </c>
    </row>
    <row r="20" spans="1:5" x14ac:dyDescent="0.25">
      <c r="A20" t="s">
        <v>8</v>
      </c>
      <c r="B20">
        <v>4.9991610000000002E-3</v>
      </c>
      <c r="C20">
        <v>150</v>
      </c>
      <c r="D20">
        <v>748</v>
      </c>
      <c r="E20">
        <v>17</v>
      </c>
    </row>
    <row r="21" spans="1:5" x14ac:dyDescent="0.25">
      <c r="A21" t="s">
        <v>8</v>
      </c>
      <c r="B21">
        <v>5.0008300000000004E-3</v>
      </c>
      <c r="C21">
        <v>143</v>
      </c>
      <c r="D21">
        <v>755</v>
      </c>
      <c r="E21">
        <v>18</v>
      </c>
    </row>
    <row r="22" spans="1:5" x14ac:dyDescent="0.25">
      <c r="A22" t="s">
        <v>8</v>
      </c>
      <c r="B22">
        <v>5.9990879999999996E-3</v>
      </c>
      <c r="C22">
        <v>124</v>
      </c>
      <c r="D22">
        <v>739</v>
      </c>
      <c r="E22">
        <v>19</v>
      </c>
    </row>
    <row r="23" spans="1:5" x14ac:dyDescent="0.25">
      <c r="A23" t="s">
        <v>8</v>
      </c>
      <c r="B23">
        <v>1.0004044E-2</v>
      </c>
      <c r="C23">
        <v>165</v>
      </c>
      <c r="D23">
        <v>1313</v>
      </c>
      <c r="E23">
        <v>20</v>
      </c>
    </row>
    <row r="24" spans="1:5" x14ac:dyDescent="0.25">
      <c r="A24" t="s">
        <v>8</v>
      </c>
      <c r="B24">
        <v>4.9991610000000002E-3</v>
      </c>
      <c r="C24">
        <v>95</v>
      </c>
      <c r="D24">
        <v>627</v>
      </c>
      <c r="E24">
        <v>21</v>
      </c>
    </row>
    <row r="25" spans="1:5" x14ac:dyDescent="0.25">
      <c r="A25" t="s">
        <v>8</v>
      </c>
      <c r="B25">
        <v>5.0027370000000002E-3</v>
      </c>
      <c r="C25">
        <v>89</v>
      </c>
      <c r="D25">
        <v>689</v>
      </c>
      <c r="E25">
        <v>22</v>
      </c>
    </row>
    <row r="26" spans="1:5" x14ac:dyDescent="0.25">
      <c r="A26" t="s">
        <v>8</v>
      </c>
      <c r="B26">
        <v>8.0006120000000007E-3</v>
      </c>
      <c r="C26">
        <v>128</v>
      </c>
      <c r="D26">
        <v>965</v>
      </c>
      <c r="E26">
        <v>23</v>
      </c>
    </row>
    <row r="27" spans="1:5" x14ac:dyDescent="0.25">
      <c r="A27" t="s">
        <v>8</v>
      </c>
      <c r="B27">
        <v>5.9583190000000001E-3</v>
      </c>
      <c r="C27">
        <v>131</v>
      </c>
      <c r="D27">
        <v>726</v>
      </c>
      <c r="E27">
        <v>24</v>
      </c>
    </row>
    <row r="28" spans="1:5" x14ac:dyDescent="0.25">
      <c r="A28" t="s">
        <v>8</v>
      </c>
      <c r="B28">
        <v>7.0042610000000003E-3</v>
      </c>
      <c r="C28">
        <v>145</v>
      </c>
      <c r="D28">
        <v>830</v>
      </c>
      <c r="E28">
        <v>25</v>
      </c>
    </row>
    <row r="29" spans="1:5" x14ac:dyDescent="0.25">
      <c r="A29" t="s">
        <v>8</v>
      </c>
      <c r="B29">
        <v>6.5755839999999998E-3</v>
      </c>
      <c r="C29">
        <v>139</v>
      </c>
      <c r="D29">
        <v>847</v>
      </c>
      <c r="E29">
        <v>26</v>
      </c>
    </row>
    <row r="30" spans="1:5" x14ac:dyDescent="0.25">
      <c r="A30" t="s">
        <v>8</v>
      </c>
      <c r="B30">
        <v>8.0003739999999993E-3</v>
      </c>
      <c r="C30">
        <v>151</v>
      </c>
      <c r="D30">
        <v>1094</v>
      </c>
      <c r="E30">
        <v>27</v>
      </c>
    </row>
    <row r="31" spans="1:5" x14ac:dyDescent="0.25">
      <c r="A31" t="s">
        <v>8</v>
      </c>
      <c r="B31">
        <v>6.9880489999999996E-3</v>
      </c>
      <c r="C31">
        <v>147</v>
      </c>
      <c r="D31">
        <v>851</v>
      </c>
      <c r="E31">
        <v>28</v>
      </c>
    </row>
    <row r="32" spans="1:5" x14ac:dyDescent="0.25">
      <c r="A32" t="s">
        <v>8</v>
      </c>
      <c r="B32">
        <v>4.0009019999999998E-3</v>
      </c>
      <c r="C32">
        <v>86</v>
      </c>
      <c r="D32">
        <v>454</v>
      </c>
      <c r="E32">
        <v>29</v>
      </c>
    </row>
    <row r="33" spans="1:5" x14ac:dyDescent="0.25">
      <c r="A33" t="s">
        <v>8</v>
      </c>
      <c r="B33">
        <v>6.0026649999999999E-3</v>
      </c>
      <c r="C33">
        <v>90</v>
      </c>
      <c r="D33">
        <v>874</v>
      </c>
      <c r="E33">
        <v>30</v>
      </c>
    </row>
    <row r="34" spans="1:5" x14ac:dyDescent="0.25">
      <c r="A34" t="s">
        <v>8</v>
      </c>
      <c r="B34">
        <v>6.9980620000000002E-3</v>
      </c>
      <c r="C34">
        <v>139</v>
      </c>
      <c r="D34">
        <v>893</v>
      </c>
      <c r="E34">
        <v>31</v>
      </c>
    </row>
    <row r="35" spans="1:5" x14ac:dyDescent="0.25">
      <c r="A35" t="s">
        <v>8</v>
      </c>
      <c r="B35">
        <v>6.0000419999999997E-3</v>
      </c>
      <c r="C35">
        <v>107</v>
      </c>
      <c r="D35">
        <v>829</v>
      </c>
      <c r="E35">
        <v>32</v>
      </c>
    </row>
    <row r="36" spans="1:5" x14ac:dyDescent="0.25">
      <c r="A36" t="s">
        <v>8</v>
      </c>
      <c r="B36">
        <v>8.9974400000000006E-3</v>
      </c>
      <c r="C36">
        <v>146</v>
      </c>
      <c r="D36">
        <v>941</v>
      </c>
      <c r="E36">
        <v>33</v>
      </c>
    </row>
    <row r="37" spans="1:5" x14ac:dyDescent="0.25">
      <c r="A37" t="s">
        <v>8</v>
      </c>
      <c r="B37">
        <v>5.0022599999999997E-3</v>
      </c>
      <c r="C37">
        <v>130</v>
      </c>
      <c r="D37">
        <v>592</v>
      </c>
      <c r="E37">
        <v>34</v>
      </c>
    </row>
    <row r="38" spans="1:5" x14ac:dyDescent="0.25">
      <c r="A38" t="s">
        <v>8</v>
      </c>
      <c r="B38">
        <v>8.0101489999999994E-3</v>
      </c>
      <c r="C38">
        <v>139</v>
      </c>
      <c r="D38">
        <v>835</v>
      </c>
      <c r="E38">
        <v>35</v>
      </c>
    </row>
    <row r="39" spans="1:5" x14ac:dyDescent="0.25">
      <c r="A39" t="s">
        <v>8</v>
      </c>
      <c r="B39">
        <v>8.0029960000000001E-3</v>
      </c>
      <c r="C39">
        <v>161</v>
      </c>
      <c r="D39">
        <v>944</v>
      </c>
      <c r="E39">
        <v>36</v>
      </c>
    </row>
    <row r="40" spans="1:5" x14ac:dyDescent="0.25">
      <c r="A40" t="s">
        <v>8</v>
      </c>
      <c r="B40">
        <v>8.5148810000000002E-3</v>
      </c>
      <c r="C40">
        <v>118</v>
      </c>
      <c r="D40">
        <v>1090</v>
      </c>
      <c r="E40">
        <v>37</v>
      </c>
    </row>
    <row r="41" spans="1:5" x14ac:dyDescent="0.25">
      <c r="A41" t="s">
        <v>8</v>
      </c>
      <c r="B41">
        <v>8.5086820000000001E-3</v>
      </c>
      <c r="C41">
        <v>153</v>
      </c>
      <c r="D41">
        <v>1110</v>
      </c>
      <c r="E41">
        <v>38</v>
      </c>
    </row>
    <row r="42" spans="1:5" x14ac:dyDescent="0.25">
      <c r="A42" t="s">
        <v>8</v>
      </c>
      <c r="B42">
        <v>6.9990160000000003E-3</v>
      </c>
      <c r="C42">
        <v>122</v>
      </c>
      <c r="D42">
        <v>940</v>
      </c>
      <c r="E42">
        <v>39</v>
      </c>
    </row>
    <row r="43" spans="1:5" x14ac:dyDescent="0.25">
      <c r="A43" t="s">
        <v>8</v>
      </c>
      <c r="B43">
        <v>3.9994719999999996E-3</v>
      </c>
      <c r="C43">
        <v>133</v>
      </c>
      <c r="D43">
        <v>543</v>
      </c>
      <c r="E43">
        <v>40</v>
      </c>
    </row>
    <row r="44" spans="1:5" x14ac:dyDescent="0.25">
      <c r="A44" t="s">
        <v>8</v>
      </c>
      <c r="B44">
        <v>5.9998040000000001E-3</v>
      </c>
      <c r="C44">
        <v>155</v>
      </c>
      <c r="D44">
        <v>782</v>
      </c>
      <c r="E44">
        <v>41</v>
      </c>
    </row>
    <row r="45" spans="1:5" x14ac:dyDescent="0.25">
      <c r="A45" t="s">
        <v>8</v>
      </c>
      <c r="B45">
        <v>9.0055469999999992E-3</v>
      </c>
      <c r="C45">
        <v>162</v>
      </c>
      <c r="D45">
        <v>1118</v>
      </c>
      <c r="E45">
        <v>42</v>
      </c>
    </row>
    <row r="46" spans="1:5" x14ac:dyDescent="0.25">
      <c r="A46" t="s">
        <v>8</v>
      </c>
      <c r="B46">
        <v>4.5082569999999999E-3</v>
      </c>
      <c r="C46">
        <v>119</v>
      </c>
      <c r="D46">
        <v>708</v>
      </c>
      <c r="E46">
        <v>43</v>
      </c>
    </row>
    <row r="47" spans="1:5" x14ac:dyDescent="0.25">
      <c r="A47" t="s">
        <v>8</v>
      </c>
      <c r="B47">
        <v>8.0008509999999998E-3</v>
      </c>
      <c r="C47">
        <v>93</v>
      </c>
      <c r="D47">
        <v>1027</v>
      </c>
      <c r="E47">
        <v>44</v>
      </c>
    </row>
    <row r="48" spans="1:5" x14ac:dyDescent="0.25">
      <c r="A48" t="s">
        <v>8</v>
      </c>
      <c r="B48">
        <v>5.5088999999999997E-3</v>
      </c>
      <c r="C48">
        <v>136</v>
      </c>
      <c r="D48">
        <v>756</v>
      </c>
      <c r="E48">
        <v>45</v>
      </c>
    </row>
    <row r="49" spans="1:5" x14ac:dyDescent="0.25">
      <c r="A49" t="s">
        <v>8</v>
      </c>
      <c r="B49">
        <v>9.0003010000000005E-3</v>
      </c>
      <c r="C49">
        <v>154</v>
      </c>
      <c r="D49">
        <v>1123</v>
      </c>
      <c r="E49">
        <v>46</v>
      </c>
    </row>
    <row r="50" spans="1:5" x14ac:dyDescent="0.25">
      <c r="A50" t="s">
        <v>8</v>
      </c>
      <c r="B50">
        <v>5.5119990000000001E-3</v>
      </c>
      <c r="C50">
        <v>130</v>
      </c>
      <c r="D50">
        <v>770</v>
      </c>
      <c r="E50">
        <v>47</v>
      </c>
    </row>
    <row r="51" spans="1:5" x14ac:dyDescent="0.25">
      <c r="A51" t="s">
        <v>8</v>
      </c>
      <c r="B51">
        <v>4.9998760000000003E-3</v>
      </c>
      <c r="C51">
        <v>127</v>
      </c>
      <c r="D51">
        <v>561</v>
      </c>
      <c r="E51">
        <v>48</v>
      </c>
    </row>
    <row r="52" spans="1:5" x14ac:dyDescent="0.25">
      <c r="A52" t="s">
        <v>8</v>
      </c>
      <c r="B52">
        <v>3.999949E-3</v>
      </c>
      <c r="C52">
        <v>91</v>
      </c>
      <c r="D52">
        <v>538</v>
      </c>
      <c r="E52">
        <v>49</v>
      </c>
    </row>
    <row r="53" spans="1:5" x14ac:dyDescent="0.25">
      <c r="A53" t="s">
        <v>8</v>
      </c>
      <c r="B53">
        <v>5.9640409999999998E-3</v>
      </c>
      <c r="C53">
        <v>158</v>
      </c>
      <c r="D53">
        <v>757</v>
      </c>
      <c r="E53">
        <v>50</v>
      </c>
    </row>
    <row r="54" spans="1:5" x14ac:dyDescent="0.25">
      <c r="A54" t="s">
        <v>8</v>
      </c>
      <c r="B54">
        <v>3.998756E-3</v>
      </c>
      <c r="C54">
        <v>141</v>
      </c>
      <c r="D54">
        <v>534</v>
      </c>
      <c r="E54">
        <v>51</v>
      </c>
    </row>
    <row r="55" spans="1:5" x14ac:dyDescent="0.25">
      <c r="A55" t="s">
        <v>8</v>
      </c>
      <c r="B55">
        <v>5.5472849999999999E-3</v>
      </c>
      <c r="C55">
        <v>165</v>
      </c>
      <c r="D55">
        <v>768</v>
      </c>
      <c r="E55">
        <v>52</v>
      </c>
    </row>
    <row r="56" spans="1:5" x14ac:dyDescent="0.25">
      <c r="A56" t="s">
        <v>8</v>
      </c>
      <c r="B56">
        <v>7.505655E-3</v>
      </c>
      <c r="C56">
        <v>159</v>
      </c>
      <c r="D56">
        <v>1061</v>
      </c>
      <c r="E56">
        <v>53</v>
      </c>
    </row>
    <row r="57" spans="1:5" x14ac:dyDescent="0.25">
      <c r="A57" t="s">
        <v>8</v>
      </c>
      <c r="B57">
        <v>6.0014719999999999E-3</v>
      </c>
      <c r="C57">
        <v>113</v>
      </c>
      <c r="D57">
        <v>766</v>
      </c>
      <c r="E57">
        <v>54</v>
      </c>
    </row>
    <row r="58" spans="1:5" x14ac:dyDescent="0.25">
      <c r="A58" t="s">
        <v>8</v>
      </c>
      <c r="B58">
        <v>4.9984460000000001E-3</v>
      </c>
      <c r="C58">
        <v>120</v>
      </c>
      <c r="D58">
        <v>680</v>
      </c>
      <c r="E58">
        <v>55</v>
      </c>
    </row>
    <row r="59" spans="1:5" x14ac:dyDescent="0.25">
      <c r="A59" t="s">
        <v>8</v>
      </c>
      <c r="B59">
        <v>9.0007779999999992E-3</v>
      </c>
      <c r="C59">
        <v>152</v>
      </c>
      <c r="D59">
        <v>1038</v>
      </c>
      <c r="E59">
        <v>56</v>
      </c>
    </row>
    <row r="60" spans="1:5" x14ac:dyDescent="0.25">
      <c r="A60" t="s">
        <v>8</v>
      </c>
      <c r="B60">
        <v>3.1955239999999999E-3</v>
      </c>
      <c r="C60">
        <v>116</v>
      </c>
      <c r="D60">
        <v>521</v>
      </c>
      <c r="E60">
        <v>57</v>
      </c>
    </row>
    <row r="61" spans="1:5" x14ac:dyDescent="0.25">
      <c r="A61" t="s">
        <v>8</v>
      </c>
      <c r="B61">
        <v>2.9983520000000001E-3</v>
      </c>
      <c r="C61">
        <v>103</v>
      </c>
      <c r="D61">
        <v>435</v>
      </c>
      <c r="E61">
        <v>58</v>
      </c>
    </row>
    <row r="62" spans="1:5" x14ac:dyDescent="0.25">
      <c r="A62" t="s">
        <v>8</v>
      </c>
      <c r="B62">
        <v>5.0003529999999999E-3</v>
      </c>
      <c r="C62">
        <v>164</v>
      </c>
      <c r="D62">
        <v>785</v>
      </c>
      <c r="E62">
        <v>59</v>
      </c>
    </row>
    <row r="63" spans="1:5" x14ac:dyDescent="0.25">
      <c r="A63" t="s">
        <v>8</v>
      </c>
      <c r="B63">
        <v>7.9996589999999992E-3</v>
      </c>
      <c r="C63">
        <v>130</v>
      </c>
      <c r="D63">
        <v>1039</v>
      </c>
      <c r="E63">
        <v>60</v>
      </c>
    </row>
    <row r="64" spans="1:5" x14ac:dyDescent="0.25">
      <c r="A64" t="s">
        <v>8</v>
      </c>
      <c r="B64">
        <v>7.0013999999999996E-3</v>
      </c>
      <c r="C64">
        <v>146</v>
      </c>
      <c r="D64">
        <v>908</v>
      </c>
      <c r="E64">
        <v>61</v>
      </c>
    </row>
    <row r="65" spans="1:5" x14ac:dyDescent="0.25">
      <c r="A65" t="s">
        <v>8</v>
      </c>
      <c r="B65">
        <v>4.9998760000000003E-3</v>
      </c>
      <c r="C65">
        <v>145</v>
      </c>
      <c r="D65">
        <v>636</v>
      </c>
      <c r="E65">
        <v>62</v>
      </c>
    </row>
    <row r="66" spans="1:5" x14ac:dyDescent="0.25">
      <c r="A66" t="s">
        <v>8</v>
      </c>
      <c r="B66">
        <v>1.0517597E-2</v>
      </c>
      <c r="C66">
        <v>92</v>
      </c>
      <c r="D66">
        <v>731</v>
      </c>
      <c r="E66">
        <v>63</v>
      </c>
    </row>
    <row r="67" spans="1:5" x14ac:dyDescent="0.25">
      <c r="A67" t="s">
        <v>8</v>
      </c>
      <c r="B67">
        <v>6.9994929999999999E-3</v>
      </c>
      <c r="C67">
        <v>118</v>
      </c>
      <c r="D67">
        <v>945</v>
      </c>
      <c r="E67">
        <v>64</v>
      </c>
    </row>
    <row r="68" spans="1:5" x14ac:dyDescent="0.25">
      <c r="A68" t="s">
        <v>8</v>
      </c>
      <c r="B68">
        <v>7.000923E-3</v>
      </c>
      <c r="C68">
        <v>120</v>
      </c>
      <c r="D68">
        <v>882</v>
      </c>
      <c r="E68">
        <v>65</v>
      </c>
    </row>
    <row r="69" spans="1:5" x14ac:dyDescent="0.25">
      <c r="A69" t="s">
        <v>8</v>
      </c>
      <c r="B69">
        <v>5.001307E-3</v>
      </c>
      <c r="C69">
        <v>136</v>
      </c>
      <c r="D69">
        <v>648</v>
      </c>
      <c r="E69">
        <v>66</v>
      </c>
    </row>
    <row r="70" spans="1:5" x14ac:dyDescent="0.25">
      <c r="A70" t="s">
        <v>8</v>
      </c>
      <c r="B70">
        <v>6.0009959999999998E-3</v>
      </c>
      <c r="C70">
        <v>117</v>
      </c>
      <c r="D70">
        <v>786</v>
      </c>
      <c r="E70">
        <v>67</v>
      </c>
    </row>
    <row r="71" spans="1:5" x14ac:dyDescent="0.25">
      <c r="A71" t="s">
        <v>8</v>
      </c>
      <c r="B71">
        <v>4.9977299999999997E-3</v>
      </c>
      <c r="C71">
        <v>101</v>
      </c>
      <c r="D71">
        <v>773</v>
      </c>
      <c r="E71">
        <v>68</v>
      </c>
    </row>
    <row r="72" spans="1:5" x14ac:dyDescent="0.25">
      <c r="A72" t="s">
        <v>8</v>
      </c>
      <c r="B72">
        <v>3.502607E-3</v>
      </c>
      <c r="C72">
        <v>98</v>
      </c>
      <c r="D72">
        <v>494</v>
      </c>
      <c r="E72">
        <v>69</v>
      </c>
    </row>
    <row r="73" spans="1:5" x14ac:dyDescent="0.25">
      <c r="A73" t="s">
        <v>8</v>
      </c>
      <c r="B73">
        <v>7.5073240000000001E-3</v>
      </c>
      <c r="C73">
        <v>160</v>
      </c>
      <c r="D73">
        <v>953</v>
      </c>
      <c r="E73">
        <v>70</v>
      </c>
    </row>
    <row r="74" spans="1:5" x14ac:dyDescent="0.25">
      <c r="A74" t="s">
        <v>8</v>
      </c>
      <c r="B74">
        <v>4.9986839999999998E-3</v>
      </c>
      <c r="C74">
        <v>152</v>
      </c>
      <c r="D74">
        <v>596</v>
      </c>
      <c r="E74">
        <v>71</v>
      </c>
    </row>
    <row r="75" spans="1:5" x14ac:dyDescent="0.25">
      <c r="A75" t="s">
        <v>8</v>
      </c>
      <c r="B75">
        <v>4.5111179999999997E-3</v>
      </c>
      <c r="C75">
        <v>118</v>
      </c>
      <c r="D75">
        <v>539</v>
      </c>
      <c r="E75">
        <v>72</v>
      </c>
    </row>
    <row r="76" spans="1:5" x14ac:dyDescent="0.25">
      <c r="A76" t="s">
        <v>8</v>
      </c>
      <c r="B76">
        <v>4.0071009999999999E-3</v>
      </c>
      <c r="C76">
        <v>128</v>
      </c>
      <c r="D76">
        <v>530</v>
      </c>
      <c r="E76">
        <v>73</v>
      </c>
    </row>
    <row r="77" spans="1:5" x14ac:dyDescent="0.25">
      <c r="A77" t="s">
        <v>8</v>
      </c>
      <c r="B77">
        <v>7.0006850000000004E-3</v>
      </c>
      <c r="C77">
        <v>150</v>
      </c>
      <c r="D77">
        <v>950</v>
      </c>
      <c r="E77">
        <v>74</v>
      </c>
    </row>
    <row r="78" spans="1:5" x14ac:dyDescent="0.25">
      <c r="A78" t="s">
        <v>8</v>
      </c>
      <c r="B78">
        <v>4.9676900000000003E-3</v>
      </c>
      <c r="C78">
        <v>121</v>
      </c>
      <c r="D78">
        <v>696</v>
      </c>
      <c r="E78">
        <v>75</v>
      </c>
    </row>
    <row r="79" spans="1:5" x14ac:dyDescent="0.25">
      <c r="A79" t="s">
        <v>8</v>
      </c>
      <c r="B79">
        <v>5.99885E-3</v>
      </c>
      <c r="C79">
        <v>135</v>
      </c>
      <c r="D79">
        <v>707</v>
      </c>
      <c r="E79">
        <v>76</v>
      </c>
    </row>
    <row r="80" spans="1:5" x14ac:dyDescent="0.25">
      <c r="A80" t="s">
        <v>8</v>
      </c>
      <c r="B80">
        <v>9.9980829999999996E-3</v>
      </c>
      <c r="C80">
        <v>162</v>
      </c>
      <c r="D80">
        <v>1337</v>
      </c>
      <c r="E80">
        <v>77</v>
      </c>
    </row>
    <row r="81" spans="1:5" x14ac:dyDescent="0.25">
      <c r="A81" t="s">
        <v>8</v>
      </c>
      <c r="B81">
        <v>4.9998760000000003E-3</v>
      </c>
      <c r="C81">
        <v>106</v>
      </c>
      <c r="D81">
        <v>605</v>
      </c>
      <c r="E81">
        <v>78</v>
      </c>
    </row>
    <row r="82" spans="1:5" x14ac:dyDescent="0.25">
      <c r="A82" t="s">
        <v>8</v>
      </c>
      <c r="B82">
        <v>7.5049399999999999E-3</v>
      </c>
      <c r="C82">
        <v>187</v>
      </c>
      <c r="D82">
        <v>1167</v>
      </c>
      <c r="E82">
        <v>79</v>
      </c>
    </row>
    <row r="83" spans="1:5" x14ac:dyDescent="0.25">
      <c r="A83" t="s">
        <v>8</v>
      </c>
      <c r="B83">
        <v>6.9980620000000002E-3</v>
      </c>
      <c r="C83">
        <v>92</v>
      </c>
      <c r="D83">
        <v>877</v>
      </c>
      <c r="E83">
        <v>80</v>
      </c>
    </row>
    <row r="84" spans="1:5" x14ac:dyDescent="0.25">
      <c r="A84" t="s">
        <v>8</v>
      </c>
      <c r="B84">
        <v>5.9990879999999996E-3</v>
      </c>
      <c r="C84">
        <v>123</v>
      </c>
      <c r="D84">
        <v>765</v>
      </c>
      <c r="E84">
        <v>81</v>
      </c>
    </row>
    <row r="85" spans="1:5" x14ac:dyDescent="0.25">
      <c r="A85" t="s">
        <v>8</v>
      </c>
      <c r="B85">
        <v>5.0332550000000004E-3</v>
      </c>
      <c r="C85">
        <v>109</v>
      </c>
      <c r="D85">
        <v>649</v>
      </c>
      <c r="E85">
        <v>82</v>
      </c>
    </row>
    <row r="86" spans="1:5" x14ac:dyDescent="0.25">
      <c r="A86" t="s">
        <v>8</v>
      </c>
      <c r="B86">
        <v>6.0095790000000001E-3</v>
      </c>
      <c r="C86">
        <v>122</v>
      </c>
      <c r="D86">
        <v>813</v>
      </c>
      <c r="E86">
        <v>83</v>
      </c>
    </row>
    <row r="87" spans="1:5" x14ac:dyDescent="0.25">
      <c r="A87" t="s">
        <v>8</v>
      </c>
      <c r="B87">
        <v>6.0064790000000003E-3</v>
      </c>
      <c r="C87">
        <v>108</v>
      </c>
      <c r="D87">
        <v>702</v>
      </c>
      <c r="E87">
        <v>84</v>
      </c>
    </row>
    <row r="88" spans="1:5" x14ac:dyDescent="0.25">
      <c r="A88" t="s">
        <v>8</v>
      </c>
      <c r="B88">
        <v>9.0003010000000005E-3</v>
      </c>
      <c r="C88">
        <v>172</v>
      </c>
      <c r="D88">
        <v>1192</v>
      </c>
      <c r="E88">
        <v>85</v>
      </c>
    </row>
    <row r="89" spans="1:5" x14ac:dyDescent="0.25">
      <c r="A89" t="s">
        <v>8</v>
      </c>
      <c r="B89">
        <v>5.9647559999999999E-3</v>
      </c>
      <c r="C89">
        <v>141</v>
      </c>
      <c r="D89">
        <v>711</v>
      </c>
      <c r="E89">
        <v>86</v>
      </c>
    </row>
    <row r="90" spans="1:5" x14ac:dyDescent="0.25">
      <c r="A90" t="s">
        <v>8</v>
      </c>
      <c r="B90">
        <v>8.0018039999999995E-3</v>
      </c>
      <c r="C90">
        <v>97</v>
      </c>
      <c r="D90">
        <v>1017</v>
      </c>
      <c r="E90">
        <v>87</v>
      </c>
    </row>
    <row r="91" spans="1:5" x14ac:dyDescent="0.25">
      <c r="A91" t="s">
        <v>8</v>
      </c>
      <c r="B91">
        <v>6.0000419999999997E-3</v>
      </c>
      <c r="C91">
        <v>102</v>
      </c>
      <c r="D91">
        <v>746</v>
      </c>
      <c r="E91">
        <v>88</v>
      </c>
    </row>
    <row r="92" spans="1:5" x14ac:dyDescent="0.25">
      <c r="A92" t="s">
        <v>8</v>
      </c>
      <c r="B92">
        <v>5.9995650000000001E-3</v>
      </c>
      <c r="C92">
        <v>115</v>
      </c>
      <c r="D92">
        <v>795</v>
      </c>
      <c r="E92">
        <v>89</v>
      </c>
    </row>
    <row r="93" spans="1:5" x14ac:dyDescent="0.25">
      <c r="A93" t="s">
        <v>8</v>
      </c>
      <c r="B93">
        <v>6.5031050000000003E-3</v>
      </c>
      <c r="C93">
        <v>87</v>
      </c>
      <c r="D93">
        <v>873</v>
      </c>
      <c r="E93">
        <v>90</v>
      </c>
    </row>
    <row r="94" spans="1:5" x14ac:dyDescent="0.25">
      <c r="A94" t="s">
        <v>8</v>
      </c>
      <c r="B94">
        <v>5.9993269999999996E-3</v>
      </c>
      <c r="C94">
        <v>130</v>
      </c>
      <c r="D94">
        <v>789</v>
      </c>
      <c r="E94">
        <v>91</v>
      </c>
    </row>
    <row r="95" spans="1:5" x14ac:dyDescent="0.25">
      <c r="A95" t="s">
        <v>8</v>
      </c>
      <c r="B95">
        <v>7.9989429999999997E-3</v>
      </c>
      <c r="C95">
        <v>94</v>
      </c>
      <c r="D95">
        <v>1080</v>
      </c>
      <c r="E95">
        <v>92</v>
      </c>
    </row>
    <row r="96" spans="1:5" x14ac:dyDescent="0.25">
      <c r="A96" t="s">
        <v>8</v>
      </c>
      <c r="B96">
        <v>6.0098169999999998E-3</v>
      </c>
      <c r="C96">
        <v>126</v>
      </c>
      <c r="D96">
        <v>765</v>
      </c>
      <c r="E96">
        <v>93</v>
      </c>
    </row>
    <row r="97" spans="1:5" x14ac:dyDescent="0.25">
      <c r="A97" t="s">
        <v>8</v>
      </c>
      <c r="B97">
        <v>4.9960610000000004E-3</v>
      </c>
      <c r="C97">
        <v>142</v>
      </c>
      <c r="D97">
        <v>514</v>
      </c>
      <c r="E97">
        <v>94</v>
      </c>
    </row>
    <row r="98" spans="1:5" x14ac:dyDescent="0.25">
      <c r="A98" t="s">
        <v>8</v>
      </c>
      <c r="B98">
        <v>9.9997520000000006E-3</v>
      </c>
      <c r="C98">
        <v>174</v>
      </c>
      <c r="D98">
        <v>1248</v>
      </c>
      <c r="E98">
        <v>95</v>
      </c>
    </row>
    <row r="99" spans="1:5" x14ac:dyDescent="0.25">
      <c r="A99" t="s">
        <v>8</v>
      </c>
      <c r="B99">
        <v>9.9999900000000003E-3</v>
      </c>
      <c r="C99">
        <v>150</v>
      </c>
      <c r="D99">
        <v>1195</v>
      </c>
      <c r="E99">
        <v>96</v>
      </c>
    </row>
    <row r="100" spans="1:5" x14ac:dyDescent="0.25">
      <c r="A100" t="s">
        <v>8</v>
      </c>
      <c r="B100">
        <v>5.5017470000000004E-3</v>
      </c>
      <c r="C100">
        <v>110</v>
      </c>
      <c r="D100">
        <v>718</v>
      </c>
      <c r="E100">
        <v>97</v>
      </c>
    </row>
    <row r="101" spans="1:5" x14ac:dyDescent="0.25">
      <c r="A101" t="s">
        <v>8</v>
      </c>
      <c r="B101">
        <v>4.9996379999999998E-3</v>
      </c>
      <c r="C101">
        <v>139</v>
      </c>
      <c r="D101">
        <v>614</v>
      </c>
      <c r="E101">
        <v>98</v>
      </c>
    </row>
    <row r="102" spans="1:5" x14ac:dyDescent="0.25">
      <c r="A102" t="s">
        <v>8</v>
      </c>
      <c r="B102">
        <v>7.0896149999999996E-3</v>
      </c>
      <c r="C102">
        <v>153</v>
      </c>
      <c r="D102">
        <v>969</v>
      </c>
      <c r="E102">
        <v>99</v>
      </c>
    </row>
    <row r="103" spans="1:5" x14ac:dyDescent="0.25">
      <c r="A103" t="s">
        <v>8</v>
      </c>
      <c r="B103">
        <v>5.0015449999999996E-3</v>
      </c>
      <c r="C103">
        <v>109</v>
      </c>
      <c r="D103">
        <v>558</v>
      </c>
      <c r="E103">
        <v>100</v>
      </c>
    </row>
    <row r="104" spans="1:5" x14ac:dyDescent="0.25">
      <c r="B104">
        <f>AVERAGE(Table6[time])</f>
        <v>6.3394808800000006E-3</v>
      </c>
      <c r="C104">
        <f>AVERAGE(Table6[path_length])</f>
        <v>130.1</v>
      </c>
      <c r="D104">
        <f>AVERAGE(Table6[explored_nodes])</f>
        <v>815.47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60A8-34C3-434E-884F-4291A13A3877}">
  <dimension ref="A1:E104"/>
  <sheetViews>
    <sheetView topLeftCell="A74" workbookViewId="0">
      <selection activeCell="B104" sqref="B104"/>
    </sheetView>
  </sheetViews>
  <sheetFormatPr defaultRowHeight="15" x14ac:dyDescent="0.25"/>
  <cols>
    <col min="1" max="1" width="19.14062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26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9</v>
      </c>
      <c r="B4">
        <v>5.0001139999999999E-3</v>
      </c>
      <c r="C4">
        <v>104</v>
      </c>
      <c r="D4">
        <v>885</v>
      </c>
      <c r="E4">
        <v>1</v>
      </c>
    </row>
    <row r="5" spans="1:5" x14ac:dyDescent="0.25">
      <c r="A5" t="s">
        <v>9</v>
      </c>
      <c r="B5">
        <v>4.0001869999999997E-3</v>
      </c>
      <c r="C5">
        <v>102</v>
      </c>
      <c r="D5">
        <v>636</v>
      </c>
      <c r="E5">
        <v>2</v>
      </c>
    </row>
    <row r="6" spans="1:5" x14ac:dyDescent="0.25">
      <c r="A6" t="s">
        <v>9</v>
      </c>
      <c r="B6">
        <v>2.0020010000000002E-3</v>
      </c>
      <c r="C6">
        <v>83</v>
      </c>
      <c r="D6">
        <v>451</v>
      </c>
      <c r="E6">
        <v>3</v>
      </c>
    </row>
    <row r="7" spans="1:5" x14ac:dyDescent="0.25">
      <c r="A7" t="s">
        <v>9</v>
      </c>
      <c r="B7">
        <v>8.5055830000000006E-3</v>
      </c>
      <c r="C7">
        <v>98</v>
      </c>
      <c r="D7">
        <v>1167</v>
      </c>
      <c r="E7">
        <v>4</v>
      </c>
    </row>
    <row r="8" spans="1:5" x14ac:dyDescent="0.25">
      <c r="A8" t="s">
        <v>9</v>
      </c>
      <c r="B8">
        <v>2.0008090000000001E-3</v>
      </c>
      <c r="C8">
        <v>117</v>
      </c>
      <c r="D8">
        <v>366</v>
      </c>
      <c r="E8">
        <v>5</v>
      </c>
    </row>
    <row r="9" spans="1:5" x14ac:dyDescent="0.25">
      <c r="A9" t="s">
        <v>9</v>
      </c>
      <c r="B9">
        <v>6.0000419999999997E-3</v>
      </c>
      <c r="C9">
        <v>130</v>
      </c>
      <c r="D9">
        <v>993</v>
      </c>
      <c r="E9">
        <v>6</v>
      </c>
    </row>
    <row r="10" spans="1:5" x14ac:dyDescent="0.25">
      <c r="A10" t="s">
        <v>9</v>
      </c>
      <c r="B10">
        <v>7.000923E-3</v>
      </c>
      <c r="C10">
        <v>119</v>
      </c>
      <c r="D10">
        <v>1028</v>
      </c>
      <c r="E10">
        <v>7</v>
      </c>
    </row>
    <row r="11" spans="1:5" x14ac:dyDescent="0.25">
      <c r="A11" t="s">
        <v>9</v>
      </c>
      <c r="B11">
        <v>6.9997310000000004E-3</v>
      </c>
      <c r="C11">
        <v>123</v>
      </c>
      <c r="D11">
        <v>1184</v>
      </c>
      <c r="E11">
        <v>8</v>
      </c>
    </row>
    <row r="12" spans="1:5" x14ac:dyDescent="0.25">
      <c r="A12" t="s">
        <v>9</v>
      </c>
      <c r="B12">
        <v>6.058931E-3</v>
      </c>
      <c r="C12">
        <v>112</v>
      </c>
      <c r="D12">
        <v>960</v>
      </c>
      <c r="E12">
        <v>9</v>
      </c>
    </row>
    <row r="13" spans="1:5" x14ac:dyDescent="0.25">
      <c r="A13" t="s">
        <v>9</v>
      </c>
      <c r="B13">
        <v>2.0046230000000001E-3</v>
      </c>
      <c r="C13">
        <v>103</v>
      </c>
      <c r="D13">
        <v>362</v>
      </c>
      <c r="E13">
        <v>10</v>
      </c>
    </row>
    <row r="14" spans="1:5" x14ac:dyDescent="0.25">
      <c r="A14" t="s">
        <v>9</v>
      </c>
      <c r="B14">
        <v>7.000208E-3</v>
      </c>
      <c r="C14">
        <v>129</v>
      </c>
      <c r="D14">
        <v>1082</v>
      </c>
      <c r="E14">
        <v>11</v>
      </c>
    </row>
    <row r="15" spans="1:5" x14ac:dyDescent="0.25">
      <c r="A15" t="s">
        <v>9</v>
      </c>
      <c r="B15">
        <v>6.9954400000000003E-3</v>
      </c>
      <c r="C15">
        <v>94</v>
      </c>
      <c r="D15">
        <v>1148</v>
      </c>
      <c r="E15">
        <v>12</v>
      </c>
    </row>
    <row r="16" spans="1:5" x14ac:dyDescent="0.25">
      <c r="A16" t="s">
        <v>9</v>
      </c>
      <c r="B16">
        <v>4.9991610000000002E-3</v>
      </c>
      <c r="C16">
        <v>112</v>
      </c>
      <c r="D16">
        <v>877</v>
      </c>
      <c r="E16">
        <v>13</v>
      </c>
    </row>
    <row r="17" spans="1:5" x14ac:dyDescent="0.25">
      <c r="A17" t="s">
        <v>9</v>
      </c>
      <c r="B17">
        <v>5.5124759999999997E-3</v>
      </c>
      <c r="C17">
        <v>102</v>
      </c>
      <c r="D17">
        <v>876</v>
      </c>
      <c r="E17">
        <v>14</v>
      </c>
    </row>
    <row r="18" spans="1:5" x14ac:dyDescent="0.25">
      <c r="A18" t="s">
        <v>9</v>
      </c>
      <c r="B18">
        <v>2.9990669999999998E-3</v>
      </c>
      <c r="C18">
        <v>117</v>
      </c>
      <c r="D18">
        <v>539</v>
      </c>
      <c r="E18">
        <v>15</v>
      </c>
    </row>
    <row r="19" spans="1:5" x14ac:dyDescent="0.25">
      <c r="A19" t="s">
        <v>9</v>
      </c>
      <c r="B19">
        <v>6.0043329999999997E-3</v>
      </c>
      <c r="C19">
        <v>113</v>
      </c>
      <c r="D19">
        <v>1001</v>
      </c>
      <c r="E19">
        <v>16</v>
      </c>
    </row>
    <row r="20" spans="1:5" x14ac:dyDescent="0.25">
      <c r="A20" t="s">
        <v>9</v>
      </c>
      <c r="B20">
        <v>5.0017830000000001E-3</v>
      </c>
      <c r="C20">
        <v>114</v>
      </c>
      <c r="D20">
        <v>869</v>
      </c>
      <c r="E20">
        <v>17</v>
      </c>
    </row>
    <row r="21" spans="1:5" x14ac:dyDescent="0.25">
      <c r="A21" t="s">
        <v>9</v>
      </c>
      <c r="B21">
        <v>4.9986839999999998E-3</v>
      </c>
      <c r="C21">
        <v>99</v>
      </c>
      <c r="D21">
        <v>741</v>
      </c>
      <c r="E21">
        <v>18</v>
      </c>
    </row>
    <row r="22" spans="1:5" x14ac:dyDescent="0.25">
      <c r="A22" t="s">
        <v>9</v>
      </c>
      <c r="B22">
        <v>5.0015449999999996E-3</v>
      </c>
      <c r="C22">
        <v>90</v>
      </c>
      <c r="D22">
        <v>897</v>
      </c>
      <c r="E22">
        <v>19</v>
      </c>
    </row>
    <row r="23" spans="1:5" x14ac:dyDescent="0.25">
      <c r="A23" t="s">
        <v>9</v>
      </c>
      <c r="B23">
        <v>7.9967979999999994E-3</v>
      </c>
      <c r="C23">
        <v>129</v>
      </c>
      <c r="D23">
        <v>1380</v>
      </c>
      <c r="E23">
        <v>20</v>
      </c>
    </row>
    <row r="24" spans="1:5" x14ac:dyDescent="0.25">
      <c r="A24" t="s">
        <v>9</v>
      </c>
      <c r="B24">
        <v>2.5103090000000001E-3</v>
      </c>
      <c r="C24">
        <v>93</v>
      </c>
      <c r="D24">
        <v>567</v>
      </c>
      <c r="E24">
        <v>21</v>
      </c>
    </row>
    <row r="25" spans="1:5" x14ac:dyDescent="0.25">
      <c r="A25" t="s">
        <v>9</v>
      </c>
      <c r="B25">
        <v>3.9961340000000001E-3</v>
      </c>
      <c r="C25">
        <v>103</v>
      </c>
      <c r="D25">
        <v>710</v>
      </c>
      <c r="E25">
        <v>22</v>
      </c>
    </row>
    <row r="26" spans="1:5" x14ac:dyDescent="0.25">
      <c r="A26" t="s">
        <v>9</v>
      </c>
      <c r="B26">
        <v>6.0012340000000003E-3</v>
      </c>
      <c r="C26">
        <v>92</v>
      </c>
      <c r="D26">
        <v>1043</v>
      </c>
      <c r="E26">
        <v>23</v>
      </c>
    </row>
    <row r="27" spans="1:5" x14ac:dyDescent="0.25">
      <c r="A27" t="s">
        <v>9</v>
      </c>
      <c r="B27">
        <v>3.9982799999999999E-3</v>
      </c>
      <c r="C27">
        <v>97</v>
      </c>
      <c r="D27">
        <v>712</v>
      </c>
      <c r="E27">
        <v>24</v>
      </c>
    </row>
    <row r="28" spans="1:5" x14ac:dyDescent="0.25">
      <c r="A28" t="s">
        <v>9</v>
      </c>
      <c r="B28">
        <v>6.0322279999999997E-3</v>
      </c>
      <c r="C28">
        <v>127</v>
      </c>
      <c r="D28">
        <v>996</v>
      </c>
      <c r="E28">
        <v>25</v>
      </c>
    </row>
    <row r="29" spans="1:5" x14ac:dyDescent="0.25">
      <c r="A29" t="s">
        <v>9</v>
      </c>
      <c r="B29">
        <v>5.9990879999999996E-3</v>
      </c>
      <c r="C29">
        <v>121</v>
      </c>
      <c r="D29">
        <v>1056</v>
      </c>
      <c r="E29">
        <v>26</v>
      </c>
    </row>
    <row r="30" spans="1:5" x14ac:dyDescent="0.25">
      <c r="A30" t="s">
        <v>9</v>
      </c>
      <c r="B30">
        <v>6.9987770000000003E-3</v>
      </c>
      <c r="C30">
        <v>123</v>
      </c>
      <c r="D30">
        <v>1171</v>
      </c>
      <c r="E30">
        <v>27</v>
      </c>
    </row>
    <row r="31" spans="1:5" x14ac:dyDescent="0.25">
      <c r="A31" t="s">
        <v>9</v>
      </c>
      <c r="B31">
        <v>6.0036179999999996E-3</v>
      </c>
      <c r="C31">
        <v>105</v>
      </c>
      <c r="D31">
        <v>948</v>
      </c>
      <c r="E31">
        <v>28</v>
      </c>
    </row>
    <row r="32" spans="1:5" x14ac:dyDescent="0.25">
      <c r="A32" t="s">
        <v>9</v>
      </c>
      <c r="B32">
        <v>1.9986629999999999E-3</v>
      </c>
      <c r="C32">
        <v>82</v>
      </c>
      <c r="D32">
        <v>330</v>
      </c>
      <c r="E32">
        <v>29</v>
      </c>
    </row>
    <row r="33" spans="1:5" x14ac:dyDescent="0.25">
      <c r="A33" t="s">
        <v>9</v>
      </c>
      <c r="B33">
        <v>4.9984460000000001E-3</v>
      </c>
      <c r="C33">
        <v>96</v>
      </c>
      <c r="D33">
        <v>763</v>
      </c>
      <c r="E33">
        <v>30</v>
      </c>
    </row>
    <row r="34" spans="1:5" x14ac:dyDescent="0.25">
      <c r="A34" t="s">
        <v>9</v>
      </c>
      <c r="B34">
        <v>5.9990879999999996E-3</v>
      </c>
      <c r="C34">
        <v>105</v>
      </c>
      <c r="D34">
        <v>923</v>
      </c>
      <c r="E34">
        <v>31</v>
      </c>
    </row>
    <row r="35" spans="1:5" x14ac:dyDescent="0.25">
      <c r="A35" t="s">
        <v>9</v>
      </c>
      <c r="B35">
        <v>7.000923E-3</v>
      </c>
      <c r="C35">
        <v>105</v>
      </c>
      <c r="D35">
        <v>1000</v>
      </c>
      <c r="E35">
        <v>32</v>
      </c>
    </row>
    <row r="36" spans="1:5" x14ac:dyDescent="0.25">
      <c r="A36" t="s">
        <v>9</v>
      </c>
      <c r="B36">
        <v>6.0000419999999997E-3</v>
      </c>
      <c r="C36">
        <v>108</v>
      </c>
      <c r="D36">
        <v>1003</v>
      </c>
      <c r="E36">
        <v>33</v>
      </c>
    </row>
    <row r="37" spans="1:5" x14ac:dyDescent="0.25">
      <c r="A37" t="s">
        <v>9</v>
      </c>
      <c r="B37">
        <v>2.996683E-3</v>
      </c>
      <c r="C37">
        <v>100</v>
      </c>
      <c r="D37">
        <v>476</v>
      </c>
      <c r="E37">
        <v>34</v>
      </c>
    </row>
    <row r="38" spans="1:5" x14ac:dyDescent="0.25">
      <c r="A38" t="s">
        <v>9</v>
      </c>
      <c r="B38">
        <v>3.9894580000000004E-3</v>
      </c>
      <c r="C38">
        <v>109</v>
      </c>
      <c r="D38">
        <v>748</v>
      </c>
      <c r="E38">
        <v>35</v>
      </c>
    </row>
    <row r="39" spans="1:5" x14ac:dyDescent="0.25">
      <c r="A39" t="s">
        <v>9</v>
      </c>
      <c r="B39">
        <v>6.522417E-3</v>
      </c>
      <c r="C39">
        <v>127</v>
      </c>
      <c r="D39">
        <v>1082</v>
      </c>
      <c r="E39">
        <v>36</v>
      </c>
    </row>
    <row r="40" spans="1:5" x14ac:dyDescent="0.25">
      <c r="A40" t="s">
        <v>9</v>
      </c>
      <c r="B40">
        <v>7.5123309999999997E-3</v>
      </c>
      <c r="C40">
        <v>110</v>
      </c>
      <c r="D40">
        <v>1180</v>
      </c>
      <c r="E40">
        <v>37</v>
      </c>
    </row>
    <row r="41" spans="1:5" x14ac:dyDescent="0.25">
      <c r="A41" t="s">
        <v>9</v>
      </c>
      <c r="B41">
        <v>7.0040229999999998E-3</v>
      </c>
      <c r="C41">
        <v>127</v>
      </c>
      <c r="D41">
        <v>1167</v>
      </c>
      <c r="E41">
        <v>38</v>
      </c>
    </row>
    <row r="42" spans="1:5" x14ac:dyDescent="0.25">
      <c r="A42" t="s">
        <v>9</v>
      </c>
      <c r="B42">
        <v>6.5126419999999999E-3</v>
      </c>
      <c r="C42">
        <v>120</v>
      </c>
      <c r="D42">
        <v>975</v>
      </c>
      <c r="E42">
        <v>39</v>
      </c>
    </row>
    <row r="43" spans="1:5" x14ac:dyDescent="0.25">
      <c r="A43" t="s">
        <v>9</v>
      </c>
      <c r="B43">
        <v>2.0005700000000001E-3</v>
      </c>
      <c r="C43">
        <v>99</v>
      </c>
      <c r="D43">
        <v>541</v>
      </c>
      <c r="E43">
        <v>40</v>
      </c>
    </row>
    <row r="44" spans="1:5" x14ac:dyDescent="0.25">
      <c r="A44" t="s">
        <v>9</v>
      </c>
      <c r="B44">
        <v>5.998611E-3</v>
      </c>
      <c r="C44">
        <v>123</v>
      </c>
      <c r="D44">
        <v>902</v>
      </c>
      <c r="E44">
        <v>41</v>
      </c>
    </row>
    <row r="45" spans="1:5" x14ac:dyDescent="0.25">
      <c r="A45" t="s">
        <v>9</v>
      </c>
      <c r="B45">
        <v>6.9990160000000003E-3</v>
      </c>
      <c r="C45">
        <v>126</v>
      </c>
      <c r="D45">
        <v>1250</v>
      </c>
      <c r="E45">
        <v>42</v>
      </c>
    </row>
    <row r="46" spans="1:5" x14ac:dyDescent="0.25">
      <c r="A46" t="s">
        <v>9</v>
      </c>
      <c r="B46">
        <v>4.0013790000000002E-3</v>
      </c>
      <c r="C46">
        <v>95</v>
      </c>
      <c r="D46">
        <v>562</v>
      </c>
      <c r="E46">
        <v>43</v>
      </c>
    </row>
    <row r="47" spans="1:5" x14ac:dyDescent="0.25">
      <c r="A47" t="s">
        <v>9</v>
      </c>
      <c r="B47">
        <v>4.9996379999999998E-3</v>
      </c>
      <c r="C47">
        <v>95</v>
      </c>
      <c r="D47">
        <v>960</v>
      </c>
      <c r="E47">
        <v>44</v>
      </c>
    </row>
    <row r="48" spans="1:5" x14ac:dyDescent="0.25">
      <c r="A48" t="s">
        <v>9</v>
      </c>
      <c r="B48">
        <v>3.00169E-3</v>
      </c>
      <c r="C48">
        <v>116</v>
      </c>
      <c r="D48">
        <v>617</v>
      </c>
      <c r="E48">
        <v>45</v>
      </c>
    </row>
    <row r="49" spans="1:5" x14ac:dyDescent="0.25">
      <c r="A49" t="s">
        <v>9</v>
      </c>
      <c r="B49">
        <v>7.0006850000000004E-3</v>
      </c>
      <c r="C49">
        <v>140</v>
      </c>
      <c r="D49">
        <v>1243</v>
      </c>
      <c r="E49">
        <v>46</v>
      </c>
    </row>
    <row r="50" spans="1:5" x14ac:dyDescent="0.25">
      <c r="A50" t="s">
        <v>9</v>
      </c>
      <c r="B50">
        <v>3.9970869999999999E-3</v>
      </c>
      <c r="C50">
        <v>122</v>
      </c>
      <c r="D50">
        <v>696</v>
      </c>
      <c r="E50">
        <v>47</v>
      </c>
    </row>
    <row r="51" spans="1:5" x14ac:dyDescent="0.25">
      <c r="A51" t="s">
        <v>9</v>
      </c>
      <c r="B51">
        <v>3.0024050000000001E-3</v>
      </c>
      <c r="C51">
        <v>113</v>
      </c>
      <c r="D51">
        <v>543</v>
      </c>
      <c r="E51">
        <v>48</v>
      </c>
    </row>
    <row r="52" spans="1:5" x14ac:dyDescent="0.25">
      <c r="A52" t="s">
        <v>9</v>
      </c>
      <c r="B52">
        <v>2.0623210000000002E-3</v>
      </c>
      <c r="C52">
        <v>89</v>
      </c>
      <c r="D52">
        <v>325</v>
      </c>
      <c r="E52">
        <v>49</v>
      </c>
    </row>
    <row r="53" spans="1:5" x14ac:dyDescent="0.25">
      <c r="A53" t="s">
        <v>9</v>
      </c>
      <c r="B53">
        <v>3.001451E-3</v>
      </c>
      <c r="C53">
        <v>110</v>
      </c>
      <c r="D53">
        <v>536</v>
      </c>
      <c r="E53">
        <v>50</v>
      </c>
    </row>
    <row r="54" spans="1:5" x14ac:dyDescent="0.25">
      <c r="A54" t="s">
        <v>9</v>
      </c>
      <c r="B54">
        <v>2.0017619999999998E-3</v>
      </c>
      <c r="C54">
        <v>107</v>
      </c>
      <c r="D54">
        <v>329</v>
      </c>
      <c r="E54">
        <v>51</v>
      </c>
    </row>
    <row r="55" spans="1:5" x14ac:dyDescent="0.25">
      <c r="A55" t="s">
        <v>9</v>
      </c>
      <c r="B55">
        <v>5.9657099999999999E-3</v>
      </c>
      <c r="C55">
        <v>131</v>
      </c>
      <c r="D55">
        <v>923</v>
      </c>
      <c r="E55">
        <v>52</v>
      </c>
    </row>
    <row r="56" spans="1:5" x14ac:dyDescent="0.25">
      <c r="A56" t="s">
        <v>9</v>
      </c>
      <c r="B56">
        <v>7.0121289999999998E-3</v>
      </c>
      <c r="C56">
        <v>97</v>
      </c>
      <c r="D56">
        <v>1107</v>
      </c>
      <c r="E56">
        <v>53</v>
      </c>
    </row>
    <row r="57" spans="1:5" x14ac:dyDescent="0.25">
      <c r="A57" t="s">
        <v>9</v>
      </c>
      <c r="B57">
        <v>4.9996379999999998E-3</v>
      </c>
      <c r="C57">
        <v>97</v>
      </c>
      <c r="D57">
        <v>814</v>
      </c>
      <c r="E57">
        <v>54</v>
      </c>
    </row>
    <row r="58" spans="1:5" x14ac:dyDescent="0.25">
      <c r="A58" t="s">
        <v>9</v>
      </c>
      <c r="B58">
        <v>4.0006640000000001E-3</v>
      </c>
      <c r="C58">
        <v>106</v>
      </c>
      <c r="D58">
        <v>738</v>
      </c>
      <c r="E58">
        <v>55</v>
      </c>
    </row>
    <row r="59" spans="1:5" x14ac:dyDescent="0.25">
      <c r="A59" t="s">
        <v>9</v>
      </c>
      <c r="B59">
        <v>7.0004459999999996E-3</v>
      </c>
      <c r="C59">
        <v>118</v>
      </c>
      <c r="D59">
        <v>1192</v>
      </c>
      <c r="E59">
        <v>56</v>
      </c>
    </row>
    <row r="60" spans="1:5" x14ac:dyDescent="0.25">
      <c r="A60" t="s">
        <v>9</v>
      </c>
      <c r="B60">
        <v>2.9995439999999998E-3</v>
      </c>
      <c r="C60">
        <v>88</v>
      </c>
      <c r="D60">
        <v>469</v>
      </c>
      <c r="E60">
        <v>57</v>
      </c>
    </row>
    <row r="61" spans="1:5" x14ac:dyDescent="0.25">
      <c r="A61" t="s">
        <v>9</v>
      </c>
      <c r="B61">
        <v>1.9984249999999999E-3</v>
      </c>
      <c r="C61">
        <v>75</v>
      </c>
      <c r="D61">
        <v>265</v>
      </c>
      <c r="E61">
        <v>58</v>
      </c>
    </row>
    <row r="62" spans="1:5" x14ac:dyDescent="0.25">
      <c r="A62" t="s">
        <v>9</v>
      </c>
      <c r="B62">
        <v>5.5091380000000002E-3</v>
      </c>
      <c r="C62">
        <v>132</v>
      </c>
      <c r="D62">
        <v>871</v>
      </c>
      <c r="E62">
        <v>59</v>
      </c>
    </row>
    <row r="63" spans="1:5" x14ac:dyDescent="0.25">
      <c r="A63" t="s">
        <v>9</v>
      </c>
      <c r="B63">
        <v>6.5050129999999996E-3</v>
      </c>
      <c r="C63">
        <v>110</v>
      </c>
      <c r="D63">
        <v>1074</v>
      </c>
      <c r="E63">
        <v>60</v>
      </c>
    </row>
    <row r="64" spans="1:5" x14ac:dyDescent="0.25">
      <c r="A64" t="s">
        <v>9</v>
      </c>
      <c r="B64">
        <v>4.9963000000000004E-3</v>
      </c>
      <c r="C64">
        <v>140</v>
      </c>
      <c r="D64">
        <v>881</v>
      </c>
      <c r="E64">
        <v>61</v>
      </c>
    </row>
    <row r="65" spans="1:5" x14ac:dyDescent="0.25">
      <c r="A65" t="s">
        <v>9</v>
      </c>
      <c r="B65">
        <v>3.0143259999999999E-3</v>
      </c>
      <c r="C65">
        <v>133</v>
      </c>
      <c r="D65">
        <v>540</v>
      </c>
      <c r="E65">
        <v>62</v>
      </c>
    </row>
    <row r="66" spans="1:5" x14ac:dyDescent="0.25">
      <c r="A66" t="s">
        <v>9</v>
      </c>
      <c r="B66">
        <v>8.995533E-3</v>
      </c>
      <c r="C66">
        <v>112</v>
      </c>
      <c r="D66">
        <v>851</v>
      </c>
      <c r="E66">
        <v>63</v>
      </c>
    </row>
    <row r="67" spans="1:5" x14ac:dyDescent="0.25">
      <c r="A67" t="s">
        <v>9</v>
      </c>
      <c r="B67">
        <v>5.001307E-3</v>
      </c>
      <c r="C67">
        <v>136</v>
      </c>
      <c r="D67">
        <v>964</v>
      </c>
      <c r="E67">
        <v>64</v>
      </c>
    </row>
    <row r="68" spans="1:5" x14ac:dyDescent="0.25">
      <c r="A68" t="s">
        <v>9</v>
      </c>
      <c r="B68">
        <v>4.9993989999999999E-3</v>
      </c>
      <c r="C68">
        <v>116</v>
      </c>
      <c r="D68">
        <v>884</v>
      </c>
      <c r="E68">
        <v>65</v>
      </c>
    </row>
    <row r="69" spans="1:5" x14ac:dyDescent="0.25">
      <c r="A69" t="s">
        <v>9</v>
      </c>
      <c r="B69">
        <v>3.103495E-3</v>
      </c>
      <c r="C69">
        <v>102</v>
      </c>
      <c r="D69">
        <v>639</v>
      </c>
      <c r="E69">
        <v>66</v>
      </c>
    </row>
    <row r="70" spans="1:5" x14ac:dyDescent="0.25">
      <c r="A70" t="s">
        <v>9</v>
      </c>
      <c r="B70">
        <v>3.998995E-3</v>
      </c>
      <c r="C70">
        <v>119</v>
      </c>
      <c r="D70">
        <v>639</v>
      </c>
      <c r="E70">
        <v>67</v>
      </c>
    </row>
    <row r="71" spans="1:5" x14ac:dyDescent="0.25">
      <c r="A71" t="s">
        <v>9</v>
      </c>
      <c r="B71">
        <v>6.0784819999999996E-3</v>
      </c>
      <c r="C71">
        <v>91</v>
      </c>
      <c r="D71">
        <v>958</v>
      </c>
      <c r="E71">
        <v>68</v>
      </c>
    </row>
    <row r="72" spans="1:5" x14ac:dyDescent="0.25">
      <c r="A72" t="s">
        <v>9</v>
      </c>
      <c r="B72">
        <v>2.003908E-3</v>
      </c>
      <c r="C72">
        <v>84</v>
      </c>
      <c r="D72">
        <v>277</v>
      </c>
      <c r="E72">
        <v>69</v>
      </c>
    </row>
    <row r="73" spans="1:5" x14ac:dyDescent="0.25">
      <c r="A73" t="s">
        <v>9</v>
      </c>
      <c r="B73">
        <v>7.0006850000000004E-3</v>
      </c>
      <c r="C73">
        <v>150</v>
      </c>
      <c r="D73">
        <v>929</v>
      </c>
      <c r="E73">
        <v>70</v>
      </c>
    </row>
    <row r="74" spans="1:5" x14ac:dyDescent="0.25">
      <c r="A74" t="s">
        <v>9</v>
      </c>
      <c r="B74">
        <v>3.0004979999999999E-3</v>
      </c>
      <c r="C74">
        <v>112</v>
      </c>
      <c r="D74">
        <v>416</v>
      </c>
      <c r="E74">
        <v>71</v>
      </c>
    </row>
    <row r="75" spans="1:5" x14ac:dyDescent="0.25">
      <c r="A75" t="s">
        <v>9</v>
      </c>
      <c r="B75">
        <v>2.0127299999999999E-3</v>
      </c>
      <c r="C75">
        <v>104</v>
      </c>
      <c r="D75">
        <v>422</v>
      </c>
      <c r="E75">
        <v>72</v>
      </c>
    </row>
    <row r="76" spans="1:5" x14ac:dyDescent="0.25">
      <c r="A76" t="s">
        <v>9</v>
      </c>
      <c r="B76">
        <v>3.9982799999999999E-3</v>
      </c>
      <c r="C76">
        <v>108</v>
      </c>
      <c r="D76">
        <v>734</v>
      </c>
      <c r="E76">
        <v>73</v>
      </c>
    </row>
    <row r="77" spans="1:5" x14ac:dyDescent="0.25">
      <c r="A77" t="s">
        <v>9</v>
      </c>
      <c r="B77">
        <v>6.5026279999999999E-3</v>
      </c>
      <c r="C77">
        <v>138</v>
      </c>
      <c r="D77">
        <v>1074</v>
      </c>
      <c r="E77">
        <v>74</v>
      </c>
    </row>
    <row r="78" spans="1:5" x14ac:dyDescent="0.25">
      <c r="A78" t="s">
        <v>9</v>
      </c>
      <c r="B78">
        <v>4.9984460000000001E-3</v>
      </c>
      <c r="C78">
        <v>119</v>
      </c>
      <c r="D78">
        <v>738</v>
      </c>
      <c r="E78">
        <v>75</v>
      </c>
    </row>
    <row r="79" spans="1:5" x14ac:dyDescent="0.25">
      <c r="A79" t="s">
        <v>9</v>
      </c>
      <c r="B79">
        <v>4.0016169999999998E-3</v>
      </c>
      <c r="C79">
        <v>97</v>
      </c>
      <c r="D79">
        <v>708</v>
      </c>
      <c r="E79">
        <v>76</v>
      </c>
    </row>
    <row r="80" spans="1:5" x14ac:dyDescent="0.25">
      <c r="A80" t="s">
        <v>9</v>
      </c>
      <c r="B80">
        <v>8.5093979999999996E-3</v>
      </c>
      <c r="C80">
        <v>146</v>
      </c>
      <c r="D80">
        <v>1414</v>
      </c>
      <c r="E80">
        <v>77</v>
      </c>
    </row>
    <row r="81" spans="1:5" x14ac:dyDescent="0.25">
      <c r="A81" t="s">
        <v>9</v>
      </c>
      <c r="B81">
        <v>3.0627250000000001E-3</v>
      </c>
      <c r="C81">
        <v>92</v>
      </c>
      <c r="D81">
        <v>470</v>
      </c>
      <c r="E81">
        <v>78</v>
      </c>
    </row>
    <row r="82" spans="1:5" x14ac:dyDescent="0.25">
      <c r="A82" t="s">
        <v>9</v>
      </c>
      <c r="B82">
        <v>7.9998970000000006E-3</v>
      </c>
      <c r="C82">
        <v>129</v>
      </c>
      <c r="D82">
        <v>1242</v>
      </c>
      <c r="E82">
        <v>79</v>
      </c>
    </row>
    <row r="83" spans="1:5" x14ac:dyDescent="0.25">
      <c r="A83" t="s">
        <v>9</v>
      </c>
      <c r="B83">
        <v>7.0023539999999997E-3</v>
      </c>
      <c r="C83">
        <v>94</v>
      </c>
      <c r="D83">
        <v>1048</v>
      </c>
      <c r="E83">
        <v>80</v>
      </c>
    </row>
    <row r="84" spans="1:5" x14ac:dyDescent="0.25">
      <c r="A84" t="s">
        <v>9</v>
      </c>
      <c r="B84">
        <v>5.001068E-3</v>
      </c>
      <c r="C84">
        <v>91</v>
      </c>
      <c r="D84">
        <v>738</v>
      </c>
      <c r="E84">
        <v>81</v>
      </c>
    </row>
    <row r="85" spans="1:5" x14ac:dyDescent="0.25">
      <c r="A85" t="s">
        <v>9</v>
      </c>
      <c r="B85">
        <v>4.9672129999999998E-3</v>
      </c>
      <c r="C85">
        <v>105</v>
      </c>
      <c r="D85">
        <v>836</v>
      </c>
      <c r="E85">
        <v>82</v>
      </c>
    </row>
    <row r="86" spans="1:5" x14ac:dyDescent="0.25">
      <c r="A86" t="s">
        <v>9</v>
      </c>
      <c r="B86">
        <v>5.9907440000000001E-3</v>
      </c>
      <c r="C86">
        <v>102</v>
      </c>
      <c r="D86">
        <v>942</v>
      </c>
      <c r="E86">
        <v>83</v>
      </c>
    </row>
    <row r="87" spans="1:5" x14ac:dyDescent="0.25">
      <c r="A87" t="s">
        <v>9</v>
      </c>
      <c r="B87">
        <v>2.9978750000000001E-3</v>
      </c>
      <c r="C87">
        <v>100</v>
      </c>
      <c r="D87">
        <v>456</v>
      </c>
      <c r="E87">
        <v>84</v>
      </c>
    </row>
    <row r="88" spans="1:5" x14ac:dyDescent="0.25">
      <c r="A88" t="s">
        <v>9</v>
      </c>
      <c r="B88">
        <v>6.9994929999999999E-3</v>
      </c>
      <c r="C88">
        <v>160</v>
      </c>
      <c r="D88">
        <v>1227</v>
      </c>
      <c r="E88">
        <v>85</v>
      </c>
    </row>
    <row r="89" spans="1:5" x14ac:dyDescent="0.25">
      <c r="A89" t="s">
        <v>9</v>
      </c>
      <c r="B89">
        <v>5.0017830000000001E-3</v>
      </c>
      <c r="C89">
        <v>109</v>
      </c>
      <c r="D89">
        <v>831</v>
      </c>
      <c r="E89">
        <v>86</v>
      </c>
    </row>
    <row r="90" spans="1:5" x14ac:dyDescent="0.25">
      <c r="A90" t="s">
        <v>9</v>
      </c>
      <c r="B90">
        <v>7.000208E-3</v>
      </c>
      <c r="C90">
        <v>125</v>
      </c>
      <c r="D90">
        <v>1141</v>
      </c>
      <c r="E90">
        <v>87</v>
      </c>
    </row>
    <row r="91" spans="1:5" x14ac:dyDescent="0.25">
      <c r="A91" t="s">
        <v>9</v>
      </c>
      <c r="B91">
        <v>4.9984460000000001E-3</v>
      </c>
      <c r="C91">
        <v>84</v>
      </c>
      <c r="D91">
        <v>864</v>
      </c>
      <c r="E91">
        <v>88</v>
      </c>
    </row>
    <row r="92" spans="1:5" x14ac:dyDescent="0.25">
      <c r="A92" t="s">
        <v>9</v>
      </c>
      <c r="B92">
        <v>4.0013790000000002E-3</v>
      </c>
      <c r="C92">
        <v>93</v>
      </c>
      <c r="D92">
        <v>819</v>
      </c>
      <c r="E92">
        <v>89</v>
      </c>
    </row>
    <row r="93" spans="1:5" x14ac:dyDescent="0.25">
      <c r="A93" t="s">
        <v>9</v>
      </c>
      <c r="B93">
        <v>6.0067180000000003E-3</v>
      </c>
      <c r="C93">
        <v>93</v>
      </c>
      <c r="D93">
        <v>836</v>
      </c>
      <c r="E93">
        <v>90</v>
      </c>
    </row>
    <row r="94" spans="1:5" x14ac:dyDescent="0.25">
      <c r="A94" t="s">
        <v>9</v>
      </c>
      <c r="B94">
        <v>5.001307E-3</v>
      </c>
      <c r="C94">
        <v>106</v>
      </c>
      <c r="D94">
        <v>882</v>
      </c>
      <c r="E94">
        <v>91</v>
      </c>
    </row>
    <row r="95" spans="1:5" x14ac:dyDescent="0.25">
      <c r="A95" t="s">
        <v>9</v>
      </c>
      <c r="B95">
        <v>5.9995650000000001E-3</v>
      </c>
      <c r="C95">
        <v>152</v>
      </c>
      <c r="D95">
        <v>1164</v>
      </c>
      <c r="E95">
        <v>92</v>
      </c>
    </row>
    <row r="96" spans="1:5" x14ac:dyDescent="0.25">
      <c r="A96" t="s">
        <v>9</v>
      </c>
      <c r="B96">
        <v>4.9939160000000002E-3</v>
      </c>
      <c r="C96">
        <v>112</v>
      </c>
      <c r="D96">
        <v>836</v>
      </c>
      <c r="E96">
        <v>93</v>
      </c>
    </row>
    <row r="97" spans="1:5" x14ac:dyDescent="0.25">
      <c r="A97" t="s">
        <v>9</v>
      </c>
      <c r="B97">
        <v>1.999378E-3</v>
      </c>
      <c r="C97">
        <v>106</v>
      </c>
      <c r="D97">
        <v>406</v>
      </c>
      <c r="E97">
        <v>94</v>
      </c>
    </row>
    <row r="98" spans="1:5" x14ac:dyDescent="0.25">
      <c r="A98" t="s">
        <v>9</v>
      </c>
      <c r="B98">
        <v>7.0059299999999996E-3</v>
      </c>
      <c r="C98">
        <v>138</v>
      </c>
      <c r="D98">
        <v>1296</v>
      </c>
      <c r="E98">
        <v>95</v>
      </c>
    </row>
    <row r="99" spans="1:5" x14ac:dyDescent="0.25">
      <c r="A99" t="s">
        <v>9</v>
      </c>
      <c r="B99">
        <v>7.0033070000000003E-3</v>
      </c>
      <c r="C99">
        <v>134</v>
      </c>
      <c r="D99">
        <v>1259</v>
      </c>
      <c r="E99">
        <v>96</v>
      </c>
    </row>
    <row r="100" spans="1:5" x14ac:dyDescent="0.25">
      <c r="A100" t="s">
        <v>9</v>
      </c>
      <c r="B100">
        <v>3.0000209999999999E-3</v>
      </c>
      <c r="C100">
        <v>102</v>
      </c>
      <c r="D100">
        <v>543</v>
      </c>
      <c r="E100">
        <v>97</v>
      </c>
    </row>
    <row r="101" spans="1:5" x14ac:dyDescent="0.25">
      <c r="A101" t="s">
        <v>9</v>
      </c>
      <c r="B101">
        <v>5.0029749999999998E-3</v>
      </c>
      <c r="C101">
        <v>127</v>
      </c>
      <c r="D101">
        <v>787</v>
      </c>
      <c r="E101">
        <v>98</v>
      </c>
    </row>
    <row r="102" spans="1:5" x14ac:dyDescent="0.25">
      <c r="A102" t="s">
        <v>9</v>
      </c>
      <c r="B102">
        <v>5.9134959999999999E-3</v>
      </c>
      <c r="C102">
        <v>131</v>
      </c>
      <c r="D102">
        <v>1012</v>
      </c>
      <c r="E102">
        <v>99</v>
      </c>
    </row>
    <row r="103" spans="1:5" x14ac:dyDescent="0.25">
      <c r="A103" t="s">
        <v>9</v>
      </c>
      <c r="B103">
        <v>5.6524280000000001E-3</v>
      </c>
      <c r="C103">
        <v>83</v>
      </c>
      <c r="D103">
        <v>419</v>
      </c>
      <c r="E103">
        <v>100</v>
      </c>
    </row>
    <row r="104" spans="1:5" x14ac:dyDescent="0.25">
      <c r="B104">
        <f>AVERAGE(Table7[time])</f>
        <v>5.070323980000002E-3</v>
      </c>
      <c r="C104">
        <f>AVERAGE(Table7[path_length])</f>
        <v>111.04</v>
      </c>
      <c r="D104">
        <f>AVERAGE(Table7[explored_nodes])</f>
        <v>833.71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5D25-F88B-48A7-9633-D7885948E3E2}">
  <dimension ref="A1:E104"/>
  <sheetViews>
    <sheetView topLeftCell="A73" workbookViewId="0">
      <selection activeCell="B104" sqref="B104"/>
    </sheetView>
  </sheetViews>
  <sheetFormatPr defaultRowHeight="15" x14ac:dyDescent="0.25"/>
  <cols>
    <col min="1" max="1" width="14.71093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27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10</v>
      </c>
      <c r="B4">
        <v>7.2029114000000005E-2</v>
      </c>
      <c r="C4">
        <v>532</v>
      </c>
      <c r="D4">
        <v>952</v>
      </c>
      <c r="E4">
        <v>1</v>
      </c>
    </row>
    <row r="5" spans="1:5" x14ac:dyDescent="0.25">
      <c r="A5" t="s">
        <v>10</v>
      </c>
      <c r="B5">
        <v>0.28406119299999999</v>
      </c>
      <c r="C5">
        <v>436</v>
      </c>
      <c r="D5">
        <v>2032</v>
      </c>
      <c r="E5">
        <v>2</v>
      </c>
    </row>
    <row r="6" spans="1:5" x14ac:dyDescent="0.25">
      <c r="A6" t="s">
        <v>10</v>
      </c>
      <c r="B6">
        <v>3.4999847000000001E-2</v>
      </c>
      <c r="C6">
        <v>399</v>
      </c>
      <c r="D6">
        <v>669</v>
      </c>
      <c r="E6">
        <v>3</v>
      </c>
    </row>
    <row r="7" spans="1:5" x14ac:dyDescent="0.25">
      <c r="A7" t="s">
        <v>10</v>
      </c>
      <c r="B7">
        <v>0.24786472300000001</v>
      </c>
      <c r="C7">
        <v>466</v>
      </c>
      <c r="D7">
        <v>1877</v>
      </c>
      <c r="E7">
        <v>4</v>
      </c>
    </row>
    <row r="8" spans="1:5" x14ac:dyDescent="0.25">
      <c r="A8" t="s">
        <v>10</v>
      </c>
      <c r="B8">
        <v>6.3161850000000005E-2</v>
      </c>
      <c r="C8">
        <v>491</v>
      </c>
      <c r="D8">
        <v>603</v>
      </c>
      <c r="E8">
        <v>5</v>
      </c>
    </row>
    <row r="9" spans="1:5" x14ac:dyDescent="0.25">
      <c r="A9" t="s">
        <v>10</v>
      </c>
      <c r="B9">
        <v>0.33318996400000001</v>
      </c>
      <c r="C9">
        <v>408</v>
      </c>
      <c r="D9">
        <v>2621</v>
      </c>
      <c r="E9">
        <v>6</v>
      </c>
    </row>
    <row r="10" spans="1:5" x14ac:dyDescent="0.25">
      <c r="A10" t="s">
        <v>10</v>
      </c>
      <c r="B10">
        <v>2.9874325E-2</v>
      </c>
      <c r="C10">
        <v>369</v>
      </c>
      <c r="D10">
        <v>604</v>
      </c>
      <c r="E10">
        <v>7</v>
      </c>
    </row>
    <row r="11" spans="1:5" x14ac:dyDescent="0.25">
      <c r="A11" t="s">
        <v>10</v>
      </c>
      <c r="B11">
        <v>5.8030128E-2</v>
      </c>
      <c r="C11">
        <v>587</v>
      </c>
      <c r="D11">
        <v>757</v>
      </c>
      <c r="E11">
        <v>8</v>
      </c>
    </row>
    <row r="12" spans="1:5" x14ac:dyDescent="0.25">
      <c r="A12" t="s">
        <v>10</v>
      </c>
      <c r="B12">
        <v>0.10798955</v>
      </c>
      <c r="C12">
        <v>782</v>
      </c>
      <c r="D12">
        <v>1174</v>
      </c>
      <c r="E12">
        <v>9</v>
      </c>
    </row>
    <row r="13" spans="1:5" x14ac:dyDescent="0.25">
      <c r="A13" t="s">
        <v>10</v>
      </c>
      <c r="B13">
        <v>0.15222907099999999</v>
      </c>
      <c r="C13">
        <v>649</v>
      </c>
      <c r="D13">
        <v>1435</v>
      </c>
      <c r="E13">
        <v>10</v>
      </c>
    </row>
    <row r="14" spans="1:5" x14ac:dyDescent="0.25">
      <c r="A14" t="s">
        <v>10</v>
      </c>
      <c r="B14">
        <v>0.23768663400000001</v>
      </c>
      <c r="C14">
        <v>663</v>
      </c>
      <c r="D14">
        <v>1900</v>
      </c>
      <c r="E14">
        <v>11</v>
      </c>
    </row>
    <row r="15" spans="1:5" x14ac:dyDescent="0.25">
      <c r="A15" t="s">
        <v>10</v>
      </c>
      <c r="B15">
        <v>0.32129049300000001</v>
      </c>
      <c r="C15">
        <v>288</v>
      </c>
      <c r="D15">
        <v>2751</v>
      </c>
      <c r="E15">
        <v>12</v>
      </c>
    </row>
    <row r="16" spans="1:5" x14ac:dyDescent="0.25">
      <c r="A16" t="s">
        <v>10</v>
      </c>
      <c r="B16">
        <v>0.313319921</v>
      </c>
      <c r="C16">
        <v>530</v>
      </c>
      <c r="D16">
        <v>2222</v>
      </c>
      <c r="E16">
        <v>13</v>
      </c>
    </row>
    <row r="17" spans="1:5" x14ac:dyDescent="0.25">
      <c r="A17" t="s">
        <v>10</v>
      </c>
      <c r="B17">
        <v>0.18863344200000001</v>
      </c>
      <c r="C17">
        <v>750</v>
      </c>
      <c r="D17">
        <v>1498</v>
      </c>
      <c r="E17">
        <v>14</v>
      </c>
    </row>
    <row r="18" spans="1:5" x14ac:dyDescent="0.25">
      <c r="A18" t="s">
        <v>10</v>
      </c>
      <c r="B18">
        <v>4.0023564999999997E-2</v>
      </c>
      <c r="C18">
        <v>373</v>
      </c>
      <c r="D18">
        <v>605</v>
      </c>
      <c r="E18">
        <v>15</v>
      </c>
    </row>
    <row r="19" spans="1:5" x14ac:dyDescent="0.25">
      <c r="A19" t="s">
        <v>10</v>
      </c>
      <c r="B19">
        <v>0.27683782600000001</v>
      </c>
      <c r="C19">
        <v>321</v>
      </c>
      <c r="D19">
        <v>2762</v>
      </c>
      <c r="E19">
        <v>16</v>
      </c>
    </row>
    <row r="20" spans="1:5" x14ac:dyDescent="0.25">
      <c r="A20" t="s">
        <v>10</v>
      </c>
      <c r="B20">
        <v>0.26414704300000003</v>
      </c>
      <c r="C20">
        <v>466</v>
      </c>
      <c r="D20">
        <v>2149</v>
      </c>
      <c r="E20">
        <v>17</v>
      </c>
    </row>
    <row r="21" spans="1:5" x14ac:dyDescent="0.25">
      <c r="A21" t="s">
        <v>10</v>
      </c>
      <c r="B21">
        <v>3.4512996999999997E-2</v>
      </c>
      <c r="C21">
        <v>437</v>
      </c>
      <c r="D21">
        <v>547</v>
      </c>
      <c r="E21">
        <v>18</v>
      </c>
    </row>
    <row r="22" spans="1:5" x14ac:dyDescent="0.25">
      <c r="A22" t="s">
        <v>10</v>
      </c>
      <c r="B22">
        <v>1.3006926E-2</v>
      </c>
      <c r="C22">
        <v>240</v>
      </c>
      <c r="D22">
        <v>423</v>
      </c>
      <c r="E22">
        <v>19</v>
      </c>
    </row>
    <row r="23" spans="1:5" x14ac:dyDescent="0.25">
      <c r="A23" t="s">
        <v>10</v>
      </c>
      <c r="B23">
        <v>8.3145857000000004E-2</v>
      </c>
      <c r="C23">
        <v>689</v>
      </c>
      <c r="D23">
        <v>922</v>
      </c>
      <c r="E23">
        <v>20</v>
      </c>
    </row>
    <row r="24" spans="1:5" x14ac:dyDescent="0.25">
      <c r="A24" t="s">
        <v>10</v>
      </c>
      <c r="B24">
        <v>0.23861527399999999</v>
      </c>
      <c r="C24">
        <v>457</v>
      </c>
      <c r="D24">
        <v>2050</v>
      </c>
      <c r="E24">
        <v>21</v>
      </c>
    </row>
    <row r="25" spans="1:5" x14ac:dyDescent="0.25">
      <c r="A25" t="s">
        <v>10</v>
      </c>
      <c r="B25">
        <v>0.15380144100000001</v>
      </c>
      <c r="C25">
        <v>803</v>
      </c>
      <c r="D25">
        <v>1336</v>
      </c>
      <c r="E25">
        <v>22</v>
      </c>
    </row>
    <row r="26" spans="1:5" x14ac:dyDescent="0.25">
      <c r="A26" t="s">
        <v>10</v>
      </c>
      <c r="B26">
        <v>7.9530001000000003E-2</v>
      </c>
      <c r="C26">
        <v>416</v>
      </c>
      <c r="D26">
        <v>1316</v>
      </c>
      <c r="E26">
        <v>23</v>
      </c>
    </row>
    <row r="27" spans="1:5" x14ac:dyDescent="0.25">
      <c r="A27" t="s">
        <v>10</v>
      </c>
      <c r="B27">
        <v>0.281443834</v>
      </c>
      <c r="C27">
        <v>615</v>
      </c>
      <c r="D27">
        <v>2111</v>
      </c>
      <c r="E27">
        <v>24</v>
      </c>
    </row>
    <row r="28" spans="1:5" x14ac:dyDescent="0.25">
      <c r="A28" t="s">
        <v>10</v>
      </c>
      <c r="B28">
        <v>0.114358664</v>
      </c>
      <c r="C28">
        <v>671</v>
      </c>
      <c r="D28">
        <v>1121</v>
      </c>
      <c r="E28">
        <v>25</v>
      </c>
    </row>
    <row r="29" spans="1:5" x14ac:dyDescent="0.25">
      <c r="A29" t="s">
        <v>10</v>
      </c>
      <c r="B29">
        <v>0.258888483</v>
      </c>
      <c r="C29">
        <v>375</v>
      </c>
      <c r="D29">
        <v>2438</v>
      </c>
      <c r="E29">
        <v>26</v>
      </c>
    </row>
    <row r="30" spans="1:5" x14ac:dyDescent="0.25">
      <c r="A30" t="s">
        <v>10</v>
      </c>
      <c r="B30">
        <v>0.29075574900000001</v>
      </c>
      <c r="C30">
        <v>395</v>
      </c>
      <c r="D30">
        <v>2178</v>
      </c>
      <c r="E30">
        <v>27</v>
      </c>
    </row>
    <row r="31" spans="1:5" x14ac:dyDescent="0.25">
      <c r="A31" t="s">
        <v>10</v>
      </c>
      <c r="B31">
        <v>0.15362906500000001</v>
      </c>
      <c r="C31">
        <v>767</v>
      </c>
      <c r="D31">
        <v>1406</v>
      </c>
      <c r="E31">
        <v>28</v>
      </c>
    </row>
    <row r="32" spans="1:5" x14ac:dyDescent="0.25">
      <c r="A32" t="s">
        <v>10</v>
      </c>
      <c r="B32">
        <v>0.33605146400000002</v>
      </c>
      <c r="C32">
        <v>332</v>
      </c>
      <c r="D32">
        <v>2597</v>
      </c>
      <c r="E32">
        <v>29</v>
      </c>
    </row>
    <row r="33" spans="1:5" x14ac:dyDescent="0.25">
      <c r="A33" t="s">
        <v>10</v>
      </c>
      <c r="B33">
        <v>0.26174783699999998</v>
      </c>
      <c r="C33">
        <v>524</v>
      </c>
      <c r="D33">
        <v>2082</v>
      </c>
      <c r="E33">
        <v>30</v>
      </c>
    </row>
    <row r="34" spans="1:5" x14ac:dyDescent="0.25">
      <c r="A34" t="s">
        <v>10</v>
      </c>
      <c r="B34">
        <v>0.119540453</v>
      </c>
      <c r="C34">
        <v>723</v>
      </c>
      <c r="D34">
        <v>1330</v>
      </c>
      <c r="E34">
        <v>31</v>
      </c>
    </row>
    <row r="35" spans="1:5" x14ac:dyDescent="0.25">
      <c r="A35" t="s">
        <v>10</v>
      </c>
      <c r="B35">
        <v>0.121561766</v>
      </c>
      <c r="C35">
        <v>541</v>
      </c>
      <c r="D35">
        <v>1205</v>
      </c>
      <c r="E35">
        <v>32</v>
      </c>
    </row>
    <row r="36" spans="1:5" x14ac:dyDescent="0.25">
      <c r="A36" t="s">
        <v>10</v>
      </c>
      <c r="B36">
        <v>0.259491682</v>
      </c>
      <c r="C36">
        <v>384</v>
      </c>
      <c r="D36">
        <v>2236</v>
      </c>
      <c r="E36">
        <v>33</v>
      </c>
    </row>
    <row r="37" spans="1:5" x14ac:dyDescent="0.25">
      <c r="A37" t="s">
        <v>10</v>
      </c>
      <c r="B37">
        <v>0.16560792899999999</v>
      </c>
      <c r="C37">
        <v>536</v>
      </c>
      <c r="D37">
        <v>1449</v>
      </c>
      <c r="E37">
        <v>34</v>
      </c>
    </row>
    <row r="38" spans="1:5" x14ac:dyDescent="0.25">
      <c r="A38" t="s">
        <v>10</v>
      </c>
      <c r="B38">
        <v>3.5032272000000003E-2</v>
      </c>
      <c r="C38">
        <v>439</v>
      </c>
      <c r="D38">
        <v>611</v>
      </c>
      <c r="E38">
        <v>35</v>
      </c>
    </row>
    <row r="39" spans="1:5" x14ac:dyDescent="0.25">
      <c r="A39" t="s">
        <v>10</v>
      </c>
      <c r="B39">
        <v>0.232585192</v>
      </c>
      <c r="C39">
        <v>497</v>
      </c>
      <c r="D39">
        <v>2062</v>
      </c>
      <c r="E39">
        <v>36</v>
      </c>
    </row>
    <row r="40" spans="1:5" x14ac:dyDescent="0.25">
      <c r="A40" t="s">
        <v>10</v>
      </c>
      <c r="B40">
        <v>0.27811765700000002</v>
      </c>
      <c r="C40">
        <v>690</v>
      </c>
      <c r="D40">
        <v>1975</v>
      </c>
      <c r="E40">
        <v>37</v>
      </c>
    </row>
    <row r="41" spans="1:5" x14ac:dyDescent="0.25">
      <c r="A41" t="s">
        <v>10</v>
      </c>
      <c r="B41">
        <v>0.14124083500000001</v>
      </c>
      <c r="C41">
        <v>803</v>
      </c>
      <c r="D41">
        <v>1321</v>
      </c>
      <c r="E41">
        <v>38</v>
      </c>
    </row>
    <row r="42" spans="1:5" x14ac:dyDescent="0.25">
      <c r="A42" t="s">
        <v>10</v>
      </c>
      <c r="B42">
        <v>5.3568363000000001E-2</v>
      </c>
      <c r="C42">
        <v>452</v>
      </c>
      <c r="D42">
        <v>942</v>
      </c>
      <c r="E42">
        <v>39</v>
      </c>
    </row>
    <row r="43" spans="1:5" x14ac:dyDescent="0.25">
      <c r="A43" t="s">
        <v>10</v>
      </c>
      <c r="B43">
        <v>0.274893999</v>
      </c>
      <c r="C43">
        <v>559</v>
      </c>
      <c r="D43">
        <v>2354</v>
      </c>
      <c r="E43">
        <v>40</v>
      </c>
    </row>
    <row r="44" spans="1:5" x14ac:dyDescent="0.25">
      <c r="A44" t="s">
        <v>10</v>
      </c>
      <c r="B44">
        <v>0.22478485100000001</v>
      </c>
      <c r="C44">
        <v>453</v>
      </c>
      <c r="D44">
        <v>2062</v>
      </c>
      <c r="E44">
        <v>41</v>
      </c>
    </row>
    <row r="45" spans="1:5" x14ac:dyDescent="0.25">
      <c r="A45" t="s">
        <v>10</v>
      </c>
      <c r="B45">
        <v>0.23691749600000001</v>
      </c>
      <c r="C45">
        <v>526</v>
      </c>
      <c r="D45">
        <v>1931</v>
      </c>
      <c r="E45">
        <v>42</v>
      </c>
    </row>
    <row r="46" spans="1:5" x14ac:dyDescent="0.25">
      <c r="A46" t="s">
        <v>10</v>
      </c>
      <c r="B46">
        <v>0.27764725699999998</v>
      </c>
      <c r="C46">
        <v>345</v>
      </c>
      <c r="D46">
        <v>2559</v>
      </c>
      <c r="E46">
        <v>43</v>
      </c>
    </row>
    <row r="47" spans="1:5" x14ac:dyDescent="0.25">
      <c r="A47" t="s">
        <v>10</v>
      </c>
      <c r="B47">
        <v>1.6513586E-2</v>
      </c>
      <c r="C47">
        <v>297</v>
      </c>
      <c r="D47">
        <v>410</v>
      </c>
      <c r="E47">
        <v>44</v>
      </c>
    </row>
    <row r="48" spans="1:5" x14ac:dyDescent="0.25">
      <c r="A48" t="s">
        <v>10</v>
      </c>
      <c r="B48">
        <v>2.3506880000000001E-2</v>
      </c>
      <c r="C48">
        <v>366</v>
      </c>
      <c r="D48">
        <v>471</v>
      </c>
      <c r="E48">
        <v>45</v>
      </c>
    </row>
    <row r="49" spans="1:5" x14ac:dyDescent="0.25">
      <c r="A49" t="s">
        <v>10</v>
      </c>
      <c r="B49">
        <v>0.12759756999999999</v>
      </c>
      <c r="C49">
        <v>762</v>
      </c>
      <c r="D49">
        <v>1193</v>
      </c>
      <c r="E49">
        <v>46</v>
      </c>
    </row>
    <row r="50" spans="1:5" x14ac:dyDescent="0.25">
      <c r="A50" t="s">
        <v>10</v>
      </c>
      <c r="B50">
        <v>0.23644852599999999</v>
      </c>
      <c r="C50">
        <v>448</v>
      </c>
      <c r="D50">
        <v>2526</v>
      </c>
      <c r="E50">
        <v>47</v>
      </c>
    </row>
    <row r="51" spans="1:5" x14ac:dyDescent="0.25">
      <c r="A51" t="s">
        <v>10</v>
      </c>
      <c r="B51">
        <v>0.222386837</v>
      </c>
      <c r="C51">
        <v>345</v>
      </c>
      <c r="D51">
        <v>2142</v>
      </c>
      <c r="E51">
        <v>48</v>
      </c>
    </row>
    <row r="52" spans="1:5" x14ac:dyDescent="0.25">
      <c r="A52" t="s">
        <v>10</v>
      </c>
      <c r="B52">
        <v>0.173151731</v>
      </c>
      <c r="C52">
        <v>477</v>
      </c>
      <c r="D52">
        <v>1657</v>
      </c>
      <c r="E52">
        <v>49</v>
      </c>
    </row>
    <row r="53" spans="1:5" x14ac:dyDescent="0.25">
      <c r="A53" t="s">
        <v>10</v>
      </c>
      <c r="B53">
        <v>0.32374143599999999</v>
      </c>
      <c r="C53">
        <v>398</v>
      </c>
      <c r="D53">
        <v>2303</v>
      </c>
      <c r="E53">
        <v>50</v>
      </c>
    </row>
    <row r="54" spans="1:5" x14ac:dyDescent="0.25">
      <c r="A54" t="s">
        <v>10</v>
      </c>
      <c r="B54">
        <v>4.5514106999999998E-2</v>
      </c>
      <c r="C54">
        <v>365</v>
      </c>
      <c r="D54">
        <v>814</v>
      </c>
      <c r="E54">
        <v>51</v>
      </c>
    </row>
    <row r="55" spans="1:5" x14ac:dyDescent="0.25">
      <c r="A55" t="s">
        <v>10</v>
      </c>
      <c r="B55">
        <v>0.101054192</v>
      </c>
      <c r="C55">
        <v>523</v>
      </c>
      <c r="D55">
        <v>1105</v>
      </c>
      <c r="E55">
        <v>52</v>
      </c>
    </row>
    <row r="56" spans="1:5" x14ac:dyDescent="0.25">
      <c r="A56" t="s">
        <v>10</v>
      </c>
      <c r="B56">
        <v>0.20212364199999999</v>
      </c>
      <c r="C56">
        <v>553</v>
      </c>
      <c r="D56">
        <v>1965</v>
      </c>
      <c r="E56">
        <v>53</v>
      </c>
    </row>
    <row r="57" spans="1:5" x14ac:dyDescent="0.25">
      <c r="A57" t="s">
        <v>10</v>
      </c>
      <c r="B57">
        <v>0.31853246699999999</v>
      </c>
      <c r="C57">
        <v>417</v>
      </c>
      <c r="D57">
        <v>2648</v>
      </c>
      <c r="E57">
        <v>54</v>
      </c>
    </row>
    <row r="58" spans="1:5" x14ac:dyDescent="0.25">
      <c r="A58" t="s">
        <v>10</v>
      </c>
      <c r="B58">
        <v>0.120574474</v>
      </c>
      <c r="C58">
        <v>778</v>
      </c>
      <c r="D58">
        <v>1053</v>
      </c>
      <c r="E58">
        <v>55</v>
      </c>
    </row>
    <row r="59" spans="1:5" x14ac:dyDescent="0.25">
      <c r="A59" t="s">
        <v>10</v>
      </c>
      <c r="B59">
        <v>0.31408000000000003</v>
      </c>
      <c r="C59">
        <v>496</v>
      </c>
      <c r="D59">
        <v>2394</v>
      </c>
      <c r="E59">
        <v>56</v>
      </c>
    </row>
    <row r="60" spans="1:5" x14ac:dyDescent="0.25">
      <c r="A60" t="s">
        <v>10</v>
      </c>
      <c r="B60">
        <v>0.28438734999999998</v>
      </c>
      <c r="C60">
        <v>474</v>
      </c>
      <c r="D60">
        <v>2484</v>
      </c>
      <c r="E60">
        <v>57</v>
      </c>
    </row>
    <row r="61" spans="1:5" x14ac:dyDescent="0.25">
      <c r="A61" t="s">
        <v>10</v>
      </c>
      <c r="B61">
        <v>0.31423520999999999</v>
      </c>
      <c r="C61">
        <v>341</v>
      </c>
      <c r="D61">
        <v>2423</v>
      </c>
      <c r="E61">
        <v>58</v>
      </c>
    </row>
    <row r="62" spans="1:5" x14ac:dyDescent="0.25">
      <c r="A62" t="s">
        <v>10</v>
      </c>
      <c r="B62">
        <v>0.27940463999999998</v>
      </c>
      <c r="C62">
        <v>266</v>
      </c>
      <c r="D62">
        <v>2441</v>
      </c>
      <c r="E62">
        <v>59</v>
      </c>
    </row>
    <row r="63" spans="1:5" x14ac:dyDescent="0.25">
      <c r="A63" t="s">
        <v>10</v>
      </c>
      <c r="B63">
        <v>7.2582960000000002E-2</v>
      </c>
      <c r="C63">
        <v>640</v>
      </c>
      <c r="D63">
        <v>950</v>
      </c>
      <c r="E63">
        <v>60</v>
      </c>
    </row>
    <row r="64" spans="1:5" x14ac:dyDescent="0.25">
      <c r="A64" t="s">
        <v>10</v>
      </c>
      <c r="B64">
        <v>0.117220163</v>
      </c>
      <c r="C64">
        <v>648</v>
      </c>
      <c r="D64">
        <v>1158</v>
      </c>
      <c r="E64">
        <v>61</v>
      </c>
    </row>
    <row r="65" spans="1:5" x14ac:dyDescent="0.25">
      <c r="A65" t="s">
        <v>10</v>
      </c>
      <c r="B65">
        <v>9.4522953000000007E-2</v>
      </c>
      <c r="C65">
        <v>665</v>
      </c>
      <c r="D65">
        <v>991</v>
      </c>
      <c r="E65">
        <v>62</v>
      </c>
    </row>
    <row r="66" spans="1:5" x14ac:dyDescent="0.25">
      <c r="A66" t="s">
        <v>10</v>
      </c>
      <c r="B66">
        <v>0.25191235499999998</v>
      </c>
      <c r="C66">
        <v>400</v>
      </c>
      <c r="D66">
        <v>2402</v>
      </c>
      <c r="E66">
        <v>63</v>
      </c>
    </row>
    <row r="67" spans="1:5" x14ac:dyDescent="0.25">
      <c r="A67" t="s">
        <v>10</v>
      </c>
      <c r="B67">
        <v>2.1003484999999999E-2</v>
      </c>
      <c r="C67">
        <v>358</v>
      </c>
      <c r="D67">
        <v>412</v>
      </c>
      <c r="E67">
        <v>64</v>
      </c>
    </row>
    <row r="68" spans="1:5" x14ac:dyDescent="0.25">
      <c r="A68" t="s">
        <v>10</v>
      </c>
      <c r="B68">
        <v>0.30199789999999999</v>
      </c>
      <c r="C68">
        <v>302</v>
      </c>
      <c r="D68">
        <v>2582</v>
      </c>
      <c r="E68">
        <v>65</v>
      </c>
    </row>
    <row r="69" spans="1:5" x14ac:dyDescent="0.25">
      <c r="A69" t="s">
        <v>10</v>
      </c>
      <c r="B69">
        <v>0.319195271</v>
      </c>
      <c r="C69">
        <v>512</v>
      </c>
      <c r="D69">
        <v>2350</v>
      </c>
      <c r="E69">
        <v>66</v>
      </c>
    </row>
    <row r="70" spans="1:5" x14ac:dyDescent="0.25">
      <c r="A70" t="s">
        <v>10</v>
      </c>
      <c r="B70">
        <v>3.7514447999999999E-2</v>
      </c>
      <c r="C70">
        <v>461</v>
      </c>
      <c r="D70">
        <v>574</v>
      </c>
      <c r="E70">
        <v>67</v>
      </c>
    </row>
    <row r="71" spans="1:5" x14ac:dyDescent="0.25">
      <c r="A71" t="s">
        <v>10</v>
      </c>
      <c r="B71">
        <v>0.25726747500000002</v>
      </c>
      <c r="C71">
        <v>481</v>
      </c>
      <c r="D71">
        <v>2368</v>
      </c>
      <c r="E71">
        <v>68</v>
      </c>
    </row>
    <row r="72" spans="1:5" x14ac:dyDescent="0.25">
      <c r="A72" t="s">
        <v>10</v>
      </c>
      <c r="B72">
        <v>4.8020601000000003E-2</v>
      </c>
      <c r="C72">
        <v>482</v>
      </c>
      <c r="D72">
        <v>763</v>
      </c>
      <c r="E72">
        <v>69</v>
      </c>
    </row>
    <row r="73" spans="1:5" x14ac:dyDescent="0.25">
      <c r="A73" t="s">
        <v>10</v>
      </c>
      <c r="B73">
        <v>0.10653615</v>
      </c>
      <c r="C73">
        <v>708</v>
      </c>
      <c r="D73">
        <v>992</v>
      </c>
      <c r="E73">
        <v>70</v>
      </c>
    </row>
    <row r="74" spans="1:5" x14ac:dyDescent="0.25">
      <c r="A74" t="s">
        <v>10</v>
      </c>
      <c r="B74">
        <v>2.3516655000000001E-2</v>
      </c>
      <c r="C74">
        <v>306</v>
      </c>
      <c r="D74">
        <v>491</v>
      </c>
      <c r="E74">
        <v>71</v>
      </c>
    </row>
    <row r="75" spans="1:5" x14ac:dyDescent="0.25">
      <c r="A75" t="s">
        <v>10</v>
      </c>
      <c r="B75">
        <v>0.173682213</v>
      </c>
      <c r="C75">
        <v>618</v>
      </c>
      <c r="D75">
        <v>1631</v>
      </c>
      <c r="E75">
        <v>72</v>
      </c>
    </row>
    <row r="76" spans="1:5" x14ac:dyDescent="0.25">
      <c r="A76" t="s">
        <v>10</v>
      </c>
      <c r="B76">
        <v>0.120150566</v>
      </c>
      <c r="C76">
        <v>770</v>
      </c>
      <c r="D76">
        <v>1208</v>
      </c>
      <c r="E76">
        <v>73</v>
      </c>
    </row>
    <row r="77" spans="1:5" x14ac:dyDescent="0.25">
      <c r="A77" t="s">
        <v>10</v>
      </c>
      <c r="B77">
        <v>0.34257459600000001</v>
      </c>
      <c r="C77">
        <v>476</v>
      </c>
      <c r="D77">
        <v>2488</v>
      </c>
      <c r="E77">
        <v>74</v>
      </c>
    </row>
    <row r="78" spans="1:5" x14ac:dyDescent="0.25">
      <c r="A78" t="s">
        <v>10</v>
      </c>
      <c r="B78">
        <v>0.21686887699999999</v>
      </c>
      <c r="C78">
        <v>383</v>
      </c>
      <c r="D78">
        <v>1896</v>
      </c>
      <c r="E78">
        <v>75</v>
      </c>
    </row>
    <row r="79" spans="1:5" x14ac:dyDescent="0.25">
      <c r="A79" t="s">
        <v>10</v>
      </c>
      <c r="B79">
        <v>6.3027382000000007E-2</v>
      </c>
      <c r="C79">
        <v>397</v>
      </c>
      <c r="D79">
        <v>1014</v>
      </c>
      <c r="E79">
        <v>76</v>
      </c>
    </row>
    <row r="80" spans="1:5" x14ac:dyDescent="0.25">
      <c r="A80" t="s">
        <v>10</v>
      </c>
      <c r="B80">
        <v>0.27700376500000001</v>
      </c>
      <c r="C80">
        <v>702</v>
      </c>
      <c r="D80">
        <v>1939</v>
      </c>
      <c r="E80">
        <v>77</v>
      </c>
    </row>
    <row r="81" spans="1:5" x14ac:dyDescent="0.25">
      <c r="A81" t="s">
        <v>10</v>
      </c>
      <c r="B81">
        <v>1.8445014999999999E-2</v>
      </c>
      <c r="C81">
        <v>336</v>
      </c>
      <c r="D81">
        <v>365</v>
      </c>
      <c r="E81">
        <v>78</v>
      </c>
    </row>
    <row r="82" spans="1:5" x14ac:dyDescent="0.25">
      <c r="A82" t="s">
        <v>10</v>
      </c>
      <c r="B82">
        <v>0.31474471100000001</v>
      </c>
      <c r="C82">
        <v>499</v>
      </c>
      <c r="D82">
        <v>2207</v>
      </c>
      <c r="E82">
        <v>79</v>
      </c>
    </row>
    <row r="83" spans="1:5" x14ac:dyDescent="0.25">
      <c r="A83" t="s">
        <v>10</v>
      </c>
      <c r="B83">
        <v>0.248829365</v>
      </c>
      <c r="C83">
        <v>640</v>
      </c>
      <c r="D83">
        <v>2265</v>
      </c>
      <c r="E83">
        <v>80</v>
      </c>
    </row>
    <row r="84" spans="1:5" x14ac:dyDescent="0.25">
      <c r="A84" t="s">
        <v>10</v>
      </c>
      <c r="B84">
        <v>0.28302812599999999</v>
      </c>
      <c r="C84">
        <v>483</v>
      </c>
      <c r="D84">
        <v>2358</v>
      </c>
      <c r="E84">
        <v>81</v>
      </c>
    </row>
    <row r="85" spans="1:5" x14ac:dyDescent="0.25">
      <c r="A85" t="s">
        <v>10</v>
      </c>
      <c r="B85">
        <v>0.25660347900000002</v>
      </c>
      <c r="C85">
        <v>483</v>
      </c>
      <c r="D85">
        <v>2241</v>
      </c>
      <c r="E85">
        <v>82</v>
      </c>
    </row>
    <row r="86" spans="1:5" x14ac:dyDescent="0.25">
      <c r="A86" t="s">
        <v>10</v>
      </c>
      <c r="B86">
        <v>0.10270834</v>
      </c>
      <c r="C86">
        <v>532</v>
      </c>
      <c r="D86">
        <v>1171</v>
      </c>
      <c r="E86">
        <v>83</v>
      </c>
    </row>
    <row r="87" spans="1:5" x14ac:dyDescent="0.25">
      <c r="A87" t="s">
        <v>10</v>
      </c>
      <c r="B87">
        <v>0.24285268800000001</v>
      </c>
      <c r="C87">
        <v>720</v>
      </c>
      <c r="D87">
        <v>1913</v>
      </c>
      <c r="E87">
        <v>84</v>
      </c>
    </row>
    <row r="88" spans="1:5" x14ac:dyDescent="0.25">
      <c r="A88" t="s">
        <v>10</v>
      </c>
      <c r="B88">
        <v>8.4089994000000001E-2</v>
      </c>
      <c r="C88">
        <v>508</v>
      </c>
      <c r="D88">
        <v>923</v>
      </c>
      <c r="E88">
        <v>85</v>
      </c>
    </row>
    <row r="89" spans="1:5" x14ac:dyDescent="0.25">
      <c r="A89" t="s">
        <v>10</v>
      </c>
      <c r="B89">
        <v>0.10411548599999999</v>
      </c>
      <c r="C89">
        <v>739</v>
      </c>
      <c r="D89">
        <v>1118</v>
      </c>
      <c r="E89">
        <v>86</v>
      </c>
    </row>
    <row r="90" spans="1:5" x14ac:dyDescent="0.25">
      <c r="A90" t="s">
        <v>10</v>
      </c>
      <c r="B90">
        <v>0.28341817899999999</v>
      </c>
      <c r="C90">
        <v>519</v>
      </c>
      <c r="D90">
        <v>2308</v>
      </c>
      <c r="E90">
        <v>87</v>
      </c>
    </row>
    <row r="91" spans="1:5" x14ac:dyDescent="0.25">
      <c r="A91" t="s">
        <v>10</v>
      </c>
      <c r="B91">
        <v>0.37219238300000002</v>
      </c>
      <c r="C91">
        <v>368</v>
      </c>
      <c r="D91">
        <v>2661</v>
      </c>
      <c r="E91">
        <v>88</v>
      </c>
    </row>
    <row r="92" spans="1:5" x14ac:dyDescent="0.25">
      <c r="A92" t="s">
        <v>10</v>
      </c>
      <c r="B92">
        <v>5.1573038000000002E-2</v>
      </c>
      <c r="C92">
        <v>475</v>
      </c>
      <c r="D92">
        <v>731</v>
      </c>
      <c r="E92">
        <v>89</v>
      </c>
    </row>
    <row r="93" spans="1:5" x14ac:dyDescent="0.25">
      <c r="A93" t="s">
        <v>10</v>
      </c>
      <c r="B93">
        <v>0.110022545</v>
      </c>
      <c r="C93">
        <v>705</v>
      </c>
      <c r="D93">
        <v>1084</v>
      </c>
      <c r="E93">
        <v>90</v>
      </c>
    </row>
    <row r="94" spans="1:5" x14ac:dyDescent="0.25">
      <c r="A94" t="s">
        <v>10</v>
      </c>
      <c r="B94">
        <v>0.226411581</v>
      </c>
      <c r="C94">
        <v>432</v>
      </c>
      <c r="D94">
        <v>2031</v>
      </c>
      <c r="E94">
        <v>91</v>
      </c>
    </row>
    <row r="95" spans="1:5" x14ac:dyDescent="0.25">
      <c r="A95" t="s">
        <v>10</v>
      </c>
      <c r="B95">
        <v>5.6070328000000003E-2</v>
      </c>
      <c r="C95">
        <v>544</v>
      </c>
      <c r="D95">
        <v>781</v>
      </c>
      <c r="E95">
        <v>92</v>
      </c>
    </row>
    <row r="96" spans="1:5" x14ac:dyDescent="0.25">
      <c r="A96" t="s">
        <v>10</v>
      </c>
      <c r="B96">
        <v>2.1000147E-2</v>
      </c>
      <c r="C96">
        <v>354</v>
      </c>
      <c r="D96">
        <v>489</v>
      </c>
      <c r="E96">
        <v>93</v>
      </c>
    </row>
    <row r="97" spans="1:5" x14ac:dyDescent="0.25">
      <c r="A97" t="s">
        <v>10</v>
      </c>
      <c r="B97">
        <v>4.4508696E-2</v>
      </c>
      <c r="C97">
        <v>410</v>
      </c>
      <c r="D97">
        <v>690</v>
      </c>
      <c r="E97">
        <v>94</v>
      </c>
    </row>
    <row r="98" spans="1:5" x14ac:dyDescent="0.25">
      <c r="A98" t="s">
        <v>10</v>
      </c>
      <c r="B98">
        <v>0.31476974499999999</v>
      </c>
      <c r="C98">
        <v>308</v>
      </c>
      <c r="D98">
        <v>2639</v>
      </c>
      <c r="E98">
        <v>95</v>
      </c>
    </row>
    <row r="99" spans="1:5" x14ac:dyDescent="0.25">
      <c r="A99" t="s">
        <v>10</v>
      </c>
      <c r="B99">
        <v>8.5093737000000003E-2</v>
      </c>
      <c r="C99">
        <v>586</v>
      </c>
      <c r="D99">
        <v>1057</v>
      </c>
      <c r="E99">
        <v>96</v>
      </c>
    </row>
    <row r="100" spans="1:5" x14ac:dyDescent="0.25">
      <c r="A100" t="s">
        <v>10</v>
      </c>
      <c r="B100">
        <v>0.2182374</v>
      </c>
      <c r="C100">
        <v>568</v>
      </c>
      <c r="D100">
        <v>1680</v>
      </c>
      <c r="E100">
        <v>97</v>
      </c>
    </row>
    <row r="101" spans="1:5" x14ac:dyDescent="0.25">
      <c r="A101" t="s">
        <v>10</v>
      </c>
      <c r="B101">
        <v>0.29250836400000002</v>
      </c>
      <c r="C101">
        <v>237</v>
      </c>
      <c r="D101">
        <v>2581</v>
      </c>
      <c r="E101">
        <v>98</v>
      </c>
    </row>
    <row r="102" spans="1:5" x14ac:dyDescent="0.25">
      <c r="A102" t="s">
        <v>10</v>
      </c>
      <c r="B102">
        <v>7.4494838999999993E-2</v>
      </c>
      <c r="C102">
        <v>483</v>
      </c>
      <c r="D102">
        <v>962</v>
      </c>
      <c r="E102">
        <v>99</v>
      </c>
    </row>
    <row r="103" spans="1:5" x14ac:dyDescent="0.25">
      <c r="A103" t="s">
        <v>10</v>
      </c>
      <c r="B103">
        <v>9.4125508999999996E-2</v>
      </c>
      <c r="C103">
        <v>693</v>
      </c>
      <c r="D103">
        <v>1010</v>
      </c>
      <c r="E103">
        <v>100</v>
      </c>
    </row>
    <row r="104" spans="1:5" x14ac:dyDescent="0.25">
      <c r="B104">
        <f>AVERAGE(Table8[time])</f>
        <v>0.17593540190999998</v>
      </c>
      <c r="C104">
        <f>AVERAGE(Table8[path_length])</f>
        <v>504.16</v>
      </c>
      <c r="D104">
        <f>AVERAGE(Table8[explored_nodes])</f>
        <v>1586.78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 Star Custom</vt:lpstr>
      <vt:lpstr>A star Euclidean</vt:lpstr>
      <vt:lpstr>A Star Manhattan</vt:lpstr>
      <vt:lpstr>BFS</vt:lpstr>
      <vt:lpstr>DFS</vt:lpstr>
      <vt:lpstr>Greedy Eucildean</vt:lpstr>
      <vt:lpstr>Greedy Manhatten</vt:lpstr>
      <vt:lpstr>Random Search</vt:lpstr>
      <vt:lpstr>results_w_H_Obstacle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biju john</dc:creator>
  <cp:lastModifiedBy>steve biju john</cp:lastModifiedBy>
  <dcterms:created xsi:type="dcterms:W3CDTF">2024-12-07T17:03:50Z</dcterms:created>
  <dcterms:modified xsi:type="dcterms:W3CDTF">2024-12-07T17:41:38Z</dcterms:modified>
</cp:coreProperties>
</file>