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cias/Documents/projeto CIIC - inovmineral/newTest/"/>
    </mc:Choice>
  </mc:AlternateContent>
  <xr:revisionPtr revIDLastSave="0" documentId="13_ncr:1_{C9AB9B33-1A0F-7645-B736-D8EDEDA6A185}" xr6:coauthVersionLast="47" xr6:coauthVersionMax="47" xr10:uidLastSave="{00000000-0000-0000-0000-000000000000}"/>
  <bookViews>
    <workbookView xWindow="0" yWindow="500" windowWidth="33600" windowHeight="19100" activeTab="2" xr2:uid="{36346CD8-3FE4-D448-8DD5-31CF691BD5A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9" i="2" l="1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K48" i="2"/>
  <c r="AJ48" i="2"/>
  <c r="AI48" i="2"/>
  <c r="AH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48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D109" i="1"/>
  <c r="C109" i="1"/>
</calcChain>
</file>

<file path=xl/sharedStrings.xml><?xml version="1.0" encoding="utf-8"?>
<sst xmlns="http://schemas.openxmlformats.org/spreadsheetml/2006/main" count="1491" uniqueCount="381">
  <si>
    <t>Backdoor</t>
  </si>
  <si>
    <t>DDoS_HTTP</t>
  </si>
  <si>
    <t>DDoS_ICMP</t>
  </si>
  <si>
    <t>DDoS_TCP</t>
  </si>
  <si>
    <t>DDoS_UDP</t>
  </si>
  <si>
    <t>Fingerprinting</t>
  </si>
  <si>
    <t>MITM</t>
  </si>
  <si>
    <t>Normal</t>
  </si>
  <si>
    <t>Password</t>
  </si>
  <si>
    <t>Port_Scanning</t>
  </si>
  <si>
    <t>Ransomware</t>
  </si>
  <si>
    <t>SQL_Injection</t>
  </si>
  <si>
    <t>Uploading</t>
  </si>
  <si>
    <t>Vulnerability_scanner</t>
  </si>
  <si>
    <t>XSS</t>
  </si>
  <si>
    <t>DecisionTree</t>
  </si>
  <si>
    <t>dataset completo sem SMOTE</t>
  </si>
  <si>
    <t>0.96</t>
  </si>
  <si>
    <t>0.92</t>
  </si>
  <si>
    <t>0.82</t>
  </si>
  <si>
    <t>0.93</t>
  </si>
  <si>
    <t>0.80</t>
  </si>
  <si>
    <t>0.81</t>
  </si>
  <si>
    <t>1.00</t>
  </si>
  <si>
    <t>0.69</t>
  </si>
  <si>
    <t>0.83</t>
  </si>
  <si>
    <t>Taxa de acerto</t>
  </si>
  <si>
    <t>Precisão</t>
  </si>
  <si>
    <t>Sensibilidade</t>
  </si>
  <si>
    <t>(F1-score)</t>
  </si>
  <si>
    <t>F1-score</t>
  </si>
  <si>
    <t>98.05%</t>
  </si>
  <si>
    <t>0.97</t>
  </si>
  <si>
    <t>0.75</t>
  </si>
  <si>
    <t>0.73</t>
  </si>
  <si>
    <t>0.45</t>
  </si>
  <si>
    <t>0.63</t>
  </si>
  <si>
    <t>0.85</t>
  </si>
  <si>
    <t>0.62</t>
  </si>
  <si>
    <t>0.61</t>
  </si>
  <si>
    <t>0.52</t>
  </si>
  <si>
    <t>dataset com 500.000 NORMAL e com SMOTE</t>
  </si>
  <si>
    <t>0.95</t>
  </si>
  <si>
    <t>0.86</t>
  </si>
  <si>
    <t>0.31</t>
  </si>
  <si>
    <t>0.90</t>
  </si>
  <si>
    <t>0.88</t>
  </si>
  <si>
    <t>0.77</t>
  </si>
  <si>
    <t>0.74</t>
  </si>
  <si>
    <t>0.94</t>
  </si>
  <si>
    <t>0.66</t>
  </si>
  <si>
    <t>94.66%</t>
  </si>
  <si>
    <t>94.92%</t>
  </si>
  <si>
    <t>94.75%</t>
  </si>
  <si>
    <t>RandomForest</t>
  </si>
  <si>
    <t>Dataset completo sem SMOTE</t>
  </si>
  <si>
    <t>0.98</t>
  </si>
  <si>
    <t>0.79</t>
  </si>
  <si>
    <t>98.14%</t>
  </si>
  <si>
    <t>98.13%</t>
  </si>
  <si>
    <t>Dataset com SMOTE e 500.000 normal</t>
  </si>
  <si>
    <t>0.71</t>
  </si>
  <si>
    <t>0.29</t>
  </si>
  <si>
    <t>0.91</t>
  </si>
  <si>
    <t>0.59</t>
  </si>
  <si>
    <t>0.57</t>
  </si>
  <si>
    <t>0.51</t>
  </si>
  <si>
    <t>91.59%</t>
  </si>
  <si>
    <t>93.27%</t>
  </si>
  <si>
    <t>91.9%</t>
  </si>
  <si>
    <t>Dataset sem SMOTE e 250.000 normal</t>
  </si>
  <si>
    <t>95.25%</t>
  </si>
  <si>
    <t>95.26%</t>
  </si>
  <si>
    <t>95.23%</t>
  </si>
  <si>
    <t>Tabnet</t>
  </si>
  <si>
    <t>0.84</t>
  </si>
  <si>
    <t>0.99</t>
  </si>
  <si>
    <t>0.00</t>
  </si>
  <si>
    <t>0.47</t>
  </si>
  <si>
    <t>0.05</t>
  </si>
  <si>
    <t>Com todo o dataset (20 epocas)</t>
  </si>
  <si>
    <t>Com todo o dataset (100 epocas)</t>
  </si>
  <si>
    <t>dataset com 250.000 normal com SMOTE (20 epocas)</t>
  </si>
  <si>
    <t>0.30</t>
  </si>
  <si>
    <t>0.65</t>
  </si>
  <si>
    <t>0.56</t>
  </si>
  <si>
    <t>0.42</t>
  </si>
  <si>
    <t>XGBoost</t>
  </si>
  <si>
    <t>Treino de uma so vez</t>
  </si>
  <si>
    <t>treino de uma so vez SMOTE</t>
  </si>
  <si>
    <t>Treino em chunks</t>
  </si>
  <si>
    <t>96.10%</t>
  </si>
  <si>
    <t>98.51%</t>
  </si>
  <si>
    <t>0.68</t>
  </si>
  <si>
    <t>98.26%</t>
  </si>
  <si>
    <t>0.49</t>
  </si>
  <si>
    <t>0.53</t>
  </si>
  <si>
    <t>Macro avg</t>
  </si>
  <si>
    <t>weighted avg</t>
  </si>
  <si>
    <t>0.76</t>
  </si>
  <si>
    <t>0.89</t>
  </si>
  <si>
    <t>balanced accuracy</t>
  </si>
  <si>
    <t>0.911830</t>
  </si>
  <si>
    <t>98.37%</t>
  </si>
  <si>
    <t>98.4%</t>
  </si>
  <si>
    <t>98.36%</t>
  </si>
  <si>
    <t>0.919846</t>
  </si>
  <si>
    <t>dataset completo COM SMOTE (max_depth=20) (fluxo normal 250.000)</t>
  </si>
  <si>
    <t>dataset completo SEM SMOTE (max_depth=20)</t>
  </si>
  <si>
    <t>dataset completo COM SMOTE (max_depth=20) (fluxo normal 500.000)</t>
  </si>
  <si>
    <t>dataset completo COM SMOTE (max_depth=20) (fluxo normal 750.000)</t>
  </si>
  <si>
    <t>0.37</t>
  </si>
  <si>
    <t>0.55</t>
  </si>
  <si>
    <t>89.46%</t>
  </si>
  <si>
    <t>91.08%</t>
  </si>
  <si>
    <t>89.87%</t>
  </si>
  <si>
    <t>0.854139</t>
  </si>
  <si>
    <t>0.35</t>
  </si>
  <si>
    <t>0.58</t>
  </si>
  <si>
    <t>91.6%</t>
  </si>
  <si>
    <t>92.95%</t>
  </si>
  <si>
    <t>91.ç6%</t>
  </si>
  <si>
    <t>91.85%</t>
  </si>
  <si>
    <t>0.844966</t>
  </si>
  <si>
    <t>0.36</t>
  </si>
  <si>
    <t>0.54</t>
  </si>
  <si>
    <t>93.21%</t>
  </si>
  <si>
    <t>94.31%</t>
  </si>
  <si>
    <t>93.48%</t>
  </si>
  <si>
    <t>0.845824</t>
  </si>
  <si>
    <t>dataset completo SEM SMOTE (max_depth=20) com 250.000 normal</t>
  </si>
  <si>
    <t>95.78%</t>
  </si>
  <si>
    <t>95.95%</t>
  </si>
  <si>
    <t>95.77%</t>
  </si>
  <si>
    <t>0.913852</t>
  </si>
  <si>
    <t>0.38</t>
  </si>
  <si>
    <t>0.67</t>
  </si>
  <si>
    <t>92.28%</t>
  </si>
  <si>
    <t>93.39%</t>
  </si>
  <si>
    <t>92.21%</t>
  </si>
  <si>
    <t>0.78</t>
  </si>
  <si>
    <t>0.784786</t>
  </si>
  <si>
    <t>dataset com 250.000 SMOTENC</t>
  </si>
  <si>
    <t>2022 dataset</t>
  </si>
  <si>
    <t>arp_spoofing</t>
  </si>
  <si>
    <t>http_botnet</t>
  </si>
  <si>
    <t>http_flood</t>
  </si>
  <si>
    <t>http_flood_node_red</t>
  </si>
  <si>
    <t>icmp_flood</t>
  </si>
  <si>
    <t>mqtt_flood</t>
  </si>
  <si>
    <t>normal</t>
  </si>
  <si>
    <t>port_scanning</t>
  </si>
  <si>
    <t>tcp_flood</t>
  </si>
  <si>
    <t>udp_flood</t>
  </si>
  <si>
    <t>0.33</t>
  </si>
  <si>
    <t>Weighted avg</t>
  </si>
  <si>
    <t>97.01%</t>
  </si>
  <si>
    <t>96.99%</t>
  </si>
  <si>
    <t>96.98%</t>
  </si>
  <si>
    <t>0.7</t>
  </si>
  <si>
    <t>0.691826</t>
  </si>
  <si>
    <t>0.13</t>
  </si>
  <si>
    <t>0.70</t>
  </si>
  <si>
    <t>96.69%</t>
  </si>
  <si>
    <t>97.62%</t>
  </si>
  <si>
    <t>96.8%</t>
  </si>
  <si>
    <t>0.72</t>
  </si>
  <si>
    <t>0.845976</t>
  </si>
  <si>
    <t>Decision tree</t>
  </si>
  <si>
    <t>Sem SMOTE</t>
  </si>
  <si>
    <t>Random Forest</t>
  </si>
  <si>
    <t>Sem SMTOE</t>
  </si>
  <si>
    <t>Com SMOTE</t>
  </si>
  <si>
    <t>0.46</t>
  </si>
  <si>
    <t>0.60</t>
  </si>
  <si>
    <t>97.05%</t>
  </si>
  <si>
    <t>97.07%</t>
  </si>
  <si>
    <t>0.711491</t>
  </si>
  <si>
    <t>xgboost</t>
  </si>
  <si>
    <t>0.44</t>
  </si>
  <si>
    <t>0.32</t>
  </si>
  <si>
    <t>-</t>
  </si>
  <si>
    <t>0.705249</t>
  </si>
  <si>
    <t>0.64</t>
  </si>
  <si>
    <t>0.819078</t>
  </si>
  <si>
    <t>97.59%</t>
  </si>
  <si>
    <t>97.11%</t>
  </si>
  <si>
    <t>0.791810</t>
  </si>
  <si>
    <t>0.01</t>
  </si>
  <si>
    <t>0.43</t>
  </si>
  <si>
    <t>0.87</t>
  </si>
  <si>
    <t>0.683398</t>
  </si>
  <si>
    <t>0.39</t>
  </si>
  <si>
    <t>0.3</t>
  </si>
  <si>
    <t>0.801988</t>
  </si>
  <si>
    <t>Com SMOTENC</t>
  </si>
  <si>
    <t>Com  SMOTENC apenas minoria</t>
  </si>
  <si>
    <t>0.23</t>
  </si>
  <si>
    <t>97.83%</t>
  </si>
  <si>
    <t>97.87%</t>
  </si>
  <si>
    <t>97.84%</t>
  </si>
  <si>
    <t>0.805252</t>
  </si>
  <si>
    <t>Com SMOTENC aumento todos</t>
  </si>
  <si>
    <t>0.9</t>
  </si>
  <si>
    <t>93.98%</t>
  </si>
  <si>
    <t>94.29%</t>
  </si>
  <si>
    <t>93.56%</t>
  </si>
  <si>
    <t>0.939981</t>
  </si>
  <si>
    <t>0.944631</t>
  </si>
  <si>
    <t>96.19%</t>
  </si>
  <si>
    <t>96.6%</t>
  </si>
  <si>
    <t>96.1%</t>
  </si>
  <si>
    <t>0.962038</t>
  </si>
  <si>
    <t>last testes with EDGEIIot</t>
  </si>
  <si>
    <t>98.07%</t>
  </si>
  <si>
    <t>91.02%</t>
  </si>
  <si>
    <t>SMOTE</t>
  </si>
  <si>
    <t>97.5%</t>
  </si>
  <si>
    <t>97.64%</t>
  </si>
  <si>
    <t>97.55%</t>
  </si>
  <si>
    <t>89.54%</t>
  </si>
  <si>
    <t>SMOTENC</t>
  </si>
  <si>
    <t>97.96%</t>
  </si>
  <si>
    <t>98.15%</t>
  </si>
  <si>
    <t>98.16%</t>
  </si>
  <si>
    <t>90.97%</t>
  </si>
  <si>
    <t>95.82%</t>
  </si>
  <si>
    <t>96.88%</t>
  </si>
  <si>
    <t>95.94%</t>
  </si>
  <si>
    <t>85.4%</t>
  </si>
  <si>
    <t>98.02%</t>
  </si>
  <si>
    <t>98.01%</t>
  </si>
  <si>
    <t>90.62%</t>
  </si>
  <si>
    <t>94.82%</t>
  </si>
  <si>
    <t>95.21%</t>
  </si>
  <si>
    <t>94.57%</t>
  </si>
  <si>
    <t>77.43%</t>
  </si>
  <si>
    <t>93.75%</t>
  </si>
  <si>
    <t>96.24%</t>
  </si>
  <si>
    <t>93.67%</t>
  </si>
  <si>
    <t>80.67%</t>
  </si>
  <si>
    <t>94.71%</t>
  </si>
  <si>
    <t>95.9%</t>
  </si>
  <si>
    <t>94.18%</t>
  </si>
  <si>
    <t>73.34%</t>
  </si>
  <si>
    <t>98.52%</t>
  </si>
  <si>
    <t>98.57%</t>
  </si>
  <si>
    <t>92.87%</t>
  </si>
  <si>
    <t>98.41%</t>
  </si>
  <si>
    <t>98.44%</t>
  </si>
  <si>
    <t>93.55%</t>
  </si>
  <si>
    <t>98.54%</t>
  </si>
  <si>
    <t>92.77%</t>
  </si>
  <si>
    <t>90.09%</t>
  </si>
  <si>
    <t>97.97%</t>
  </si>
  <si>
    <t>90.72%</t>
  </si>
  <si>
    <t>dataset 250</t>
  </si>
  <si>
    <t>dataset 250 com SMOTE</t>
  </si>
  <si>
    <t>97.24%</t>
  </si>
  <si>
    <t>97.39%</t>
  </si>
  <si>
    <t>97.29%</t>
  </si>
  <si>
    <t>88.75%</t>
  </si>
  <si>
    <t>dataset 500 com SMOTE</t>
  </si>
  <si>
    <t>97.08%</t>
  </si>
  <si>
    <t>97.22%</t>
  </si>
  <si>
    <t>97.12%</t>
  </si>
  <si>
    <t>88.28%</t>
  </si>
  <si>
    <t>DNN</t>
  </si>
  <si>
    <t>94.94%</t>
  </si>
  <si>
    <t>94.48%</t>
  </si>
  <si>
    <t>77.13%</t>
  </si>
  <si>
    <t>93.91%</t>
  </si>
  <si>
    <t>96.42%</t>
  </si>
  <si>
    <t>93.85%</t>
  </si>
  <si>
    <t>81.41%</t>
  </si>
  <si>
    <t>93.82%</t>
  </si>
  <si>
    <t>93.88%</t>
  </si>
  <si>
    <t>80.63%</t>
  </si>
  <si>
    <t>dataset 250 com SMOTENC</t>
  </si>
  <si>
    <t>97.71%</t>
  </si>
  <si>
    <t>97.63%</t>
  </si>
  <si>
    <t>89.92%</t>
  </si>
  <si>
    <t>dataset 750 com SMOTE</t>
  </si>
  <si>
    <t>97.13%</t>
  </si>
  <si>
    <t>97.03%</t>
  </si>
  <si>
    <t>87.77%</t>
  </si>
  <si>
    <t>RealTabFormer</t>
  </si>
  <si>
    <t>90.68%</t>
  </si>
  <si>
    <t>98.00%</t>
  </si>
  <si>
    <t>90.58%</t>
  </si>
  <si>
    <t>94.86%</t>
  </si>
  <si>
    <t>96.07%</t>
  </si>
  <si>
    <t>94.38%</t>
  </si>
  <si>
    <t>75.75%</t>
  </si>
  <si>
    <t>98.49%</t>
  </si>
  <si>
    <t>98.50%</t>
  </si>
  <si>
    <t>92.59%</t>
  </si>
  <si>
    <t>93.87%</t>
  </si>
  <si>
    <t>95.35%</t>
  </si>
  <si>
    <t>94.13%</t>
  </si>
  <si>
    <t>80.95%</t>
  </si>
  <si>
    <t>Class</t>
  </si>
  <si>
    <t>Full</t>
  </si>
  <si>
    <t>Small</t>
  </si>
  <si>
    <t>Backdoor attack</t>
  </si>
  <si>
    <t>DDoS_HTTP attack</t>
  </si>
  <si>
    <t>DDoS_ICMP attack</t>
  </si>
  <si>
    <t>DDoS_TCP attack</t>
  </si>
  <si>
    <t>DDoS_UDP attack</t>
  </si>
  <si>
    <t>Fingerprinting attack</t>
  </si>
  <si>
    <t>MITM attack</t>
  </si>
  <si>
    <t>Password attack</t>
  </si>
  <si>
    <t>Port_Scanning attack</t>
  </si>
  <si>
    <t>Ransomware attack</t>
  </si>
  <si>
    <t>SQL_injection attack</t>
  </si>
  <si>
    <t>Uploading attack</t>
  </si>
  <si>
    <t>Vulnerability_scanner attack</t>
  </si>
  <si>
    <t>XSS attack</t>
  </si>
  <si>
    <t>IoT traffic</t>
  </si>
  <si>
    <t>Total</t>
  </si>
  <si>
    <t>Attack</t>
  </si>
  <si>
    <t>Accuracy</t>
  </si>
  <si>
    <t>Precision</t>
  </si>
  <si>
    <t>Recall</t>
  </si>
  <si>
    <t>Balanced accuracy</t>
  </si>
  <si>
    <t>Smote</t>
  </si>
  <si>
    <t>SmoteNC</t>
  </si>
  <si>
    <t>RealTabformer</t>
  </si>
  <si>
    <t>Random forest</t>
  </si>
  <si>
    <t>85.40%</t>
  </si>
  <si>
    <t>95.90%</t>
  </si>
  <si>
    <t>Normal                   1091222</t>
  </si>
  <si>
    <t>DDoS_UDP                   96966</t>
  </si>
  <si>
    <t>DDoS_ICMP                  54438</t>
  </si>
  <si>
    <t>SQL_injection              40755</t>
  </si>
  <si>
    <t>Vulnerability_scanner      40086</t>
  </si>
  <si>
    <t>DDoS_TCP                   40053</t>
  </si>
  <si>
    <t>Password                   39825</t>
  </si>
  <si>
    <t>DDoS_HTTP                  38916</t>
  </si>
  <si>
    <t>Uploading                  29534</t>
  </si>
  <si>
    <t>Backdoor                   19244</t>
  </si>
  <si>
    <t>Port_Scanning              15915</t>
  </si>
  <si>
    <t>XSS                        12031</t>
  </si>
  <si>
    <t>Ransomware                  7763</t>
  </si>
  <si>
    <t>Fingerprinting               707</t>
  </si>
  <si>
    <t>MITM                         282</t>
  </si>
  <si>
    <t>Name: Attack_type, dtype: int64</t>
  </si>
  <si>
    <t>Normal                   272776</t>
  </si>
  <si>
    <t>DDoS_UDP                  24601</t>
  </si>
  <si>
    <t>DDoS_ICMP                 13501</t>
  </si>
  <si>
    <t>Password                  10108</t>
  </si>
  <si>
    <t>SQL_injection             10071</t>
  </si>
  <si>
    <t>DDoS_TCP                  10009</t>
  </si>
  <si>
    <t>Vulnerability_scanner      9940</t>
  </si>
  <si>
    <t>DDoS_HTTP                  9628</t>
  </si>
  <si>
    <t>Uploading                  7273</t>
  </si>
  <si>
    <t>Backdoor                   4782</t>
  </si>
  <si>
    <t>Port_Scanning              4062</t>
  </si>
  <si>
    <t>XSS                        3035</t>
  </si>
  <si>
    <t>Ransomware                 1926</t>
  </si>
  <si>
    <t>Fingerprinting              146</t>
  </si>
  <si>
    <t>MITM                         76</t>
  </si>
  <si>
    <t xml:space="preserve">DDoS_UDP                   </t>
  </si>
  <si>
    <t xml:space="preserve">DDoS_ICMP                  </t>
  </si>
  <si>
    <t xml:space="preserve">SQL_injection              </t>
  </si>
  <si>
    <t xml:space="preserve">Vulnerability_scanner      </t>
  </si>
  <si>
    <t xml:space="preserve">DDoS_TCP                   </t>
  </si>
  <si>
    <t>Classes</t>
  </si>
  <si>
    <t>Train</t>
  </si>
  <si>
    <t>Test</t>
  </si>
  <si>
    <t xml:space="preserve">Password                  </t>
  </si>
  <si>
    <t xml:space="preserve">DDoS_HTTP                  </t>
  </si>
  <si>
    <t xml:space="preserve">Uploading                  </t>
  </si>
  <si>
    <t xml:space="preserve">Backdoor                  </t>
  </si>
  <si>
    <t xml:space="preserve">Port_Scanning              </t>
  </si>
  <si>
    <t xml:space="preserve">XSS                        </t>
  </si>
  <si>
    <t xml:space="preserve">Ransomware                  </t>
  </si>
  <si>
    <t xml:space="preserve">Fingerprinting               </t>
  </si>
  <si>
    <t xml:space="preserve">MITM                        </t>
  </si>
  <si>
    <t>XGBOOST smote</t>
  </si>
  <si>
    <t>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</si>
</sst>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6" fillId="0" borderId="2" xfId="0" applyFont="1" applyBorder="1"/>
    <xf numFmtId="0" fontId="6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6" fillId="0" borderId="0" xfId="0" applyFont="1"/>
    <xf numFmtId="0" fontId="0" fillId="0" borderId="0" xfId="0" applyAlignment="1">
      <alignment textRotation="90"/>
    </xf>
    <xf numFmtId="164" fontId="0" fillId="0" borderId="0" xfId="0" applyNumberFormat="1"/>
    <xf numFmtId="0" fontId="0" fillId="0" borderId="17" xfId="0" applyBorder="1" applyAlignment="1">
      <alignment textRotation="90"/>
    </xf>
    <xf numFmtId="0" fontId="0" fillId="0" borderId="18" xfId="0" applyBorder="1" applyAlignment="1">
      <alignment textRotation="90"/>
    </xf>
    <xf numFmtId="164" fontId="0" fillId="0" borderId="17" xfId="1" applyNumberFormat="1" applyFont="1" applyBorder="1"/>
    <xf numFmtId="164" fontId="0" fillId="0" borderId="18" xfId="0" applyNumberFormat="1" applyBorder="1"/>
    <xf numFmtId="164" fontId="0" fillId="0" borderId="17" xfId="0" applyNumberForma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0" xfId="2" applyNumberFormat="1" applyFont="1" applyBorder="1"/>
    <xf numFmtId="0" fontId="0" fillId="0" borderId="5" xfId="2" applyNumberFormat="1" applyFont="1" applyBorder="1"/>
    <xf numFmtId="0" fontId="0" fillId="0" borderId="13" xfId="2" applyNumberFormat="1" applyFont="1" applyBorder="1"/>
    <xf numFmtId="0" fontId="0" fillId="0" borderId="14" xfId="2" applyNumberFormat="1" applyFont="1" applyBorder="1"/>
    <xf numFmtId="0" fontId="0" fillId="0" borderId="10" xfId="2" applyNumberFormat="1" applyFont="1" applyBorder="1"/>
    <xf numFmtId="0" fontId="0" fillId="0" borderId="11" xfId="2" applyNumberFormat="1" applyFont="1" applyBorder="1"/>
    <xf numFmtId="0" fontId="0" fillId="0" borderId="7" xfId="2" applyNumberFormat="1" applyFont="1" applyBorder="1"/>
    <xf numFmtId="0" fontId="0" fillId="0" borderId="8" xfId="2" applyNumberFormat="1" applyFont="1" applyBorder="1"/>
    <xf numFmtId="2" fontId="0" fillId="0" borderId="0" xfId="2" applyNumberFormat="1" applyFont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0" xfId="0" applyNumberFormat="1"/>
    <xf numFmtId="10" fontId="2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3B7D-D319-AA4C-87A7-ECB070DEF2AC}">
  <dimension ref="A1:AN125"/>
  <sheetViews>
    <sheetView topLeftCell="H55" zoomScale="106" zoomScaleNormal="90" workbookViewId="0">
      <selection activeCell="P88" sqref="P62:P88"/>
    </sheetView>
  </sheetViews>
  <sheetFormatPr baseColWidth="10" defaultRowHeight="16" x14ac:dyDescent="0.2"/>
  <cols>
    <col min="1" max="2" width="20.1640625" customWidth="1"/>
    <col min="3" max="3" width="18" customWidth="1"/>
    <col min="4" max="4" width="16.83203125" customWidth="1"/>
    <col min="5" max="5" width="19" customWidth="1"/>
    <col min="6" max="6" width="13.6640625" customWidth="1"/>
    <col min="7" max="7" width="13.5" customWidth="1"/>
    <col min="8" max="8" width="11.1640625" customWidth="1"/>
    <col min="9" max="9" width="10" customWidth="1"/>
    <col min="10" max="10" width="8.33203125" customWidth="1"/>
    <col min="11" max="11" width="9.1640625" customWidth="1"/>
    <col min="12" max="12" width="10" customWidth="1"/>
    <col min="13" max="13" width="12.6640625" customWidth="1"/>
    <col min="14" max="14" width="13.1640625" customWidth="1"/>
    <col min="15" max="15" width="13.5" customWidth="1"/>
    <col min="16" max="16" width="32.1640625" customWidth="1"/>
    <col min="17" max="17" width="12.83203125" customWidth="1"/>
    <col min="18" max="18" width="19.1640625" customWidth="1"/>
    <col min="19" max="19" width="15.1640625" customWidth="1"/>
    <col min="22" max="22" width="14" customWidth="1"/>
    <col min="23" max="23" width="18.33203125" customWidth="1"/>
    <col min="26" max="26" width="14.1640625" customWidth="1"/>
    <col min="27" max="27" width="5.6640625" customWidth="1"/>
  </cols>
  <sheetData>
    <row r="1" spans="2:29" x14ac:dyDescent="0.2">
      <c r="C1" s="41" t="s">
        <v>15</v>
      </c>
      <c r="D1" s="41"/>
      <c r="E1" s="41"/>
      <c r="F1" s="41"/>
      <c r="G1" s="41"/>
      <c r="H1" s="41"/>
      <c r="I1" s="41"/>
      <c r="J1" s="41"/>
      <c r="K1" s="41" t="s">
        <v>54</v>
      </c>
      <c r="L1" s="41"/>
      <c r="M1" s="41"/>
      <c r="N1" s="41" t="s">
        <v>74</v>
      </c>
      <c r="O1" s="41"/>
      <c r="P1" s="41"/>
      <c r="Q1" s="41" t="s">
        <v>87</v>
      </c>
      <c r="R1" s="41"/>
      <c r="S1" s="41"/>
      <c r="X1" t="s">
        <v>16</v>
      </c>
      <c r="Y1" t="s">
        <v>256</v>
      </c>
      <c r="Z1" t="s">
        <v>257</v>
      </c>
      <c r="AA1" t="s">
        <v>262</v>
      </c>
      <c r="AB1" t="s">
        <v>282</v>
      </c>
      <c r="AC1" t="s">
        <v>278</v>
      </c>
    </row>
    <row r="2" spans="2:29" x14ac:dyDescent="0.2">
      <c r="C2" t="s">
        <v>16</v>
      </c>
      <c r="D2" t="s">
        <v>108</v>
      </c>
      <c r="E2" t="s">
        <v>130</v>
      </c>
      <c r="F2" t="s">
        <v>107</v>
      </c>
      <c r="G2" t="s">
        <v>109</v>
      </c>
      <c r="H2" t="s">
        <v>110</v>
      </c>
      <c r="I2" t="s">
        <v>142</v>
      </c>
      <c r="J2" t="s">
        <v>41</v>
      </c>
      <c r="K2" t="s">
        <v>55</v>
      </c>
      <c r="L2" t="s">
        <v>60</v>
      </c>
      <c r="M2" t="s">
        <v>70</v>
      </c>
      <c r="N2" t="s">
        <v>80</v>
      </c>
      <c r="O2" t="s">
        <v>81</v>
      </c>
      <c r="P2" t="s">
        <v>82</v>
      </c>
      <c r="Q2" t="s">
        <v>88</v>
      </c>
      <c r="R2" t="s">
        <v>89</v>
      </c>
      <c r="S2" t="s">
        <v>90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</row>
    <row r="3" spans="2:29" x14ac:dyDescent="0.2"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W3" t="s">
        <v>0</v>
      </c>
      <c r="X3" t="s">
        <v>17</v>
      </c>
      <c r="Y3" t="s">
        <v>17</v>
      </c>
      <c r="Z3" t="s">
        <v>42</v>
      </c>
      <c r="AA3" t="s">
        <v>42</v>
      </c>
      <c r="AB3" t="s">
        <v>42</v>
      </c>
      <c r="AC3" t="s">
        <v>17</v>
      </c>
    </row>
    <row r="4" spans="2:29" x14ac:dyDescent="0.2">
      <c r="B4" t="s">
        <v>0</v>
      </c>
      <c r="C4" t="s">
        <v>17</v>
      </c>
      <c r="D4" t="s">
        <v>32</v>
      </c>
      <c r="E4" t="s">
        <v>32</v>
      </c>
      <c r="F4" t="s">
        <v>32</v>
      </c>
      <c r="G4" t="s">
        <v>17</v>
      </c>
      <c r="H4" t="s">
        <v>32</v>
      </c>
      <c r="I4" t="s">
        <v>32</v>
      </c>
      <c r="J4" t="s">
        <v>42</v>
      </c>
      <c r="K4" t="s">
        <v>32</v>
      </c>
      <c r="L4" t="s">
        <v>17</v>
      </c>
      <c r="M4" t="s">
        <v>32</v>
      </c>
      <c r="N4" t="s">
        <v>75</v>
      </c>
      <c r="O4" t="s">
        <v>32</v>
      </c>
      <c r="Q4" t="s">
        <v>32</v>
      </c>
      <c r="R4" t="s">
        <v>32</v>
      </c>
      <c r="S4" t="s">
        <v>17</v>
      </c>
      <c r="W4" t="s">
        <v>1</v>
      </c>
      <c r="X4" s="1" t="s">
        <v>18</v>
      </c>
      <c r="Y4" s="1" t="s">
        <v>63</v>
      </c>
      <c r="Z4" s="1" t="s">
        <v>43</v>
      </c>
      <c r="AA4" s="1" t="s">
        <v>43</v>
      </c>
      <c r="AB4" s="1" t="s">
        <v>37</v>
      </c>
      <c r="AC4" s="1" t="s">
        <v>46</v>
      </c>
    </row>
    <row r="5" spans="2:29" x14ac:dyDescent="0.2">
      <c r="B5" t="s">
        <v>1</v>
      </c>
      <c r="C5" s="1" t="s">
        <v>18</v>
      </c>
      <c r="D5" s="1" t="s">
        <v>20</v>
      </c>
      <c r="E5" s="1" t="s">
        <v>20</v>
      </c>
      <c r="F5" t="s">
        <v>47</v>
      </c>
      <c r="G5" t="s">
        <v>99</v>
      </c>
      <c r="H5" t="s">
        <v>33</v>
      </c>
      <c r="I5" t="s">
        <v>45</v>
      </c>
      <c r="J5" t="s">
        <v>43</v>
      </c>
      <c r="K5" t="s">
        <v>18</v>
      </c>
      <c r="L5" t="s">
        <v>61</v>
      </c>
      <c r="M5" t="s">
        <v>18</v>
      </c>
      <c r="N5" t="s">
        <v>19</v>
      </c>
      <c r="O5" t="s">
        <v>25</v>
      </c>
      <c r="Q5" t="s">
        <v>17</v>
      </c>
      <c r="R5" t="s">
        <v>49</v>
      </c>
      <c r="S5" t="s">
        <v>20</v>
      </c>
      <c r="W5" t="s">
        <v>2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</row>
    <row r="6" spans="2:29" x14ac:dyDescent="0.2">
      <c r="B6" t="s">
        <v>2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76</v>
      </c>
      <c r="O6" t="s">
        <v>23</v>
      </c>
      <c r="Q6" t="s">
        <v>23</v>
      </c>
      <c r="R6" t="s">
        <v>23</v>
      </c>
      <c r="S6" t="s">
        <v>23</v>
      </c>
      <c r="W6" t="s">
        <v>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  <c r="AC6" t="s">
        <v>23</v>
      </c>
    </row>
    <row r="7" spans="2:29" x14ac:dyDescent="0.2">
      <c r="B7" t="s">
        <v>3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25</v>
      </c>
      <c r="O7" t="s">
        <v>45</v>
      </c>
      <c r="Q7" t="s">
        <v>23</v>
      </c>
      <c r="R7" t="s">
        <v>23</v>
      </c>
      <c r="S7" t="s">
        <v>23</v>
      </c>
      <c r="W7" t="s">
        <v>4</v>
      </c>
      <c r="X7" t="s">
        <v>23</v>
      </c>
      <c r="Y7" t="s">
        <v>23</v>
      </c>
      <c r="Z7" t="s">
        <v>23</v>
      </c>
      <c r="AA7" t="s">
        <v>23</v>
      </c>
      <c r="AB7" t="s">
        <v>23</v>
      </c>
      <c r="AC7" t="s">
        <v>23</v>
      </c>
    </row>
    <row r="8" spans="2:29" x14ac:dyDescent="0.2">
      <c r="B8" t="s">
        <v>4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Q8" t="s">
        <v>23</v>
      </c>
      <c r="R8" t="s">
        <v>23</v>
      </c>
      <c r="S8" t="s">
        <v>23</v>
      </c>
      <c r="W8" t="s">
        <v>5</v>
      </c>
      <c r="X8" t="s">
        <v>50</v>
      </c>
      <c r="Y8" t="s">
        <v>50</v>
      </c>
      <c r="Z8" t="s">
        <v>44</v>
      </c>
      <c r="AA8" t="s">
        <v>44</v>
      </c>
      <c r="AB8" t="s">
        <v>44</v>
      </c>
      <c r="AC8" t="s">
        <v>154</v>
      </c>
    </row>
    <row r="9" spans="2:29" x14ac:dyDescent="0.2">
      <c r="B9" t="s">
        <v>5</v>
      </c>
      <c r="C9" t="s">
        <v>24</v>
      </c>
      <c r="D9" t="s">
        <v>22</v>
      </c>
      <c r="E9" t="s">
        <v>22</v>
      </c>
      <c r="F9" t="s">
        <v>111</v>
      </c>
      <c r="G9" t="s">
        <v>117</v>
      </c>
      <c r="H9" t="s">
        <v>124</v>
      </c>
      <c r="I9" t="s">
        <v>135</v>
      </c>
      <c r="J9" t="s">
        <v>44</v>
      </c>
      <c r="K9" t="s">
        <v>47</v>
      </c>
      <c r="L9" t="s">
        <v>62</v>
      </c>
      <c r="M9" t="s">
        <v>61</v>
      </c>
      <c r="N9" t="s">
        <v>77</v>
      </c>
      <c r="O9" t="s">
        <v>36</v>
      </c>
      <c r="Q9" t="s">
        <v>19</v>
      </c>
      <c r="R9" t="s">
        <v>35</v>
      </c>
      <c r="S9" t="s">
        <v>93</v>
      </c>
      <c r="W9" t="s">
        <v>6</v>
      </c>
      <c r="X9" t="s">
        <v>23</v>
      </c>
      <c r="Y9" t="s">
        <v>23</v>
      </c>
      <c r="Z9" t="s">
        <v>23</v>
      </c>
      <c r="AA9" t="s">
        <v>23</v>
      </c>
      <c r="AB9" t="s">
        <v>23</v>
      </c>
      <c r="AC9" t="s">
        <v>23</v>
      </c>
    </row>
    <row r="10" spans="2:29" x14ac:dyDescent="0.2">
      <c r="B10" t="s">
        <v>6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77</v>
      </c>
      <c r="J10" t="s">
        <v>23</v>
      </c>
      <c r="K10" t="s">
        <v>23</v>
      </c>
      <c r="L10" t="s">
        <v>23</v>
      </c>
      <c r="M10" t="s">
        <v>23</v>
      </c>
      <c r="N10" t="s">
        <v>56</v>
      </c>
      <c r="O10" t="s">
        <v>23</v>
      </c>
      <c r="Q10" t="s">
        <v>23</v>
      </c>
      <c r="R10" t="s">
        <v>23</v>
      </c>
      <c r="S10" t="s">
        <v>32</v>
      </c>
      <c r="W10" t="s">
        <v>7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  <c r="AC10" t="s">
        <v>23</v>
      </c>
    </row>
    <row r="11" spans="2:29" x14ac:dyDescent="0.2">
      <c r="B11" t="s">
        <v>7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Q11" t="s">
        <v>23</v>
      </c>
      <c r="R11" t="s">
        <v>23</v>
      </c>
      <c r="S11" t="s">
        <v>23</v>
      </c>
      <c r="W11" t="s">
        <v>8</v>
      </c>
      <c r="X11" t="s">
        <v>19</v>
      </c>
      <c r="Y11" t="s">
        <v>21</v>
      </c>
      <c r="Z11" t="s">
        <v>33</v>
      </c>
      <c r="AA11" t="s">
        <v>34</v>
      </c>
      <c r="AB11" t="s">
        <v>166</v>
      </c>
      <c r="AC11" t="s">
        <v>57</v>
      </c>
    </row>
    <row r="12" spans="2:29" x14ac:dyDescent="0.2">
      <c r="B12" t="s">
        <v>8</v>
      </c>
      <c r="C12" t="s">
        <v>19</v>
      </c>
      <c r="D12" t="s">
        <v>75</v>
      </c>
      <c r="E12" t="s">
        <v>22</v>
      </c>
      <c r="F12" t="s">
        <v>85</v>
      </c>
      <c r="G12" t="s">
        <v>118</v>
      </c>
      <c r="H12" t="s">
        <v>85</v>
      </c>
      <c r="I12" t="s">
        <v>24</v>
      </c>
      <c r="J12" t="s">
        <v>34</v>
      </c>
      <c r="K12" t="s">
        <v>19</v>
      </c>
      <c r="L12" t="s">
        <v>39</v>
      </c>
      <c r="M12" t="s">
        <v>21</v>
      </c>
      <c r="N12" t="s">
        <v>62</v>
      </c>
      <c r="O12" t="s">
        <v>83</v>
      </c>
      <c r="Q12" t="s">
        <v>75</v>
      </c>
      <c r="R12" t="s">
        <v>75</v>
      </c>
      <c r="S12" t="s">
        <v>25</v>
      </c>
      <c r="W12" t="s">
        <v>9</v>
      </c>
      <c r="X12" t="s">
        <v>17</v>
      </c>
      <c r="Y12" t="s">
        <v>17</v>
      </c>
      <c r="Z12" t="s">
        <v>45</v>
      </c>
      <c r="AA12" t="s">
        <v>45</v>
      </c>
      <c r="AB12" t="s">
        <v>45</v>
      </c>
      <c r="AC12" t="s">
        <v>18</v>
      </c>
    </row>
    <row r="13" spans="2:29" x14ac:dyDescent="0.2">
      <c r="B13" t="s">
        <v>9</v>
      </c>
      <c r="C13" t="s">
        <v>17</v>
      </c>
      <c r="D13" t="s">
        <v>56</v>
      </c>
      <c r="E13" t="s">
        <v>56</v>
      </c>
      <c r="F13" t="s">
        <v>42</v>
      </c>
      <c r="G13" t="s">
        <v>17</v>
      </c>
      <c r="H13" t="s">
        <v>17</v>
      </c>
      <c r="I13" t="s">
        <v>56</v>
      </c>
      <c r="J13" t="s">
        <v>45</v>
      </c>
      <c r="K13" t="s">
        <v>56</v>
      </c>
      <c r="L13" t="s">
        <v>63</v>
      </c>
      <c r="M13" t="s">
        <v>56</v>
      </c>
      <c r="N13" t="s">
        <v>77</v>
      </c>
      <c r="O13" t="s">
        <v>84</v>
      </c>
      <c r="Q13" t="s">
        <v>56</v>
      </c>
      <c r="R13" t="s">
        <v>32</v>
      </c>
      <c r="S13" t="s">
        <v>56</v>
      </c>
      <c r="W13" t="s">
        <v>10</v>
      </c>
      <c r="X13" t="s">
        <v>18</v>
      </c>
      <c r="Y13" t="s">
        <v>18</v>
      </c>
      <c r="Z13" t="s">
        <v>100</v>
      </c>
      <c r="AA13" t="s">
        <v>100</v>
      </c>
      <c r="AB13" t="s">
        <v>46</v>
      </c>
      <c r="AC13" t="s">
        <v>45</v>
      </c>
    </row>
    <row r="14" spans="2:29" x14ac:dyDescent="0.2">
      <c r="B14" t="s">
        <v>10</v>
      </c>
      <c r="C14" t="s">
        <v>18</v>
      </c>
      <c r="D14" t="s">
        <v>20</v>
      </c>
      <c r="E14" t="s">
        <v>49</v>
      </c>
      <c r="F14" t="s">
        <v>20</v>
      </c>
      <c r="G14" t="s">
        <v>20</v>
      </c>
      <c r="H14" t="s">
        <v>18</v>
      </c>
      <c r="I14" t="s">
        <v>46</v>
      </c>
      <c r="J14" t="s">
        <v>46</v>
      </c>
      <c r="K14" t="s">
        <v>20</v>
      </c>
      <c r="L14" t="s">
        <v>45</v>
      </c>
      <c r="M14" t="s">
        <v>20</v>
      </c>
      <c r="N14" t="s">
        <v>66</v>
      </c>
      <c r="O14" t="s">
        <v>49</v>
      </c>
      <c r="Q14" t="s">
        <v>20</v>
      </c>
      <c r="R14" t="s">
        <v>20</v>
      </c>
      <c r="S14" t="s">
        <v>63</v>
      </c>
      <c r="W14" t="s">
        <v>11</v>
      </c>
      <c r="X14" t="s">
        <v>25</v>
      </c>
      <c r="Y14" t="s">
        <v>25</v>
      </c>
      <c r="Z14" t="s">
        <v>140</v>
      </c>
      <c r="AA14" t="s">
        <v>99</v>
      </c>
      <c r="AB14" t="s">
        <v>99</v>
      </c>
      <c r="AC14" t="s">
        <v>22</v>
      </c>
    </row>
    <row r="15" spans="2:29" x14ac:dyDescent="0.2">
      <c r="B15" t="s">
        <v>11</v>
      </c>
      <c r="C15" t="s">
        <v>25</v>
      </c>
      <c r="D15" t="s">
        <v>37</v>
      </c>
      <c r="E15" t="s">
        <v>75</v>
      </c>
      <c r="F15" t="s">
        <v>64</v>
      </c>
      <c r="G15" t="s">
        <v>95</v>
      </c>
      <c r="H15" t="s">
        <v>125</v>
      </c>
      <c r="I15" t="s">
        <v>99</v>
      </c>
      <c r="J15" t="s">
        <v>47</v>
      </c>
      <c r="K15" t="s">
        <v>25</v>
      </c>
      <c r="L15" t="s">
        <v>64</v>
      </c>
      <c r="M15" t="s">
        <v>19</v>
      </c>
      <c r="N15" t="s">
        <v>40</v>
      </c>
      <c r="O15" t="s">
        <v>39</v>
      </c>
      <c r="Q15" t="s">
        <v>37</v>
      </c>
      <c r="R15" t="s">
        <v>37</v>
      </c>
      <c r="S15" t="s">
        <v>37</v>
      </c>
      <c r="W15" t="s">
        <v>12</v>
      </c>
      <c r="X15" t="s">
        <v>21</v>
      </c>
      <c r="Y15" t="s">
        <v>140</v>
      </c>
      <c r="Z15" t="s">
        <v>33</v>
      </c>
      <c r="AA15" t="s">
        <v>33</v>
      </c>
      <c r="AB15" t="s">
        <v>48</v>
      </c>
      <c r="AC15" t="s">
        <v>140</v>
      </c>
    </row>
    <row r="16" spans="2:29" x14ac:dyDescent="0.2">
      <c r="B16" t="s">
        <v>12</v>
      </c>
      <c r="C16" t="s">
        <v>21</v>
      </c>
      <c r="D16" t="s">
        <v>75</v>
      </c>
      <c r="E16" t="s">
        <v>19</v>
      </c>
      <c r="F16" t="s">
        <v>38</v>
      </c>
      <c r="G16" t="s">
        <v>39</v>
      </c>
      <c r="H16" t="s">
        <v>38</v>
      </c>
      <c r="I16" t="s">
        <v>136</v>
      </c>
      <c r="J16" t="s">
        <v>48</v>
      </c>
      <c r="K16" t="s">
        <v>22</v>
      </c>
      <c r="L16" t="s">
        <v>65</v>
      </c>
      <c r="M16" t="s">
        <v>57</v>
      </c>
      <c r="N16" t="s">
        <v>78</v>
      </c>
      <c r="O16" t="s">
        <v>85</v>
      </c>
      <c r="Q16" t="s">
        <v>75</v>
      </c>
      <c r="R16" t="s">
        <v>75</v>
      </c>
      <c r="S16" t="s">
        <v>19</v>
      </c>
      <c r="W16" t="s">
        <v>13</v>
      </c>
      <c r="X16" t="s">
        <v>17</v>
      </c>
      <c r="Y16" t="s">
        <v>17</v>
      </c>
      <c r="Z16" t="s">
        <v>49</v>
      </c>
      <c r="AA16" t="s">
        <v>49</v>
      </c>
      <c r="AB16" t="s">
        <v>20</v>
      </c>
      <c r="AC16" t="s">
        <v>42</v>
      </c>
    </row>
    <row r="17" spans="1:29" x14ac:dyDescent="0.2">
      <c r="B17" t="s">
        <v>13</v>
      </c>
      <c r="C17" t="s">
        <v>17</v>
      </c>
      <c r="D17" t="s">
        <v>32</v>
      </c>
      <c r="E17" t="s">
        <v>32</v>
      </c>
      <c r="F17" t="s">
        <v>49</v>
      </c>
      <c r="G17" t="s">
        <v>49</v>
      </c>
      <c r="H17" t="s">
        <v>49</v>
      </c>
      <c r="I17" t="s">
        <v>49</v>
      </c>
      <c r="J17" t="s">
        <v>49</v>
      </c>
      <c r="K17" t="s">
        <v>32</v>
      </c>
      <c r="L17" t="s">
        <v>20</v>
      </c>
      <c r="M17" t="s">
        <v>17</v>
      </c>
      <c r="N17" t="s">
        <v>19</v>
      </c>
      <c r="O17" t="s">
        <v>45</v>
      </c>
      <c r="Q17" t="s">
        <v>56</v>
      </c>
      <c r="R17" t="s">
        <v>32</v>
      </c>
      <c r="S17" t="s">
        <v>32</v>
      </c>
      <c r="W17" t="s">
        <v>14</v>
      </c>
      <c r="X17" t="s">
        <v>21</v>
      </c>
      <c r="Y17" t="s">
        <v>21</v>
      </c>
      <c r="Z17" t="s">
        <v>24</v>
      </c>
      <c r="AA17" t="s">
        <v>136</v>
      </c>
      <c r="AB17" t="s">
        <v>50</v>
      </c>
      <c r="AC17" t="s">
        <v>34</v>
      </c>
    </row>
    <row r="18" spans="1:29" x14ac:dyDescent="0.2">
      <c r="B18" t="s">
        <v>14</v>
      </c>
      <c r="C18" t="s">
        <v>19</v>
      </c>
      <c r="D18" t="s">
        <v>19</v>
      </c>
      <c r="E18" t="s">
        <v>22</v>
      </c>
      <c r="F18" t="s">
        <v>112</v>
      </c>
      <c r="G18" t="s">
        <v>96</v>
      </c>
      <c r="H18" t="s">
        <v>40</v>
      </c>
      <c r="I18" t="s">
        <v>33</v>
      </c>
      <c r="J18" t="s">
        <v>50</v>
      </c>
      <c r="K18" t="s">
        <v>57</v>
      </c>
      <c r="L18" t="s">
        <v>66</v>
      </c>
      <c r="M18" t="s">
        <v>57</v>
      </c>
      <c r="N18" t="s">
        <v>79</v>
      </c>
      <c r="O18" t="s">
        <v>86</v>
      </c>
      <c r="Q18" t="s">
        <v>46</v>
      </c>
      <c r="R18" t="s">
        <v>75</v>
      </c>
      <c r="S18" t="s">
        <v>75</v>
      </c>
    </row>
    <row r="19" spans="1:29" x14ac:dyDescent="0.2">
      <c r="W19" t="s">
        <v>26</v>
      </c>
      <c r="X19" t="s">
        <v>214</v>
      </c>
      <c r="Y19" t="s">
        <v>254</v>
      </c>
      <c r="Z19" t="s">
        <v>258</v>
      </c>
      <c r="AA19" t="s">
        <v>263</v>
      </c>
      <c r="AB19" t="s">
        <v>157</v>
      </c>
      <c r="AC19" t="s">
        <v>185</v>
      </c>
    </row>
    <row r="20" spans="1:29" x14ac:dyDescent="0.2">
      <c r="B20" t="s">
        <v>26</v>
      </c>
      <c r="C20" t="s">
        <v>31</v>
      </c>
      <c r="D20" t="s">
        <v>103</v>
      </c>
      <c r="E20" t="s">
        <v>131</v>
      </c>
      <c r="F20" t="s">
        <v>113</v>
      </c>
      <c r="G20" t="s">
        <v>119</v>
      </c>
      <c r="H20" t="s">
        <v>126</v>
      </c>
      <c r="I20" t="s">
        <v>137</v>
      </c>
      <c r="J20" t="s">
        <v>51</v>
      </c>
      <c r="K20" t="s">
        <v>58</v>
      </c>
      <c r="L20" t="s">
        <v>67</v>
      </c>
      <c r="M20" t="s">
        <v>71</v>
      </c>
      <c r="Q20" t="s">
        <v>92</v>
      </c>
      <c r="R20" t="s">
        <v>91</v>
      </c>
      <c r="S20" t="s">
        <v>94</v>
      </c>
      <c r="W20" t="s">
        <v>27</v>
      </c>
      <c r="X20" t="s">
        <v>214</v>
      </c>
      <c r="Y20" t="s">
        <v>254</v>
      </c>
      <c r="Z20" t="s">
        <v>259</v>
      </c>
      <c r="AA20" t="s">
        <v>264</v>
      </c>
      <c r="AB20" t="s">
        <v>283</v>
      </c>
      <c r="AC20" t="s">
        <v>279</v>
      </c>
    </row>
    <row r="21" spans="1:29" x14ac:dyDescent="0.2">
      <c r="B21" t="s">
        <v>27</v>
      </c>
      <c r="C21" t="s">
        <v>31</v>
      </c>
      <c r="D21" t="s">
        <v>104</v>
      </c>
      <c r="E21" t="s">
        <v>132</v>
      </c>
      <c r="F21" t="s">
        <v>114</v>
      </c>
      <c r="G21" t="s">
        <v>120</v>
      </c>
      <c r="H21" t="s">
        <v>127</v>
      </c>
      <c r="I21" t="s">
        <v>138</v>
      </c>
      <c r="J21" t="s">
        <v>52</v>
      </c>
      <c r="K21" t="s">
        <v>58</v>
      </c>
      <c r="L21" t="s">
        <v>68</v>
      </c>
      <c r="M21" t="s">
        <v>72</v>
      </c>
      <c r="W21" t="s">
        <v>28</v>
      </c>
      <c r="X21" t="s">
        <v>214</v>
      </c>
      <c r="Y21" t="s">
        <v>254</v>
      </c>
      <c r="Z21" t="s">
        <v>258</v>
      </c>
      <c r="AA21" t="s">
        <v>263</v>
      </c>
      <c r="AB21" t="s">
        <v>157</v>
      </c>
      <c r="AC21" t="s">
        <v>185</v>
      </c>
    </row>
    <row r="22" spans="1:29" x14ac:dyDescent="0.2">
      <c r="B22" t="s">
        <v>28</v>
      </c>
      <c r="C22" t="s">
        <v>31</v>
      </c>
      <c r="D22" t="s">
        <v>103</v>
      </c>
      <c r="E22" t="s">
        <v>131</v>
      </c>
      <c r="F22" t="s">
        <v>113</v>
      </c>
      <c r="G22" t="s">
        <v>121</v>
      </c>
      <c r="H22" t="s">
        <v>126</v>
      </c>
      <c r="I22" t="s">
        <v>137</v>
      </c>
      <c r="J22" t="s">
        <v>51</v>
      </c>
      <c r="K22" t="s">
        <v>58</v>
      </c>
      <c r="L22" t="s">
        <v>67</v>
      </c>
      <c r="M22" t="s">
        <v>71</v>
      </c>
      <c r="W22" t="s">
        <v>30</v>
      </c>
      <c r="X22" t="s">
        <v>214</v>
      </c>
      <c r="Y22" t="s">
        <v>254</v>
      </c>
      <c r="Z22" t="s">
        <v>260</v>
      </c>
      <c r="AA22" t="s">
        <v>265</v>
      </c>
      <c r="AB22" t="s">
        <v>284</v>
      </c>
      <c r="AC22" t="s">
        <v>280</v>
      </c>
    </row>
    <row r="23" spans="1:29" x14ac:dyDescent="0.2">
      <c r="B23" t="s">
        <v>30</v>
      </c>
      <c r="C23" t="s">
        <v>31</v>
      </c>
      <c r="D23" t="s">
        <v>105</v>
      </c>
      <c r="E23" t="s">
        <v>133</v>
      </c>
      <c r="F23" t="s">
        <v>115</v>
      </c>
      <c r="G23" t="s">
        <v>122</v>
      </c>
      <c r="H23" t="s">
        <v>128</v>
      </c>
      <c r="I23" t="s">
        <v>139</v>
      </c>
      <c r="J23" t="s">
        <v>53</v>
      </c>
      <c r="K23" t="s">
        <v>59</v>
      </c>
      <c r="L23" t="s">
        <v>69</v>
      </c>
      <c r="M23" t="s">
        <v>73</v>
      </c>
      <c r="V23" s="45"/>
      <c r="W23" t="s">
        <v>101</v>
      </c>
      <c r="X23" t="s">
        <v>215</v>
      </c>
      <c r="Y23" t="s">
        <v>255</v>
      </c>
      <c r="Z23" t="s">
        <v>261</v>
      </c>
      <c r="AA23" t="s">
        <v>266</v>
      </c>
      <c r="AB23" t="s">
        <v>285</v>
      </c>
      <c r="AC23" t="s">
        <v>281</v>
      </c>
    </row>
    <row r="24" spans="1:29" x14ac:dyDescent="0.2">
      <c r="A24" s="45" t="s">
        <v>97</v>
      </c>
      <c r="B24" t="s">
        <v>27</v>
      </c>
      <c r="C24" t="s">
        <v>63</v>
      </c>
      <c r="D24" t="s">
        <v>49</v>
      </c>
      <c r="E24" t="s">
        <v>49</v>
      </c>
      <c r="F24" t="s">
        <v>19</v>
      </c>
      <c r="G24" t="s">
        <v>22</v>
      </c>
      <c r="H24" t="s">
        <v>22</v>
      </c>
      <c r="I24" t="s">
        <v>37</v>
      </c>
      <c r="V24" s="45"/>
    </row>
    <row r="25" spans="1:29" x14ac:dyDescent="0.2">
      <c r="A25" s="45"/>
      <c r="B25" t="s">
        <v>28</v>
      </c>
      <c r="C25" t="s">
        <v>63</v>
      </c>
      <c r="D25" t="s">
        <v>18</v>
      </c>
      <c r="E25" t="s">
        <v>63</v>
      </c>
      <c r="F25" t="s">
        <v>37</v>
      </c>
      <c r="G25" t="s">
        <v>75</v>
      </c>
      <c r="H25" t="s">
        <v>37</v>
      </c>
      <c r="I25" t="s">
        <v>140</v>
      </c>
      <c r="V25" s="45"/>
    </row>
    <row r="26" spans="1:29" x14ac:dyDescent="0.2">
      <c r="A26" s="45"/>
      <c r="B26" t="s">
        <v>30</v>
      </c>
      <c r="C26" t="s">
        <v>63</v>
      </c>
      <c r="D26" t="s">
        <v>20</v>
      </c>
      <c r="E26" t="s">
        <v>20</v>
      </c>
      <c r="F26" t="s">
        <v>19</v>
      </c>
      <c r="G26" t="s">
        <v>22</v>
      </c>
      <c r="H26" t="s">
        <v>22</v>
      </c>
      <c r="I26" t="s">
        <v>57</v>
      </c>
      <c r="V26" s="45"/>
    </row>
    <row r="27" spans="1:29" x14ac:dyDescent="0.2">
      <c r="A27" s="45" t="s">
        <v>98</v>
      </c>
      <c r="B27" t="s">
        <v>27</v>
      </c>
      <c r="C27" t="s">
        <v>56</v>
      </c>
      <c r="D27" t="s">
        <v>56</v>
      </c>
      <c r="E27" t="s">
        <v>17</v>
      </c>
      <c r="F27" t="s">
        <v>63</v>
      </c>
      <c r="G27" t="s">
        <v>20</v>
      </c>
      <c r="H27" t="s">
        <v>49</v>
      </c>
      <c r="I27" t="s">
        <v>20</v>
      </c>
      <c r="V27" s="45"/>
    </row>
    <row r="28" spans="1:29" x14ac:dyDescent="0.2">
      <c r="A28" s="45"/>
      <c r="B28" t="s">
        <v>28</v>
      </c>
      <c r="C28" t="s">
        <v>56</v>
      </c>
      <c r="D28" t="s">
        <v>56</v>
      </c>
      <c r="E28" t="s">
        <v>17</v>
      </c>
      <c r="F28" t="s">
        <v>100</v>
      </c>
      <c r="G28" t="s">
        <v>18</v>
      </c>
      <c r="H28" t="s">
        <v>20</v>
      </c>
      <c r="I28" t="s">
        <v>18</v>
      </c>
      <c r="V28" s="45"/>
    </row>
    <row r="29" spans="1:29" x14ac:dyDescent="0.2">
      <c r="A29" s="45"/>
      <c r="B29" t="s">
        <v>30</v>
      </c>
      <c r="C29" t="s">
        <v>56</v>
      </c>
      <c r="D29" t="s">
        <v>56</v>
      </c>
      <c r="E29" t="s">
        <v>17</v>
      </c>
      <c r="F29" t="s">
        <v>45</v>
      </c>
      <c r="G29" t="s">
        <v>18</v>
      </c>
      <c r="H29" t="s">
        <v>20</v>
      </c>
      <c r="I29" t="s">
        <v>18</v>
      </c>
    </row>
    <row r="30" spans="1:29" x14ac:dyDescent="0.2">
      <c r="B30" t="s">
        <v>101</v>
      </c>
      <c r="C30" t="s">
        <v>102</v>
      </c>
      <c r="D30" t="s">
        <v>106</v>
      </c>
      <c r="E30" t="s">
        <v>134</v>
      </c>
      <c r="F30" t="s">
        <v>116</v>
      </c>
      <c r="G30" t="s">
        <v>123</v>
      </c>
      <c r="H30" t="s">
        <v>129</v>
      </c>
      <c r="I30" t="s">
        <v>141</v>
      </c>
    </row>
    <row r="32" spans="1:29" x14ac:dyDescent="0.2">
      <c r="D32" s="41" t="s">
        <v>168</v>
      </c>
      <c r="E32" s="41"/>
      <c r="F32" s="41"/>
      <c r="G32" s="41"/>
      <c r="H32" s="41" t="s">
        <v>170</v>
      </c>
      <c r="I32" s="41"/>
      <c r="J32" s="41"/>
      <c r="K32" s="41" t="s">
        <v>74</v>
      </c>
      <c r="L32" s="41"/>
      <c r="M32" s="41"/>
      <c r="N32" s="41" t="s">
        <v>178</v>
      </c>
      <c r="O32" s="41"/>
      <c r="P32" s="41"/>
    </row>
    <row r="33" spans="1:16" x14ac:dyDescent="0.2">
      <c r="A33" t="s">
        <v>143</v>
      </c>
      <c r="D33" t="s">
        <v>169</v>
      </c>
      <c r="E33" t="s">
        <v>172</v>
      </c>
      <c r="F33" t="s">
        <v>196</v>
      </c>
      <c r="G33" t="s">
        <v>202</v>
      </c>
      <c r="H33" t="s">
        <v>171</v>
      </c>
      <c r="I33" t="s">
        <v>172</v>
      </c>
      <c r="J33" t="s">
        <v>195</v>
      </c>
      <c r="K33" t="s">
        <v>169</v>
      </c>
      <c r="L33" t="s">
        <v>172</v>
      </c>
      <c r="M33" t="s">
        <v>195</v>
      </c>
      <c r="N33" t="s">
        <v>169</v>
      </c>
      <c r="O33" t="s">
        <v>172</v>
      </c>
      <c r="P33" t="s">
        <v>195</v>
      </c>
    </row>
    <row r="35" spans="1:16" x14ac:dyDescent="0.2">
      <c r="B35" t="s">
        <v>144</v>
      </c>
      <c r="D35" t="s">
        <v>62</v>
      </c>
      <c r="E35" t="s">
        <v>78</v>
      </c>
      <c r="F35" t="s">
        <v>197</v>
      </c>
      <c r="G35" t="s">
        <v>203</v>
      </c>
      <c r="H35" t="s">
        <v>117</v>
      </c>
      <c r="I35" t="s">
        <v>35</v>
      </c>
      <c r="J35" t="s">
        <v>76</v>
      </c>
      <c r="K35" t="s">
        <v>188</v>
      </c>
      <c r="L35" t="s">
        <v>192</v>
      </c>
      <c r="M35" t="s">
        <v>76</v>
      </c>
      <c r="N35" t="s">
        <v>179</v>
      </c>
      <c r="O35" t="s">
        <v>66</v>
      </c>
      <c r="P35" t="s">
        <v>18</v>
      </c>
    </row>
    <row r="36" spans="1:16" x14ac:dyDescent="0.2">
      <c r="B36" t="s">
        <v>145</v>
      </c>
      <c r="D36" t="s">
        <v>77</v>
      </c>
      <c r="E36" t="s">
        <v>161</v>
      </c>
      <c r="F36" t="s">
        <v>23</v>
      </c>
      <c r="G36" t="s">
        <v>23</v>
      </c>
      <c r="H36" t="s">
        <v>77</v>
      </c>
      <c r="I36" t="s">
        <v>77</v>
      </c>
      <c r="J36" t="s">
        <v>23</v>
      </c>
      <c r="K36" t="s">
        <v>77</v>
      </c>
      <c r="L36" t="s">
        <v>77</v>
      </c>
      <c r="M36" t="s">
        <v>23</v>
      </c>
      <c r="N36" t="s">
        <v>77</v>
      </c>
      <c r="O36" t="s">
        <v>77</v>
      </c>
      <c r="P36" t="s">
        <v>23</v>
      </c>
    </row>
    <row r="37" spans="1:16" x14ac:dyDescent="0.2">
      <c r="B37" t="s">
        <v>146</v>
      </c>
      <c r="D37" t="s">
        <v>154</v>
      </c>
      <c r="E37" t="s">
        <v>118</v>
      </c>
      <c r="F37" t="s">
        <v>179</v>
      </c>
      <c r="G37" t="s">
        <v>32</v>
      </c>
      <c r="H37" t="s">
        <v>173</v>
      </c>
      <c r="I37" t="s">
        <v>38</v>
      </c>
      <c r="J37" t="s">
        <v>32</v>
      </c>
      <c r="K37" t="s">
        <v>189</v>
      </c>
      <c r="L37" t="s">
        <v>36</v>
      </c>
      <c r="M37" t="s">
        <v>32</v>
      </c>
      <c r="N37" t="s">
        <v>180</v>
      </c>
      <c r="O37" t="s">
        <v>38</v>
      </c>
      <c r="P37" t="s">
        <v>32</v>
      </c>
    </row>
    <row r="38" spans="1:16" x14ac:dyDescent="0.2">
      <c r="B38" t="s">
        <v>147</v>
      </c>
      <c r="D38" t="s">
        <v>56</v>
      </c>
      <c r="E38" t="s">
        <v>76</v>
      </c>
      <c r="F38" t="s">
        <v>76</v>
      </c>
      <c r="G38" t="s">
        <v>76</v>
      </c>
      <c r="H38" t="s">
        <v>76</v>
      </c>
      <c r="I38" t="s">
        <v>76</v>
      </c>
      <c r="J38" t="s">
        <v>76</v>
      </c>
      <c r="K38" t="s">
        <v>76</v>
      </c>
      <c r="L38" t="s">
        <v>76</v>
      </c>
      <c r="M38" t="s">
        <v>76</v>
      </c>
      <c r="N38" t="s">
        <v>56</v>
      </c>
      <c r="O38" t="s">
        <v>76</v>
      </c>
      <c r="P38" t="s">
        <v>76</v>
      </c>
    </row>
    <row r="39" spans="1:16" x14ac:dyDescent="0.2">
      <c r="B39" t="s">
        <v>148</v>
      </c>
      <c r="D39" t="s">
        <v>23</v>
      </c>
      <c r="E39" t="s">
        <v>23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</row>
    <row r="40" spans="1:16" x14ac:dyDescent="0.2">
      <c r="B40" t="s">
        <v>149</v>
      </c>
      <c r="D40" t="s">
        <v>76</v>
      </c>
      <c r="E40" t="s">
        <v>76</v>
      </c>
      <c r="F40" t="s">
        <v>76</v>
      </c>
      <c r="G40" t="s">
        <v>76</v>
      </c>
      <c r="H40" t="s">
        <v>76</v>
      </c>
      <c r="I40" t="s">
        <v>76</v>
      </c>
      <c r="J40" t="s">
        <v>76</v>
      </c>
      <c r="K40" t="s">
        <v>56</v>
      </c>
      <c r="L40" t="s">
        <v>56</v>
      </c>
      <c r="M40" t="s">
        <v>76</v>
      </c>
      <c r="N40" t="s">
        <v>76</v>
      </c>
      <c r="O40" t="s">
        <v>76</v>
      </c>
      <c r="P40" t="s">
        <v>76</v>
      </c>
    </row>
    <row r="41" spans="1:16" x14ac:dyDescent="0.2">
      <c r="B41" t="s">
        <v>150</v>
      </c>
      <c r="D41" t="s">
        <v>48</v>
      </c>
      <c r="E41" t="s">
        <v>36</v>
      </c>
      <c r="F41" t="s">
        <v>34</v>
      </c>
      <c r="G41" t="s">
        <v>136</v>
      </c>
      <c r="H41" t="s">
        <v>48</v>
      </c>
      <c r="I41" t="s">
        <v>162</v>
      </c>
      <c r="J41" t="s">
        <v>22</v>
      </c>
      <c r="K41" t="s">
        <v>166</v>
      </c>
      <c r="L41" t="s">
        <v>193</v>
      </c>
      <c r="M41" t="s">
        <v>22</v>
      </c>
      <c r="N41" t="s">
        <v>47</v>
      </c>
      <c r="O41" t="s">
        <v>183</v>
      </c>
      <c r="P41" t="s">
        <v>93</v>
      </c>
    </row>
    <row r="42" spans="1:16" x14ac:dyDescent="0.2">
      <c r="B42" t="s">
        <v>151</v>
      </c>
      <c r="D42" t="s">
        <v>84</v>
      </c>
      <c r="E42" t="s">
        <v>162</v>
      </c>
      <c r="F42" t="s">
        <v>84</v>
      </c>
      <c r="G42" t="s">
        <v>43</v>
      </c>
      <c r="H42" t="s">
        <v>174</v>
      </c>
      <c r="I42" t="s">
        <v>24</v>
      </c>
      <c r="J42" t="s">
        <v>43</v>
      </c>
      <c r="K42" t="s">
        <v>93</v>
      </c>
      <c r="L42" t="s">
        <v>24</v>
      </c>
      <c r="M42" t="s">
        <v>43</v>
      </c>
      <c r="N42" t="s">
        <v>84</v>
      </c>
      <c r="O42" t="s">
        <v>166</v>
      </c>
      <c r="P42" t="s">
        <v>43</v>
      </c>
    </row>
    <row r="43" spans="1:16" x14ac:dyDescent="0.2">
      <c r="B43" t="s">
        <v>152</v>
      </c>
      <c r="D43" t="s">
        <v>20</v>
      </c>
      <c r="E43" t="s">
        <v>18</v>
      </c>
      <c r="F43" t="s">
        <v>20</v>
      </c>
      <c r="G43" t="s">
        <v>76</v>
      </c>
      <c r="H43" t="s">
        <v>49</v>
      </c>
      <c r="I43" t="s">
        <v>18</v>
      </c>
      <c r="J43" t="s">
        <v>76</v>
      </c>
      <c r="K43" t="s">
        <v>190</v>
      </c>
      <c r="L43" t="s">
        <v>25</v>
      </c>
      <c r="M43" t="s">
        <v>76</v>
      </c>
      <c r="N43" t="s">
        <v>20</v>
      </c>
      <c r="O43" t="s">
        <v>18</v>
      </c>
      <c r="P43" t="s">
        <v>76</v>
      </c>
    </row>
    <row r="44" spans="1:16" x14ac:dyDescent="0.2">
      <c r="B44" t="s">
        <v>153</v>
      </c>
      <c r="D44" t="s">
        <v>23</v>
      </c>
      <c r="E44" t="s">
        <v>23</v>
      </c>
      <c r="F44" t="s">
        <v>23</v>
      </c>
      <c r="G44" t="s">
        <v>23</v>
      </c>
      <c r="H44" t="s">
        <v>23</v>
      </c>
      <c r="I44" t="s">
        <v>23</v>
      </c>
      <c r="J44" t="s">
        <v>23</v>
      </c>
      <c r="K44" t="s">
        <v>23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</row>
    <row r="46" spans="1:16" x14ac:dyDescent="0.2">
      <c r="B46" t="s">
        <v>26</v>
      </c>
      <c r="D46" t="s">
        <v>156</v>
      </c>
      <c r="E46" t="s">
        <v>163</v>
      </c>
      <c r="F46" t="s">
        <v>198</v>
      </c>
      <c r="G46" t="s">
        <v>204</v>
      </c>
      <c r="H46" t="s">
        <v>175</v>
      </c>
      <c r="I46" t="s">
        <v>158</v>
      </c>
      <c r="J46" t="s">
        <v>209</v>
      </c>
      <c r="K46" t="s">
        <v>181</v>
      </c>
      <c r="L46" t="s">
        <v>181</v>
      </c>
      <c r="M46" t="s">
        <v>209</v>
      </c>
      <c r="N46" t="s">
        <v>181</v>
      </c>
      <c r="O46" t="s">
        <v>181</v>
      </c>
    </row>
    <row r="47" spans="1:16" x14ac:dyDescent="0.2">
      <c r="B47" t="s">
        <v>27</v>
      </c>
      <c r="D47" t="s">
        <v>157</v>
      </c>
      <c r="E47" t="s">
        <v>164</v>
      </c>
      <c r="F47" t="s">
        <v>199</v>
      </c>
      <c r="G47" t="s">
        <v>205</v>
      </c>
      <c r="H47" t="s">
        <v>176</v>
      </c>
      <c r="I47" t="s">
        <v>185</v>
      </c>
      <c r="J47" t="s">
        <v>210</v>
      </c>
      <c r="K47" t="s">
        <v>181</v>
      </c>
      <c r="L47" t="s">
        <v>181</v>
      </c>
      <c r="M47" t="s">
        <v>210</v>
      </c>
      <c r="N47" t="s">
        <v>181</v>
      </c>
      <c r="O47" t="s">
        <v>181</v>
      </c>
    </row>
    <row r="48" spans="1:16" x14ac:dyDescent="0.2">
      <c r="B48" t="s">
        <v>28</v>
      </c>
      <c r="D48" t="s">
        <v>156</v>
      </c>
      <c r="E48" t="s">
        <v>163</v>
      </c>
      <c r="F48" t="s">
        <v>198</v>
      </c>
      <c r="G48" t="s">
        <v>204</v>
      </c>
      <c r="H48" t="s">
        <v>175</v>
      </c>
      <c r="I48" t="s">
        <v>158</v>
      </c>
      <c r="J48" t="s">
        <v>209</v>
      </c>
      <c r="K48" t="s">
        <v>181</v>
      </c>
      <c r="L48" t="s">
        <v>181</v>
      </c>
      <c r="M48" t="s">
        <v>209</v>
      </c>
      <c r="N48" t="s">
        <v>181</v>
      </c>
      <c r="O48" t="s">
        <v>181</v>
      </c>
    </row>
    <row r="49" spans="1:22" x14ac:dyDescent="0.2">
      <c r="B49" t="s">
        <v>30</v>
      </c>
      <c r="D49" t="s">
        <v>158</v>
      </c>
      <c r="E49" t="s">
        <v>165</v>
      </c>
      <c r="F49" t="s">
        <v>200</v>
      </c>
      <c r="G49" t="s">
        <v>206</v>
      </c>
      <c r="H49" t="s">
        <v>175</v>
      </c>
      <c r="I49" t="s">
        <v>186</v>
      </c>
      <c r="J49" t="s">
        <v>211</v>
      </c>
      <c r="K49" t="s">
        <v>181</v>
      </c>
      <c r="L49" t="s">
        <v>181</v>
      </c>
      <c r="M49" t="s">
        <v>211</v>
      </c>
      <c r="N49" t="s">
        <v>181</v>
      </c>
      <c r="O49" t="s">
        <v>181</v>
      </c>
    </row>
    <row r="50" spans="1:22" x14ac:dyDescent="0.2">
      <c r="A50" s="45" t="s">
        <v>97</v>
      </c>
      <c r="B50" t="s">
        <v>27</v>
      </c>
      <c r="D50" t="s">
        <v>159</v>
      </c>
      <c r="E50" t="s">
        <v>166</v>
      </c>
      <c r="F50" t="s">
        <v>57</v>
      </c>
      <c r="G50" t="s">
        <v>49</v>
      </c>
      <c r="H50" t="s">
        <v>61</v>
      </c>
      <c r="I50" t="s">
        <v>61</v>
      </c>
      <c r="J50" t="s">
        <v>32</v>
      </c>
      <c r="K50" t="s">
        <v>24</v>
      </c>
      <c r="L50" t="s">
        <v>24</v>
      </c>
      <c r="M50" t="s">
        <v>32</v>
      </c>
      <c r="N50" t="s">
        <v>166</v>
      </c>
      <c r="O50" t="s">
        <v>166</v>
      </c>
      <c r="P50" t="s">
        <v>42</v>
      </c>
    </row>
    <row r="51" spans="1:22" x14ac:dyDescent="0.2">
      <c r="A51" s="45"/>
      <c r="B51" t="s">
        <v>28</v>
      </c>
      <c r="D51" t="s">
        <v>24</v>
      </c>
      <c r="E51" t="s">
        <v>37</v>
      </c>
      <c r="F51" t="s">
        <v>22</v>
      </c>
      <c r="G51" t="s">
        <v>49</v>
      </c>
      <c r="H51" t="s">
        <v>61</v>
      </c>
      <c r="I51" t="s">
        <v>57</v>
      </c>
      <c r="J51" t="s">
        <v>17</v>
      </c>
      <c r="K51" t="s">
        <v>93</v>
      </c>
      <c r="L51" t="s">
        <v>21</v>
      </c>
      <c r="M51" t="s">
        <v>17</v>
      </c>
      <c r="N51" t="s">
        <v>61</v>
      </c>
      <c r="O51" t="s">
        <v>19</v>
      </c>
      <c r="P51" t="s">
        <v>49</v>
      </c>
    </row>
    <row r="52" spans="1:22" x14ac:dyDescent="0.2">
      <c r="A52" s="45"/>
      <c r="B52" t="s">
        <v>30</v>
      </c>
      <c r="D52" t="s">
        <v>24</v>
      </c>
      <c r="E52" t="s">
        <v>48</v>
      </c>
      <c r="F52" t="s">
        <v>21</v>
      </c>
      <c r="G52" t="s">
        <v>49</v>
      </c>
      <c r="H52" t="s">
        <v>61</v>
      </c>
      <c r="I52" t="s">
        <v>48</v>
      </c>
      <c r="J52" t="s">
        <v>17</v>
      </c>
      <c r="K52" t="s">
        <v>136</v>
      </c>
      <c r="L52" t="s">
        <v>93</v>
      </c>
      <c r="M52" t="s">
        <v>17</v>
      </c>
      <c r="N52" t="s">
        <v>61</v>
      </c>
      <c r="O52" t="s">
        <v>48</v>
      </c>
      <c r="P52" t="s">
        <v>49</v>
      </c>
    </row>
    <row r="53" spans="1:22" x14ac:dyDescent="0.2">
      <c r="A53" s="45" t="s">
        <v>155</v>
      </c>
      <c r="B53" t="s">
        <v>27</v>
      </c>
      <c r="D53" t="s">
        <v>32</v>
      </c>
      <c r="E53" t="s">
        <v>56</v>
      </c>
      <c r="F53" t="s">
        <v>56</v>
      </c>
      <c r="G53" t="s">
        <v>49</v>
      </c>
      <c r="H53" t="s">
        <v>32</v>
      </c>
      <c r="I53" t="s">
        <v>56</v>
      </c>
      <c r="J53" t="s">
        <v>32</v>
      </c>
      <c r="K53" t="s">
        <v>32</v>
      </c>
      <c r="L53" t="s">
        <v>32</v>
      </c>
      <c r="M53" t="s">
        <v>32</v>
      </c>
      <c r="N53" t="s">
        <v>32</v>
      </c>
      <c r="O53" t="s">
        <v>56</v>
      </c>
      <c r="P53" t="s">
        <v>42</v>
      </c>
    </row>
    <row r="54" spans="1:22" x14ac:dyDescent="0.2">
      <c r="A54" s="45"/>
      <c r="B54" t="s">
        <v>28</v>
      </c>
      <c r="D54" t="s">
        <v>32</v>
      </c>
      <c r="E54" t="s">
        <v>32</v>
      </c>
      <c r="F54" t="s">
        <v>56</v>
      </c>
      <c r="G54" t="s">
        <v>49</v>
      </c>
      <c r="H54" t="s">
        <v>32</v>
      </c>
      <c r="I54" t="s">
        <v>32</v>
      </c>
      <c r="J54" t="s">
        <v>17</v>
      </c>
      <c r="K54" t="s">
        <v>32</v>
      </c>
      <c r="L54" t="s">
        <v>42</v>
      </c>
      <c r="M54" t="s">
        <v>17</v>
      </c>
      <c r="N54" t="s">
        <v>32</v>
      </c>
      <c r="O54" t="s">
        <v>32</v>
      </c>
      <c r="P54" t="s">
        <v>49</v>
      </c>
    </row>
    <row r="55" spans="1:22" x14ac:dyDescent="0.2">
      <c r="A55" s="45"/>
      <c r="B55" t="s">
        <v>30</v>
      </c>
      <c r="D55" t="s">
        <v>32</v>
      </c>
      <c r="E55" t="s">
        <v>32</v>
      </c>
      <c r="F55" t="s">
        <v>56</v>
      </c>
      <c r="G55" t="s">
        <v>49</v>
      </c>
      <c r="H55" t="s">
        <v>32</v>
      </c>
      <c r="I55" t="s">
        <v>32</v>
      </c>
      <c r="J55" t="s">
        <v>17</v>
      </c>
      <c r="K55" t="s">
        <v>32</v>
      </c>
      <c r="L55" t="s">
        <v>42</v>
      </c>
      <c r="M55" t="s">
        <v>17</v>
      </c>
      <c r="N55" t="s">
        <v>32</v>
      </c>
      <c r="O55" t="s">
        <v>32</v>
      </c>
      <c r="P55" t="s">
        <v>49</v>
      </c>
    </row>
    <row r="56" spans="1:22" x14ac:dyDescent="0.2">
      <c r="B56" t="s">
        <v>101</v>
      </c>
      <c r="D56" t="s">
        <v>160</v>
      </c>
      <c r="E56" t="s">
        <v>167</v>
      </c>
      <c r="F56" t="s">
        <v>201</v>
      </c>
      <c r="G56" t="s">
        <v>207</v>
      </c>
      <c r="H56" t="s">
        <v>177</v>
      </c>
      <c r="I56" t="s">
        <v>187</v>
      </c>
      <c r="J56" t="s">
        <v>212</v>
      </c>
      <c r="K56" t="s">
        <v>191</v>
      </c>
      <c r="L56" t="s">
        <v>194</v>
      </c>
      <c r="M56" t="s">
        <v>212</v>
      </c>
      <c r="N56" t="s">
        <v>182</v>
      </c>
      <c r="O56" t="s">
        <v>184</v>
      </c>
      <c r="P56" t="s">
        <v>208</v>
      </c>
    </row>
    <row r="60" spans="1:22" x14ac:dyDescent="0.2">
      <c r="A60" t="s">
        <v>213</v>
      </c>
      <c r="C60" s="41" t="s">
        <v>168</v>
      </c>
      <c r="D60" s="41"/>
      <c r="E60" s="41"/>
      <c r="F60" s="41"/>
      <c r="G60" s="41" t="s">
        <v>170</v>
      </c>
      <c r="H60" s="41"/>
      <c r="I60" s="41"/>
      <c r="J60" s="41"/>
      <c r="K60" s="41" t="s">
        <v>74</v>
      </c>
      <c r="L60" s="41"/>
      <c r="M60" s="41"/>
      <c r="N60" s="41"/>
      <c r="O60" s="41" t="s">
        <v>87</v>
      </c>
      <c r="P60" s="41"/>
      <c r="Q60" s="41"/>
      <c r="R60" s="41"/>
      <c r="S60" s="41" t="s">
        <v>267</v>
      </c>
      <c r="T60" s="41"/>
      <c r="U60" s="41"/>
      <c r="V60" s="41"/>
    </row>
    <row r="61" spans="1:22" x14ac:dyDescent="0.2">
      <c r="C61" t="s">
        <v>7</v>
      </c>
      <c r="D61" t="s">
        <v>216</v>
      </c>
      <c r="E61" t="s">
        <v>221</v>
      </c>
      <c r="F61" t="s">
        <v>286</v>
      </c>
      <c r="G61" t="s">
        <v>7</v>
      </c>
      <c r="H61" t="s">
        <v>216</v>
      </c>
      <c r="I61" t="s">
        <v>221</v>
      </c>
      <c r="J61" t="s">
        <v>286</v>
      </c>
      <c r="K61" t="s">
        <v>7</v>
      </c>
      <c r="L61" t="s">
        <v>216</v>
      </c>
      <c r="M61" t="s">
        <v>221</v>
      </c>
      <c r="N61" t="s">
        <v>286</v>
      </c>
      <c r="O61" t="s">
        <v>7</v>
      </c>
      <c r="P61" t="s">
        <v>216</v>
      </c>
      <c r="Q61" t="s">
        <v>221</v>
      </c>
      <c r="R61" t="s">
        <v>286</v>
      </c>
      <c r="S61" t="s">
        <v>7</v>
      </c>
      <c r="T61" t="s">
        <v>216</v>
      </c>
      <c r="U61" t="s">
        <v>221</v>
      </c>
      <c r="V61" t="s">
        <v>286</v>
      </c>
    </row>
    <row r="62" spans="1:22" x14ac:dyDescent="0.2">
      <c r="B62" t="s">
        <v>0</v>
      </c>
      <c r="C62">
        <v>0.96</v>
      </c>
      <c r="D62">
        <v>0.96</v>
      </c>
      <c r="E62">
        <v>0.96</v>
      </c>
      <c r="F62">
        <v>0.96</v>
      </c>
      <c r="G62">
        <v>0.97</v>
      </c>
      <c r="H62">
        <v>0.96</v>
      </c>
      <c r="I62">
        <v>0.97</v>
      </c>
      <c r="J62">
        <v>0.97</v>
      </c>
      <c r="K62">
        <v>0.96</v>
      </c>
      <c r="L62">
        <v>0.96</v>
      </c>
      <c r="M62">
        <v>0.97</v>
      </c>
      <c r="N62">
        <v>0.97</v>
      </c>
      <c r="O62">
        <v>0.97</v>
      </c>
      <c r="P62">
        <v>0.96</v>
      </c>
      <c r="Q62">
        <v>0.97</v>
      </c>
      <c r="R62">
        <v>0.97</v>
      </c>
      <c r="S62">
        <v>0.97</v>
      </c>
      <c r="T62">
        <v>0.96</v>
      </c>
      <c r="U62">
        <v>0.96</v>
      </c>
      <c r="V62">
        <v>0.96</v>
      </c>
    </row>
    <row r="63" spans="1:22" x14ac:dyDescent="0.2">
      <c r="B63" t="s">
        <v>1</v>
      </c>
      <c r="C63">
        <v>0.92</v>
      </c>
      <c r="D63">
        <v>0.87</v>
      </c>
      <c r="E63">
        <v>0.91</v>
      </c>
      <c r="F63">
        <v>0.92</v>
      </c>
      <c r="G63">
        <v>0.92</v>
      </c>
      <c r="H63">
        <v>0.72</v>
      </c>
      <c r="I63">
        <v>0.92</v>
      </c>
      <c r="J63">
        <v>0.92</v>
      </c>
      <c r="K63">
        <v>0.83</v>
      </c>
      <c r="L63">
        <v>0.74</v>
      </c>
      <c r="M63">
        <v>0.83</v>
      </c>
      <c r="N63">
        <v>0.83</v>
      </c>
      <c r="O63">
        <v>0.95</v>
      </c>
      <c r="P63">
        <v>0.95</v>
      </c>
      <c r="Q63">
        <v>0.95</v>
      </c>
      <c r="R63">
        <v>0.95</v>
      </c>
      <c r="S63">
        <v>0.83</v>
      </c>
      <c r="T63">
        <v>0.74</v>
      </c>
      <c r="U63">
        <v>0.74</v>
      </c>
      <c r="V63">
        <v>0.74</v>
      </c>
    </row>
    <row r="64" spans="1:22" x14ac:dyDescent="0.2">
      <c r="B64" t="s">
        <v>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</row>
    <row r="65" spans="2:22" x14ac:dyDescent="0.2">
      <c r="B65" t="s">
        <v>3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0.9</v>
      </c>
      <c r="L65">
        <v>0.73</v>
      </c>
      <c r="M65">
        <v>0.9</v>
      </c>
      <c r="N65">
        <v>0.9</v>
      </c>
      <c r="O65">
        <v>1</v>
      </c>
      <c r="P65">
        <v>1</v>
      </c>
      <c r="Q65">
        <v>1</v>
      </c>
      <c r="R65">
        <v>1</v>
      </c>
      <c r="S65">
        <v>0.9</v>
      </c>
      <c r="T65">
        <v>0.74</v>
      </c>
      <c r="U65">
        <v>0.74</v>
      </c>
      <c r="V65">
        <v>0.74</v>
      </c>
    </row>
    <row r="66" spans="2:22" x14ac:dyDescent="0.2">
      <c r="B66" t="s">
        <v>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</row>
    <row r="67" spans="2:22" x14ac:dyDescent="0.2">
      <c r="B67" t="s">
        <v>5</v>
      </c>
      <c r="C67">
        <v>0.66</v>
      </c>
      <c r="D67">
        <v>0.28999999999999998</v>
      </c>
      <c r="E67">
        <v>0.66</v>
      </c>
      <c r="F67">
        <v>0.65</v>
      </c>
      <c r="G67">
        <v>0.72</v>
      </c>
      <c r="H67">
        <v>0.28999999999999998</v>
      </c>
      <c r="I67">
        <v>0.71</v>
      </c>
      <c r="J67">
        <v>0.72</v>
      </c>
      <c r="K67">
        <v>0.59</v>
      </c>
      <c r="L67">
        <v>0.39</v>
      </c>
      <c r="M67">
        <v>0.13</v>
      </c>
      <c r="N67">
        <v>0.61</v>
      </c>
      <c r="O67">
        <v>0.8</v>
      </c>
      <c r="P67">
        <v>0.4</v>
      </c>
      <c r="Q67">
        <v>0.81</v>
      </c>
      <c r="R67">
        <v>0.79</v>
      </c>
      <c r="S67">
        <v>0.59</v>
      </c>
      <c r="T67">
        <v>0.39</v>
      </c>
      <c r="U67">
        <v>0.39</v>
      </c>
      <c r="V67">
        <v>0.39</v>
      </c>
    </row>
    <row r="68" spans="2:22" x14ac:dyDescent="0.2">
      <c r="B68" t="s">
        <v>6</v>
      </c>
      <c r="C68">
        <v>1</v>
      </c>
      <c r="D68">
        <v>1</v>
      </c>
      <c r="E68">
        <v>0.99</v>
      </c>
      <c r="F68">
        <v>1</v>
      </c>
      <c r="G68">
        <v>1</v>
      </c>
      <c r="H68">
        <v>1</v>
      </c>
      <c r="I68">
        <v>1</v>
      </c>
      <c r="J68">
        <v>1</v>
      </c>
      <c r="K68">
        <v>0.99</v>
      </c>
      <c r="L68">
        <v>0.85</v>
      </c>
      <c r="M68">
        <v>1</v>
      </c>
      <c r="N68">
        <v>0.91</v>
      </c>
      <c r="O68">
        <v>1</v>
      </c>
      <c r="P68">
        <v>1</v>
      </c>
      <c r="Q68">
        <v>1</v>
      </c>
      <c r="R68">
        <v>1</v>
      </c>
      <c r="S68">
        <v>1</v>
      </c>
      <c r="T68">
        <v>0.99</v>
      </c>
      <c r="U68">
        <v>1</v>
      </c>
      <c r="V68">
        <v>1</v>
      </c>
    </row>
    <row r="69" spans="2:22" x14ac:dyDescent="0.2">
      <c r="B69" t="s">
        <v>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2:22" x14ac:dyDescent="0.2">
      <c r="B70" t="s">
        <v>8</v>
      </c>
      <c r="C70">
        <v>0.82</v>
      </c>
      <c r="D70">
        <v>0.78</v>
      </c>
      <c r="E70">
        <v>0.8</v>
      </c>
      <c r="F70">
        <v>0.8</v>
      </c>
      <c r="G70">
        <v>0.82</v>
      </c>
      <c r="H70">
        <v>0.61</v>
      </c>
      <c r="I70">
        <v>0.8</v>
      </c>
      <c r="J70">
        <v>0.79</v>
      </c>
      <c r="K70">
        <v>0.41</v>
      </c>
      <c r="L70">
        <v>0.28999999999999998</v>
      </c>
      <c r="M70">
        <v>0.28999999999999998</v>
      </c>
      <c r="N70">
        <v>0.28999999999999998</v>
      </c>
      <c r="O70">
        <v>0.84</v>
      </c>
      <c r="P70">
        <v>0.84</v>
      </c>
      <c r="Q70">
        <v>0.85</v>
      </c>
      <c r="R70">
        <v>0.84</v>
      </c>
      <c r="S70">
        <v>0.28999999999999998</v>
      </c>
      <c r="T70">
        <v>0.6</v>
      </c>
      <c r="U70">
        <v>0.6</v>
      </c>
      <c r="V70">
        <v>0.55000000000000004</v>
      </c>
    </row>
    <row r="71" spans="2:22" x14ac:dyDescent="0.2">
      <c r="B71" t="s">
        <v>9</v>
      </c>
      <c r="C71">
        <v>0.96</v>
      </c>
      <c r="D71">
        <v>0.91</v>
      </c>
      <c r="E71">
        <v>0.96</v>
      </c>
      <c r="F71">
        <v>0.96</v>
      </c>
      <c r="G71">
        <v>0.98</v>
      </c>
      <c r="H71">
        <v>0.93</v>
      </c>
      <c r="I71">
        <v>0.98</v>
      </c>
      <c r="J71">
        <v>0.98</v>
      </c>
      <c r="K71">
        <v>0.67</v>
      </c>
      <c r="L71">
        <v>0.65</v>
      </c>
      <c r="M71">
        <v>0.67</v>
      </c>
      <c r="N71">
        <v>0.66</v>
      </c>
      <c r="O71">
        <v>0.98</v>
      </c>
      <c r="P71">
        <v>0.97</v>
      </c>
      <c r="Q71">
        <v>0.98</v>
      </c>
      <c r="R71">
        <v>0.98</v>
      </c>
      <c r="S71">
        <v>0.67</v>
      </c>
      <c r="T71">
        <v>0.65</v>
      </c>
      <c r="U71">
        <v>0.65</v>
      </c>
      <c r="V71">
        <v>0.65</v>
      </c>
    </row>
    <row r="72" spans="2:22" x14ac:dyDescent="0.2">
      <c r="B72" t="s">
        <v>10</v>
      </c>
      <c r="C72">
        <v>0.92</v>
      </c>
      <c r="D72">
        <v>0.9</v>
      </c>
      <c r="E72">
        <v>0.92</v>
      </c>
      <c r="F72">
        <v>0.92</v>
      </c>
      <c r="G72">
        <v>0.93</v>
      </c>
      <c r="H72">
        <v>0.92</v>
      </c>
      <c r="I72">
        <v>0.93</v>
      </c>
      <c r="J72">
        <v>0.93</v>
      </c>
      <c r="K72">
        <v>0.92</v>
      </c>
      <c r="L72">
        <v>0.94</v>
      </c>
      <c r="M72">
        <v>0.94</v>
      </c>
      <c r="N72">
        <v>0.94</v>
      </c>
      <c r="O72">
        <v>0.94</v>
      </c>
      <c r="P72">
        <v>0.93</v>
      </c>
      <c r="Q72">
        <v>0.94</v>
      </c>
      <c r="R72">
        <v>0.94</v>
      </c>
      <c r="S72">
        <v>0.94</v>
      </c>
      <c r="T72">
        <v>0.94</v>
      </c>
      <c r="U72">
        <v>0.94</v>
      </c>
      <c r="V72">
        <v>0.94</v>
      </c>
    </row>
    <row r="73" spans="2:22" x14ac:dyDescent="0.2">
      <c r="B73" t="s">
        <v>11</v>
      </c>
      <c r="C73">
        <v>0.83</v>
      </c>
      <c r="D73">
        <v>0.8</v>
      </c>
      <c r="E73">
        <v>0.83</v>
      </c>
      <c r="F73">
        <v>0.83</v>
      </c>
      <c r="G73">
        <v>0.83</v>
      </c>
      <c r="H73">
        <v>0.67</v>
      </c>
      <c r="I73">
        <v>0.82</v>
      </c>
      <c r="J73">
        <v>0.82</v>
      </c>
      <c r="K73">
        <v>0.57999999999999996</v>
      </c>
      <c r="L73">
        <v>0.6</v>
      </c>
      <c r="M73">
        <v>0.6</v>
      </c>
      <c r="N73">
        <v>0.61</v>
      </c>
      <c r="O73">
        <v>0.85</v>
      </c>
      <c r="P73">
        <v>0.85</v>
      </c>
      <c r="Q73">
        <v>0.85</v>
      </c>
      <c r="R73">
        <v>0.85</v>
      </c>
      <c r="S73">
        <v>0.61</v>
      </c>
      <c r="T73">
        <v>0.31</v>
      </c>
      <c r="U73">
        <v>0.36</v>
      </c>
      <c r="V73">
        <v>0.5</v>
      </c>
    </row>
    <row r="74" spans="2:22" x14ac:dyDescent="0.2">
      <c r="B74" t="s">
        <v>12</v>
      </c>
      <c r="C74">
        <v>0.8</v>
      </c>
      <c r="D74">
        <v>0.77</v>
      </c>
      <c r="E74">
        <v>0.78</v>
      </c>
      <c r="F74">
        <v>0.78</v>
      </c>
      <c r="G74">
        <v>0.81</v>
      </c>
      <c r="H74">
        <v>0.62</v>
      </c>
      <c r="I74">
        <v>0.79</v>
      </c>
      <c r="J74">
        <v>0.79</v>
      </c>
      <c r="K74">
        <v>0.56000000000000005</v>
      </c>
      <c r="L74">
        <v>0.56000000000000005</v>
      </c>
      <c r="M74">
        <v>0.52</v>
      </c>
      <c r="N74">
        <v>0.56000000000000005</v>
      </c>
      <c r="O74">
        <v>0.84</v>
      </c>
      <c r="P74">
        <v>0.84</v>
      </c>
      <c r="Q74">
        <v>0.84</v>
      </c>
      <c r="R74">
        <v>0.84</v>
      </c>
      <c r="S74">
        <v>0.56000000000000005</v>
      </c>
      <c r="T74">
        <v>0.56000000000000005</v>
      </c>
      <c r="U74">
        <v>0.56000000000000005</v>
      </c>
      <c r="V74">
        <v>0.56000000000000005</v>
      </c>
    </row>
    <row r="75" spans="2:22" x14ac:dyDescent="0.2">
      <c r="B75" t="s">
        <v>13</v>
      </c>
      <c r="C75">
        <v>0.96</v>
      </c>
      <c r="D75">
        <v>0.95</v>
      </c>
      <c r="E75">
        <v>0.96</v>
      </c>
      <c r="F75">
        <v>0.96</v>
      </c>
      <c r="G75">
        <v>0.97</v>
      </c>
      <c r="H75">
        <v>0.94</v>
      </c>
      <c r="I75">
        <v>0.96</v>
      </c>
      <c r="J75">
        <v>0.96</v>
      </c>
      <c r="K75">
        <v>0.9</v>
      </c>
      <c r="L75">
        <v>0.89</v>
      </c>
      <c r="M75">
        <v>0.89</v>
      </c>
      <c r="N75">
        <v>0.9</v>
      </c>
      <c r="O75">
        <v>0.98</v>
      </c>
      <c r="P75">
        <v>0.98</v>
      </c>
      <c r="Q75">
        <v>0.98</v>
      </c>
      <c r="R75">
        <v>0.98</v>
      </c>
      <c r="S75">
        <v>0.91</v>
      </c>
      <c r="T75">
        <v>0.91</v>
      </c>
      <c r="U75">
        <v>0.9</v>
      </c>
      <c r="V75">
        <v>0.91</v>
      </c>
    </row>
    <row r="76" spans="2:22" x14ac:dyDescent="0.2">
      <c r="B76" t="s">
        <v>14</v>
      </c>
      <c r="C76">
        <v>0.8</v>
      </c>
      <c r="D76">
        <v>0.72</v>
      </c>
      <c r="E76">
        <v>0.8</v>
      </c>
      <c r="F76">
        <v>0.8</v>
      </c>
      <c r="G76">
        <v>0.79</v>
      </c>
      <c r="H76">
        <v>0.53</v>
      </c>
      <c r="I76">
        <v>0.79</v>
      </c>
      <c r="J76">
        <v>0.79</v>
      </c>
      <c r="K76">
        <v>0.39</v>
      </c>
      <c r="L76">
        <v>0.45</v>
      </c>
      <c r="M76">
        <v>0.34</v>
      </c>
      <c r="N76">
        <v>0.4</v>
      </c>
      <c r="O76">
        <v>0.87</v>
      </c>
      <c r="P76">
        <v>0.85</v>
      </c>
      <c r="Q76">
        <v>0.87</v>
      </c>
      <c r="R76">
        <v>0.86</v>
      </c>
      <c r="S76">
        <v>0.44</v>
      </c>
      <c r="T76">
        <v>0.51</v>
      </c>
      <c r="U76">
        <v>0.46</v>
      </c>
      <c r="V76">
        <v>0.48</v>
      </c>
    </row>
    <row r="78" spans="2:22" x14ac:dyDescent="0.2">
      <c r="B78" t="s">
        <v>26</v>
      </c>
      <c r="C78" t="s">
        <v>214</v>
      </c>
      <c r="D78" t="s">
        <v>217</v>
      </c>
      <c r="E78" t="s">
        <v>222</v>
      </c>
      <c r="F78" t="s">
        <v>254</v>
      </c>
      <c r="G78" t="s">
        <v>223</v>
      </c>
      <c r="H78" t="s">
        <v>226</v>
      </c>
      <c r="I78" t="s">
        <v>230</v>
      </c>
      <c r="J78" t="s">
        <v>288</v>
      </c>
      <c r="K78" t="s">
        <v>233</v>
      </c>
      <c r="L78" s="4" t="s">
        <v>237</v>
      </c>
      <c r="M78" t="s">
        <v>241</v>
      </c>
      <c r="N78" t="s">
        <v>290</v>
      </c>
      <c r="O78" t="s">
        <v>245</v>
      </c>
      <c r="P78" t="s">
        <v>248</v>
      </c>
      <c r="Q78" s="3" t="s">
        <v>92</v>
      </c>
      <c r="R78" t="s">
        <v>294</v>
      </c>
      <c r="S78" t="s">
        <v>268</v>
      </c>
      <c r="T78" t="s">
        <v>271</v>
      </c>
      <c r="U78" t="s">
        <v>275</v>
      </c>
      <c r="V78" t="s">
        <v>297</v>
      </c>
    </row>
    <row r="79" spans="2:22" x14ac:dyDescent="0.2">
      <c r="B79" t="s">
        <v>27</v>
      </c>
      <c r="C79" t="s">
        <v>214</v>
      </c>
      <c r="D79" t="s">
        <v>218</v>
      </c>
      <c r="E79" t="s">
        <v>222</v>
      </c>
      <c r="F79" t="s">
        <v>222</v>
      </c>
      <c r="G79" t="s">
        <v>224</v>
      </c>
      <c r="H79" t="s">
        <v>227</v>
      </c>
      <c r="I79" t="s">
        <v>230</v>
      </c>
      <c r="J79" t="s">
        <v>231</v>
      </c>
      <c r="K79" t="s">
        <v>234</v>
      </c>
      <c r="L79" s="4" t="s">
        <v>238</v>
      </c>
      <c r="M79" t="s">
        <v>242</v>
      </c>
      <c r="N79" t="s">
        <v>291</v>
      </c>
      <c r="O79" t="s">
        <v>246</v>
      </c>
      <c r="P79" t="s">
        <v>92</v>
      </c>
      <c r="Q79" s="3" t="s">
        <v>251</v>
      </c>
      <c r="R79" t="s">
        <v>245</v>
      </c>
      <c r="S79" t="s">
        <v>238</v>
      </c>
      <c r="T79" t="s">
        <v>272</v>
      </c>
      <c r="U79" t="s">
        <v>131</v>
      </c>
      <c r="V79" t="s">
        <v>298</v>
      </c>
    </row>
    <row r="80" spans="2:22" x14ac:dyDescent="0.2">
      <c r="B80" t="s">
        <v>28</v>
      </c>
      <c r="C80" t="s">
        <v>214</v>
      </c>
      <c r="D80" t="s">
        <v>217</v>
      </c>
      <c r="E80" t="s">
        <v>222</v>
      </c>
      <c r="F80" t="s">
        <v>254</v>
      </c>
      <c r="G80" t="s">
        <v>223</v>
      </c>
      <c r="H80" t="s">
        <v>226</v>
      </c>
      <c r="I80" t="s">
        <v>230</v>
      </c>
      <c r="J80" t="s">
        <v>288</v>
      </c>
      <c r="K80" t="s">
        <v>233</v>
      </c>
      <c r="L80" s="4" t="s">
        <v>237</v>
      </c>
      <c r="M80" t="s">
        <v>241</v>
      </c>
      <c r="N80" t="s">
        <v>290</v>
      </c>
      <c r="O80" t="s">
        <v>245</v>
      </c>
      <c r="P80" t="s">
        <v>248</v>
      </c>
      <c r="Q80" s="3" t="s">
        <v>92</v>
      </c>
      <c r="R80" t="s">
        <v>294</v>
      </c>
      <c r="S80" t="s">
        <v>269</v>
      </c>
      <c r="T80" t="s">
        <v>271</v>
      </c>
      <c r="U80" t="s">
        <v>275</v>
      </c>
      <c r="V80" t="s">
        <v>297</v>
      </c>
    </row>
    <row r="81" spans="1:40" x14ac:dyDescent="0.2">
      <c r="B81" t="s">
        <v>30</v>
      </c>
      <c r="C81" t="s">
        <v>214</v>
      </c>
      <c r="D81" t="s">
        <v>219</v>
      </c>
      <c r="E81" t="s">
        <v>222</v>
      </c>
      <c r="F81" t="s">
        <v>222</v>
      </c>
      <c r="G81" t="s">
        <v>223</v>
      </c>
      <c r="H81" t="s">
        <v>228</v>
      </c>
      <c r="I81" t="s">
        <v>231</v>
      </c>
      <c r="J81" t="s">
        <v>288</v>
      </c>
      <c r="K81" t="s">
        <v>235</v>
      </c>
      <c r="L81" s="4" t="s">
        <v>239</v>
      </c>
      <c r="M81" t="s">
        <v>243</v>
      </c>
      <c r="N81" t="s">
        <v>292</v>
      </c>
      <c r="O81" t="s">
        <v>247</v>
      </c>
      <c r="P81" t="s">
        <v>249</v>
      </c>
      <c r="Q81" s="3" t="s">
        <v>92</v>
      </c>
      <c r="R81" t="s">
        <v>295</v>
      </c>
      <c r="S81" t="s">
        <v>270</v>
      </c>
      <c r="T81" t="s">
        <v>273</v>
      </c>
      <c r="U81" t="s">
        <v>276</v>
      </c>
      <c r="V81" t="s">
        <v>299</v>
      </c>
    </row>
    <row r="82" spans="1:40" x14ac:dyDescent="0.2">
      <c r="A82" s="2" t="s">
        <v>97</v>
      </c>
      <c r="B82" t="s">
        <v>27</v>
      </c>
      <c r="C82" t="s">
        <v>63</v>
      </c>
      <c r="D82" t="s">
        <v>43</v>
      </c>
      <c r="E82" t="s">
        <v>45</v>
      </c>
      <c r="F82" t="s">
        <v>45</v>
      </c>
      <c r="G82" t="s">
        <v>18</v>
      </c>
      <c r="H82" t="s">
        <v>25</v>
      </c>
      <c r="I82" t="s">
        <v>18</v>
      </c>
      <c r="J82" t="s">
        <v>18</v>
      </c>
      <c r="K82" t="s">
        <v>19</v>
      </c>
      <c r="L82" s="4" t="s">
        <v>140</v>
      </c>
      <c r="M82" t="s">
        <v>190</v>
      </c>
      <c r="N82" t="s">
        <v>43</v>
      </c>
      <c r="O82" t="s">
        <v>42</v>
      </c>
      <c r="P82" t="s">
        <v>45</v>
      </c>
      <c r="Q82" t="s">
        <v>42</v>
      </c>
      <c r="R82" t="s">
        <v>42</v>
      </c>
    </row>
    <row r="83" spans="1:40" x14ac:dyDescent="0.2">
      <c r="A83" s="2"/>
      <c r="B83" t="s">
        <v>28</v>
      </c>
      <c r="C83" t="s">
        <v>63</v>
      </c>
      <c r="D83" t="s">
        <v>45</v>
      </c>
      <c r="E83" t="s">
        <v>63</v>
      </c>
      <c r="F83" t="s">
        <v>63</v>
      </c>
      <c r="G83" t="s">
        <v>63</v>
      </c>
      <c r="H83" t="s">
        <v>37</v>
      </c>
      <c r="I83" t="s">
        <v>63</v>
      </c>
      <c r="J83" t="s">
        <v>63</v>
      </c>
      <c r="K83" t="s">
        <v>47</v>
      </c>
      <c r="L83" t="s">
        <v>22</v>
      </c>
      <c r="M83" t="s">
        <v>34</v>
      </c>
      <c r="N83" t="s">
        <v>99</v>
      </c>
      <c r="O83" t="s">
        <v>20</v>
      </c>
      <c r="P83" t="s">
        <v>49</v>
      </c>
      <c r="Q83" t="s">
        <v>20</v>
      </c>
      <c r="R83" t="s">
        <v>20</v>
      </c>
    </row>
    <row r="84" spans="1:40" x14ac:dyDescent="0.2">
      <c r="A84" s="2"/>
      <c r="B84" t="s">
        <v>30</v>
      </c>
      <c r="C84" t="s">
        <v>63</v>
      </c>
      <c r="D84" t="s">
        <v>43</v>
      </c>
      <c r="E84" t="s">
        <v>63</v>
      </c>
      <c r="F84" t="s">
        <v>63</v>
      </c>
      <c r="G84" t="s">
        <v>18</v>
      </c>
      <c r="H84" t="s">
        <v>22</v>
      </c>
      <c r="I84" t="s">
        <v>63</v>
      </c>
      <c r="J84" t="s">
        <v>63</v>
      </c>
      <c r="K84" t="s">
        <v>140</v>
      </c>
      <c r="L84" t="s">
        <v>48</v>
      </c>
      <c r="M84" t="s">
        <v>48</v>
      </c>
      <c r="N84" t="s">
        <v>47</v>
      </c>
      <c r="O84" t="s">
        <v>49</v>
      </c>
      <c r="P84" t="s">
        <v>63</v>
      </c>
      <c r="Q84" t="s">
        <v>49</v>
      </c>
      <c r="R84" t="s">
        <v>20</v>
      </c>
    </row>
    <row r="85" spans="1:40" x14ac:dyDescent="0.2">
      <c r="A85" s="2" t="s">
        <v>98</v>
      </c>
      <c r="B85" t="s">
        <v>27</v>
      </c>
      <c r="C85" t="s">
        <v>56</v>
      </c>
      <c r="D85" t="s">
        <v>56</v>
      </c>
      <c r="E85" t="s">
        <v>56</v>
      </c>
      <c r="F85" t="s">
        <v>56</v>
      </c>
      <c r="G85" t="s">
        <v>56</v>
      </c>
      <c r="H85" t="s">
        <v>32</v>
      </c>
      <c r="I85" t="s">
        <v>56</v>
      </c>
      <c r="J85" t="s">
        <v>56</v>
      </c>
      <c r="K85" t="s">
        <v>42</v>
      </c>
      <c r="L85" t="s">
        <v>17</v>
      </c>
      <c r="M85" t="s">
        <v>17</v>
      </c>
      <c r="N85" t="s">
        <v>17</v>
      </c>
      <c r="O85" t="s">
        <v>76</v>
      </c>
      <c r="P85" t="s">
        <v>76</v>
      </c>
      <c r="Q85" t="s">
        <v>76</v>
      </c>
      <c r="R85" t="s">
        <v>76</v>
      </c>
    </row>
    <row r="86" spans="1:40" x14ac:dyDescent="0.2">
      <c r="A86" s="2"/>
      <c r="B86" t="s">
        <v>28</v>
      </c>
      <c r="C86" t="s">
        <v>56</v>
      </c>
      <c r="D86" t="s">
        <v>32</v>
      </c>
      <c r="E86" t="s">
        <v>56</v>
      </c>
      <c r="F86" t="s">
        <v>56</v>
      </c>
      <c r="G86" t="s">
        <v>56</v>
      </c>
      <c r="H86" t="s">
        <v>17</v>
      </c>
      <c r="I86" t="s">
        <v>56</v>
      </c>
      <c r="J86" t="s">
        <v>56</v>
      </c>
      <c r="K86" t="s">
        <v>42</v>
      </c>
      <c r="L86" t="s">
        <v>49</v>
      </c>
      <c r="M86" t="s">
        <v>42</v>
      </c>
      <c r="N86" t="s">
        <v>42</v>
      </c>
      <c r="O86" t="s">
        <v>76</v>
      </c>
      <c r="P86" t="s">
        <v>56</v>
      </c>
      <c r="Q86" t="s">
        <v>76</v>
      </c>
      <c r="R86" t="s">
        <v>56</v>
      </c>
    </row>
    <row r="87" spans="1:40" x14ac:dyDescent="0.2">
      <c r="A87" s="2"/>
      <c r="B87" t="s">
        <v>30</v>
      </c>
      <c r="C87" t="s">
        <v>56</v>
      </c>
      <c r="D87" t="s">
        <v>56</v>
      </c>
      <c r="E87" t="s">
        <v>56</v>
      </c>
      <c r="F87" t="s">
        <v>56</v>
      </c>
      <c r="G87" t="s">
        <v>56</v>
      </c>
      <c r="H87" t="s">
        <v>17</v>
      </c>
      <c r="I87" t="s">
        <v>56</v>
      </c>
      <c r="J87" t="s">
        <v>56</v>
      </c>
      <c r="K87" t="s">
        <v>42</v>
      </c>
      <c r="L87" t="s">
        <v>49</v>
      </c>
      <c r="M87" t="s">
        <v>49</v>
      </c>
      <c r="N87" t="s">
        <v>49</v>
      </c>
      <c r="O87" t="s">
        <v>76</v>
      </c>
      <c r="P87" t="s">
        <v>56</v>
      </c>
      <c r="Q87" t="s">
        <v>76</v>
      </c>
      <c r="R87" t="s">
        <v>56</v>
      </c>
    </row>
    <row r="88" spans="1:40" x14ac:dyDescent="0.2">
      <c r="B88" t="s">
        <v>101</v>
      </c>
      <c r="C88" t="s">
        <v>215</v>
      </c>
      <c r="D88" t="s">
        <v>220</v>
      </c>
      <c r="E88" t="s">
        <v>253</v>
      </c>
      <c r="F88" t="s">
        <v>287</v>
      </c>
      <c r="G88" t="s">
        <v>225</v>
      </c>
      <c r="H88" t="s">
        <v>229</v>
      </c>
      <c r="I88" t="s">
        <v>232</v>
      </c>
      <c r="J88" t="s">
        <v>289</v>
      </c>
      <c r="K88" s="4" t="s">
        <v>236</v>
      </c>
      <c r="L88" s="4" t="s">
        <v>240</v>
      </c>
      <c r="M88" s="4" t="s">
        <v>244</v>
      </c>
      <c r="N88" s="4" t="s">
        <v>293</v>
      </c>
      <c r="O88" s="3" t="s">
        <v>247</v>
      </c>
      <c r="P88" s="3" t="s">
        <v>250</v>
      </c>
      <c r="Q88" s="3" t="s">
        <v>252</v>
      </c>
      <c r="R88" s="3" t="s">
        <v>296</v>
      </c>
      <c r="S88" t="s">
        <v>270</v>
      </c>
      <c r="T88" t="s">
        <v>274</v>
      </c>
      <c r="U88" t="s">
        <v>277</v>
      </c>
      <c r="V88" t="s">
        <v>300</v>
      </c>
    </row>
    <row r="91" spans="1:40" ht="317" customHeight="1" thickBot="1" x14ac:dyDescent="0.25">
      <c r="Z91" s="19" t="s">
        <v>0</v>
      </c>
      <c r="AA91" s="19" t="s">
        <v>1</v>
      </c>
      <c r="AB91" s="19" t="s">
        <v>2</v>
      </c>
      <c r="AC91" s="19" t="s">
        <v>3</v>
      </c>
      <c r="AD91" s="19" t="s">
        <v>4</v>
      </c>
      <c r="AE91" s="19" t="s">
        <v>5</v>
      </c>
      <c r="AF91" s="19" t="s">
        <v>6</v>
      </c>
      <c r="AG91" s="19" t="s">
        <v>7</v>
      </c>
      <c r="AH91" s="19" t="s">
        <v>8</v>
      </c>
      <c r="AI91" s="19" t="s">
        <v>9</v>
      </c>
      <c r="AJ91" s="19" t="s">
        <v>10</v>
      </c>
      <c r="AK91" s="19" t="s">
        <v>11</v>
      </c>
      <c r="AL91" s="19" t="s">
        <v>12</v>
      </c>
      <c r="AM91" s="19" t="s">
        <v>13</v>
      </c>
      <c r="AN91" s="19" t="s">
        <v>14</v>
      </c>
    </row>
    <row r="92" spans="1:40" ht="17" thickBot="1" x14ac:dyDescent="0.25">
      <c r="A92" s="47" t="s">
        <v>318</v>
      </c>
      <c r="B92" s="47" t="s">
        <v>301</v>
      </c>
      <c r="C92" s="47" t="s">
        <v>302</v>
      </c>
      <c r="D92" s="47" t="s">
        <v>303</v>
      </c>
      <c r="F92" s="39"/>
      <c r="G92" s="40"/>
      <c r="H92" s="8" t="s">
        <v>321</v>
      </c>
      <c r="I92" s="8" t="s">
        <v>322</v>
      </c>
      <c r="J92" s="8" t="s">
        <v>323</v>
      </c>
      <c r="K92" s="8" t="s">
        <v>30</v>
      </c>
      <c r="L92" s="9" t="s">
        <v>324</v>
      </c>
      <c r="Z92" s="18" t="s">
        <v>7</v>
      </c>
    </row>
    <row r="93" spans="1:40" x14ac:dyDescent="0.2">
      <c r="A93" s="47"/>
      <c r="B93" s="47"/>
      <c r="C93" s="47"/>
      <c r="D93" s="47"/>
      <c r="F93" s="42" t="s">
        <v>168</v>
      </c>
      <c r="G93" s="7" t="s">
        <v>7</v>
      </c>
      <c r="H93" s="7" t="s">
        <v>214</v>
      </c>
      <c r="I93" s="7" t="s">
        <v>214</v>
      </c>
      <c r="J93" s="7" t="s">
        <v>214</v>
      </c>
      <c r="K93" s="7" t="s">
        <v>214</v>
      </c>
      <c r="L93" s="17" t="s">
        <v>215</v>
      </c>
      <c r="R93" t="s">
        <v>367</v>
      </c>
      <c r="S93" t="s">
        <v>368</v>
      </c>
      <c r="T93" t="s">
        <v>369</v>
      </c>
      <c r="Z93" t="s">
        <v>216</v>
      </c>
    </row>
    <row r="94" spans="1:40" ht="19" x14ac:dyDescent="0.25">
      <c r="A94" s="5" t="s">
        <v>7</v>
      </c>
      <c r="B94" s="6" t="s">
        <v>7</v>
      </c>
      <c r="C94" s="6">
        <v>11223940</v>
      </c>
      <c r="D94" s="6">
        <v>1615643</v>
      </c>
      <c r="F94" s="37"/>
      <c r="G94" t="s">
        <v>325</v>
      </c>
      <c r="H94" t="s">
        <v>217</v>
      </c>
      <c r="I94" t="s">
        <v>218</v>
      </c>
      <c r="J94" t="s">
        <v>217</v>
      </c>
      <c r="K94" t="s">
        <v>219</v>
      </c>
      <c r="L94" s="10" t="s">
        <v>220</v>
      </c>
      <c r="P94" t="s">
        <v>331</v>
      </c>
      <c r="R94" t="s">
        <v>7</v>
      </c>
      <c r="S94">
        <v>1091222</v>
      </c>
      <c r="T94">
        <v>272776</v>
      </c>
      <c r="Z94" t="s">
        <v>221</v>
      </c>
    </row>
    <row r="95" spans="1:40" ht="19" x14ac:dyDescent="0.25">
      <c r="A95" s="46" t="s">
        <v>320</v>
      </c>
      <c r="B95" s="6" t="s">
        <v>304</v>
      </c>
      <c r="C95" s="6">
        <v>24862</v>
      </c>
      <c r="D95" s="6">
        <v>24862</v>
      </c>
      <c r="F95" s="37"/>
      <c r="G95" t="s">
        <v>326</v>
      </c>
      <c r="H95" t="s">
        <v>222</v>
      </c>
      <c r="I95" t="s">
        <v>222</v>
      </c>
      <c r="J95" t="s">
        <v>222</v>
      </c>
      <c r="K95" t="s">
        <v>222</v>
      </c>
      <c r="L95" s="10" t="s">
        <v>253</v>
      </c>
      <c r="P95" t="s">
        <v>332</v>
      </c>
      <c r="R95" t="s">
        <v>362</v>
      </c>
      <c r="S95">
        <v>96966</v>
      </c>
      <c r="T95">
        <v>24601</v>
      </c>
      <c r="Z95" t="s">
        <v>286</v>
      </c>
    </row>
    <row r="96" spans="1:40" ht="20" thickBot="1" x14ac:dyDescent="0.3">
      <c r="A96" s="46"/>
      <c r="B96" s="6" t="s">
        <v>305</v>
      </c>
      <c r="C96" s="6">
        <v>229022</v>
      </c>
      <c r="D96" s="6">
        <v>49911</v>
      </c>
      <c r="F96" s="43"/>
      <c r="G96" s="15" t="s">
        <v>327</v>
      </c>
      <c r="H96" s="15" t="s">
        <v>254</v>
      </c>
      <c r="I96" s="15" t="s">
        <v>222</v>
      </c>
      <c r="J96" s="15" t="s">
        <v>254</v>
      </c>
      <c r="K96" s="15" t="s">
        <v>222</v>
      </c>
      <c r="L96" s="16" t="s">
        <v>287</v>
      </c>
      <c r="P96" t="s">
        <v>333</v>
      </c>
      <c r="R96" t="s">
        <v>363</v>
      </c>
      <c r="S96">
        <v>54438</v>
      </c>
      <c r="T96">
        <v>13501</v>
      </c>
      <c r="Z96" s="18" t="s">
        <v>7</v>
      </c>
    </row>
    <row r="97" spans="1:26" ht="19" x14ac:dyDescent="0.25">
      <c r="A97" s="46"/>
      <c r="B97" s="6" t="s">
        <v>306</v>
      </c>
      <c r="C97" s="6">
        <v>2914354</v>
      </c>
      <c r="D97" s="6">
        <v>116436</v>
      </c>
      <c r="F97" s="37" t="s">
        <v>328</v>
      </c>
      <c r="G97" t="s">
        <v>7</v>
      </c>
      <c r="H97" t="s">
        <v>223</v>
      </c>
      <c r="I97" t="s">
        <v>224</v>
      </c>
      <c r="J97" t="s">
        <v>223</v>
      </c>
      <c r="K97" t="s">
        <v>223</v>
      </c>
      <c r="L97" s="10" t="s">
        <v>225</v>
      </c>
      <c r="P97" t="s">
        <v>334</v>
      </c>
      <c r="R97" t="s">
        <v>364</v>
      </c>
      <c r="S97">
        <v>40755</v>
      </c>
      <c r="T97">
        <v>10071</v>
      </c>
      <c r="Z97" t="s">
        <v>216</v>
      </c>
    </row>
    <row r="98" spans="1:26" ht="19" x14ac:dyDescent="0.25">
      <c r="A98" s="46"/>
      <c r="B98" s="6" t="s">
        <v>307</v>
      </c>
      <c r="C98" s="6">
        <v>2020120</v>
      </c>
      <c r="D98" s="6">
        <v>50062</v>
      </c>
      <c r="F98" s="37"/>
      <c r="G98" t="s">
        <v>325</v>
      </c>
      <c r="H98" t="s">
        <v>226</v>
      </c>
      <c r="I98" t="s">
        <v>227</v>
      </c>
      <c r="J98" t="s">
        <v>226</v>
      </c>
      <c r="K98" t="s">
        <v>228</v>
      </c>
      <c r="L98" s="10" t="s">
        <v>329</v>
      </c>
      <c r="P98" t="s">
        <v>335</v>
      </c>
      <c r="R98" t="s">
        <v>365</v>
      </c>
      <c r="S98">
        <v>40086</v>
      </c>
      <c r="T98">
        <v>9940</v>
      </c>
      <c r="Z98" t="s">
        <v>221</v>
      </c>
    </row>
    <row r="99" spans="1:26" ht="19" x14ac:dyDescent="0.25">
      <c r="A99" s="46"/>
      <c r="B99" s="6" t="s">
        <v>308</v>
      </c>
      <c r="C99" s="6">
        <v>3201626</v>
      </c>
      <c r="D99" s="6">
        <v>121568</v>
      </c>
      <c r="F99" s="37"/>
      <c r="G99" t="s">
        <v>326</v>
      </c>
      <c r="H99" t="s">
        <v>230</v>
      </c>
      <c r="I99" t="s">
        <v>230</v>
      </c>
      <c r="J99" t="s">
        <v>230</v>
      </c>
      <c r="K99" t="s">
        <v>231</v>
      </c>
      <c r="L99" s="10" t="s">
        <v>232</v>
      </c>
      <c r="P99" t="s">
        <v>336</v>
      </c>
      <c r="R99" t="s">
        <v>366</v>
      </c>
      <c r="S99">
        <v>40053</v>
      </c>
      <c r="T99">
        <v>10009</v>
      </c>
      <c r="Z99" t="s">
        <v>286</v>
      </c>
    </row>
    <row r="100" spans="1:26" ht="20" thickBot="1" x14ac:dyDescent="0.3">
      <c r="A100" s="46"/>
      <c r="B100" s="6" t="s">
        <v>309</v>
      </c>
      <c r="C100" s="6">
        <v>1001</v>
      </c>
      <c r="D100" s="6">
        <v>1001</v>
      </c>
      <c r="F100" s="37"/>
      <c r="G100" t="s">
        <v>327</v>
      </c>
      <c r="H100" t="s">
        <v>288</v>
      </c>
      <c r="I100" t="s">
        <v>231</v>
      </c>
      <c r="J100" t="s">
        <v>288</v>
      </c>
      <c r="K100" t="s">
        <v>288</v>
      </c>
      <c r="L100" s="10" t="s">
        <v>289</v>
      </c>
      <c r="P100" t="s">
        <v>337</v>
      </c>
      <c r="R100" t="s">
        <v>370</v>
      </c>
      <c r="S100">
        <v>39825</v>
      </c>
      <c r="T100">
        <v>10108</v>
      </c>
    </row>
    <row r="101" spans="1:26" ht="19" x14ac:dyDescent="0.25">
      <c r="A101" s="46"/>
      <c r="B101" s="6" t="s">
        <v>310</v>
      </c>
      <c r="C101" s="6">
        <v>1229</v>
      </c>
      <c r="D101" s="6">
        <v>1214</v>
      </c>
      <c r="F101" s="44" t="s">
        <v>74</v>
      </c>
      <c r="G101" s="13" t="s">
        <v>7</v>
      </c>
      <c r="H101" s="13" t="s">
        <v>233</v>
      </c>
      <c r="I101" s="13" t="s">
        <v>234</v>
      </c>
      <c r="J101" s="13" t="s">
        <v>233</v>
      </c>
      <c r="K101" s="13" t="s">
        <v>235</v>
      </c>
      <c r="L101" s="14" t="s">
        <v>236</v>
      </c>
      <c r="P101" t="s">
        <v>338</v>
      </c>
      <c r="R101" t="s">
        <v>371</v>
      </c>
      <c r="S101">
        <v>38916</v>
      </c>
      <c r="T101">
        <v>9628</v>
      </c>
    </row>
    <row r="102" spans="1:26" ht="19" x14ac:dyDescent="0.25">
      <c r="A102" s="46"/>
      <c r="B102" s="6" t="s">
        <v>311</v>
      </c>
      <c r="C102" s="6">
        <v>1053385</v>
      </c>
      <c r="D102" s="6">
        <v>50153</v>
      </c>
      <c r="F102" s="37"/>
      <c r="G102" t="s">
        <v>325</v>
      </c>
      <c r="H102" t="s">
        <v>237</v>
      </c>
      <c r="I102" t="s">
        <v>238</v>
      </c>
      <c r="J102" t="s">
        <v>237</v>
      </c>
      <c r="K102" t="s">
        <v>239</v>
      </c>
      <c r="L102" s="10" t="s">
        <v>240</v>
      </c>
      <c r="P102" t="s">
        <v>339</v>
      </c>
      <c r="R102" t="s">
        <v>372</v>
      </c>
      <c r="S102">
        <v>29534</v>
      </c>
      <c r="T102">
        <v>7273</v>
      </c>
    </row>
    <row r="103" spans="1:26" ht="19" x14ac:dyDescent="0.25">
      <c r="A103" s="46"/>
      <c r="B103" s="6" t="s">
        <v>312</v>
      </c>
      <c r="C103" s="6">
        <v>22564</v>
      </c>
      <c r="D103" s="6">
        <v>22564</v>
      </c>
      <c r="F103" s="37"/>
      <c r="G103" t="s">
        <v>326</v>
      </c>
      <c r="H103" t="s">
        <v>241</v>
      </c>
      <c r="I103" t="s">
        <v>330</v>
      </c>
      <c r="J103" t="s">
        <v>241</v>
      </c>
      <c r="K103" t="s">
        <v>243</v>
      </c>
      <c r="L103" s="10" t="s">
        <v>244</v>
      </c>
      <c r="P103" t="s">
        <v>340</v>
      </c>
      <c r="R103" t="s">
        <v>373</v>
      </c>
      <c r="S103">
        <v>19244</v>
      </c>
      <c r="T103">
        <v>4782</v>
      </c>
    </row>
    <row r="104" spans="1:26" ht="20" thickBot="1" x14ac:dyDescent="0.3">
      <c r="A104" s="46"/>
      <c r="B104" s="6" t="s">
        <v>313</v>
      </c>
      <c r="C104" s="6">
        <v>10925</v>
      </c>
      <c r="D104" s="6">
        <v>10925</v>
      </c>
      <c r="F104" s="43"/>
      <c r="G104" s="15" t="s">
        <v>327</v>
      </c>
      <c r="H104" s="15" t="s">
        <v>290</v>
      </c>
      <c r="I104" s="15" t="s">
        <v>291</v>
      </c>
      <c r="J104" s="15" t="s">
        <v>290</v>
      </c>
      <c r="K104" s="15" t="s">
        <v>292</v>
      </c>
      <c r="L104" s="16" t="s">
        <v>293</v>
      </c>
      <c r="P104" t="s">
        <v>341</v>
      </c>
      <c r="R104" t="s">
        <v>374</v>
      </c>
      <c r="S104">
        <v>15915</v>
      </c>
      <c r="T104">
        <v>4062</v>
      </c>
    </row>
    <row r="105" spans="1:26" ht="19" x14ac:dyDescent="0.25">
      <c r="A105" s="46"/>
      <c r="B105" s="6" t="s">
        <v>314</v>
      </c>
      <c r="C105" s="6">
        <v>51203</v>
      </c>
      <c r="D105" s="6">
        <v>51203</v>
      </c>
      <c r="F105" s="44" t="s">
        <v>87</v>
      </c>
      <c r="G105" s="13" t="s">
        <v>7</v>
      </c>
      <c r="H105" s="13" t="s">
        <v>245</v>
      </c>
      <c r="I105" s="13" t="s">
        <v>246</v>
      </c>
      <c r="J105" s="13" t="s">
        <v>245</v>
      </c>
      <c r="K105" s="13" t="s">
        <v>247</v>
      </c>
      <c r="L105" s="14" t="s">
        <v>247</v>
      </c>
      <c r="P105" t="s">
        <v>342</v>
      </c>
      <c r="R105" t="s">
        <v>375</v>
      </c>
      <c r="S105">
        <v>12031</v>
      </c>
      <c r="T105">
        <v>3035</v>
      </c>
    </row>
    <row r="106" spans="1:26" ht="19" x14ac:dyDescent="0.25">
      <c r="A106" s="46"/>
      <c r="B106" s="6" t="s">
        <v>315</v>
      </c>
      <c r="C106" s="6">
        <v>37634</v>
      </c>
      <c r="D106" s="6">
        <v>37634</v>
      </c>
      <c r="F106" s="37"/>
      <c r="G106" t="s">
        <v>325</v>
      </c>
      <c r="H106" t="s">
        <v>248</v>
      </c>
      <c r="I106" t="s">
        <v>92</v>
      </c>
      <c r="J106" t="s">
        <v>248</v>
      </c>
      <c r="K106" t="s">
        <v>249</v>
      </c>
      <c r="L106" s="10" t="s">
        <v>250</v>
      </c>
      <c r="P106" t="s">
        <v>343</v>
      </c>
      <c r="R106" t="s">
        <v>376</v>
      </c>
      <c r="S106">
        <v>7763</v>
      </c>
      <c r="T106">
        <v>1926</v>
      </c>
    </row>
    <row r="107" spans="1:26" ht="19" x14ac:dyDescent="0.25">
      <c r="A107" s="46"/>
      <c r="B107" s="6" t="s">
        <v>316</v>
      </c>
      <c r="C107" s="6">
        <v>145869</v>
      </c>
      <c r="D107" s="6">
        <v>50110</v>
      </c>
      <c r="F107" s="37"/>
      <c r="G107" t="s">
        <v>326</v>
      </c>
      <c r="H107" t="s">
        <v>92</v>
      </c>
      <c r="I107" t="s">
        <v>251</v>
      </c>
      <c r="J107" t="s">
        <v>92</v>
      </c>
      <c r="K107" t="s">
        <v>92</v>
      </c>
      <c r="L107" s="10" t="s">
        <v>252</v>
      </c>
      <c r="P107" t="s">
        <v>344</v>
      </c>
      <c r="R107" t="s">
        <v>377</v>
      </c>
      <c r="S107">
        <v>707</v>
      </c>
      <c r="T107">
        <v>146</v>
      </c>
    </row>
    <row r="108" spans="1:26" ht="20" thickBot="1" x14ac:dyDescent="0.3">
      <c r="A108" s="46"/>
      <c r="B108" s="6" t="s">
        <v>317</v>
      </c>
      <c r="C108" s="6">
        <v>15915</v>
      </c>
      <c r="D108" s="6">
        <v>15915</v>
      </c>
      <c r="F108" s="43"/>
      <c r="G108" s="15" t="s">
        <v>327</v>
      </c>
      <c r="H108" s="15" t="s">
        <v>294</v>
      </c>
      <c r="I108" s="15" t="s">
        <v>245</v>
      </c>
      <c r="J108" s="15" t="s">
        <v>294</v>
      </c>
      <c r="K108" s="15" t="s">
        <v>295</v>
      </c>
      <c r="L108" s="16" t="s">
        <v>296</v>
      </c>
      <c r="P108" t="s">
        <v>345</v>
      </c>
      <c r="R108" t="s">
        <v>378</v>
      </c>
      <c r="S108">
        <v>282</v>
      </c>
      <c r="T108">
        <v>76</v>
      </c>
    </row>
    <row r="109" spans="1:26" ht="19" x14ac:dyDescent="0.25">
      <c r="A109" s="5" t="s">
        <v>319</v>
      </c>
      <c r="B109" s="5"/>
      <c r="C109" s="5">
        <f>SUM(C94:C108)</f>
        <v>20953649</v>
      </c>
      <c r="D109" s="5">
        <f>SUM(D94:D108)</f>
        <v>2219201</v>
      </c>
      <c r="F109" s="37" t="s">
        <v>267</v>
      </c>
      <c r="G109" t="s">
        <v>7</v>
      </c>
      <c r="H109" t="s">
        <v>268</v>
      </c>
      <c r="I109" t="s">
        <v>238</v>
      </c>
      <c r="J109" t="s">
        <v>269</v>
      </c>
      <c r="K109" t="s">
        <v>270</v>
      </c>
      <c r="L109" s="10" t="s">
        <v>270</v>
      </c>
      <c r="P109" t="s">
        <v>346</v>
      </c>
    </row>
    <row r="110" spans="1:26" x14ac:dyDescent="0.2">
      <c r="F110" s="37"/>
      <c r="G110" t="s">
        <v>325</v>
      </c>
      <c r="H110" t="s">
        <v>271</v>
      </c>
      <c r="I110" t="s">
        <v>272</v>
      </c>
      <c r="J110" t="s">
        <v>271</v>
      </c>
      <c r="K110" t="s">
        <v>273</v>
      </c>
      <c r="L110" s="10" t="s">
        <v>274</v>
      </c>
      <c r="P110" t="s">
        <v>347</v>
      </c>
    </row>
    <row r="111" spans="1:26" x14ac:dyDescent="0.2">
      <c r="F111" s="37"/>
      <c r="G111" t="s">
        <v>326</v>
      </c>
      <c r="H111" t="s">
        <v>275</v>
      </c>
      <c r="I111" t="s">
        <v>131</v>
      </c>
      <c r="J111" t="s">
        <v>275</v>
      </c>
      <c r="K111" t="s">
        <v>276</v>
      </c>
      <c r="L111" s="10" t="s">
        <v>277</v>
      </c>
      <c r="P111" t="s">
        <v>348</v>
      </c>
    </row>
    <row r="112" spans="1:26" ht="17" thickBot="1" x14ac:dyDescent="0.25">
      <c r="F112" s="38"/>
      <c r="G112" s="11" t="s">
        <v>327</v>
      </c>
      <c r="H112" s="11" t="s">
        <v>297</v>
      </c>
      <c r="I112" s="11" t="s">
        <v>298</v>
      </c>
      <c r="J112" s="11" t="s">
        <v>297</v>
      </c>
      <c r="K112" s="11" t="s">
        <v>299</v>
      </c>
      <c r="L112" s="12" t="s">
        <v>300</v>
      </c>
      <c r="P112" t="s">
        <v>349</v>
      </c>
    </row>
    <row r="113" spans="16:16" x14ac:dyDescent="0.2">
      <c r="P113" t="s">
        <v>350</v>
      </c>
    </row>
    <row r="114" spans="16:16" x14ac:dyDescent="0.2">
      <c r="P114" t="s">
        <v>351</v>
      </c>
    </row>
    <row r="115" spans="16:16" x14ac:dyDescent="0.2">
      <c r="P115" t="s">
        <v>352</v>
      </c>
    </row>
    <row r="116" spans="16:16" x14ac:dyDescent="0.2">
      <c r="P116" t="s">
        <v>353</v>
      </c>
    </row>
    <row r="117" spans="16:16" x14ac:dyDescent="0.2">
      <c r="P117" t="s">
        <v>354</v>
      </c>
    </row>
    <row r="118" spans="16:16" x14ac:dyDescent="0.2">
      <c r="P118" t="s">
        <v>355</v>
      </c>
    </row>
    <row r="119" spans="16:16" x14ac:dyDescent="0.2">
      <c r="P119" t="s">
        <v>356</v>
      </c>
    </row>
    <row r="120" spans="16:16" x14ac:dyDescent="0.2">
      <c r="P120" t="s">
        <v>357</v>
      </c>
    </row>
    <row r="121" spans="16:16" x14ac:dyDescent="0.2">
      <c r="P121" t="s">
        <v>358</v>
      </c>
    </row>
    <row r="122" spans="16:16" x14ac:dyDescent="0.2">
      <c r="P122" t="s">
        <v>359</v>
      </c>
    </row>
    <row r="123" spans="16:16" x14ac:dyDescent="0.2">
      <c r="P123" t="s">
        <v>360</v>
      </c>
    </row>
    <row r="124" spans="16:16" x14ac:dyDescent="0.2">
      <c r="P124" t="s">
        <v>361</v>
      </c>
    </row>
    <row r="125" spans="16:16" x14ac:dyDescent="0.2">
      <c r="P125" t="s">
        <v>346</v>
      </c>
    </row>
  </sheetData>
  <mergeCells count="30">
    <mergeCell ref="A95:A108"/>
    <mergeCell ref="A92:A93"/>
    <mergeCell ref="B92:B93"/>
    <mergeCell ref="C92:C93"/>
    <mergeCell ref="D92:D93"/>
    <mergeCell ref="N32:P32"/>
    <mergeCell ref="C60:F60"/>
    <mergeCell ref="G60:J60"/>
    <mergeCell ref="K60:N60"/>
    <mergeCell ref="O60:R60"/>
    <mergeCell ref="A50:A52"/>
    <mergeCell ref="A53:A55"/>
    <mergeCell ref="A27:A29"/>
    <mergeCell ref="K1:M1"/>
    <mergeCell ref="C1:J1"/>
    <mergeCell ref="D32:G32"/>
    <mergeCell ref="H32:J32"/>
    <mergeCell ref="K32:M32"/>
    <mergeCell ref="N1:P1"/>
    <mergeCell ref="Q1:S1"/>
    <mergeCell ref="A24:A26"/>
    <mergeCell ref="V23:V25"/>
    <mergeCell ref="V26:V28"/>
    <mergeCell ref="F109:F112"/>
    <mergeCell ref="F92:G92"/>
    <mergeCell ref="S60:V60"/>
    <mergeCell ref="F93:F96"/>
    <mergeCell ref="F97:F100"/>
    <mergeCell ref="F101:F104"/>
    <mergeCell ref="F105:F1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8B53-0FAF-E545-B01E-F9DC2CD9CD12}">
  <dimension ref="A1:AK67"/>
  <sheetViews>
    <sheetView zoomScale="125" workbookViewId="0">
      <selection activeCell="A3" sqref="A3:A17"/>
    </sheetView>
  </sheetViews>
  <sheetFormatPr baseColWidth="10" defaultRowHeight="16" x14ac:dyDescent="0.2"/>
  <cols>
    <col min="1" max="1" width="18.1640625" customWidth="1"/>
    <col min="2" max="2" width="7.83203125" customWidth="1"/>
    <col min="3" max="3" width="6.33203125" customWidth="1"/>
    <col min="4" max="4" width="5.6640625" customWidth="1"/>
    <col min="5" max="5" width="6.1640625" customWidth="1"/>
    <col min="6" max="6" width="5.33203125" customWidth="1"/>
    <col min="7" max="7" width="6" customWidth="1"/>
    <col min="8" max="8" width="6.33203125" customWidth="1"/>
    <col min="9" max="9" width="8.33203125" customWidth="1"/>
    <col min="10" max="10" width="7.83203125" customWidth="1"/>
    <col min="11" max="11" width="5.83203125" customWidth="1"/>
    <col min="12" max="12" width="6" customWidth="1"/>
    <col min="13" max="13" width="6.1640625" customWidth="1"/>
    <col min="14" max="14" width="7.83203125" customWidth="1"/>
    <col min="15" max="15" width="6.83203125" customWidth="1"/>
    <col min="16" max="16" width="6.33203125" customWidth="1"/>
    <col min="17" max="17" width="5.5" customWidth="1"/>
    <col min="18" max="18" width="5.83203125" customWidth="1"/>
    <col min="19" max="19" width="5.6640625" customWidth="1"/>
    <col min="20" max="20" width="5.83203125" customWidth="1"/>
    <col min="21" max="21" width="6.33203125" customWidth="1"/>
    <col min="32" max="32" width="15.6640625" customWidth="1"/>
  </cols>
  <sheetData>
    <row r="1" spans="1:21" x14ac:dyDescent="0.2">
      <c r="B1" s="41" t="s">
        <v>168</v>
      </c>
      <c r="C1" s="41"/>
      <c r="D1" s="41"/>
      <c r="E1" s="41"/>
      <c r="F1" s="41" t="s">
        <v>170</v>
      </c>
      <c r="G1" s="41"/>
      <c r="H1" s="41"/>
      <c r="I1" s="41"/>
      <c r="J1" s="41" t="s">
        <v>74</v>
      </c>
      <c r="K1" s="41"/>
      <c r="L1" s="41"/>
      <c r="M1" s="41"/>
      <c r="N1" s="41" t="s">
        <v>87</v>
      </c>
      <c r="O1" s="41"/>
      <c r="P1" s="41"/>
      <c r="Q1" s="41"/>
      <c r="R1" s="41" t="s">
        <v>267</v>
      </c>
      <c r="S1" s="41"/>
      <c r="T1" s="41"/>
      <c r="U1" s="41"/>
    </row>
    <row r="2" spans="1:21" ht="83" x14ac:dyDescent="0.2">
      <c r="B2" s="19" t="s">
        <v>7</v>
      </c>
      <c r="C2" s="19" t="s">
        <v>216</v>
      </c>
      <c r="D2" s="19" t="s">
        <v>221</v>
      </c>
      <c r="E2" s="19" t="s">
        <v>286</v>
      </c>
      <c r="F2" s="19" t="s">
        <v>7</v>
      </c>
      <c r="G2" s="19" t="s">
        <v>216</v>
      </c>
      <c r="H2" s="19" t="s">
        <v>221</v>
      </c>
      <c r="I2" s="19" t="s">
        <v>286</v>
      </c>
      <c r="J2" s="19" t="s">
        <v>7</v>
      </c>
      <c r="K2" s="19" t="s">
        <v>216</v>
      </c>
      <c r="L2" s="19" t="s">
        <v>221</v>
      </c>
      <c r="M2" s="19" t="s">
        <v>286</v>
      </c>
      <c r="N2" s="19" t="s">
        <v>7</v>
      </c>
      <c r="O2" s="19" t="s">
        <v>216</v>
      </c>
      <c r="P2" s="19" t="s">
        <v>221</v>
      </c>
      <c r="Q2" s="19" t="s">
        <v>286</v>
      </c>
      <c r="R2" s="19" t="s">
        <v>7</v>
      </c>
      <c r="S2" s="19" t="s">
        <v>216</v>
      </c>
      <c r="T2" s="19" t="s">
        <v>221</v>
      </c>
      <c r="U2" s="19" t="s">
        <v>286</v>
      </c>
    </row>
    <row r="3" spans="1:21" x14ac:dyDescent="0.2">
      <c r="A3" t="s">
        <v>0</v>
      </c>
      <c r="B3">
        <v>0.96</v>
      </c>
      <c r="C3">
        <v>0.96</v>
      </c>
      <c r="D3">
        <v>0.96</v>
      </c>
      <c r="E3">
        <v>0.96</v>
      </c>
      <c r="F3">
        <v>0.97</v>
      </c>
      <c r="G3">
        <v>0.96</v>
      </c>
      <c r="H3">
        <v>0.97</v>
      </c>
      <c r="I3">
        <v>0.97</v>
      </c>
      <c r="J3">
        <v>0.96</v>
      </c>
      <c r="K3">
        <v>0.96</v>
      </c>
      <c r="L3">
        <v>0.97</v>
      </c>
      <c r="M3">
        <v>0.97</v>
      </c>
      <c r="N3">
        <v>0.97</v>
      </c>
      <c r="O3">
        <v>0.96</v>
      </c>
      <c r="P3">
        <v>0.97</v>
      </c>
      <c r="Q3">
        <v>0.97</v>
      </c>
      <c r="R3">
        <v>0.97</v>
      </c>
      <c r="S3">
        <v>0.96</v>
      </c>
      <c r="T3">
        <v>0.96</v>
      </c>
      <c r="U3">
        <v>0.96</v>
      </c>
    </row>
    <row r="4" spans="1:21" x14ac:dyDescent="0.2">
      <c r="A4" t="s">
        <v>1</v>
      </c>
      <c r="B4">
        <v>0.92</v>
      </c>
      <c r="C4">
        <v>0.87</v>
      </c>
      <c r="D4">
        <v>0.91</v>
      </c>
      <c r="E4">
        <v>0.92</v>
      </c>
      <c r="F4">
        <v>0.92</v>
      </c>
      <c r="G4">
        <v>0.72</v>
      </c>
      <c r="H4">
        <v>0.92</v>
      </c>
      <c r="I4">
        <v>0.92</v>
      </c>
      <c r="J4">
        <v>0.83</v>
      </c>
      <c r="K4">
        <v>0.74</v>
      </c>
      <c r="L4">
        <v>0.83</v>
      </c>
      <c r="M4">
        <v>0.83</v>
      </c>
      <c r="N4">
        <v>0.95</v>
      </c>
      <c r="O4">
        <v>0.95</v>
      </c>
      <c r="P4">
        <v>0.95</v>
      </c>
      <c r="Q4">
        <v>0.95</v>
      </c>
      <c r="R4">
        <v>0.83</v>
      </c>
      <c r="S4">
        <v>0.74</v>
      </c>
      <c r="T4">
        <v>0.74</v>
      </c>
      <c r="U4">
        <v>0.74</v>
      </c>
    </row>
    <row r="5" spans="1:21" x14ac:dyDescent="0.2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</v>
      </c>
      <c r="K6">
        <v>0.73</v>
      </c>
      <c r="L6">
        <v>0.9</v>
      </c>
      <c r="M6">
        <v>0.9</v>
      </c>
      <c r="N6">
        <v>1</v>
      </c>
      <c r="O6">
        <v>1</v>
      </c>
      <c r="P6">
        <v>1</v>
      </c>
      <c r="Q6">
        <v>1</v>
      </c>
      <c r="R6">
        <v>0.9</v>
      </c>
      <c r="S6">
        <v>0.74</v>
      </c>
      <c r="T6">
        <v>0.74</v>
      </c>
      <c r="U6">
        <v>0.74</v>
      </c>
    </row>
    <row r="7" spans="1:21" x14ac:dyDescent="0.2">
      <c r="A7" t="s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 t="s">
        <v>5</v>
      </c>
      <c r="B8">
        <v>0.66</v>
      </c>
      <c r="C8">
        <v>0.28999999999999998</v>
      </c>
      <c r="D8">
        <v>0.66</v>
      </c>
      <c r="E8">
        <v>0.65</v>
      </c>
      <c r="F8">
        <v>0.72</v>
      </c>
      <c r="G8">
        <v>0.28999999999999998</v>
      </c>
      <c r="H8">
        <v>0.71</v>
      </c>
      <c r="I8">
        <v>0.72</v>
      </c>
      <c r="J8">
        <v>0.59</v>
      </c>
      <c r="K8">
        <v>0.39</v>
      </c>
      <c r="L8">
        <v>0.13</v>
      </c>
      <c r="M8">
        <v>0.61</v>
      </c>
      <c r="N8">
        <v>0.8</v>
      </c>
      <c r="O8">
        <v>0.4</v>
      </c>
      <c r="P8">
        <v>0.81</v>
      </c>
      <c r="Q8">
        <v>0.79</v>
      </c>
      <c r="R8">
        <v>0.59</v>
      </c>
      <c r="S8">
        <v>0.39</v>
      </c>
      <c r="T8">
        <v>0.39</v>
      </c>
      <c r="U8">
        <v>0.39</v>
      </c>
    </row>
    <row r="9" spans="1:21" x14ac:dyDescent="0.2">
      <c r="A9" t="s">
        <v>6</v>
      </c>
      <c r="B9">
        <v>1</v>
      </c>
      <c r="C9">
        <v>1</v>
      </c>
      <c r="D9">
        <v>0.99</v>
      </c>
      <c r="E9">
        <v>1</v>
      </c>
      <c r="F9">
        <v>1</v>
      </c>
      <c r="G9">
        <v>1</v>
      </c>
      <c r="H9">
        <v>1</v>
      </c>
      <c r="I9">
        <v>1</v>
      </c>
      <c r="J9">
        <v>0.99</v>
      </c>
      <c r="K9">
        <v>0.85</v>
      </c>
      <c r="L9">
        <v>1</v>
      </c>
      <c r="M9">
        <v>0.91</v>
      </c>
      <c r="N9">
        <v>1</v>
      </c>
      <c r="O9">
        <v>1</v>
      </c>
      <c r="P9">
        <v>1</v>
      </c>
      <c r="Q9">
        <v>1</v>
      </c>
      <c r="R9">
        <v>1</v>
      </c>
      <c r="S9">
        <v>0.99</v>
      </c>
      <c r="T9">
        <v>1</v>
      </c>
      <c r="U9">
        <v>1</v>
      </c>
    </row>
    <row r="10" spans="1:21" x14ac:dyDescent="0.2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 t="s">
        <v>8</v>
      </c>
      <c r="B11">
        <v>0.82</v>
      </c>
      <c r="C11">
        <v>0.78</v>
      </c>
      <c r="D11">
        <v>0.8</v>
      </c>
      <c r="E11">
        <v>0.8</v>
      </c>
      <c r="F11">
        <v>0.82</v>
      </c>
      <c r="G11">
        <v>0.61</v>
      </c>
      <c r="H11">
        <v>0.8</v>
      </c>
      <c r="I11">
        <v>0.79</v>
      </c>
      <c r="J11">
        <v>0.41</v>
      </c>
      <c r="K11">
        <v>0.28999999999999998</v>
      </c>
      <c r="L11">
        <v>0.28999999999999998</v>
      </c>
      <c r="M11">
        <v>0.28999999999999998</v>
      </c>
      <c r="N11">
        <v>0.84</v>
      </c>
      <c r="O11">
        <v>0.84</v>
      </c>
      <c r="P11">
        <v>0.85</v>
      </c>
      <c r="Q11">
        <v>0.84</v>
      </c>
      <c r="R11">
        <v>0.28999999999999998</v>
      </c>
      <c r="S11">
        <v>0.6</v>
      </c>
      <c r="T11">
        <v>0.6</v>
      </c>
      <c r="U11">
        <v>0.55000000000000004</v>
      </c>
    </row>
    <row r="12" spans="1:21" x14ac:dyDescent="0.2">
      <c r="A12" t="s">
        <v>9</v>
      </c>
      <c r="B12">
        <v>0.96</v>
      </c>
      <c r="C12">
        <v>0.91</v>
      </c>
      <c r="D12">
        <v>0.96</v>
      </c>
      <c r="E12">
        <v>0.96</v>
      </c>
      <c r="F12">
        <v>0.98</v>
      </c>
      <c r="G12">
        <v>0.93</v>
      </c>
      <c r="H12">
        <v>0.98</v>
      </c>
      <c r="I12">
        <v>0.98</v>
      </c>
      <c r="J12">
        <v>0.67</v>
      </c>
      <c r="K12">
        <v>0.65</v>
      </c>
      <c r="L12">
        <v>0.67</v>
      </c>
      <c r="M12">
        <v>0.66</v>
      </c>
      <c r="N12">
        <v>0.98</v>
      </c>
      <c r="O12">
        <v>0.97</v>
      </c>
      <c r="P12">
        <v>0.98</v>
      </c>
      <c r="Q12">
        <v>0.98</v>
      </c>
      <c r="R12">
        <v>0.67</v>
      </c>
      <c r="S12">
        <v>0.65</v>
      </c>
      <c r="T12">
        <v>0.65</v>
      </c>
      <c r="U12">
        <v>0.65</v>
      </c>
    </row>
    <row r="13" spans="1:21" x14ac:dyDescent="0.2">
      <c r="A13" t="s">
        <v>10</v>
      </c>
      <c r="B13">
        <v>0.92</v>
      </c>
      <c r="C13">
        <v>0.9</v>
      </c>
      <c r="D13">
        <v>0.92</v>
      </c>
      <c r="E13">
        <v>0.92</v>
      </c>
      <c r="F13">
        <v>0.93</v>
      </c>
      <c r="G13">
        <v>0.92</v>
      </c>
      <c r="H13">
        <v>0.93</v>
      </c>
      <c r="I13">
        <v>0.93</v>
      </c>
      <c r="J13">
        <v>0.92</v>
      </c>
      <c r="K13">
        <v>0.94</v>
      </c>
      <c r="L13">
        <v>0.94</v>
      </c>
      <c r="M13">
        <v>0.94</v>
      </c>
      <c r="N13">
        <v>0.94</v>
      </c>
      <c r="O13">
        <v>0.93</v>
      </c>
      <c r="P13">
        <v>0.94</v>
      </c>
      <c r="Q13">
        <v>0.94</v>
      </c>
      <c r="R13">
        <v>0.94</v>
      </c>
      <c r="S13">
        <v>0.94</v>
      </c>
      <c r="T13">
        <v>0.94</v>
      </c>
      <c r="U13">
        <v>0.94</v>
      </c>
    </row>
    <row r="14" spans="1:21" x14ac:dyDescent="0.2">
      <c r="A14" t="s">
        <v>11</v>
      </c>
      <c r="B14">
        <v>0.83</v>
      </c>
      <c r="C14">
        <v>0.8</v>
      </c>
      <c r="D14">
        <v>0.83</v>
      </c>
      <c r="E14">
        <v>0.83</v>
      </c>
      <c r="F14">
        <v>0.83</v>
      </c>
      <c r="G14">
        <v>0.67</v>
      </c>
      <c r="H14">
        <v>0.82</v>
      </c>
      <c r="I14">
        <v>0.82</v>
      </c>
      <c r="J14">
        <v>0.57999999999999996</v>
      </c>
      <c r="K14">
        <v>0.6</v>
      </c>
      <c r="L14">
        <v>0.6</v>
      </c>
      <c r="M14">
        <v>0.61</v>
      </c>
      <c r="N14">
        <v>0.85</v>
      </c>
      <c r="O14">
        <v>0.85</v>
      </c>
      <c r="P14">
        <v>0.85</v>
      </c>
      <c r="Q14">
        <v>0.85</v>
      </c>
      <c r="R14">
        <v>0.61</v>
      </c>
      <c r="S14">
        <v>0.31</v>
      </c>
      <c r="T14">
        <v>0.36</v>
      </c>
      <c r="U14">
        <v>0.5</v>
      </c>
    </row>
    <row r="15" spans="1:21" x14ac:dyDescent="0.2">
      <c r="A15" t="s">
        <v>12</v>
      </c>
      <c r="B15">
        <v>0.8</v>
      </c>
      <c r="C15">
        <v>0.77</v>
      </c>
      <c r="D15">
        <v>0.78</v>
      </c>
      <c r="E15">
        <v>0.78</v>
      </c>
      <c r="F15">
        <v>0.81</v>
      </c>
      <c r="G15">
        <v>0.62</v>
      </c>
      <c r="H15">
        <v>0.79</v>
      </c>
      <c r="I15">
        <v>0.79</v>
      </c>
      <c r="J15">
        <v>0.56000000000000005</v>
      </c>
      <c r="K15">
        <v>0.56000000000000005</v>
      </c>
      <c r="L15">
        <v>0.52</v>
      </c>
      <c r="M15">
        <v>0.56000000000000005</v>
      </c>
      <c r="N15">
        <v>0.84</v>
      </c>
      <c r="O15">
        <v>0.84</v>
      </c>
      <c r="P15">
        <v>0.84</v>
      </c>
      <c r="Q15">
        <v>0.84</v>
      </c>
      <c r="R15">
        <v>0.56000000000000005</v>
      </c>
      <c r="S15">
        <v>0.56000000000000005</v>
      </c>
      <c r="T15">
        <v>0.56000000000000005</v>
      </c>
      <c r="U15">
        <v>0.56000000000000005</v>
      </c>
    </row>
    <row r="16" spans="1:21" x14ac:dyDescent="0.2">
      <c r="A16" t="s">
        <v>13</v>
      </c>
      <c r="B16">
        <v>0.96</v>
      </c>
      <c r="C16">
        <v>0.95</v>
      </c>
      <c r="D16">
        <v>0.96</v>
      </c>
      <c r="E16">
        <v>0.96</v>
      </c>
      <c r="F16">
        <v>0.97</v>
      </c>
      <c r="G16">
        <v>0.94</v>
      </c>
      <c r="H16">
        <v>0.96</v>
      </c>
      <c r="I16">
        <v>0.96</v>
      </c>
      <c r="J16">
        <v>0.9</v>
      </c>
      <c r="K16">
        <v>0.89</v>
      </c>
      <c r="L16">
        <v>0.89</v>
      </c>
      <c r="M16">
        <v>0.9</v>
      </c>
      <c r="N16">
        <v>0.98</v>
      </c>
      <c r="O16">
        <v>0.98</v>
      </c>
      <c r="P16">
        <v>0.98</v>
      </c>
      <c r="Q16">
        <v>0.98</v>
      </c>
      <c r="R16">
        <v>0.91</v>
      </c>
      <c r="S16">
        <v>0.91</v>
      </c>
      <c r="T16">
        <v>0.9</v>
      </c>
      <c r="U16">
        <v>0.91</v>
      </c>
    </row>
    <row r="17" spans="1:21" x14ac:dyDescent="0.2">
      <c r="A17" t="s">
        <v>14</v>
      </c>
      <c r="B17">
        <v>0.8</v>
      </c>
      <c r="C17">
        <v>0.72</v>
      </c>
      <c r="D17">
        <v>0.8</v>
      </c>
      <c r="E17">
        <v>0.8</v>
      </c>
      <c r="F17">
        <v>0.79</v>
      </c>
      <c r="G17">
        <v>0.53</v>
      </c>
      <c r="H17">
        <v>0.79</v>
      </c>
      <c r="I17">
        <v>0.79</v>
      </c>
      <c r="J17">
        <v>0.39</v>
      </c>
      <c r="K17">
        <v>0.45</v>
      </c>
      <c r="L17">
        <v>0.34</v>
      </c>
      <c r="M17">
        <v>0.4</v>
      </c>
      <c r="N17">
        <v>0.87</v>
      </c>
      <c r="O17">
        <v>0.85</v>
      </c>
      <c r="P17">
        <v>0.87</v>
      </c>
      <c r="Q17">
        <v>0.86</v>
      </c>
      <c r="R17">
        <v>0.44</v>
      </c>
      <c r="S17">
        <v>0.51</v>
      </c>
      <c r="T17">
        <v>0.46</v>
      </c>
      <c r="U17">
        <v>0.48</v>
      </c>
    </row>
    <row r="21" spans="1:21" x14ac:dyDescent="0.2">
      <c r="B21" s="48" t="s">
        <v>168</v>
      </c>
      <c r="C21" s="41"/>
      <c r="D21" s="49"/>
      <c r="E21" s="48" t="s">
        <v>170</v>
      </c>
      <c r="F21" s="41"/>
      <c r="G21" s="49"/>
      <c r="H21" s="48" t="s">
        <v>74</v>
      </c>
      <c r="I21" s="41"/>
      <c r="J21" s="49"/>
      <c r="K21" s="48" t="s">
        <v>87</v>
      </c>
      <c r="L21" s="41"/>
      <c r="M21" s="49"/>
      <c r="N21" s="48" t="s">
        <v>267</v>
      </c>
      <c r="O21" s="41"/>
      <c r="P21" s="49"/>
    </row>
    <row r="22" spans="1:21" ht="83" x14ac:dyDescent="0.2">
      <c r="B22" s="21" t="s">
        <v>216</v>
      </c>
      <c r="C22" s="19" t="s">
        <v>221</v>
      </c>
      <c r="D22" s="22" t="s">
        <v>286</v>
      </c>
      <c r="E22" s="21" t="s">
        <v>216</v>
      </c>
      <c r="F22" s="19" t="s">
        <v>221</v>
      </c>
      <c r="G22" s="22" t="s">
        <v>286</v>
      </c>
      <c r="H22" s="21" t="s">
        <v>216</v>
      </c>
      <c r="I22" s="19" t="s">
        <v>221</v>
      </c>
      <c r="J22" s="22" t="s">
        <v>286</v>
      </c>
      <c r="K22" s="21" t="s">
        <v>216</v>
      </c>
      <c r="L22" s="19" t="s">
        <v>221</v>
      </c>
      <c r="M22" s="22" t="s">
        <v>286</v>
      </c>
      <c r="N22" s="21" t="s">
        <v>216</v>
      </c>
      <c r="O22" s="19" t="s">
        <v>221</v>
      </c>
      <c r="P22" s="22" t="s">
        <v>286</v>
      </c>
      <c r="R22" s="19"/>
    </row>
    <row r="23" spans="1:21" x14ac:dyDescent="0.2">
      <c r="A23" t="s">
        <v>0</v>
      </c>
      <c r="B23" s="23">
        <f>((B3-C3)/B3)*100</f>
        <v>0</v>
      </c>
      <c r="C23" s="20">
        <f>((B3-D3)/B3)*100</f>
        <v>0</v>
      </c>
      <c r="D23" s="24">
        <f>((B3-E3)/B3)*100</f>
        <v>0</v>
      </c>
      <c r="E23" s="25">
        <f>((F3-G3)/F3)*100</f>
        <v>1.0309278350515474</v>
      </c>
      <c r="F23" s="20">
        <f>((F3-H3)/F3)*100</f>
        <v>0</v>
      </c>
      <c r="G23" s="24">
        <f>((F3-I3)/F3)*100</f>
        <v>0</v>
      </c>
      <c r="H23" s="25">
        <f>((J3-K3)/J3)*100</f>
        <v>0</v>
      </c>
      <c r="I23" s="20">
        <f>((J3-L3)/J3)*100</f>
        <v>-1.0416666666666676</v>
      </c>
      <c r="J23" s="24">
        <f>((J3-M3)/J3)*100</f>
        <v>-1.0416666666666676</v>
      </c>
      <c r="K23" s="25">
        <f>((N3-O3)/N3)*100</f>
        <v>1.0309278350515474</v>
      </c>
      <c r="L23" s="20">
        <f>((N3-P3)/N3)*100</f>
        <v>0</v>
      </c>
      <c r="M23" s="24">
        <f>((N3-Q3)/N3)*100</f>
        <v>0</v>
      </c>
      <c r="N23" s="25">
        <f>((R3-S3)/R3)*100</f>
        <v>1.0309278350515474</v>
      </c>
      <c r="O23" s="20">
        <f>((R3-T3)/R3)*100</f>
        <v>1.0309278350515474</v>
      </c>
      <c r="P23" s="24">
        <f>((R3-U3)/R3)*100</f>
        <v>1.0309278350515474</v>
      </c>
    </row>
    <row r="24" spans="1:21" x14ac:dyDescent="0.2">
      <c r="A24" t="s">
        <v>1</v>
      </c>
      <c r="B24" s="23">
        <f t="shared" ref="B24:B37" si="0">((B4-C4)/B4)*100</f>
        <v>5.4347826086956568</v>
      </c>
      <c r="C24" s="20">
        <f t="shared" ref="C24:C37" si="1">((B4-D4)/B4)*100</f>
        <v>1.0869565217391313</v>
      </c>
      <c r="D24" s="24">
        <f t="shared" ref="D24:D37" si="2">((B4-E4)/B4)*100</f>
        <v>0</v>
      </c>
      <c r="E24" s="25">
        <f t="shared" ref="E24:E37" si="3">((F4-G4)/F4)*100</f>
        <v>21.739130434782613</v>
      </c>
      <c r="F24" s="20">
        <f t="shared" ref="F24:F37" si="4">((F4-H4)/F4)*100</f>
        <v>0</v>
      </c>
      <c r="G24" s="24">
        <f t="shared" ref="G24:G37" si="5">((F4-I4)/F4)*100</f>
        <v>0</v>
      </c>
      <c r="H24" s="25">
        <f t="shared" ref="H24:H37" si="6">((J4-K4)/J4)*100</f>
        <v>10.843373493975902</v>
      </c>
      <c r="I24" s="20">
        <f t="shared" ref="I24:I37" si="7">((J4-L4)/J4)*100</f>
        <v>0</v>
      </c>
      <c r="J24" s="24">
        <f t="shared" ref="J24:J37" si="8">((J4-M4)/J4)*100</f>
        <v>0</v>
      </c>
      <c r="K24" s="25">
        <f t="shared" ref="K24:K37" si="9">((N4-O4)/N4)*100</f>
        <v>0</v>
      </c>
      <c r="L24" s="20">
        <f t="shared" ref="L24:L37" si="10">((N4-P4)/N4)*100</f>
        <v>0</v>
      </c>
      <c r="M24" s="24">
        <f t="shared" ref="M24:M37" si="11">((N4-Q4)/N4)*100</f>
        <v>0</v>
      </c>
      <c r="N24" s="25">
        <f t="shared" ref="N24:N37" si="12">((R4-S4)/R4)*100</f>
        <v>10.843373493975902</v>
      </c>
      <c r="O24" s="20">
        <f t="shared" ref="O24:O37" si="13">((R4-T4)/R4)*100</f>
        <v>10.843373493975902</v>
      </c>
      <c r="P24" s="24">
        <f t="shared" ref="P24:P37" si="14">((R4-U4)/R4)*100</f>
        <v>10.843373493975902</v>
      </c>
    </row>
    <row r="25" spans="1:21" x14ac:dyDescent="0.2">
      <c r="A25" t="s">
        <v>2</v>
      </c>
      <c r="B25" s="23">
        <f t="shared" si="0"/>
        <v>0</v>
      </c>
      <c r="C25" s="20">
        <f t="shared" si="1"/>
        <v>0</v>
      </c>
      <c r="D25" s="24">
        <f t="shared" si="2"/>
        <v>0</v>
      </c>
      <c r="E25" s="25">
        <f t="shared" si="3"/>
        <v>0</v>
      </c>
      <c r="F25" s="20">
        <f t="shared" si="4"/>
        <v>0</v>
      </c>
      <c r="G25" s="24">
        <f t="shared" si="5"/>
        <v>0</v>
      </c>
      <c r="H25" s="25">
        <f t="shared" si="6"/>
        <v>0</v>
      </c>
      <c r="I25" s="20">
        <f t="shared" si="7"/>
        <v>0</v>
      </c>
      <c r="J25" s="24">
        <f t="shared" si="8"/>
        <v>0</v>
      </c>
      <c r="K25" s="25">
        <f t="shared" si="9"/>
        <v>0</v>
      </c>
      <c r="L25" s="20">
        <f t="shared" si="10"/>
        <v>0</v>
      </c>
      <c r="M25" s="24">
        <f t="shared" si="11"/>
        <v>0</v>
      </c>
      <c r="N25" s="25">
        <f t="shared" si="12"/>
        <v>0</v>
      </c>
      <c r="O25" s="20">
        <f t="shared" si="13"/>
        <v>0</v>
      </c>
      <c r="P25" s="24">
        <f t="shared" si="14"/>
        <v>0</v>
      </c>
    </row>
    <row r="26" spans="1:21" x14ac:dyDescent="0.2">
      <c r="A26" t="s">
        <v>3</v>
      </c>
      <c r="B26" s="23">
        <f t="shared" si="0"/>
        <v>0</v>
      </c>
      <c r="C26" s="20">
        <f t="shared" si="1"/>
        <v>0</v>
      </c>
      <c r="D26" s="24">
        <f t="shared" si="2"/>
        <v>0</v>
      </c>
      <c r="E26" s="25">
        <f t="shared" si="3"/>
        <v>0</v>
      </c>
      <c r="F26" s="20">
        <f t="shared" si="4"/>
        <v>0</v>
      </c>
      <c r="G26" s="24">
        <f t="shared" si="5"/>
        <v>0</v>
      </c>
      <c r="H26" s="25">
        <f t="shared" si="6"/>
        <v>18.888888888888893</v>
      </c>
      <c r="I26" s="20">
        <f t="shared" si="7"/>
        <v>0</v>
      </c>
      <c r="J26" s="24">
        <f t="shared" si="8"/>
        <v>0</v>
      </c>
      <c r="K26" s="25">
        <f t="shared" si="9"/>
        <v>0</v>
      </c>
      <c r="L26" s="20">
        <f t="shared" si="10"/>
        <v>0</v>
      </c>
      <c r="M26" s="24">
        <f t="shared" si="11"/>
        <v>0</v>
      </c>
      <c r="N26" s="25">
        <f t="shared" si="12"/>
        <v>17.777777777777782</v>
      </c>
      <c r="O26" s="20">
        <f t="shared" si="13"/>
        <v>17.777777777777782</v>
      </c>
      <c r="P26" s="24">
        <f t="shared" si="14"/>
        <v>17.777777777777782</v>
      </c>
    </row>
    <row r="27" spans="1:21" x14ac:dyDescent="0.2">
      <c r="A27" t="s">
        <v>4</v>
      </c>
      <c r="B27" s="23">
        <f t="shared" si="0"/>
        <v>0</v>
      </c>
      <c r="C27" s="20">
        <f t="shared" si="1"/>
        <v>0</v>
      </c>
      <c r="D27" s="24">
        <f t="shared" si="2"/>
        <v>0</v>
      </c>
      <c r="E27" s="25">
        <f t="shared" si="3"/>
        <v>0</v>
      </c>
      <c r="F27" s="20">
        <f t="shared" si="4"/>
        <v>0</v>
      </c>
      <c r="G27" s="24">
        <f t="shared" si="5"/>
        <v>0</v>
      </c>
      <c r="H27" s="25">
        <f t="shared" si="6"/>
        <v>0</v>
      </c>
      <c r="I27" s="20">
        <f t="shared" si="7"/>
        <v>0</v>
      </c>
      <c r="J27" s="24">
        <f t="shared" si="8"/>
        <v>0</v>
      </c>
      <c r="K27" s="25">
        <f t="shared" si="9"/>
        <v>0</v>
      </c>
      <c r="L27" s="20">
        <f t="shared" si="10"/>
        <v>0</v>
      </c>
      <c r="M27" s="24">
        <f t="shared" si="11"/>
        <v>0</v>
      </c>
      <c r="N27" s="25">
        <f t="shared" si="12"/>
        <v>0</v>
      </c>
      <c r="O27" s="20">
        <f t="shared" si="13"/>
        <v>0</v>
      </c>
      <c r="P27" s="24">
        <f t="shared" si="14"/>
        <v>0</v>
      </c>
    </row>
    <row r="28" spans="1:21" x14ac:dyDescent="0.2">
      <c r="A28" t="s">
        <v>5</v>
      </c>
      <c r="B28" s="23">
        <f t="shared" si="0"/>
        <v>56.060606060606069</v>
      </c>
      <c r="C28" s="20">
        <f t="shared" si="1"/>
        <v>0</v>
      </c>
      <c r="D28" s="24">
        <f t="shared" si="2"/>
        <v>1.5151515151515165</v>
      </c>
      <c r="E28" s="25">
        <f t="shared" si="3"/>
        <v>59.722222222222221</v>
      </c>
      <c r="F28" s="20">
        <f t="shared" si="4"/>
        <v>1.3888888888888902</v>
      </c>
      <c r="G28" s="24">
        <f t="shared" si="5"/>
        <v>0</v>
      </c>
      <c r="H28" s="25">
        <f t="shared" si="6"/>
        <v>33.898305084745758</v>
      </c>
      <c r="I28" s="20">
        <f t="shared" si="7"/>
        <v>77.966101694915253</v>
      </c>
      <c r="J28" s="24">
        <f t="shared" si="8"/>
        <v>-3.3898305084745797</v>
      </c>
      <c r="K28" s="25">
        <f t="shared" si="9"/>
        <v>50</v>
      </c>
      <c r="L28" s="20">
        <f t="shared" si="10"/>
        <v>-1.2500000000000011</v>
      </c>
      <c r="M28" s="24">
        <f t="shared" si="11"/>
        <v>1.2500000000000011</v>
      </c>
      <c r="N28" s="25">
        <f t="shared" si="12"/>
        <v>33.898305084745758</v>
      </c>
      <c r="O28" s="20">
        <f t="shared" si="13"/>
        <v>33.898305084745758</v>
      </c>
      <c r="P28" s="24">
        <f t="shared" si="14"/>
        <v>33.898305084745758</v>
      </c>
    </row>
    <row r="29" spans="1:21" x14ac:dyDescent="0.2">
      <c r="A29" t="s">
        <v>6</v>
      </c>
      <c r="B29" s="23">
        <f t="shared" si="0"/>
        <v>0</v>
      </c>
      <c r="C29" s="20">
        <f t="shared" si="1"/>
        <v>1.0000000000000009</v>
      </c>
      <c r="D29" s="24">
        <f t="shared" si="2"/>
        <v>0</v>
      </c>
      <c r="E29" s="25">
        <f t="shared" si="3"/>
        <v>0</v>
      </c>
      <c r="F29" s="20">
        <f t="shared" si="4"/>
        <v>0</v>
      </c>
      <c r="G29" s="24">
        <f t="shared" si="5"/>
        <v>0</v>
      </c>
      <c r="H29" s="25">
        <f t="shared" si="6"/>
        <v>14.141414141414144</v>
      </c>
      <c r="I29" s="20">
        <f t="shared" si="7"/>
        <v>-1.0101010101010111</v>
      </c>
      <c r="J29" s="24">
        <f t="shared" si="8"/>
        <v>8.0808080808080778</v>
      </c>
      <c r="K29" s="25">
        <f t="shared" si="9"/>
        <v>0</v>
      </c>
      <c r="L29" s="20">
        <f t="shared" si="10"/>
        <v>0</v>
      </c>
      <c r="M29" s="24">
        <f t="shared" si="11"/>
        <v>0</v>
      </c>
      <c r="N29" s="25">
        <f t="shared" si="12"/>
        <v>1.0000000000000009</v>
      </c>
      <c r="O29" s="20">
        <f t="shared" si="13"/>
        <v>0</v>
      </c>
      <c r="P29" s="24">
        <f t="shared" si="14"/>
        <v>0</v>
      </c>
    </row>
    <row r="30" spans="1:21" x14ac:dyDescent="0.2">
      <c r="A30" t="s">
        <v>7</v>
      </c>
      <c r="B30" s="23">
        <f t="shared" si="0"/>
        <v>0</v>
      </c>
      <c r="C30" s="20">
        <f t="shared" si="1"/>
        <v>0</v>
      </c>
      <c r="D30" s="24">
        <f t="shared" si="2"/>
        <v>0</v>
      </c>
      <c r="E30" s="25">
        <f t="shared" si="3"/>
        <v>0</v>
      </c>
      <c r="F30" s="20">
        <f t="shared" si="4"/>
        <v>0</v>
      </c>
      <c r="G30" s="24">
        <f t="shared" si="5"/>
        <v>0</v>
      </c>
      <c r="H30" s="25">
        <f t="shared" si="6"/>
        <v>0</v>
      </c>
      <c r="I30" s="20">
        <f t="shared" si="7"/>
        <v>0</v>
      </c>
      <c r="J30" s="24">
        <f t="shared" si="8"/>
        <v>0</v>
      </c>
      <c r="K30" s="25">
        <f t="shared" si="9"/>
        <v>0</v>
      </c>
      <c r="L30" s="20">
        <f t="shared" si="10"/>
        <v>0</v>
      </c>
      <c r="M30" s="24">
        <f t="shared" si="11"/>
        <v>0</v>
      </c>
      <c r="N30" s="25">
        <f t="shared" si="12"/>
        <v>0</v>
      </c>
      <c r="O30" s="20">
        <f t="shared" si="13"/>
        <v>0</v>
      </c>
      <c r="P30" s="24">
        <f t="shared" si="14"/>
        <v>0</v>
      </c>
    </row>
    <row r="31" spans="1:21" x14ac:dyDescent="0.2">
      <c r="A31" t="s">
        <v>8</v>
      </c>
      <c r="B31" s="23">
        <f t="shared" si="0"/>
        <v>4.8780487804877959</v>
      </c>
      <c r="C31" s="20">
        <f t="shared" si="1"/>
        <v>2.4390243902438913</v>
      </c>
      <c r="D31" s="24">
        <f t="shared" si="2"/>
        <v>2.4390243902438913</v>
      </c>
      <c r="E31" s="25">
        <f t="shared" si="3"/>
        <v>25.609756097560972</v>
      </c>
      <c r="F31" s="20">
        <f t="shared" si="4"/>
        <v>2.4390243902438913</v>
      </c>
      <c r="G31" s="24">
        <f t="shared" si="5"/>
        <v>3.6585365853658436</v>
      </c>
      <c r="H31" s="25">
        <f t="shared" si="6"/>
        <v>29.268292682926827</v>
      </c>
      <c r="I31" s="20">
        <f t="shared" si="7"/>
        <v>29.268292682926827</v>
      </c>
      <c r="J31" s="24">
        <f t="shared" si="8"/>
        <v>29.268292682926827</v>
      </c>
      <c r="K31" s="25">
        <f t="shared" si="9"/>
        <v>0</v>
      </c>
      <c r="L31" s="20">
        <f t="shared" si="10"/>
        <v>-1.1904761904761916</v>
      </c>
      <c r="M31" s="24">
        <f t="shared" si="11"/>
        <v>0</v>
      </c>
      <c r="N31" s="25">
        <f t="shared" si="12"/>
        <v>-106.89655172413795</v>
      </c>
      <c r="O31" s="20">
        <f t="shared" si="13"/>
        <v>-106.89655172413795</v>
      </c>
      <c r="P31" s="24">
        <f t="shared" si="14"/>
        <v>-89.655172413793125</v>
      </c>
    </row>
    <row r="32" spans="1:21" x14ac:dyDescent="0.2">
      <c r="A32" t="s">
        <v>9</v>
      </c>
      <c r="B32" s="23">
        <f t="shared" si="0"/>
        <v>5.2083333333333268</v>
      </c>
      <c r="C32" s="20">
        <f t="shared" si="1"/>
        <v>0</v>
      </c>
      <c r="D32" s="24">
        <f t="shared" si="2"/>
        <v>0</v>
      </c>
      <c r="E32" s="25">
        <f t="shared" si="3"/>
        <v>5.1020408163265234</v>
      </c>
      <c r="F32" s="20">
        <f t="shared" si="4"/>
        <v>0</v>
      </c>
      <c r="G32" s="24">
        <f t="shared" si="5"/>
        <v>0</v>
      </c>
      <c r="H32" s="25">
        <f t="shared" si="6"/>
        <v>2.985074626865674</v>
      </c>
      <c r="I32" s="20">
        <f t="shared" si="7"/>
        <v>0</v>
      </c>
      <c r="J32" s="24">
        <f t="shared" si="8"/>
        <v>1.492537313432837</v>
      </c>
      <c r="K32" s="25">
        <f t="shared" si="9"/>
        <v>1.020408163265307</v>
      </c>
      <c r="L32" s="20">
        <f t="shared" si="10"/>
        <v>0</v>
      </c>
      <c r="M32" s="24">
        <f t="shared" si="11"/>
        <v>0</v>
      </c>
      <c r="N32" s="25">
        <f t="shared" si="12"/>
        <v>2.985074626865674</v>
      </c>
      <c r="O32" s="20">
        <f t="shared" si="13"/>
        <v>2.985074626865674</v>
      </c>
      <c r="P32" s="24">
        <f t="shared" si="14"/>
        <v>2.985074626865674</v>
      </c>
    </row>
    <row r="33" spans="1:37" x14ac:dyDescent="0.2">
      <c r="A33" t="s">
        <v>10</v>
      </c>
      <c r="B33" s="23">
        <f t="shared" si="0"/>
        <v>2.1739130434782625</v>
      </c>
      <c r="C33" s="20">
        <f t="shared" si="1"/>
        <v>0</v>
      </c>
      <c r="D33" s="24">
        <f t="shared" si="2"/>
        <v>0</v>
      </c>
      <c r="E33" s="25">
        <f t="shared" si="3"/>
        <v>1.0752688172043021</v>
      </c>
      <c r="F33" s="20">
        <f t="shared" si="4"/>
        <v>0</v>
      </c>
      <c r="G33" s="24">
        <f t="shared" si="5"/>
        <v>0</v>
      </c>
      <c r="H33" s="25">
        <f t="shared" si="6"/>
        <v>-2.1739130434782505</v>
      </c>
      <c r="I33" s="20">
        <f t="shared" si="7"/>
        <v>-2.1739130434782505</v>
      </c>
      <c r="J33" s="24">
        <f t="shared" si="8"/>
        <v>-2.1739130434782505</v>
      </c>
      <c r="K33" s="25">
        <f t="shared" si="9"/>
        <v>1.0638297872340319</v>
      </c>
      <c r="L33" s="20">
        <f t="shared" si="10"/>
        <v>0</v>
      </c>
      <c r="M33" s="24">
        <f t="shared" si="11"/>
        <v>0</v>
      </c>
      <c r="N33" s="25">
        <f t="shared" si="12"/>
        <v>0</v>
      </c>
      <c r="O33" s="20">
        <f t="shared" si="13"/>
        <v>0</v>
      </c>
      <c r="P33" s="24">
        <f t="shared" si="14"/>
        <v>0</v>
      </c>
    </row>
    <row r="34" spans="1:37" x14ac:dyDescent="0.2">
      <c r="A34" t="s">
        <v>11</v>
      </c>
      <c r="B34" s="23">
        <f t="shared" si="0"/>
        <v>3.6144578313252915</v>
      </c>
      <c r="C34" s="20">
        <f t="shared" si="1"/>
        <v>0</v>
      </c>
      <c r="D34" s="24">
        <f t="shared" si="2"/>
        <v>0</v>
      </c>
      <c r="E34" s="25">
        <f t="shared" si="3"/>
        <v>19.277108433734931</v>
      </c>
      <c r="F34" s="20">
        <f t="shared" si="4"/>
        <v>1.2048192771084349</v>
      </c>
      <c r="G34" s="24">
        <f t="shared" si="5"/>
        <v>1.2048192771084349</v>
      </c>
      <c r="H34" s="25">
        <f t="shared" si="6"/>
        <v>-3.4482758620689689</v>
      </c>
      <c r="I34" s="20">
        <f t="shared" si="7"/>
        <v>-3.4482758620689689</v>
      </c>
      <c r="J34" s="24">
        <f t="shared" si="8"/>
        <v>-5.1724137931034528</v>
      </c>
      <c r="K34" s="25">
        <f t="shared" si="9"/>
        <v>0</v>
      </c>
      <c r="L34" s="20">
        <f t="shared" si="10"/>
        <v>0</v>
      </c>
      <c r="M34" s="24">
        <f t="shared" si="11"/>
        <v>0</v>
      </c>
      <c r="N34" s="25">
        <f t="shared" si="12"/>
        <v>49.180327868852459</v>
      </c>
      <c r="O34" s="20">
        <f t="shared" si="13"/>
        <v>40.983606557377051</v>
      </c>
      <c r="P34" s="24">
        <f t="shared" si="14"/>
        <v>18.032786885245898</v>
      </c>
    </row>
    <row r="35" spans="1:37" x14ac:dyDescent="0.2">
      <c r="A35" t="s">
        <v>12</v>
      </c>
      <c r="B35" s="23">
        <f t="shared" si="0"/>
        <v>3.7500000000000036</v>
      </c>
      <c r="C35" s="20">
        <f t="shared" si="1"/>
        <v>2.5000000000000022</v>
      </c>
      <c r="D35" s="24">
        <f t="shared" si="2"/>
        <v>2.5000000000000022</v>
      </c>
      <c r="E35" s="25">
        <f t="shared" si="3"/>
        <v>23.456790123456795</v>
      </c>
      <c r="F35" s="20">
        <f t="shared" si="4"/>
        <v>2.4691358024691379</v>
      </c>
      <c r="G35" s="24">
        <f t="shared" si="5"/>
        <v>2.4691358024691379</v>
      </c>
      <c r="H35" s="25">
        <f t="shared" si="6"/>
        <v>0</v>
      </c>
      <c r="I35" s="20">
        <f t="shared" si="7"/>
        <v>7.1428571428571477</v>
      </c>
      <c r="J35" s="24">
        <f t="shared" si="8"/>
        <v>0</v>
      </c>
      <c r="K35" s="25">
        <f t="shared" si="9"/>
        <v>0</v>
      </c>
      <c r="L35" s="20">
        <f t="shared" si="10"/>
        <v>0</v>
      </c>
      <c r="M35" s="24">
        <f t="shared" si="11"/>
        <v>0</v>
      </c>
      <c r="N35" s="25">
        <f t="shared" si="12"/>
        <v>0</v>
      </c>
      <c r="O35" s="20">
        <f t="shared" si="13"/>
        <v>0</v>
      </c>
      <c r="P35" s="24">
        <f t="shared" si="14"/>
        <v>0</v>
      </c>
    </row>
    <row r="36" spans="1:37" x14ac:dyDescent="0.2">
      <c r="A36" t="s">
        <v>13</v>
      </c>
      <c r="B36" s="23">
        <f t="shared" si="0"/>
        <v>1.0416666666666676</v>
      </c>
      <c r="C36" s="20">
        <f t="shared" si="1"/>
        <v>0</v>
      </c>
      <c r="D36" s="24">
        <f t="shared" si="2"/>
        <v>0</v>
      </c>
      <c r="E36" s="25">
        <f t="shared" si="3"/>
        <v>3.092783505154642</v>
      </c>
      <c r="F36" s="20">
        <f t="shared" si="4"/>
        <v>1.0309278350515474</v>
      </c>
      <c r="G36" s="24">
        <f t="shared" si="5"/>
        <v>1.0309278350515474</v>
      </c>
      <c r="H36" s="25">
        <f t="shared" si="6"/>
        <v>1.111111111111112</v>
      </c>
      <c r="I36" s="20">
        <f t="shared" si="7"/>
        <v>1.111111111111112</v>
      </c>
      <c r="J36" s="24">
        <f t="shared" si="8"/>
        <v>0</v>
      </c>
      <c r="K36" s="25">
        <f t="shared" si="9"/>
        <v>0</v>
      </c>
      <c r="L36" s="20">
        <f t="shared" si="10"/>
        <v>0</v>
      </c>
      <c r="M36" s="24">
        <f t="shared" si="11"/>
        <v>0</v>
      </c>
      <c r="N36" s="25">
        <f t="shared" si="12"/>
        <v>0</v>
      </c>
      <c r="O36" s="20">
        <f t="shared" si="13"/>
        <v>1.0989010989010999</v>
      </c>
      <c r="P36" s="24">
        <f t="shared" si="14"/>
        <v>0</v>
      </c>
    </row>
    <row r="37" spans="1:37" x14ac:dyDescent="0.2">
      <c r="A37" t="s">
        <v>14</v>
      </c>
      <c r="B37" s="23">
        <f t="shared" si="0"/>
        <v>10.000000000000009</v>
      </c>
      <c r="C37" s="20">
        <f t="shared" si="1"/>
        <v>0</v>
      </c>
      <c r="D37" s="24">
        <f t="shared" si="2"/>
        <v>0</v>
      </c>
      <c r="E37" s="25">
        <f t="shared" si="3"/>
        <v>32.911392405063289</v>
      </c>
      <c r="F37" s="20">
        <f t="shared" si="4"/>
        <v>0</v>
      </c>
      <c r="G37" s="24">
        <f t="shared" si="5"/>
        <v>0</v>
      </c>
      <c r="H37" s="25">
        <f t="shared" si="6"/>
        <v>-15.384615384615383</v>
      </c>
      <c r="I37" s="20">
        <f t="shared" si="7"/>
        <v>12.820512820512816</v>
      </c>
      <c r="J37" s="24">
        <f t="shared" si="8"/>
        <v>-2.5641025641025665</v>
      </c>
      <c r="K37" s="25">
        <f t="shared" si="9"/>
        <v>2.2988505747126458</v>
      </c>
      <c r="L37" s="20">
        <f t="shared" si="10"/>
        <v>0</v>
      </c>
      <c r="M37" s="24">
        <f t="shared" si="11"/>
        <v>1.1494252873563229</v>
      </c>
      <c r="N37" s="25">
        <f t="shared" si="12"/>
        <v>-15.909090909090912</v>
      </c>
      <c r="O37" s="20">
        <f t="shared" si="13"/>
        <v>-4.5454545454545494</v>
      </c>
      <c r="P37" s="24">
        <f t="shared" si="14"/>
        <v>-9.0909090909090864</v>
      </c>
    </row>
    <row r="46" spans="1:37" ht="17" thickBot="1" x14ac:dyDescent="0.25"/>
    <row r="47" spans="1:37" ht="17" thickBot="1" x14ac:dyDescent="0.25">
      <c r="W47" s="39"/>
      <c r="X47" s="40"/>
      <c r="Y47" s="8" t="s">
        <v>321</v>
      </c>
      <c r="Z47" s="8" t="s">
        <v>322</v>
      </c>
      <c r="AA47" s="8" t="s">
        <v>323</v>
      </c>
      <c r="AB47" s="8" t="s">
        <v>30</v>
      </c>
      <c r="AC47" s="9" t="s">
        <v>324</v>
      </c>
      <c r="AE47" s="39"/>
      <c r="AF47" s="40"/>
      <c r="AG47" s="8" t="s">
        <v>321</v>
      </c>
      <c r="AH47" s="8" t="s">
        <v>322</v>
      </c>
      <c r="AI47" s="8" t="s">
        <v>323</v>
      </c>
      <c r="AJ47" s="8" t="s">
        <v>30</v>
      </c>
      <c r="AK47" s="9" t="s">
        <v>324</v>
      </c>
    </row>
    <row r="48" spans="1:37" x14ac:dyDescent="0.2">
      <c r="W48" s="42" t="s">
        <v>168</v>
      </c>
      <c r="X48" s="7" t="s">
        <v>7</v>
      </c>
      <c r="Y48" s="26">
        <v>98.07</v>
      </c>
      <c r="Z48" s="26">
        <v>98.07</v>
      </c>
      <c r="AA48" s="26">
        <v>98.07</v>
      </c>
      <c r="AB48" s="26">
        <v>98.07</v>
      </c>
      <c r="AC48" s="27">
        <v>91.02</v>
      </c>
      <c r="AE48" s="42" t="s">
        <v>168</v>
      </c>
      <c r="AF48" s="7" t="s">
        <v>7</v>
      </c>
      <c r="AG48" s="36">
        <f>Y48/100</f>
        <v>0.98069999999999991</v>
      </c>
      <c r="AH48" s="36">
        <f>Z48/100</f>
        <v>0.98069999999999991</v>
      </c>
      <c r="AI48" s="36">
        <f>AA48/100</f>
        <v>0.98069999999999991</v>
      </c>
      <c r="AJ48" s="36">
        <f>AB48/100</f>
        <v>0.98069999999999991</v>
      </c>
      <c r="AK48" s="36">
        <f>AC48/100</f>
        <v>0.91020000000000001</v>
      </c>
    </row>
    <row r="49" spans="23:37" x14ac:dyDescent="0.2">
      <c r="W49" s="37"/>
      <c r="X49" t="s">
        <v>325</v>
      </c>
      <c r="Y49" s="28">
        <v>97.5</v>
      </c>
      <c r="Z49" s="28">
        <v>97.64</v>
      </c>
      <c r="AA49" s="28">
        <v>97.5</v>
      </c>
      <c r="AB49" s="28">
        <v>97.55</v>
      </c>
      <c r="AC49" s="29">
        <v>89.54</v>
      </c>
      <c r="AE49" s="37"/>
      <c r="AF49" t="s">
        <v>325</v>
      </c>
      <c r="AG49" s="36">
        <f t="shared" ref="AG49:AG67" si="15">Y49/100</f>
        <v>0.97499999999999998</v>
      </c>
      <c r="AH49" s="36">
        <f t="shared" ref="AH49:AH67" si="16">Z49/100</f>
        <v>0.97640000000000005</v>
      </c>
      <c r="AI49" s="36">
        <f t="shared" ref="AI49:AI67" si="17">AA49/100</f>
        <v>0.97499999999999998</v>
      </c>
      <c r="AJ49" s="36">
        <f t="shared" ref="AJ49:AJ67" si="18">AB49/100</f>
        <v>0.97549999999999992</v>
      </c>
      <c r="AK49" s="36">
        <f t="shared" ref="AK49:AK67" si="19">AC49/100</f>
        <v>0.89540000000000008</v>
      </c>
    </row>
    <row r="50" spans="23:37" x14ac:dyDescent="0.2">
      <c r="W50" s="37"/>
      <c r="X50" t="s">
        <v>326</v>
      </c>
      <c r="Y50" s="28">
        <v>97.96</v>
      </c>
      <c r="Z50" s="28">
        <v>97.96</v>
      </c>
      <c r="AA50" s="28">
        <v>97.96</v>
      </c>
      <c r="AB50" s="28">
        <v>97.96</v>
      </c>
      <c r="AC50" s="29">
        <v>90.09</v>
      </c>
      <c r="AE50" s="37"/>
      <c r="AF50" t="s">
        <v>326</v>
      </c>
      <c r="AG50" s="36">
        <f t="shared" si="15"/>
        <v>0.97959999999999992</v>
      </c>
      <c r="AH50" s="36">
        <f t="shared" si="16"/>
        <v>0.97959999999999992</v>
      </c>
      <c r="AI50" s="36">
        <f t="shared" si="17"/>
        <v>0.97959999999999992</v>
      </c>
      <c r="AJ50" s="36">
        <f t="shared" si="18"/>
        <v>0.97959999999999992</v>
      </c>
      <c r="AK50" s="36">
        <f t="shared" si="19"/>
        <v>0.90090000000000003</v>
      </c>
    </row>
    <row r="51" spans="23:37" ht="17" thickBot="1" x14ac:dyDescent="0.25">
      <c r="W51" s="43"/>
      <c r="X51" s="15" t="s">
        <v>327</v>
      </c>
      <c r="Y51" s="30">
        <v>97.97</v>
      </c>
      <c r="Z51" s="30">
        <v>97.96</v>
      </c>
      <c r="AA51" s="30">
        <v>97.97</v>
      </c>
      <c r="AB51" s="30">
        <v>97.96</v>
      </c>
      <c r="AC51" s="31">
        <v>90.68</v>
      </c>
      <c r="AE51" s="43"/>
      <c r="AF51" s="15" t="s">
        <v>327</v>
      </c>
      <c r="AG51" s="36">
        <f t="shared" si="15"/>
        <v>0.97970000000000002</v>
      </c>
      <c r="AH51" s="36">
        <f t="shared" si="16"/>
        <v>0.97959999999999992</v>
      </c>
      <c r="AI51" s="36">
        <f t="shared" si="17"/>
        <v>0.97970000000000002</v>
      </c>
      <c r="AJ51" s="36">
        <f t="shared" si="18"/>
        <v>0.97959999999999992</v>
      </c>
      <c r="AK51" s="36">
        <f t="shared" si="19"/>
        <v>0.90680000000000005</v>
      </c>
    </row>
    <row r="52" spans="23:37" x14ac:dyDescent="0.2">
      <c r="W52" s="37" t="s">
        <v>328</v>
      </c>
      <c r="X52" t="s">
        <v>7</v>
      </c>
      <c r="Y52" s="28">
        <v>98.15</v>
      </c>
      <c r="Z52" s="28">
        <v>98.16</v>
      </c>
      <c r="AA52" s="28">
        <v>98.15</v>
      </c>
      <c r="AB52" s="28">
        <v>98.15</v>
      </c>
      <c r="AC52" s="29">
        <v>90.97</v>
      </c>
      <c r="AE52" s="37" t="s">
        <v>328</v>
      </c>
      <c r="AF52" t="s">
        <v>7</v>
      </c>
      <c r="AG52" s="36">
        <f t="shared" si="15"/>
        <v>0.98150000000000004</v>
      </c>
      <c r="AH52" s="36">
        <f t="shared" si="16"/>
        <v>0.98159999999999992</v>
      </c>
      <c r="AI52" s="36">
        <f t="shared" si="17"/>
        <v>0.98150000000000004</v>
      </c>
      <c r="AJ52" s="36">
        <f t="shared" si="18"/>
        <v>0.98150000000000004</v>
      </c>
      <c r="AK52" s="36">
        <f t="shared" si="19"/>
        <v>0.90969999999999995</v>
      </c>
    </row>
    <row r="53" spans="23:37" x14ac:dyDescent="0.2">
      <c r="W53" s="37"/>
      <c r="X53" t="s">
        <v>325</v>
      </c>
      <c r="Y53" s="28">
        <v>95.82</v>
      </c>
      <c r="Z53" s="28">
        <v>96.88</v>
      </c>
      <c r="AA53" s="28">
        <v>95.82</v>
      </c>
      <c r="AB53" s="28">
        <v>95.94</v>
      </c>
      <c r="AC53" s="29">
        <v>85.4</v>
      </c>
      <c r="AE53" s="37"/>
      <c r="AF53" t="s">
        <v>325</v>
      </c>
      <c r="AG53" s="36">
        <f t="shared" si="15"/>
        <v>0.95819999999999994</v>
      </c>
      <c r="AH53" s="36">
        <f t="shared" si="16"/>
        <v>0.96879999999999999</v>
      </c>
      <c r="AI53" s="36">
        <f t="shared" si="17"/>
        <v>0.95819999999999994</v>
      </c>
      <c r="AJ53" s="36">
        <f t="shared" si="18"/>
        <v>0.95940000000000003</v>
      </c>
      <c r="AK53" s="36">
        <f t="shared" si="19"/>
        <v>0.85400000000000009</v>
      </c>
    </row>
    <row r="54" spans="23:37" x14ac:dyDescent="0.2">
      <c r="W54" s="37"/>
      <c r="X54" t="s">
        <v>326</v>
      </c>
      <c r="Y54" s="28">
        <v>98.02</v>
      </c>
      <c r="Z54" s="28">
        <v>98.02</v>
      </c>
      <c r="AA54" s="28">
        <v>98.02</v>
      </c>
      <c r="AB54" s="28">
        <v>98.01</v>
      </c>
      <c r="AC54" s="29">
        <v>90.62</v>
      </c>
      <c r="AE54" s="37"/>
      <c r="AF54" t="s">
        <v>326</v>
      </c>
      <c r="AG54" s="36">
        <f t="shared" si="15"/>
        <v>0.98019999999999996</v>
      </c>
      <c r="AH54" s="36">
        <f t="shared" si="16"/>
        <v>0.98019999999999996</v>
      </c>
      <c r="AI54" s="36">
        <f t="shared" si="17"/>
        <v>0.98019999999999996</v>
      </c>
      <c r="AJ54" s="36">
        <f t="shared" si="18"/>
        <v>0.98010000000000008</v>
      </c>
      <c r="AK54" s="36">
        <f t="shared" si="19"/>
        <v>0.90620000000000001</v>
      </c>
    </row>
    <row r="55" spans="23:37" ht="17" thickBot="1" x14ac:dyDescent="0.25">
      <c r="W55" s="37"/>
      <c r="X55" t="s">
        <v>327</v>
      </c>
      <c r="Y55" s="28">
        <v>98</v>
      </c>
      <c r="Z55" s="28">
        <v>98.01</v>
      </c>
      <c r="AA55" s="28">
        <v>98</v>
      </c>
      <c r="AB55" s="28">
        <v>98</v>
      </c>
      <c r="AC55" s="29">
        <v>90.58</v>
      </c>
      <c r="AE55" s="37"/>
      <c r="AF55" t="s">
        <v>327</v>
      </c>
      <c r="AG55" s="36">
        <f t="shared" si="15"/>
        <v>0.98</v>
      </c>
      <c r="AH55" s="36">
        <f t="shared" si="16"/>
        <v>0.98010000000000008</v>
      </c>
      <c r="AI55" s="36">
        <f t="shared" si="17"/>
        <v>0.98</v>
      </c>
      <c r="AJ55" s="36">
        <f t="shared" si="18"/>
        <v>0.98</v>
      </c>
      <c r="AK55" s="36">
        <f t="shared" si="19"/>
        <v>0.90579999999999994</v>
      </c>
    </row>
    <row r="56" spans="23:37" x14ac:dyDescent="0.2">
      <c r="W56" s="44" t="s">
        <v>74</v>
      </c>
      <c r="X56" s="13" t="s">
        <v>7</v>
      </c>
      <c r="Y56" s="32">
        <v>94.82</v>
      </c>
      <c r="Z56" s="32">
        <v>95.21</v>
      </c>
      <c r="AA56" s="32">
        <v>94.82</v>
      </c>
      <c r="AB56" s="32">
        <v>94.57</v>
      </c>
      <c r="AC56" s="33">
        <v>77.430000000000007</v>
      </c>
      <c r="AE56" s="44" t="s">
        <v>74</v>
      </c>
      <c r="AF56" s="13" t="s">
        <v>7</v>
      </c>
      <c r="AG56" s="36">
        <f t="shared" si="15"/>
        <v>0.94819999999999993</v>
      </c>
      <c r="AH56" s="36">
        <f t="shared" si="16"/>
        <v>0.95209999999999995</v>
      </c>
      <c r="AI56" s="36">
        <f t="shared" si="17"/>
        <v>0.94819999999999993</v>
      </c>
      <c r="AJ56" s="36">
        <f t="shared" si="18"/>
        <v>0.94569999999999999</v>
      </c>
      <c r="AK56" s="36">
        <f t="shared" si="19"/>
        <v>0.7743000000000001</v>
      </c>
    </row>
    <row r="57" spans="23:37" x14ac:dyDescent="0.2">
      <c r="W57" s="37"/>
      <c r="X57" t="s">
        <v>325</v>
      </c>
      <c r="Y57" s="28">
        <v>93.75</v>
      </c>
      <c r="Z57" s="28">
        <v>96.24</v>
      </c>
      <c r="AA57" s="28">
        <v>93.75</v>
      </c>
      <c r="AB57" s="28">
        <v>93.67</v>
      </c>
      <c r="AC57" s="29">
        <v>80.67</v>
      </c>
      <c r="AE57" s="37"/>
      <c r="AF57" t="s">
        <v>325</v>
      </c>
      <c r="AG57" s="36">
        <f t="shared" si="15"/>
        <v>0.9375</v>
      </c>
      <c r="AH57" s="36">
        <f t="shared" si="16"/>
        <v>0.96239999999999992</v>
      </c>
      <c r="AI57" s="36">
        <f t="shared" si="17"/>
        <v>0.9375</v>
      </c>
      <c r="AJ57" s="36">
        <f t="shared" si="18"/>
        <v>0.93669999999999998</v>
      </c>
      <c r="AK57" s="36">
        <f t="shared" si="19"/>
        <v>0.80669999999999997</v>
      </c>
    </row>
    <row r="58" spans="23:37" x14ac:dyDescent="0.2">
      <c r="W58" s="37"/>
      <c r="X58" t="s">
        <v>326</v>
      </c>
      <c r="Y58" s="28">
        <v>94.71</v>
      </c>
      <c r="Z58" s="28">
        <v>95.9</v>
      </c>
      <c r="AA58" s="28">
        <v>94.71</v>
      </c>
      <c r="AB58" s="28">
        <v>94.18</v>
      </c>
      <c r="AC58" s="29">
        <v>73.34</v>
      </c>
      <c r="AE58" s="37"/>
      <c r="AF58" t="s">
        <v>326</v>
      </c>
      <c r="AG58" s="36">
        <f t="shared" si="15"/>
        <v>0.94709999999999994</v>
      </c>
      <c r="AH58" s="36">
        <f t="shared" si="16"/>
        <v>0.95900000000000007</v>
      </c>
      <c r="AI58" s="36">
        <f t="shared" si="17"/>
        <v>0.94709999999999994</v>
      </c>
      <c r="AJ58" s="36">
        <f t="shared" si="18"/>
        <v>0.94180000000000008</v>
      </c>
      <c r="AK58" s="36">
        <f t="shared" si="19"/>
        <v>0.73340000000000005</v>
      </c>
    </row>
    <row r="59" spans="23:37" ht="17" thickBot="1" x14ac:dyDescent="0.25">
      <c r="W59" s="43"/>
      <c r="X59" s="15" t="s">
        <v>327</v>
      </c>
      <c r="Y59" s="30">
        <v>94.86</v>
      </c>
      <c r="Z59" s="30">
        <v>96.07</v>
      </c>
      <c r="AA59" s="30">
        <v>94.86</v>
      </c>
      <c r="AB59" s="30">
        <v>94.38</v>
      </c>
      <c r="AC59" s="31">
        <v>75.75</v>
      </c>
      <c r="AE59" s="43"/>
      <c r="AF59" s="15" t="s">
        <v>327</v>
      </c>
      <c r="AG59" s="36">
        <f t="shared" si="15"/>
        <v>0.9486</v>
      </c>
      <c r="AH59" s="36">
        <f t="shared" si="16"/>
        <v>0.96069999999999989</v>
      </c>
      <c r="AI59" s="36">
        <f t="shared" si="17"/>
        <v>0.9486</v>
      </c>
      <c r="AJ59" s="36">
        <f t="shared" si="18"/>
        <v>0.94379999999999997</v>
      </c>
      <c r="AK59" s="36">
        <f t="shared" si="19"/>
        <v>0.75749999999999995</v>
      </c>
    </row>
    <row r="60" spans="23:37" x14ac:dyDescent="0.2">
      <c r="W60" s="44" t="s">
        <v>87</v>
      </c>
      <c r="X60" s="13" t="s">
        <v>7</v>
      </c>
      <c r="Y60" s="32">
        <v>98.52</v>
      </c>
      <c r="Z60" s="32">
        <v>98.57</v>
      </c>
      <c r="AA60" s="32">
        <v>98.52</v>
      </c>
      <c r="AB60" s="32">
        <v>92.87</v>
      </c>
      <c r="AC60" s="33">
        <v>92.87</v>
      </c>
      <c r="AE60" s="44" t="s">
        <v>87</v>
      </c>
      <c r="AF60" s="13" t="s">
        <v>7</v>
      </c>
      <c r="AG60" s="36">
        <f t="shared" si="15"/>
        <v>0.98519999999999996</v>
      </c>
      <c r="AH60" s="36">
        <f t="shared" si="16"/>
        <v>0.98569999999999991</v>
      </c>
      <c r="AI60" s="36">
        <f t="shared" si="17"/>
        <v>0.98519999999999996</v>
      </c>
      <c r="AJ60" s="36">
        <f t="shared" si="18"/>
        <v>0.92870000000000008</v>
      </c>
      <c r="AK60" s="36">
        <f t="shared" si="19"/>
        <v>0.92870000000000008</v>
      </c>
    </row>
    <row r="61" spans="23:37" x14ac:dyDescent="0.2">
      <c r="W61" s="37"/>
      <c r="X61" t="s">
        <v>325</v>
      </c>
      <c r="Y61" s="28">
        <v>98.41</v>
      </c>
      <c r="Z61" s="28">
        <v>98.51</v>
      </c>
      <c r="AA61" s="28">
        <v>98.41</v>
      </c>
      <c r="AB61" s="28">
        <v>98.44</v>
      </c>
      <c r="AC61" s="29">
        <v>93.55</v>
      </c>
      <c r="AE61" s="37"/>
      <c r="AF61" t="s">
        <v>325</v>
      </c>
      <c r="AG61" s="36">
        <f t="shared" si="15"/>
        <v>0.98409999999999997</v>
      </c>
      <c r="AH61" s="36">
        <f t="shared" si="16"/>
        <v>0.98510000000000009</v>
      </c>
      <c r="AI61" s="36">
        <f t="shared" si="17"/>
        <v>0.98409999999999997</v>
      </c>
      <c r="AJ61" s="36">
        <f t="shared" si="18"/>
        <v>0.98439999999999994</v>
      </c>
      <c r="AK61" s="36">
        <f t="shared" si="19"/>
        <v>0.9355</v>
      </c>
    </row>
    <row r="62" spans="23:37" x14ac:dyDescent="0.2">
      <c r="W62" s="37"/>
      <c r="X62" t="s">
        <v>326</v>
      </c>
      <c r="Y62" s="28">
        <v>98.51</v>
      </c>
      <c r="Z62" s="28">
        <v>98.54</v>
      </c>
      <c r="AA62" s="28">
        <v>98.51</v>
      </c>
      <c r="AB62" s="28">
        <v>98.51</v>
      </c>
      <c r="AC62" s="29">
        <v>92.77</v>
      </c>
      <c r="AE62" s="37"/>
      <c r="AF62" t="s">
        <v>326</v>
      </c>
      <c r="AG62" s="36">
        <f t="shared" si="15"/>
        <v>0.98510000000000009</v>
      </c>
      <c r="AH62" s="36">
        <f t="shared" si="16"/>
        <v>0.98540000000000005</v>
      </c>
      <c r="AI62" s="36">
        <f t="shared" si="17"/>
        <v>0.98510000000000009</v>
      </c>
      <c r="AJ62" s="36">
        <f t="shared" si="18"/>
        <v>0.98510000000000009</v>
      </c>
      <c r="AK62" s="36">
        <f t="shared" si="19"/>
        <v>0.92769999999999997</v>
      </c>
    </row>
    <row r="63" spans="23:37" ht="17" thickBot="1" x14ac:dyDescent="0.25">
      <c r="W63" s="43"/>
      <c r="X63" s="15" t="s">
        <v>327</v>
      </c>
      <c r="Y63" s="30">
        <v>98.49</v>
      </c>
      <c r="Z63" s="30">
        <v>98.52</v>
      </c>
      <c r="AA63" s="30">
        <v>98.49</v>
      </c>
      <c r="AB63" s="30">
        <v>98.5</v>
      </c>
      <c r="AC63" s="31">
        <v>92.59</v>
      </c>
      <c r="AE63" s="43"/>
      <c r="AF63" s="15" t="s">
        <v>327</v>
      </c>
      <c r="AG63" s="36">
        <f t="shared" si="15"/>
        <v>0.9849</v>
      </c>
      <c r="AH63" s="36">
        <f t="shared" si="16"/>
        <v>0.98519999999999996</v>
      </c>
      <c r="AI63" s="36">
        <f t="shared" si="17"/>
        <v>0.9849</v>
      </c>
      <c r="AJ63" s="36">
        <f t="shared" si="18"/>
        <v>0.98499999999999999</v>
      </c>
      <c r="AK63" s="36">
        <f t="shared" si="19"/>
        <v>0.92590000000000006</v>
      </c>
    </row>
    <row r="64" spans="23:37" x14ac:dyDescent="0.2">
      <c r="W64" s="37" t="s">
        <v>267</v>
      </c>
      <c r="X64" t="s">
        <v>7</v>
      </c>
      <c r="Y64" s="28">
        <v>94.94</v>
      </c>
      <c r="Z64" s="28">
        <v>96.24</v>
      </c>
      <c r="AA64" s="28">
        <v>94.48</v>
      </c>
      <c r="AB64" s="28">
        <v>77.13</v>
      </c>
      <c r="AC64" s="29">
        <v>77.13</v>
      </c>
      <c r="AE64" s="37" t="s">
        <v>267</v>
      </c>
      <c r="AF64" t="s">
        <v>7</v>
      </c>
      <c r="AG64" s="36">
        <f t="shared" si="15"/>
        <v>0.94940000000000002</v>
      </c>
      <c r="AH64" s="36">
        <f t="shared" si="16"/>
        <v>0.96239999999999992</v>
      </c>
      <c r="AI64" s="36">
        <f t="shared" si="17"/>
        <v>0.94480000000000008</v>
      </c>
      <c r="AJ64" s="36">
        <f t="shared" si="18"/>
        <v>0.77129999999999999</v>
      </c>
      <c r="AK64" s="36">
        <f t="shared" si="19"/>
        <v>0.77129999999999999</v>
      </c>
    </row>
    <row r="65" spans="23:37" x14ac:dyDescent="0.2">
      <c r="W65" s="37"/>
      <c r="X65" t="s">
        <v>325</v>
      </c>
      <c r="Y65" s="28">
        <v>93.91</v>
      </c>
      <c r="Z65" s="28">
        <v>96.42</v>
      </c>
      <c r="AA65" s="28">
        <v>93.91</v>
      </c>
      <c r="AB65" s="28">
        <v>93.85</v>
      </c>
      <c r="AC65" s="29">
        <v>81.41</v>
      </c>
      <c r="AE65" s="37"/>
      <c r="AF65" t="s">
        <v>325</v>
      </c>
      <c r="AG65" s="36">
        <f t="shared" si="15"/>
        <v>0.93909999999999993</v>
      </c>
      <c r="AH65" s="36">
        <f t="shared" si="16"/>
        <v>0.96420000000000006</v>
      </c>
      <c r="AI65" s="36">
        <f t="shared" si="17"/>
        <v>0.93909999999999993</v>
      </c>
      <c r="AJ65" s="36">
        <f t="shared" si="18"/>
        <v>0.93849999999999989</v>
      </c>
      <c r="AK65" s="36">
        <f t="shared" si="19"/>
        <v>0.81409999999999993</v>
      </c>
    </row>
    <row r="66" spans="23:37" x14ac:dyDescent="0.2">
      <c r="W66" s="37"/>
      <c r="X66" t="s">
        <v>326</v>
      </c>
      <c r="Y66" s="28">
        <v>93.82</v>
      </c>
      <c r="Z66" s="28">
        <v>95.78</v>
      </c>
      <c r="AA66" s="28">
        <v>93.82</v>
      </c>
      <c r="AB66" s="28">
        <v>93.88</v>
      </c>
      <c r="AC66" s="29">
        <v>80.63</v>
      </c>
      <c r="AE66" s="37"/>
      <c r="AF66" t="s">
        <v>326</v>
      </c>
      <c r="AG66" s="36">
        <f t="shared" si="15"/>
        <v>0.93819999999999992</v>
      </c>
      <c r="AH66" s="36">
        <f t="shared" si="16"/>
        <v>0.95779999999999998</v>
      </c>
      <c r="AI66" s="36">
        <f t="shared" si="17"/>
        <v>0.93819999999999992</v>
      </c>
      <c r="AJ66" s="36">
        <f t="shared" si="18"/>
        <v>0.93879999999999997</v>
      </c>
      <c r="AK66" s="36">
        <f t="shared" si="19"/>
        <v>0.80629999999999991</v>
      </c>
    </row>
    <row r="67" spans="23:37" ht="17" thickBot="1" x14ac:dyDescent="0.25">
      <c r="W67" s="38"/>
      <c r="X67" s="11" t="s">
        <v>327</v>
      </c>
      <c r="Y67" s="34">
        <v>93.87</v>
      </c>
      <c r="Z67" s="34">
        <v>95.35</v>
      </c>
      <c r="AA67" s="34">
        <v>93.87</v>
      </c>
      <c r="AB67" s="34">
        <v>94.13</v>
      </c>
      <c r="AC67" s="35">
        <v>80.95</v>
      </c>
      <c r="AE67" s="38"/>
      <c r="AF67" s="11" t="s">
        <v>327</v>
      </c>
      <c r="AG67" s="36">
        <f t="shared" si="15"/>
        <v>0.93870000000000009</v>
      </c>
      <c r="AH67" s="36">
        <f t="shared" si="16"/>
        <v>0.9534999999999999</v>
      </c>
      <c r="AI67" s="36">
        <f t="shared" si="17"/>
        <v>0.93870000000000009</v>
      </c>
      <c r="AJ67" s="36">
        <f t="shared" si="18"/>
        <v>0.94129999999999991</v>
      </c>
      <c r="AK67" s="36">
        <f t="shared" si="19"/>
        <v>0.8095</v>
      </c>
    </row>
  </sheetData>
  <mergeCells count="22">
    <mergeCell ref="W47:X47"/>
    <mergeCell ref="B1:E1"/>
    <mergeCell ref="F1:I1"/>
    <mergeCell ref="J1:M1"/>
    <mergeCell ref="N1:Q1"/>
    <mergeCell ref="R1:U1"/>
    <mergeCell ref="B21:D21"/>
    <mergeCell ref="E21:G21"/>
    <mergeCell ref="H21:J21"/>
    <mergeCell ref="K21:M21"/>
    <mergeCell ref="N21:P21"/>
    <mergeCell ref="AE47:AF47"/>
    <mergeCell ref="AE48:AE51"/>
    <mergeCell ref="AE52:AE55"/>
    <mergeCell ref="AE56:AE59"/>
    <mergeCell ref="AE60:AE63"/>
    <mergeCell ref="AE64:AE67"/>
    <mergeCell ref="W48:W51"/>
    <mergeCell ref="W52:W55"/>
    <mergeCell ref="W56:W59"/>
    <mergeCell ref="W60:W63"/>
    <mergeCell ref="W64:W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EB83-D553-844E-B112-3DFF9CC90883}">
  <dimension ref="A2:C29"/>
  <sheetViews>
    <sheetView tabSelected="1" workbookViewId="0">
      <selection activeCell="D3" sqref="D3"/>
    </sheetView>
  </sheetViews>
  <sheetFormatPr baseColWidth="10" defaultRowHeight="16" x14ac:dyDescent="0.2"/>
  <cols>
    <col min="1" max="1" width="19.83203125" customWidth="1"/>
    <col min="2" max="2" width="17.83203125" customWidth="1"/>
  </cols>
  <sheetData>
    <row r="2" spans="1:3" x14ac:dyDescent="0.2">
      <c r="B2" t="s">
        <v>379</v>
      </c>
      <c r="C2" t="s">
        <v>380</v>
      </c>
    </row>
    <row r="3" spans="1:3" x14ac:dyDescent="0.2">
      <c r="A3" t="s">
        <v>0</v>
      </c>
      <c r="B3">
        <v>0.96</v>
      </c>
      <c r="C3">
        <v>0.86</v>
      </c>
    </row>
    <row r="4" spans="1:3" x14ac:dyDescent="0.2">
      <c r="A4" t="s">
        <v>1</v>
      </c>
      <c r="B4">
        <v>0.95</v>
      </c>
      <c r="C4">
        <v>0.92</v>
      </c>
    </row>
    <row r="5" spans="1:3" x14ac:dyDescent="0.2">
      <c r="A5" t="s">
        <v>2</v>
      </c>
      <c r="B5">
        <v>1</v>
      </c>
      <c r="C5">
        <v>0.99</v>
      </c>
    </row>
    <row r="6" spans="1:3" x14ac:dyDescent="0.2">
      <c r="A6" t="s">
        <v>3</v>
      </c>
      <c r="B6">
        <v>1</v>
      </c>
      <c r="C6">
        <v>1</v>
      </c>
    </row>
    <row r="7" spans="1:3" x14ac:dyDescent="0.2">
      <c r="A7" t="s">
        <v>4</v>
      </c>
      <c r="B7">
        <v>1</v>
      </c>
      <c r="C7">
        <v>1</v>
      </c>
    </row>
    <row r="8" spans="1:3" x14ac:dyDescent="0.2">
      <c r="A8" t="s">
        <v>5</v>
      </c>
      <c r="B8">
        <v>0.4</v>
      </c>
      <c r="C8">
        <v>0.64</v>
      </c>
    </row>
    <row r="9" spans="1:3" x14ac:dyDescent="0.2">
      <c r="A9" t="s">
        <v>6</v>
      </c>
      <c r="B9">
        <v>1</v>
      </c>
      <c r="C9">
        <v>1</v>
      </c>
    </row>
    <row r="10" spans="1:3" x14ac:dyDescent="0.2">
      <c r="A10" t="s">
        <v>7</v>
      </c>
      <c r="B10">
        <v>1</v>
      </c>
      <c r="C10">
        <v>1</v>
      </c>
    </row>
    <row r="11" spans="1:3" x14ac:dyDescent="0.2">
      <c r="A11" t="s">
        <v>8</v>
      </c>
      <c r="B11">
        <v>0.84</v>
      </c>
      <c r="C11">
        <v>0.38</v>
      </c>
    </row>
    <row r="12" spans="1:3" x14ac:dyDescent="0.2">
      <c r="A12" t="s">
        <v>9</v>
      </c>
      <c r="B12">
        <v>0.97</v>
      </c>
      <c r="C12">
        <v>0.5</v>
      </c>
    </row>
    <row r="13" spans="1:3" x14ac:dyDescent="0.2">
      <c r="A13" t="s">
        <v>10</v>
      </c>
      <c r="B13">
        <v>0.93</v>
      </c>
      <c r="C13">
        <v>0.85</v>
      </c>
    </row>
    <row r="14" spans="1:3" x14ac:dyDescent="0.2">
      <c r="A14" t="s">
        <v>11</v>
      </c>
      <c r="B14">
        <v>0.85</v>
      </c>
      <c r="C14">
        <v>0.71</v>
      </c>
    </row>
    <row r="15" spans="1:3" x14ac:dyDescent="0.2">
      <c r="A15" t="s">
        <v>12</v>
      </c>
      <c r="B15">
        <v>0.84</v>
      </c>
      <c r="C15">
        <v>0.48</v>
      </c>
    </row>
    <row r="16" spans="1:3" x14ac:dyDescent="0.2">
      <c r="A16" t="s">
        <v>13</v>
      </c>
      <c r="B16">
        <v>0.98</v>
      </c>
      <c r="C16">
        <v>0.85</v>
      </c>
    </row>
    <row r="17" spans="1:3" x14ac:dyDescent="0.2">
      <c r="A17" t="s">
        <v>14</v>
      </c>
      <c r="B17">
        <v>0.85</v>
      </c>
      <c r="C17">
        <v>0.37</v>
      </c>
    </row>
    <row r="19" spans="1:3" x14ac:dyDescent="0.2">
      <c r="B19" s="50"/>
    </row>
    <row r="20" spans="1:3" x14ac:dyDescent="0.2">
      <c r="B20" s="50"/>
    </row>
    <row r="21" spans="1:3" x14ac:dyDescent="0.2">
      <c r="B21" s="50"/>
    </row>
    <row r="22" spans="1:3" x14ac:dyDescent="0.2">
      <c r="B22" s="50"/>
    </row>
    <row r="29" spans="1:3" x14ac:dyDescent="0.2">
      <c r="B2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2023-02-16T14:30:16Z</dcterms:created>
  <dcterms:modified xsi:type="dcterms:W3CDTF">2023-06-01T18:33:18Z</dcterms:modified>
</cp:coreProperties>
</file>