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ssaOlimpio\Documents\"/>
    </mc:Choice>
  </mc:AlternateContent>
  <xr:revisionPtr revIDLastSave="0" documentId="13_ncr:1_{F6CA88AA-84ED-435E-98BF-B311D2F51F8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DA_2022a2024-DadosAdmin_e_DeGe" sheetId="1" r:id="rId1"/>
    <sheet name="Analise" sheetId="2" r:id="rId2"/>
    <sheet name="GRAFICO" sheetId="3" r:id="rId3"/>
  </sheets>
  <definedNames>
    <definedName name="_xlchart.v1.0" hidden="1">Analise!$B$366:$C$366</definedName>
    <definedName name="_xlchart.v1.1" hidden="1">Analise!$D$1:$D$365</definedName>
    <definedName name="_xlchart.v1.2" hidden="1">Analise!$D$366</definedName>
    <definedName name="_xlchart.v1.3" hidden="1">GRAFICO!$N$6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E2" i="2"/>
  <c r="B365" i="2"/>
  <c r="C365" i="2"/>
  <c r="D365" i="2"/>
  <c r="B366" i="2"/>
  <c r="C366" i="2"/>
  <c r="D366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" i="2"/>
  <c r="C2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2" i="2"/>
</calcChain>
</file>

<file path=xl/sharedStrings.xml><?xml version="1.0" encoding="utf-8"?>
<sst xmlns="http://schemas.openxmlformats.org/spreadsheetml/2006/main" count="2757" uniqueCount="1178">
  <si>
    <t>PLANO DE DADOS ABERTOS 2022-2024</t>
  </si>
  <si>
    <t>Dados Administrativos e de Gestão: Empenhos</t>
  </si>
  <si>
    <t>Item</t>
  </si>
  <si>
    <t>Nº do Empenho</t>
  </si>
  <si>
    <t>Data de Lançamento</t>
  </si>
  <si>
    <t>Favorecido</t>
  </si>
  <si>
    <t xml:space="preserve">  Valor   (R$)</t>
  </si>
  <si>
    <t>Amparo Legal</t>
  </si>
  <si>
    <t>Data da Apuração</t>
  </si>
  <si>
    <t>153015152452022NE000001</t>
  </si>
  <si>
    <t>CENTRO FEDERAL DE EDUCAÇÃO TECNOLÓGICA DE MG</t>
  </si>
  <si>
    <t>SEM INFORMACAO</t>
  </si>
  <si>
    <t>153015152452022NE000002</t>
  </si>
  <si>
    <t>153015152452022NE000003</t>
  </si>
  <si>
    <t>153015152452022NE000004</t>
  </si>
  <si>
    <t>153015152452022NE000005</t>
  </si>
  <si>
    <t>153015152452022NE000006</t>
  </si>
  <si>
    <t>153015152452022NE000007</t>
  </si>
  <si>
    <t>153015152452022NE000008</t>
  </si>
  <si>
    <t>153015152452022NE000009</t>
  </si>
  <si>
    <t>153015152452022NE000010</t>
  </si>
  <si>
    <t>153015152452022NE000011</t>
  </si>
  <si>
    <t>153015152452022NE000012</t>
  </si>
  <si>
    <t>153015152452022NE000013</t>
  </si>
  <si>
    <t>153015152452022NE000014</t>
  </si>
  <si>
    <t>153015152452022NE000015</t>
  </si>
  <si>
    <t>153015152452022NE000016</t>
  </si>
  <si>
    <t>VOETUR TURISMO E REPRESENTACOES LTDA</t>
  </si>
  <si>
    <t>LEI 10.520 / 2002</t>
  </si>
  <si>
    <t>153015152452022NE000017</t>
  </si>
  <si>
    <t>GILMER JACINTO PERES</t>
  </si>
  <si>
    <t>DECRETO 93.872 / 1986</t>
  </si>
  <si>
    <t>153015152452022NE000019</t>
  </si>
  <si>
    <t>CASSIUS VINICIUS LANA DE VASCONCELOS</t>
  </si>
  <si>
    <t>153015152452022NE000020</t>
  </si>
  <si>
    <t>MARCELO HARDY FERREIRA ALVES</t>
  </si>
  <si>
    <t>153015152452022NE000021</t>
  </si>
  <si>
    <t>MARCOS FERNANDO DOS SANTOS</t>
  </si>
  <si>
    <t>153015152452022NE000022</t>
  </si>
  <si>
    <t>153015152452022NE000023</t>
  </si>
  <si>
    <t>CONSELHO REGIONAL DE ADMINISTRACAO DE MINAS GERAIS</t>
  </si>
  <si>
    <t>153015152452022NE000024</t>
  </si>
  <si>
    <t>CONSELHO REGIONAL DE CONTABILIDADE DE MINAS GERAIS</t>
  </si>
  <si>
    <t>153015152452022NE000025</t>
  </si>
  <si>
    <t>153015152452022NE000026</t>
  </si>
  <si>
    <t>153015152452022NE000027</t>
  </si>
  <si>
    <t>153015152452022NE000028</t>
  </si>
  <si>
    <t>153015152452022NE000029</t>
  </si>
  <si>
    <t>153015152452022NE000030</t>
  </si>
  <si>
    <t>153015152452022NE000031</t>
  </si>
  <si>
    <t>153015152452022NE000032</t>
  </si>
  <si>
    <t>153015152452022NE000033</t>
  </si>
  <si>
    <t>153015152452022NE000034</t>
  </si>
  <si>
    <t>153015152452022NE000035</t>
  </si>
  <si>
    <t>153015152452022NE000036</t>
  </si>
  <si>
    <t>153015152452022NE000037</t>
  </si>
  <si>
    <t>153015152452022NE000038</t>
  </si>
  <si>
    <t>153015152452022NE000039</t>
  </si>
  <si>
    <t>153015152452022NE000040</t>
  </si>
  <si>
    <t>153015152452022NE000041</t>
  </si>
  <si>
    <t>153015152452022NE000042</t>
  </si>
  <si>
    <t>153015152452022NE000043</t>
  </si>
  <si>
    <t>153015152452022NE000044</t>
  </si>
  <si>
    <t>153015152452022NE000045</t>
  </si>
  <si>
    <t>153015152452022NE000046</t>
  </si>
  <si>
    <t>153015152452022NE000047</t>
  </si>
  <si>
    <t>FERNANDA NASCIMENTO PASCHOAL BADARO</t>
  </si>
  <si>
    <t>153015152452022NE000048</t>
  </si>
  <si>
    <t>153015152452022NE000050</t>
  </si>
  <si>
    <t>FUNDACAO DE APOIO A EDUCACAO E DESENVOLVIMENTO TECNOLOG</t>
  </si>
  <si>
    <t>LEI 8.666 / 1993</t>
  </si>
  <si>
    <t>153015152452022NE000051</t>
  </si>
  <si>
    <t>153015152452022NE000053</t>
  </si>
  <si>
    <t>MARIA DAS DORES RIBEIRO</t>
  </si>
  <si>
    <t>153015152452022NE000054</t>
  </si>
  <si>
    <t>153015152452022NE000055</t>
  </si>
  <si>
    <t>COORD.GERAL DE ORCAMENTO, FINANCAS E CONTAB.</t>
  </si>
  <si>
    <t>153015152452022NE000056</t>
  </si>
  <si>
    <t>153015152452022NE000057</t>
  </si>
  <si>
    <t>153015152452022NE000058</t>
  </si>
  <si>
    <t>FUNDACAO DE PREVIDENCIA COMPLEMENTAR DO SERVIDOR PUBLI</t>
  </si>
  <si>
    <t>153015152452022NE000059</t>
  </si>
  <si>
    <t>153015152452022NE000060</t>
  </si>
  <si>
    <t>153015152452022NE000061</t>
  </si>
  <si>
    <t>153015152452022NE000062</t>
  </si>
  <si>
    <t>153015152452022NE000063</t>
  </si>
  <si>
    <t>153015152452022NE000064</t>
  </si>
  <si>
    <t>153015152452022NE000065</t>
  </si>
  <si>
    <t>153015152452022NE000066</t>
  </si>
  <si>
    <t>153015152452022NE000067</t>
  </si>
  <si>
    <t>153015152452022NE000068</t>
  </si>
  <si>
    <t>153015152452022NE000069</t>
  </si>
  <si>
    <t>153015152452022NE000070</t>
  </si>
  <si>
    <t>153015152452022NE000071</t>
  </si>
  <si>
    <t>153015152452022NE000072</t>
  </si>
  <si>
    <t>153015152452022NE000073</t>
  </si>
  <si>
    <t>153015152452022NE000074</t>
  </si>
  <si>
    <t>SUPERINTENDENCIA DE LIMPEZA URBANA</t>
  </si>
  <si>
    <t>153015152452022NE000075</t>
  </si>
  <si>
    <t>JOSE GERALDO RIBEIRO JUNIOR</t>
  </si>
  <si>
    <t>153015152452022NE000076</t>
  </si>
  <si>
    <t>153015152452022NE000077</t>
  </si>
  <si>
    <t>153015152452022NE000078</t>
  </si>
  <si>
    <t>153015152452022NE000079</t>
  </si>
  <si>
    <t>153015152452022NE000080</t>
  </si>
  <si>
    <t>153015152452022NE000081</t>
  </si>
  <si>
    <t>153015152452022NE000082</t>
  </si>
  <si>
    <t>STUDIO HUM VIDEO LTDA</t>
  </si>
  <si>
    <t>153015152452022NE000083</t>
  </si>
  <si>
    <t>153015152452022NE000084</t>
  </si>
  <si>
    <t>153015152452022NE000085</t>
  </si>
  <si>
    <t>153015152452022NE000086</t>
  </si>
  <si>
    <t>153015152452022NE000087</t>
  </si>
  <si>
    <t>153015152452022NE000088</t>
  </si>
  <si>
    <t>153015152452022NE000089</t>
  </si>
  <si>
    <t>153015152452022NE000090</t>
  </si>
  <si>
    <t>153015152452022NE000091</t>
  </si>
  <si>
    <t>153015152452022NE000092</t>
  </si>
  <si>
    <t>153015152452022NE000093</t>
  </si>
  <si>
    <t>RADAR ENGENHARIA E SERVICOS EIRELI</t>
  </si>
  <si>
    <t>153015152452022NE000094</t>
  </si>
  <si>
    <t>AUGUSTO CESAR DA SILVA BEZERRA</t>
  </si>
  <si>
    <t>153015152452022NE000095</t>
  </si>
  <si>
    <t>MARCELLO ROSA DUMONT</t>
  </si>
  <si>
    <t>153015152452022NE000096</t>
  </si>
  <si>
    <t>TIAGO ALVES DE OLIVEIRA</t>
  </si>
  <si>
    <t>153015152452022NE000097</t>
  </si>
  <si>
    <t>LUCIMARA COSTA MARINHO 12052866671</t>
  </si>
  <si>
    <t>153015152452022NE000098</t>
  </si>
  <si>
    <t>GUSTAVO ALCANTARA ELIAS</t>
  </si>
  <si>
    <t>153015152452022NE000099</t>
  </si>
  <si>
    <t>153015152452022NE000102</t>
  </si>
  <si>
    <t>ELEVADORES MILENIO EIRELI</t>
  </si>
  <si>
    <t>153015152452022NE000103</t>
  </si>
  <si>
    <t>FELIPE MACHADO DE FREITAS</t>
  </si>
  <si>
    <t>153015152452022NE000105</t>
  </si>
  <si>
    <t>PEARSON EDUCATION DO BRASIL LTDA</t>
  </si>
  <si>
    <t>153015152452022NE000106</t>
  </si>
  <si>
    <t>SECRETARIA DO TESOURO NACIONAL/CGTES/STN</t>
  </si>
  <si>
    <t>153015152452022NE000107</t>
  </si>
  <si>
    <t>L V X COMERCIO E SERVICOS LTDA</t>
  </si>
  <si>
    <t>153015152452022NE000109</t>
  </si>
  <si>
    <t>153015152452022NE000110</t>
  </si>
  <si>
    <t>VALTER JUNIOR DE SOUZA LEITE</t>
  </si>
  <si>
    <t>153015152452022NE000112</t>
  </si>
  <si>
    <t>JOSE APOLINARIO DE OLIVEIRA</t>
  </si>
  <si>
    <t>153015152452022NE000113</t>
  </si>
  <si>
    <t>BIRGIT YARA FREY RIFFEL</t>
  </si>
  <si>
    <t>153015152452022NE000114</t>
  </si>
  <si>
    <t>EDSON MARTINS PIRES</t>
  </si>
  <si>
    <t>153015152452022NE000115</t>
  </si>
  <si>
    <t>153015152452022NE000118</t>
  </si>
  <si>
    <t>PRIMASOFT INFORMATICA LTDA.</t>
  </si>
  <si>
    <t>153015152452022NE000119</t>
  </si>
  <si>
    <t>INES NETO GOMES</t>
  </si>
  <si>
    <t>153015152452022NE000120</t>
  </si>
  <si>
    <t>S A A E - SERVICO AUTONOMO DE AGUA E ESGOTO</t>
  </si>
  <si>
    <t>153015152452022NE000121</t>
  </si>
  <si>
    <t>VITORIA APARECIDA BARBOZA FIGUEREDO</t>
  </si>
  <si>
    <t>153015152452022NE000122</t>
  </si>
  <si>
    <t>153015152452022NE000123</t>
  </si>
  <si>
    <t>153015152452022NE000124</t>
  </si>
  <si>
    <t>153015152452022NE000125</t>
  </si>
  <si>
    <t>153015152452022NE000126</t>
  </si>
  <si>
    <t>CRISTIANE DIAS BITTENCOURT</t>
  </si>
  <si>
    <t>153015152452022NE000128</t>
  </si>
  <si>
    <t>153015152452022NE000129</t>
  </si>
  <si>
    <t>153015152452022NE000130</t>
  </si>
  <si>
    <t>153015152452022NE000131</t>
  </si>
  <si>
    <t>153015152452022NE000132</t>
  </si>
  <si>
    <t>INSTITUTO NACIONAL DA PROPRIEDADE INDUSTRIAL</t>
  </si>
  <si>
    <t>153015152452022NE000133</t>
  </si>
  <si>
    <t>AIR SYSTEM ENGENHARIA LTDA</t>
  </si>
  <si>
    <t>153015152452022NE000134</t>
  </si>
  <si>
    <t>GERAIS ARQUITETURA E ENGENHARIA LTDA.</t>
  </si>
  <si>
    <t>153015152452022NE000135</t>
  </si>
  <si>
    <t>ASSOCIACAO NACIONAL DE ENTIDADES PROMOTORAS DE EMPREEN</t>
  </si>
  <si>
    <t>153015152452022NE000136</t>
  </si>
  <si>
    <t>153015152452022NE000137</t>
  </si>
  <si>
    <t>153015152452022NE000138</t>
  </si>
  <si>
    <t>153015152452022NE000139</t>
  </si>
  <si>
    <t>TALIA SANTANA MACHADO DE ASSIS</t>
  </si>
  <si>
    <t>153015152452022NE000140</t>
  </si>
  <si>
    <t>153015152452022NE000141</t>
  </si>
  <si>
    <t>HENRIQUE ALVES SANTOS</t>
  </si>
  <si>
    <t>153015152452022NE000142</t>
  </si>
  <si>
    <t>FERNANDA MARIA DE PAULA MIRANDA</t>
  </si>
  <si>
    <t>153015152452022NE000143</t>
  </si>
  <si>
    <t>RENATO PEREIRA DE SOUZA</t>
  </si>
  <si>
    <t>153015152452022NE000144</t>
  </si>
  <si>
    <t>153015152452022NE000145</t>
  </si>
  <si>
    <t>153015152452022NE000146</t>
  </si>
  <si>
    <t>153015152452022NE000147</t>
  </si>
  <si>
    <t>153015152452022NE000148</t>
  </si>
  <si>
    <t>153015152452022NE000149</t>
  </si>
  <si>
    <t>153015152452022NE000150</t>
  </si>
  <si>
    <t>153015152452022NE000152</t>
  </si>
  <si>
    <t>GERAIS IMOBILIARIA LOCACAO E VENDA LTDA</t>
  </si>
  <si>
    <t>153015152452022NE000153</t>
  </si>
  <si>
    <t>153015152452022NE000154</t>
  </si>
  <si>
    <t>153015152452022NE000155</t>
  </si>
  <si>
    <t>F J A COSTA CONSTRUCOES</t>
  </si>
  <si>
    <t>153015152452022NE000156</t>
  </si>
  <si>
    <t>CEMIG DISTRIBUICAO S.A</t>
  </si>
  <si>
    <t>153015152452022NE000157</t>
  </si>
  <si>
    <t>153015152452022NE000158</t>
  </si>
  <si>
    <t>153015152452022NE000160</t>
  </si>
  <si>
    <t>153015152452022NE000161</t>
  </si>
  <si>
    <t>153015152452022NE000162</t>
  </si>
  <si>
    <t>153015152452022NE000163</t>
  </si>
  <si>
    <t>153015152452022NE000164</t>
  </si>
  <si>
    <t>153015152452022NE000165</t>
  </si>
  <si>
    <t>153015152452022NE000166</t>
  </si>
  <si>
    <t>WELLINGTON LOPES</t>
  </si>
  <si>
    <t>153015152452022NE000167</t>
  </si>
  <si>
    <t>RTR CONSTRUCOES LTDA.</t>
  </si>
  <si>
    <t>153015152452022NE000169</t>
  </si>
  <si>
    <t>153015152452022NE000181</t>
  </si>
  <si>
    <t>153015152452022NE000182</t>
  </si>
  <si>
    <t>MUNICIPIO DE CURVELO</t>
  </si>
  <si>
    <t>153015152452022NE000183</t>
  </si>
  <si>
    <t>153015152452022NE000184</t>
  </si>
  <si>
    <t>PORTAL TURISMO E SERVICOS EIRELI</t>
  </si>
  <si>
    <t>153015152452022NE000185</t>
  </si>
  <si>
    <t>153015152452022NE000186</t>
  </si>
  <si>
    <t>153015152452022NE000187</t>
  </si>
  <si>
    <t>153015152452022NE000188</t>
  </si>
  <si>
    <t>153015152452022NE000189</t>
  </si>
  <si>
    <t>153015152452022NE000190</t>
  </si>
  <si>
    <t>AZELIE ESTHER ANGELIQUE POULLEAU</t>
  </si>
  <si>
    <t>153015152452022NE000191</t>
  </si>
  <si>
    <t>153015152452022NE000192</t>
  </si>
  <si>
    <t>153015152452022NE000193</t>
  </si>
  <si>
    <t>153015152452022NE000194</t>
  </si>
  <si>
    <t>153015152452022NE000195</t>
  </si>
  <si>
    <t>153015152452022NE000196</t>
  </si>
  <si>
    <t>153015152452022NE000197</t>
  </si>
  <si>
    <t>153015152452022NE000198</t>
  </si>
  <si>
    <t>OLITHIER COMERCIO DE MATERIAIS E MERCADORIAS EIRELI</t>
  </si>
  <si>
    <t>153015152452022NE000199</t>
  </si>
  <si>
    <t>153015152452022NE000200</t>
  </si>
  <si>
    <t>AKAI-LOCADORA DE CACAMBAS LTDA</t>
  </si>
  <si>
    <t>153015152452022NE000201</t>
  </si>
  <si>
    <t>WEBLABOR SAO PAULO MATERIAIS DIDATICOS LTDA</t>
  </si>
  <si>
    <t>153015152452022NE000202</t>
  </si>
  <si>
    <t>G A DA COSTA - ESPORTES LTDA</t>
  </si>
  <si>
    <t>153015152452022NE000203</t>
  </si>
  <si>
    <t>ROGERIO EVORA</t>
  </si>
  <si>
    <t>153015152452022NE000204</t>
  </si>
  <si>
    <t>GUAXINIM COMERCIO EIRELI</t>
  </si>
  <si>
    <t>153015152452022NE000205</t>
  </si>
  <si>
    <t>153015152452022NE000206</t>
  </si>
  <si>
    <t>EDUCANDO COMERCIO DE ARTIGOS PEDAGOGICOS LTDA</t>
  </si>
  <si>
    <t>153015152452022NE000207</t>
  </si>
  <si>
    <t>153015152452022NE000208</t>
  </si>
  <si>
    <t>GERACAO Y DE RESENDE COMERCIO LTDA</t>
  </si>
  <si>
    <t>153015152452022NE000209</t>
  </si>
  <si>
    <t>153015152452022NE000210</t>
  </si>
  <si>
    <t>153015152452022NE000211</t>
  </si>
  <si>
    <t>ANA CAROLINA PEREIRA DE OLIVEIRA</t>
  </si>
  <si>
    <t>153015152452022NE000212</t>
  </si>
  <si>
    <t>153015152452022NE000213</t>
  </si>
  <si>
    <t>GLEISON VIANA SILVA</t>
  </si>
  <si>
    <t>153015152452022NE000214</t>
  </si>
  <si>
    <t>153015152452022NE000215</t>
  </si>
  <si>
    <t>PATTERSON PATRICIO DE SOUZA</t>
  </si>
  <si>
    <t>153015152452022NE000217</t>
  </si>
  <si>
    <t>153015152452022NE000218</t>
  </si>
  <si>
    <t>CONSELHO REGIONAL DE ENGENHARIA E AGRONOMIA DE MINAS GE</t>
  </si>
  <si>
    <t>153015152452022NE000219</t>
  </si>
  <si>
    <t>MUNICIPIO DE VARGINHA</t>
  </si>
  <si>
    <t>153015152452022NE000220</t>
  </si>
  <si>
    <t>153015152452022NE000221</t>
  </si>
  <si>
    <t>IGL ENGENHARIA LTDA</t>
  </si>
  <si>
    <t>153015152452022NE000222</t>
  </si>
  <si>
    <t>ADCON - ADMINISTRACAO E CONSERVACAO EIRELI</t>
  </si>
  <si>
    <t>LEI 14.133/2021</t>
  </si>
  <si>
    <t>153015152452022NE000223</t>
  </si>
  <si>
    <t>153015152452022NE000224</t>
  </si>
  <si>
    <t>153015152452022NE000225</t>
  </si>
  <si>
    <t>SEPAT MULTI SERVICE LTDA</t>
  </si>
  <si>
    <t>153015152452022NE000226</t>
  </si>
  <si>
    <t>153015152452022NE000227</t>
  </si>
  <si>
    <t>153015152452022NE000228</t>
  </si>
  <si>
    <t>LUANA APARECIDA BARBOSA BRAGA</t>
  </si>
  <si>
    <t>153015152452022NE000229</t>
  </si>
  <si>
    <t>153015152452022NE000230</t>
  </si>
  <si>
    <t>APICE CIENTIFICA EIRELI</t>
  </si>
  <si>
    <t>153015152452022NE000231</t>
  </si>
  <si>
    <t>153015152452022NE000232</t>
  </si>
  <si>
    <t>153015152452022NE000233</t>
  </si>
  <si>
    <t>EZ TECHS IMPORTADORA, EXPORTADORA E REPRESENTACOES EIR</t>
  </si>
  <si>
    <t>153015152452022NE000234</t>
  </si>
  <si>
    <t>153015152452022NE000235</t>
  </si>
  <si>
    <t>153015152452022NE000236</t>
  </si>
  <si>
    <t>AGILE EMPREENDIMENTOS E SERVICOS EIRELI</t>
  </si>
  <si>
    <t>153015152452022NE000237</t>
  </si>
  <si>
    <t>153015152452022NE000238</t>
  </si>
  <si>
    <t>153015152452022NE000239</t>
  </si>
  <si>
    <t>153015152452022NE000240</t>
  </si>
  <si>
    <t>153015152452022NE000241</t>
  </si>
  <si>
    <t>153015152452022NE000242</t>
  </si>
  <si>
    <t>153015152452022NE000243</t>
  </si>
  <si>
    <t>153015152452022NE000244</t>
  </si>
  <si>
    <t>153015152452022NE000245</t>
  </si>
  <si>
    <t>153015152452022NE000247</t>
  </si>
  <si>
    <t>153015152452022NE000248</t>
  </si>
  <si>
    <t>G.S.I. GESTAO DE SEGURANCA INTEGRADA VIGILANCIA E SEGUR</t>
  </si>
  <si>
    <t>153015152452022NE000249</t>
  </si>
  <si>
    <t>153015152452022NE000250</t>
  </si>
  <si>
    <t>153015152452022NE000251</t>
  </si>
  <si>
    <t>153015152452022NE000252</t>
  </si>
  <si>
    <t>153015152452022NE000253</t>
  </si>
  <si>
    <t>153015152452022NE000254</t>
  </si>
  <si>
    <t>153015152452022NE000255</t>
  </si>
  <si>
    <t>153015152452022NE000256</t>
  </si>
  <si>
    <t>153015152452022NE000257</t>
  </si>
  <si>
    <t>153015152452022NE000258</t>
  </si>
  <si>
    <t>153015152452022NE000262</t>
  </si>
  <si>
    <t>153015152452022NE000263</t>
  </si>
  <si>
    <t>ISMAEL BARBOSA</t>
  </si>
  <si>
    <t>153015152452022NE000264</t>
  </si>
  <si>
    <t>153015152452022NE000265</t>
  </si>
  <si>
    <t>JULIANO DE MORAES</t>
  </si>
  <si>
    <t>153015152452022NE000266</t>
  </si>
  <si>
    <t>153015152452022NE000267</t>
  </si>
  <si>
    <t>MARINA MARTINS</t>
  </si>
  <si>
    <t>153015152452022NE000268</t>
  </si>
  <si>
    <t>153015152452022NE000269</t>
  </si>
  <si>
    <t>153015152452022NE000270</t>
  </si>
  <si>
    <t>M&amp;M IMPORTACAO E ECOMMERCE DE INFORMATICA LTDA</t>
  </si>
  <si>
    <t>153015152452022NE000271</t>
  </si>
  <si>
    <t>153015152452022NE000272</t>
  </si>
  <si>
    <t>153015152452022NE000273</t>
  </si>
  <si>
    <t>153015152452022NE000274</t>
  </si>
  <si>
    <t>153015152452022NE000275</t>
  </si>
  <si>
    <t>153015152452022NE000276</t>
  </si>
  <si>
    <t>CONSERVO SERVICOS GERAIS LTDA</t>
  </si>
  <si>
    <t>153015152452022NE000277</t>
  </si>
  <si>
    <t>153015152452022NE000278</t>
  </si>
  <si>
    <t>VANIA APARECIDA DE PAULA BARROS E PAULA</t>
  </si>
  <si>
    <t>153015152452022NE000279</t>
  </si>
  <si>
    <t>153015152452022NE000280</t>
  </si>
  <si>
    <t>153015152452022NE000281</t>
  </si>
  <si>
    <t>153015152452022NE000282</t>
  </si>
  <si>
    <t>153015152452022NE000283</t>
  </si>
  <si>
    <t>153015152452022NE000284</t>
  </si>
  <si>
    <t>PRO INK - SUPRIMENTOS E MAQUINAS DE IMPRESSAO LTDA.</t>
  </si>
  <si>
    <t>153015152452022NE000285</t>
  </si>
  <si>
    <t>153015152452022NE000286</t>
  </si>
  <si>
    <t>MATHEUS TEIXEIRA ROCHA</t>
  </si>
  <si>
    <t>153015152452022NE000288</t>
  </si>
  <si>
    <t>153015152452022NE000289</t>
  </si>
  <si>
    <t>153015152452022NE000290</t>
  </si>
  <si>
    <t>TOP LINE PISCINAS E MATERIAIS DE CONSTRUCAO LTDA</t>
  </si>
  <si>
    <t>153015152452022NE000291</t>
  </si>
  <si>
    <t>153015152452022NE000292</t>
  </si>
  <si>
    <t>153015152452022NE000293</t>
  </si>
  <si>
    <t>AVOHAI EVENTOS LTDA</t>
  </si>
  <si>
    <t>153015152452022NE000294</t>
  </si>
  <si>
    <t>CSS EDITORA GRAFICA - EIRELI</t>
  </si>
  <si>
    <t>153015152452022NE000295</t>
  </si>
  <si>
    <t>SPEEDGRAF GRAFICA E EDITORA EIRELI</t>
  </si>
  <si>
    <t>153015152452022NE000296</t>
  </si>
  <si>
    <t>RB COMUNICACAO VISUAL EIRELI</t>
  </si>
  <si>
    <t>153015152452022NE000297</t>
  </si>
  <si>
    <t>CONTRASTE PUBLICIDADE LTDA</t>
  </si>
  <si>
    <t>153015152452022NE000298</t>
  </si>
  <si>
    <t>153015152452022NE000299</t>
  </si>
  <si>
    <t>LAGOTELA EIRELI</t>
  </si>
  <si>
    <t>153015152452022NE000300</t>
  </si>
  <si>
    <t>153015152452022NE000301</t>
  </si>
  <si>
    <t>153015152452022NE000302</t>
  </si>
  <si>
    <t>153015152452022NE000304</t>
  </si>
  <si>
    <t>ENERGISA MINAS GERAIS - DISTRIBUIDORA DE ENERGIA S.A.</t>
  </si>
  <si>
    <t>153015152452022NE000309</t>
  </si>
  <si>
    <t>153015152452022NE000310</t>
  </si>
  <si>
    <t>MF ENGENHARIA EIRELI</t>
  </si>
  <si>
    <t>153015152452022NE000311</t>
  </si>
  <si>
    <t>ELF SERVICOS DE COMISSIONAMENTO LTDA</t>
  </si>
  <si>
    <t>153015152452022NE000312</t>
  </si>
  <si>
    <t>153015152452022NE000313</t>
  </si>
  <si>
    <t>153015152452022NE000314</t>
  </si>
  <si>
    <t>153015152452022NE000315</t>
  </si>
  <si>
    <t>153015152452022NE000316</t>
  </si>
  <si>
    <t>153015152452022NE000317</t>
  </si>
  <si>
    <t>153015152452022NE000319</t>
  </si>
  <si>
    <t>CONSTRUTORA M.H.M.LTDA</t>
  </si>
  <si>
    <t>153015152452022NE000320</t>
  </si>
  <si>
    <t>153015152452022NE000321</t>
  </si>
  <si>
    <t>153015152452022NE000322</t>
  </si>
  <si>
    <t>SIMPRESS COMERCIO LOCACAO E SERVICOS LTDA</t>
  </si>
  <si>
    <t>153015152452022NE000323</t>
  </si>
  <si>
    <t>153015152452022NE000324</t>
  </si>
  <si>
    <t>153015152452022NE000325</t>
  </si>
  <si>
    <t>153015152452022NE000326</t>
  </si>
  <si>
    <t>ILMA CHAVES PEREIRA 74191209604</t>
  </si>
  <si>
    <t>153015152452022NE000327</t>
  </si>
  <si>
    <t>LIO SERUM PRODUTOS LABORATORIAIS E HOSPITALARES LTDA</t>
  </si>
  <si>
    <t>153015152452022NE000328</t>
  </si>
  <si>
    <t>DMC COMERCIO DE EQUIPAMENTOS PARA LABORATORIO - EIRELI</t>
  </si>
  <si>
    <t>153015152452022NE000329</t>
  </si>
  <si>
    <t>INTERJET COMERCIAL EIRELI</t>
  </si>
  <si>
    <t>153015152452022NE000330</t>
  </si>
  <si>
    <t>MULTIPLIER DISTRIBUIDORA EIRELI</t>
  </si>
  <si>
    <t>153015152452022NE000331</t>
  </si>
  <si>
    <t>CONSELHO DE ARQUITETURA E URBANISMO DO ESTADO DE MINAS</t>
  </si>
  <si>
    <t>153015152452022NE000332</t>
  </si>
  <si>
    <t>EDUARDO GONZAGA DA SILVEIRA</t>
  </si>
  <si>
    <t>153015152452022NE000333</t>
  </si>
  <si>
    <t>AR SERVICOS TECNICOS EIRELI</t>
  </si>
  <si>
    <t>153015152452022NE000334</t>
  </si>
  <si>
    <t>REY-GLASS COMERCIAL E SERVICOS EIRELI</t>
  </si>
  <si>
    <t>153015152452022NE000335</t>
  </si>
  <si>
    <t>153015152452022NE000336</t>
  </si>
  <si>
    <t>153015152452022NE000337</t>
  </si>
  <si>
    <t>LUDWIG BIOTECNOLOGIA LTDA</t>
  </si>
  <si>
    <t>153015152452022NE000338</t>
  </si>
  <si>
    <t>BIOSAVE-DIAGNOSTICA LTDA</t>
  </si>
  <si>
    <t>153015152452022NE000339</t>
  </si>
  <si>
    <t>LUMEN SUPRIMENTAL EIRELI</t>
  </si>
  <si>
    <t>153015152452022NE000340</t>
  </si>
  <si>
    <t>ROGERIA APARECIDA CARDOSO</t>
  </si>
  <si>
    <t>153015152452022NE000341</t>
  </si>
  <si>
    <t>PRIME WORLD SOLUCOES PUBLICAS LTDA</t>
  </si>
  <si>
    <t>153015152452022NE000342</t>
  </si>
  <si>
    <t>FABIO LACERDA RESENDE E SILVA</t>
  </si>
  <si>
    <t>153015152452022NE000343</t>
  </si>
  <si>
    <t>153015152452022NE000344</t>
  </si>
  <si>
    <t>153015152452022NE000345</t>
  </si>
  <si>
    <t>153015152452022NE000346</t>
  </si>
  <si>
    <t>153015152452022NE000347</t>
  </si>
  <si>
    <t>FERNANDO ANTONIO PEREIRA LEMOS</t>
  </si>
  <si>
    <t>153015152452022NE000348</t>
  </si>
  <si>
    <t>153015152452022NE000349</t>
  </si>
  <si>
    <t>153015152452022NE000350</t>
  </si>
  <si>
    <t>153015152452022NE000351</t>
  </si>
  <si>
    <t>153015152452022NE000352</t>
  </si>
  <si>
    <t>153015152452022NE000353</t>
  </si>
  <si>
    <t>153015152452022NE000354</t>
  </si>
  <si>
    <t>153015152452022NE000355</t>
  </si>
  <si>
    <t>153015152452022NE000356</t>
  </si>
  <si>
    <t>153015152452022NE000357</t>
  </si>
  <si>
    <t>153015152452022NE000358</t>
  </si>
  <si>
    <t>153015152452022NE000359</t>
  </si>
  <si>
    <t>HEITOR GONCALVES LEITE</t>
  </si>
  <si>
    <t>153015152452022NE000360</t>
  </si>
  <si>
    <t>OI S.A. - EM RECUPERACAO JUDICIAL</t>
  </si>
  <si>
    <t>153015152452022NE000361</t>
  </si>
  <si>
    <t>153015152452022NE000362</t>
  </si>
  <si>
    <t>153015152452022NE000363</t>
  </si>
  <si>
    <t>153015152452022NE000364</t>
  </si>
  <si>
    <t>153015152452022NE000365</t>
  </si>
  <si>
    <t>153015152452022NE000366</t>
  </si>
  <si>
    <t>153015152452022NE000367</t>
  </si>
  <si>
    <t>153015152452022NE000368</t>
  </si>
  <si>
    <t>ASSOCIACAO NACIONAL DE POS-GRADUACAO E PESQUISA EM ADM</t>
  </si>
  <si>
    <t>153015152452022NE000369</t>
  </si>
  <si>
    <t>ENERGYA TRANSFORMADORES-INDUSTRIA E COMERCIO EIRELI</t>
  </si>
  <si>
    <t>153015152452022NE000370</t>
  </si>
  <si>
    <t>PARANAIBA REDE ELETRICA LTDA</t>
  </si>
  <si>
    <t>153015152452022NE000372</t>
  </si>
  <si>
    <t>ERICK BRIZON D ANGELO CHAIB</t>
  </si>
  <si>
    <t>153015152452022NE000373</t>
  </si>
  <si>
    <t>153015152452022NE000374</t>
  </si>
  <si>
    <t>153015152452022NE000375</t>
  </si>
  <si>
    <t>NATALIA BANHOS</t>
  </si>
  <si>
    <t>153015152452022NE000376</t>
  </si>
  <si>
    <t>ALLERBEST COMERCIO DE PRODUTOS PARA LABORATORIO LTDA</t>
  </si>
  <si>
    <t>153015152452022NE000377</t>
  </si>
  <si>
    <t>153015152452022NE000378</t>
  </si>
  <si>
    <t>KEPLER VIAGENS, EVENTOS E TURISMO EIRELI</t>
  </si>
  <si>
    <t>153015152452022NE000379</t>
  </si>
  <si>
    <t>153015152452022NE000380</t>
  </si>
  <si>
    <t>153015152452022NE000381</t>
  </si>
  <si>
    <t>153015152452022NE000382</t>
  </si>
  <si>
    <t>153015152452022NE000383</t>
  </si>
  <si>
    <t>153015152452022NE000385</t>
  </si>
  <si>
    <t>COMERCIAL NOSSO LAR EIRELI</t>
  </si>
  <si>
    <t>153015152452022NE000386</t>
  </si>
  <si>
    <t>153015152452022NE000387</t>
  </si>
  <si>
    <t>153015152452022NE000388</t>
  </si>
  <si>
    <t>GABRIEL LUCAS COSTA MARTINS</t>
  </si>
  <si>
    <t>153015152452022NE000389</t>
  </si>
  <si>
    <t>GOIAS QUIMICA COMERCIO DE APARELHOS CIENTIFICOS LTDA</t>
  </si>
  <si>
    <t>153015152452022NE000390</t>
  </si>
  <si>
    <t>153015152452022NE000391</t>
  </si>
  <si>
    <t>153015152452022NE000392</t>
  </si>
  <si>
    <t>153015152452022NE000393</t>
  </si>
  <si>
    <t>153015152452022NE000394</t>
  </si>
  <si>
    <t>153015152452022NE000395</t>
  </si>
  <si>
    <t>DPS GONCALVES INDUSTRIA E COMERCIO DE ALIMENTOS LTDA</t>
  </si>
  <si>
    <t>153015152452022NE000396</t>
  </si>
  <si>
    <t>STENNIO DOUGLAS FREIRE GOMES</t>
  </si>
  <si>
    <t>153015152452022NE000397</t>
  </si>
  <si>
    <t>ARGOS LTDA</t>
  </si>
  <si>
    <t>153015152452022NE000398</t>
  </si>
  <si>
    <t>TARGET ENGENHARIA E CONSULTORIA LTDA.</t>
  </si>
  <si>
    <t>153015152452022NE000399</t>
  </si>
  <si>
    <t>SPEEDY REFRIGERACAO LTDA</t>
  </si>
  <si>
    <t>153015152452022NE000400</t>
  </si>
  <si>
    <t>DANIEL MARTINS DE FREITAS</t>
  </si>
  <si>
    <t>153015152452022NE000402</t>
  </si>
  <si>
    <t>ZILOTRONICA TECNOLOGIA LTDA</t>
  </si>
  <si>
    <t>153015152452022NE000403</t>
  </si>
  <si>
    <t>153015152452022NE000404</t>
  </si>
  <si>
    <t>ANTONIO CARLOS MARTIM</t>
  </si>
  <si>
    <t>153015152452022NE000405</t>
  </si>
  <si>
    <t>GGV COMERCIAL EIRELI</t>
  </si>
  <si>
    <t>153015152452022NE000406</t>
  </si>
  <si>
    <t>153015152452022NE000407</t>
  </si>
  <si>
    <t>153015152452022NE000408</t>
  </si>
  <si>
    <t>153015152452022NE000409</t>
  </si>
  <si>
    <t>153015152452022NE000410</t>
  </si>
  <si>
    <t>153015152452022NE000411</t>
  </si>
  <si>
    <t>153015152452022NE000412</t>
  </si>
  <si>
    <t>153015152452022NE000413</t>
  </si>
  <si>
    <t>153015152452022NE000414</t>
  </si>
  <si>
    <t>153015152452022NE000415</t>
  </si>
  <si>
    <t>153015152452022NE000416</t>
  </si>
  <si>
    <t>DF MAQUINAS E FERRAMENTAS EIRELI</t>
  </si>
  <si>
    <t>153015152452022NE000417</t>
  </si>
  <si>
    <t>153015152452022NE000418</t>
  </si>
  <si>
    <t>GLAUCIA MARIA DE MOURA</t>
  </si>
  <si>
    <t>153015152452022NE000419</t>
  </si>
  <si>
    <t>COMPANHIA DE SANEAMENTO DE MINAS GERAIS COPASA MG</t>
  </si>
  <si>
    <t>153015152452022NE000420</t>
  </si>
  <si>
    <t>153015152452022NE000421</t>
  </si>
  <si>
    <t>153015152452022NE000422</t>
  </si>
  <si>
    <t>153015152452022NE000423</t>
  </si>
  <si>
    <t>153015152452022NE000424</t>
  </si>
  <si>
    <t>153015152452022NE000425</t>
  </si>
  <si>
    <t>153015152452022NE000426</t>
  </si>
  <si>
    <t>153015152452022NE000427</t>
  </si>
  <si>
    <t>153015152452022NE000428</t>
  </si>
  <si>
    <t>153015152452022NE000429</t>
  </si>
  <si>
    <t>153015152452022NE000430</t>
  </si>
  <si>
    <t>153015152452022NE000431</t>
  </si>
  <si>
    <t>153015152452022NE000432</t>
  </si>
  <si>
    <t>TRYX ACOES INTELIGENTES LTDA</t>
  </si>
  <si>
    <t>153015152452022NE000433</t>
  </si>
  <si>
    <t>ANDRE RODRIGUES MONTICELI</t>
  </si>
  <si>
    <t>153015152452022NE000434</t>
  </si>
  <si>
    <t>153015152452022NE000437</t>
  </si>
  <si>
    <t>153015152452022NE000438</t>
  </si>
  <si>
    <t>BRS SP SUPRIMENTOS CORPORATIVOS LTDA.</t>
  </si>
  <si>
    <t>153015152452022NE000439</t>
  </si>
  <si>
    <t>153015152452022NE000440</t>
  </si>
  <si>
    <t>153015152452022NE000441</t>
  </si>
  <si>
    <t>153015152452022NE000442</t>
  </si>
  <si>
    <t>153015152452022NE000443</t>
  </si>
  <si>
    <t>153015152452022NE000444</t>
  </si>
  <si>
    <t>153015152452022NE000445</t>
  </si>
  <si>
    <t>153015152452022NE000446</t>
  </si>
  <si>
    <t>153015152452022NE000447</t>
  </si>
  <si>
    <t>NATHALIA MELLO MASCARENHAS PAIXAO</t>
  </si>
  <si>
    <t>153015152452022NE000448</t>
  </si>
  <si>
    <t>VALERIA CRISTINA PALMEIRA ZAGO</t>
  </si>
  <si>
    <t>153015152452022NE000451</t>
  </si>
  <si>
    <t>JOSE HENRIQUE MARTINS NETO</t>
  </si>
  <si>
    <t>153015152452022NE000452</t>
  </si>
  <si>
    <t>153015152452022NE000453</t>
  </si>
  <si>
    <t>RMI - REDE MINEIRA DE INOVACAO</t>
  </si>
  <si>
    <t>153015152452022NE000454</t>
  </si>
  <si>
    <t>153015152452022NE000455</t>
  </si>
  <si>
    <t>153015152452022NE000456</t>
  </si>
  <si>
    <t>GM COMERCIO E SERVICOS EM TECNOLOGIA DA INFORMACAO EIRE</t>
  </si>
  <si>
    <t>153015152452022NE000457</t>
  </si>
  <si>
    <t>ANA CLARA MACHADO SILVA</t>
  </si>
  <si>
    <t>153015152452022NE000458</t>
  </si>
  <si>
    <t>FERNANDA MATOS FERNANDES</t>
  </si>
  <si>
    <t>153015152452022NE000460</t>
  </si>
  <si>
    <t>FERNANDA SALES RODRIGUES DE SOUZA</t>
  </si>
  <si>
    <t>153015152452022NE000461</t>
  </si>
  <si>
    <t>FERNANDO GONTIJO BERNARDES JUNIOR</t>
  </si>
  <si>
    <t>153015152452022NE000462</t>
  </si>
  <si>
    <t>PRIME CONSULTORIA E ASSESSORIA EMPRESARIAL LTDA</t>
  </si>
  <si>
    <t>153015152452022NE000463</t>
  </si>
  <si>
    <t>RAFAELLA DE SOUZA HENRIQUES</t>
  </si>
  <si>
    <t>153015152452022NE000464</t>
  </si>
  <si>
    <t>153015152452022NE000465</t>
  </si>
  <si>
    <t>ACTEL TELECOMUNICACOES LTDA</t>
  </si>
  <si>
    <t>153015152452022NE000466</t>
  </si>
  <si>
    <t>153015152452022NE000468</t>
  </si>
  <si>
    <t>LUAN RIBEIRO BRAGA</t>
  </si>
  <si>
    <t>153015152452022NE000469</t>
  </si>
  <si>
    <t>COOP COM E APOIO SOC DOS COND AUT DA GRANDE BELO HORIZ</t>
  </si>
  <si>
    <t>153015152452022NE000470</t>
  </si>
  <si>
    <t>ASSOC NAC DIRIGENTES DAS INST FED DE ENSINO SUPERIOR</t>
  </si>
  <si>
    <t>153015152452022NE000471</t>
  </si>
  <si>
    <t>153015152452022NE000472</t>
  </si>
  <si>
    <t>BRASIDAS EIRELI</t>
  </si>
  <si>
    <t>153015152452022NE000473</t>
  </si>
  <si>
    <t>153015152452022NE000474</t>
  </si>
  <si>
    <t>153015152452022NE000475</t>
  </si>
  <si>
    <t>GUIBER ENGENHARIA LTDA</t>
  </si>
  <si>
    <t>153015152452022NE000477</t>
  </si>
  <si>
    <t>TOTAL ALIMENTACAO S/A</t>
  </si>
  <si>
    <t>153015152452022NE000478</t>
  </si>
  <si>
    <t>153015152452022NE000479</t>
  </si>
  <si>
    <t>CONIF CONSELHO NACIONAL DAS INSTITUICOES</t>
  </si>
  <si>
    <t>153015152452022NE000480</t>
  </si>
  <si>
    <t>153015152452022NE000481</t>
  </si>
  <si>
    <t>153015152452022NE000482</t>
  </si>
  <si>
    <t>LILI JOUILLAT</t>
  </si>
  <si>
    <t>153015152452022NE000483</t>
  </si>
  <si>
    <t>CCK COMERCIAL LTDA</t>
  </si>
  <si>
    <t>153015152452022NE000484</t>
  </si>
  <si>
    <t>153015152452022NE000485</t>
  </si>
  <si>
    <t>153015152452022NE000486</t>
  </si>
  <si>
    <t>153015152452022NE000487</t>
  </si>
  <si>
    <t>JULIA REZENDE CRUZ 13788969717</t>
  </si>
  <si>
    <t>153015152452022NE000488</t>
  </si>
  <si>
    <t>MARTE EQUIPAMENTOS PARA LABORATORIO LTDA</t>
  </si>
  <si>
    <t>153015152452022NE000490</t>
  </si>
  <si>
    <t>VINICIUS CHAVES DOS SANTOS</t>
  </si>
  <si>
    <t>153015152452022NE000491</t>
  </si>
  <si>
    <t>153015152452022NE000492</t>
  </si>
  <si>
    <t>153015152452022NE000493</t>
  </si>
  <si>
    <t>153015152452022NE000494</t>
  </si>
  <si>
    <t>FLAVIO JOSE DE ARAUJO MATEUS</t>
  </si>
  <si>
    <t>153015152452022NE000495</t>
  </si>
  <si>
    <t>NP TECNOLOGIA E GESTAO DE DADOS LTDA</t>
  </si>
  <si>
    <t>153015152452022NE000496</t>
  </si>
  <si>
    <t>153015152452022NE000497</t>
  </si>
  <si>
    <t>153015152452022NE000498</t>
  </si>
  <si>
    <t>HERSILIA DE ANDRADE E SANTOS</t>
  </si>
  <si>
    <t>153015152452022NE000499</t>
  </si>
  <si>
    <t>153015152452022NE000500</t>
  </si>
  <si>
    <t>153015152452022NE000501</t>
  </si>
  <si>
    <t>153015152452022NE000502</t>
  </si>
  <si>
    <t>153015152452022NE000503</t>
  </si>
  <si>
    <t>153015152452022NE000504</t>
  </si>
  <si>
    <t>NOVA TECNICA INDUSTRIA E COMERCIO DE EQUIPAMENTOS PARA</t>
  </si>
  <si>
    <t>153015152452022NE000505</t>
  </si>
  <si>
    <t>ALLAN FAGNER CUPERTINO</t>
  </si>
  <si>
    <t>153015152452022NE000506</t>
  </si>
  <si>
    <t>153015152452022NE000507</t>
  </si>
  <si>
    <t>INSTITUTO NEGOCIOS PUBLICOS DO BRASIL - ESTUDOS E PESQ</t>
  </si>
  <si>
    <t>153015152452022NE000508</t>
  </si>
  <si>
    <t>CAMILA CORREA SOUZA</t>
  </si>
  <si>
    <t>153015152452022NE000509</t>
  </si>
  <si>
    <t>MARIANA BAPTISTA MENDES</t>
  </si>
  <si>
    <t>153015152452022NE000510</t>
  </si>
  <si>
    <t>OLGA SILVA CORDEIRO 37798110810</t>
  </si>
  <si>
    <t>153015152452022NE000511</t>
  </si>
  <si>
    <t>MARCOS ORLANDI PAIVA E CIA LTDA</t>
  </si>
  <si>
    <t>153015152452022NE000512</t>
  </si>
  <si>
    <t>MUNICIPIO DE NEPOMUCENO</t>
  </si>
  <si>
    <t>153015152452022NE000513</t>
  </si>
  <si>
    <t>CONSTRUTORA CNT - EIRELI</t>
  </si>
  <si>
    <t>153015152452022NE000514</t>
  </si>
  <si>
    <t>153015152452022NE000515</t>
  </si>
  <si>
    <t>153015152452022NE000517</t>
  </si>
  <si>
    <t>ANDREIA SHIRLEY TACIANA DE OLIVEIRA</t>
  </si>
  <si>
    <t>153015152452022NE000519</t>
  </si>
  <si>
    <t>GC ENGENHARIA EIRELI</t>
  </si>
  <si>
    <t>153015152452022NE000520</t>
  </si>
  <si>
    <t>153015152452022NE000521</t>
  </si>
  <si>
    <t>REGINA FATIMA MAIA ATHENIENSE DE OLIVEIRA</t>
  </si>
  <si>
    <t>153015152452022NE000522</t>
  </si>
  <si>
    <t>153015152452022NE000523</t>
  </si>
  <si>
    <t>153015152452022NE000524</t>
  </si>
  <si>
    <t>EDERSON CUNHA DE SOUSA - COMERCIO DE INFORMATICA</t>
  </si>
  <si>
    <t>153015152452022NE000525</t>
  </si>
  <si>
    <t>BRAVO - COMERCIO DE COMPONENTES ELETRONICOS LTDA</t>
  </si>
  <si>
    <t>153015152452022NE000526</t>
  </si>
  <si>
    <t>UNITY INSTRUMENTOS DE TESTE E MEDICAO LTDA</t>
  </si>
  <si>
    <t>153015152452022NE000527</t>
  </si>
  <si>
    <t>153015152452022NE000528</t>
  </si>
  <si>
    <t>153015152452022NE000529</t>
  </si>
  <si>
    <t>153015152452022NE000530</t>
  </si>
  <si>
    <t>HYPER TECHNOLOGIES COMERCIO DE INFORMATICA E SERVICOS</t>
  </si>
  <si>
    <t>153015152452022NE000531</t>
  </si>
  <si>
    <t>COPY INFO - COMERCIO DE MAQUINAS E SUPRIMENTOS LTDA</t>
  </si>
  <si>
    <t>153015152452022NE000532</t>
  </si>
  <si>
    <t>AZEHEB INDUSTRIA DE EQUIPAMENTOS LTDA</t>
  </si>
  <si>
    <t>153015152452022NE000533</t>
  </si>
  <si>
    <t>INTECQ - INSTITUTO DE PESQUISA TECNOLOGICA E CONTROLE D</t>
  </si>
  <si>
    <t>153015152452022NE000534</t>
  </si>
  <si>
    <t>LEONARDO DOS SANTOS LIMA</t>
  </si>
  <si>
    <t>153015152452022NE000535</t>
  </si>
  <si>
    <t>POLIANA MARTINS COSTA</t>
  </si>
  <si>
    <t>153015152452022NE000536</t>
  </si>
  <si>
    <t>153015152452022NE000537</t>
  </si>
  <si>
    <t>SADOC PEREIRA NETO</t>
  </si>
  <si>
    <t>153015152452022NE000538</t>
  </si>
  <si>
    <t>153015152452022NE000540</t>
  </si>
  <si>
    <t>MARMORARIA PEDRA BONITA LTDA</t>
  </si>
  <si>
    <t>153015152452022NE000541</t>
  </si>
  <si>
    <t>153015152452022NE000542</t>
  </si>
  <si>
    <t>153015152452022NE000543</t>
  </si>
  <si>
    <t>153015152452022NE000544</t>
  </si>
  <si>
    <t>153015152452022NE000545</t>
  </si>
  <si>
    <t>153015152452022NE000546</t>
  </si>
  <si>
    <t>FABIANE CARLA LOPES</t>
  </si>
  <si>
    <t>153015152452022NE000547</t>
  </si>
  <si>
    <t>DANIEL HASAN DALIP</t>
  </si>
  <si>
    <t>153015152452022NE000548</t>
  </si>
  <si>
    <t>ASSOCIACAO DAS UNIVERSIDADES DE LINGUA PORTUGUESA-AULP</t>
  </si>
  <si>
    <t>153015152452022NE000549</t>
  </si>
  <si>
    <t>ANA CAROLINA ANDRADE FERNANDES</t>
  </si>
  <si>
    <t>153015152452022NE000550</t>
  </si>
  <si>
    <t>153015152452022NE000551</t>
  </si>
  <si>
    <t>CLAUDIA GOMES FRANCA</t>
  </si>
  <si>
    <t>153015152452022NE000552</t>
  </si>
  <si>
    <t>153015152452022NE000553</t>
  </si>
  <si>
    <t>SECRETARIA DE ESTADO DE FAZENDA DE MINAS GERAIS</t>
  </si>
  <si>
    <t>153015152452022NE000554</t>
  </si>
  <si>
    <t>CLAUDIA CRISTINA MAIA</t>
  </si>
  <si>
    <t>153015152452022NE000555</t>
  </si>
  <si>
    <t>153015152452022NE000556</t>
  </si>
  <si>
    <t>153015152452022NE000557</t>
  </si>
  <si>
    <t>153015152452022NE000558</t>
  </si>
  <si>
    <t>ELETRICA LEOPOLDINENSE LTDA.</t>
  </si>
  <si>
    <t>153015152452022NE000559</t>
  </si>
  <si>
    <t>FERNANDA SILVA COIMBRA</t>
  </si>
  <si>
    <t>153015152452022NE000560</t>
  </si>
  <si>
    <t>153015152452022NE000562</t>
  </si>
  <si>
    <t>ALESSANDRA HYPOLITA VALLE SILVA LOPES</t>
  </si>
  <si>
    <t>153015152452022NE000563</t>
  </si>
  <si>
    <t>LEONARDO VASCONCELOS ALVES</t>
  </si>
  <si>
    <t>153015152452022NE000564</t>
  </si>
  <si>
    <t>MATHEUS DE ANDRADE DUARTE</t>
  </si>
  <si>
    <t>153015152452022NE000565</t>
  </si>
  <si>
    <t>ALESSANDRO FLORES BREDOF</t>
  </si>
  <si>
    <t>153015152452022NE000566</t>
  </si>
  <si>
    <t>153015152452022NE000567</t>
  </si>
  <si>
    <t>SABRINA RAMOS GOMES</t>
  </si>
  <si>
    <t>153015152452022NE000568</t>
  </si>
  <si>
    <t>JEAN C. V. FERREIRA &amp; CIA LTDA</t>
  </si>
  <si>
    <t>153015152452022NE000569</t>
  </si>
  <si>
    <t>153015152452022NE000570</t>
  </si>
  <si>
    <t>GERALDO GENEROSO FERREIRA</t>
  </si>
  <si>
    <t>153015152452022NE000571</t>
  </si>
  <si>
    <t>MARINA CONCEICAO MOREIRA DA SILVEIRA</t>
  </si>
  <si>
    <t>153015152452022NE000572</t>
  </si>
  <si>
    <t>153015152452022NE000573</t>
  </si>
  <si>
    <t>THIAGO COTTA RIBEIRO</t>
  </si>
  <si>
    <t>153015152452022NE000574</t>
  </si>
  <si>
    <t>SOLUCAO ELETROMECANICA LTDA</t>
  </si>
  <si>
    <t>153015152452022NE000575</t>
  </si>
  <si>
    <t>VALERIA CRISTINA DE SOUZA GOMES</t>
  </si>
  <si>
    <t>153015152452022NE000576</t>
  </si>
  <si>
    <t>ISABELLA DE OLIVEIRA NASCIMENTO</t>
  </si>
  <si>
    <t>153015152452022NE000577</t>
  </si>
  <si>
    <t>ORTOSANI PRODUTOS PARA SAUDE LTDA.</t>
  </si>
  <si>
    <t>153015152452022NE000578</t>
  </si>
  <si>
    <t>153015152452022NE000579</t>
  </si>
  <si>
    <t>L. BACKES</t>
  </si>
  <si>
    <t>153015152452022NE000580</t>
  </si>
  <si>
    <t>DISTRIBUIDORA DE MEDICAMENTOS CASTRO OLIVEIRA LTDA</t>
  </si>
  <si>
    <t>153015152452022NE000581</t>
  </si>
  <si>
    <t>153015152452022NE000582</t>
  </si>
  <si>
    <t>BRAGA COMERCIO DE TINTAS LTDA</t>
  </si>
  <si>
    <t>153015152452022NE000583</t>
  </si>
  <si>
    <t>153015152452022NE000584</t>
  </si>
  <si>
    <t>LAB VISION - COMERCIO DE PRODUTOS LABORATORIAIS LTDA</t>
  </si>
  <si>
    <t>153015152452022NE000585</t>
  </si>
  <si>
    <t>BNT BUSINESS DISTRIBUIDORA HOSPITALAR LTDA</t>
  </si>
  <si>
    <t>153015152452022NE000586</t>
  </si>
  <si>
    <t>NEW POWER COMERCIO E IMPORTACAO LTDA</t>
  </si>
  <si>
    <t>153015152452022NE000587</t>
  </si>
  <si>
    <t>GEOVANE PINHEIRO VARGAS</t>
  </si>
  <si>
    <t>153015152452022NE000588</t>
  </si>
  <si>
    <t>VISAO GLOBAL TECNOLOGIA LTDA</t>
  </si>
  <si>
    <t>153015152452022NE000589</t>
  </si>
  <si>
    <t>L2A UNIAO LTDA</t>
  </si>
  <si>
    <t>153015152452022NE000590</t>
  </si>
  <si>
    <t>CLEBER NASCIMENTO DA ROSA</t>
  </si>
  <si>
    <t>153015152452022NE000591</t>
  </si>
  <si>
    <t>153015152452022NE000592</t>
  </si>
  <si>
    <t>HIGOR ALEXANDRE DUARTE MASCARENHAS</t>
  </si>
  <si>
    <t>153015152452022NE000593</t>
  </si>
  <si>
    <t>153015152452022NE000594</t>
  </si>
  <si>
    <t>VALMIR DIAS LUIZ</t>
  </si>
  <si>
    <t>153015152452022NE000595</t>
  </si>
  <si>
    <t>CLAUDIO TURANI VAZ</t>
  </si>
  <si>
    <t>153015152452022NE000596</t>
  </si>
  <si>
    <t>JULIO CESAR DE PAIVA</t>
  </si>
  <si>
    <t>153015152452022NE000598</t>
  </si>
  <si>
    <t>ELSEVIER</t>
  </si>
  <si>
    <t>153015152452022NE000599</t>
  </si>
  <si>
    <t>KELLY VALERIO SOUZA</t>
  </si>
  <si>
    <t>153015152452022NE000600</t>
  </si>
  <si>
    <t>MARIO GUIMARAES JUNIOR</t>
  </si>
  <si>
    <t>153015152452022NE000601</t>
  </si>
  <si>
    <t>JJB COMERCIO VAREJISTA DE TINTAS E FERRAMENTAS LTDA</t>
  </si>
  <si>
    <t>153015152452022NE000602</t>
  </si>
  <si>
    <t>EDVILSON GONCALVES DA SILVA 34430423687</t>
  </si>
  <si>
    <t>153015152452022NE000603</t>
  </si>
  <si>
    <t>ASSOCIACAO DOS SURDOS DE MINAS GERAIS - ASMG</t>
  </si>
  <si>
    <t>153015152452022NE000604</t>
  </si>
  <si>
    <t>153015152452022NE000605</t>
  </si>
  <si>
    <t>LYVIA RENATA RODRIGUES</t>
  </si>
  <si>
    <t>153015152452022NE000606</t>
  </si>
  <si>
    <t>153015152452022NE000608</t>
  </si>
  <si>
    <t>COOP DE TRANSPORTE DOS MOTORISTAS AUTONOMOS DE TAXI DA</t>
  </si>
  <si>
    <t>153015152452022NE000609</t>
  </si>
  <si>
    <t>APARECIDA MARIA DOS SANTOS</t>
  </si>
  <si>
    <t>153015152452022NE000610</t>
  </si>
  <si>
    <t>MARCONI DE SOUZA LEITE</t>
  </si>
  <si>
    <t>153015152452022NE000611</t>
  </si>
  <si>
    <t>153015152452022NE000612</t>
  </si>
  <si>
    <t>HERINALDO SOUSA SANTOS 08299981875</t>
  </si>
  <si>
    <t>153015152452022NE000613</t>
  </si>
  <si>
    <t>153015152452022NE000614</t>
  </si>
  <si>
    <t>153015152452022NE000615</t>
  </si>
  <si>
    <t>153015152452022NE000616</t>
  </si>
  <si>
    <t>153015152452022NE000617</t>
  </si>
  <si>
    <t>153015152452022NE000618</t>
  </si>
  <si>
    <t>WTEC MOVEIS E EQUIPAMENTOS TECNICOS LTDA</t>
  </si>
  <si>
    <t>153015152452022NE000619</t>
  </si>
  <si>
    <t>QUALITECH ENGENHARIA LTDA</t>
  </si>
  <si>
    <t>153015152452022NE000620</t>
  </si>
  <si>
    <t>153015152452022NE000621</t>
  </si>
  <si>
    <t>153015152452022NE000622</t>
  </si>
  <si>
    <t>MEGA COMPUTADORES E PERIFERICOS LTDA</t>
  </si>
  <si>
    <t>153015152452022NE000623</t>
  </si>
  <si>
    <t>HEALTH EXPERIENCE PRODUTOS MEDICOS ODONTOLOGICOS E FAR</t>
  </si>
  <si>
    <t>153015152452022NE000624</t>
  </si>
  <si>
    <t>PAPELARIA OURO EIRELI</t>
  </si>
  <si>
    <t>153015152452022NE000625</t>
  </si>
  <si>
    <t>RC RAMOS COMERCIO LTDA</t>
  </si>
  <si>
    <t>153015152452022NE000626</t>
  </si>
  <si>
    <t>RIQUEL COMERCIAL E DISTRIBUIDORA DE MANUFATURADOS LTDA</t>
  </si>
  <si>
    <t>153015152452022NE000627</t>
  </si>
  <si>
    <t>ANA PAULA RISSI DE PAULA</t>
  </si>
  <si>
    <t>153015152452022NE000628</t>
  </si>
  <si>
    <t>153015152452022NE000629</t>
  </si>
  <si>
    <t>153015152452022NE000630</t>
  </si>
  <si>
    <t>153015152452022NE000631</t>
  </si>
  <si>
    <t>153015152452022NE000632</t>
  </si>
  <si>
    <t>LUIZA NATHALIA DE CARVALHO</t>
  </si>
  <si>
    <t>153015152452022NE000633</t>
  </si>
  <si>
    <t>MICHELLY DOS SANTOS OLIVEIRA</t>
  </si>
  <si>
    <t>153015152452022NE000634</t>
  </si>
  <si>
    <t>LUIS ARGEL POVEDA CALVINO</t>
  </si>
  <si>
    <t>153015152452022NE000635</t>
  </si>
  <si>
    <t>LUZCOLOR INDUSTRIA E COMERCIO LTDA</t>
  </si>
  <si>
    <t>153015152452022NE000636</t>
  </si>
  <si>
    <t>RC TEIVE COMERCIO E DISTRIBUICAO LTDA</t>
  </si>
  <si>
    <t>153015152452022NE000637</t>
  </si>
  <si>
    <t>IVANETE APARECIDA MIRANDA</t>
  </si>
  <si>
    <t>153015152452022NE000638</t>
  </si>
  <si>
    <t>TECNICA GERENCIAMENTO DE PROJETOS - EIRELI</t>
  </si>
  <si>
    <t>153015152452022NE000639</t>
  </si>
  <si>
    <t>VIDA DE SILICIO LTDA</t>
  </si>
  <si>
    <t>153015152452022NE000640</t>
  </si>
  <si>
    <t>MARIA ADELIA DA COSTA</t>
  </si>
  <si>
    <t>153015152452022NE000641</t>
  </si>
  <si>
    <t>153015152452022NE000642</t>
  </si>
  <si>
    <t>PARABOLA EDITORIAL LTDA</t>
  </si>
  <si>
    <t>153015152452022NE000643</t>
  </si>
  <si>
    <t>GLAYDSON KELLER DE ALMEIDA FERREIRA</t>
  </si>
  <si>
    <t>153015152452022NE000644</t>
  </si>
  <si>
    <t>153015152452022NE000645</t>
  </si>
  <si>
    <t>153015152452022NE000646</t>
  </si>
  <si>
    <t>SIDNEY BARROSO MORATO 71398171620</t>
  </si>
  <si>
    <t>153015152452022NE000647</t>
  </si>
  <si>
    <t>153015152452022NE000648</t>
  </si>
  <si>
    <t>DISPLAY MEX COMERCIO LTDA</t>
  </si>
  <si>
    <t>153015152452022NE000649</t>
  </si>
  <si>
    <t>153015152452022NE000650</t>
  </si>
  <si>
    <t>LUCAS ASSIS FAJARDO</t>
  </si>
  <si>
    <t>153015152452022NE000651</t>
  </si>
  <si>
    <t>NETMINAS COMERCIO DE INFORMATICA EIRELI</t>
  </si>
  <si>
    <t>153015152452022NE000652</t>
  </si>
  <si>
    <t>TOP MIX COMERCIO E SERVICOS EIRELI</t>
  </si>
  <si>
    <t>153015152452022NE000653</t>
  </si>
  <si>
    <t>LUCIANO ALVES VASCONCELOS 10668090626</t>
  </si>
  <si>
    <t>153015152452022NE000654</t>
  </si>
  <si>
    <t>KELEN CRISTINA DUARTE</t>
  </si>
  <si>
    <t>153015152452022NE000655</t>
  </si>
  <si>
    <t>153015152452022NE000656</t>
  </si>
  <si>
    <t>SINTESE BIOTECNOLOGIA LTDA.</t>
  </si>
  <si>
    <t>153015152452022NE000657</t>
  </si>
  <si>
    <t>153015152452022NE000658</t>
  </si>
  <si>
    <t>JORGE ANTONIO SOARES CORREA</t>
  </si>
  <si>
    <t>153015152452022NE000659</t>
  </si>
  <si>
    <t>MTSI COMERCIO E SERVICOS DE IMPRESSAO EIRELI</t>
  </si>
  <si>
    <t>153015152452022NE000660</t>
  </si>
  <si>
    <t>IMPRIMO 3D LTDA</t>
  </si>
  <si>
    <t>153015152452022NE000661</t>
  </si>
  <si>
    <t>NORTHWEST MAQUINAS E FERRAMENTAS LTDA</t>
  </si>
  <si>
    <t>153015152452022NE000662</t>
  </si>
  <si>
    <t>FERNANDO BRANDAO RODRIGUES DA SILVA</t>
  </si>
  <si>
    <t>153015152452022NE000663</t>
  </si>
  <si>
    <t>BOING COMERCIO ATACADISTA DE MATERIAIS LTDA</t>
  </si>
  <si>
    <t>153015152452022NE000664</t>
  </si>
  <si>
    <t>GTMAX TECNOLOGIA EM ELETRONICA LTDA</t>
  </si>
  <si>
    <t>153015152452022NE000665</t>
  </si>
  <si>
    <t>GUILHERME LOPES DE OLIVEIRA</t>
  </si>
  <si>
    <t>153015152452022NE000666</t>
  </si>
  <si>
    <t>153015152452022NE000667</t>
  </si>
  <si>
    <t>TVG INDUSTRIAL &amp; SANEAMENTO LTDA</t>
  </si>
  <si>
    <t>153015152452022NE000668</t>
  </si>
  <si>
    <t>RL INFORMATICA LTDA</t>
  </si>
  <si>
    <t>153015152452022NE000669</t>
  </si>
  <si>
    <t>ALESSANDRO ANTONIO DE MORAIS</t>
  </si>
  <si>
    <t>153015152452022NE000670</t>
  </si>
  <si>
    <t>VELOSO FERRER LTDA</t>
  </si>
  <si>
    <t>153015152452022NE000671</t>
  </si>
  <si>
    <t>DROGARIA ARAUJO S A</t>
  </si>
  <si>
    <t>153015152452022NE000672</t>
  </si>
  <si>
    <t>153015152452022NE000673</t>
  </si>
  <si>
    <t>153015152452022NE000675</t>
  </si>
  <si>
    <t>RAFAELI KEILA SANTOS</t>
  </si>
  <si>
    <t>153015152452022NE000676</t>
  </si>
  <si>
    <t>CAMILA LACERDA GOMES</t>
  </si>
  <si>
    <t>153015152452022NE000677</t>
  </si>
  <si>
    <t>PATRICIA RODRIGUES BALBIO DE LIMA</t>
  </si>
  <si>
    <t>153015152452022NE000678</t>
  </si>
  <si>
    <t>EDUARDO ANTONIO PINTO DIAS</t>
  </si>
  <si>
    <t>153015152452022NE000679</t>
  </si>
  <si>
    <t>RODRIGO BERNARDINO DE OLIVEIRA 09688685682</t>
  </si>
  <si>
    <t>153015152452022NE000680</t>
  </si>
  <si>
    <t>CDX COMERCIO E INDUSTRIA DE PRODUTOS ELETROELETRONICOS</t>
  </si>
  <si>
    <t>153015152452022NE000681</t>
  </si>
  <si>
    <t>153015152452022NE000682</t>
  </si>
  <si>
    <t>BRUNO ATHAIDE BACELAR</t>
  </si>
  <si>
    <t>153015152452022NE000683</t>
  </si>
  <si>
    <t>JULIANA SOFIA FONSECA CAMARGOS</t>
  </si>
  <si>
    <t>153015152452022NE000684</t>
  </si>
  <si>
    <t>MULTPAPER DISTRIBUIDORA DE PAPEIS LTDA.</t>
  </si>
  <si>
    <t>153015152452022NE000685</t>
  </si>
  <si>
    <t>TESLA INSTALACOES ELETRICAS EIRELI</t>
  </si>
  <si>
    <t>153015152452022NE000686</t>
  </si>
  <si>
    <t>153015152452022NE000687</t>
  </si>
  <si>
    <t>A&amp;A GOLD PHARMA INDUSTRIA LTDA</t>
  </si>
  <si>
    <t>153015152452022NE000688</t>
  </si>
  <si>
    <t>153015152452022NE000689</t>
  </si>
  <si>
    <t>ASTER GRAF LTDA</t>
  </si>
  <si>
    <t>153015152452022NE000690</t>
  </si>
  <si>
    <t>ASOCIACION UNIVERSITARIA IBEROAMERICANA DE POSTGRADO</t>
  </si>
  <si>
    <t>153015152452022NE000691</t>
  </si>
  <si>
    <t>RAFAEL CALDEIRA CAMILO XAVIER 05929049629</t>
  </si>
  <si>
    <t>153015152452022NE000692</t>
  </si>
  <si>
    <t>153015152452022NE000693</t>
  </si>
  <si>
    <t>153015152452022NE000694</t>
  </si>
  <si>
    <t>MILIONE ENGENHARIA E CONSTRUCOES LTDA</t>
  </si>
  <si>
    <t>153015152452022NE000695</t>
  </si>
  <si>
    <t>153015152452022NE000696</t>
  </si>
  <si>
    <t>LEANDRO OLIVEIRA LIBORIO</t>
  </si>
  <si>
    <t>153015152452022NE000697</t>
  </si>
  <si>
    <t>LIMATEC INDUSTRIA E SERVICOS EIRELI</t>
  </si>
  <si>
    <t>153015152452022NE000698</t>
  </si>
  <si>
    <t>IDM SOLUCOES PUBLICAS LTDA</t>
  </si>
  <si>
    <t>153015152452022NE000699</t>
  </si>
  <si>
    <t>ASSOCIACAO DE ASSESSORIAS DE INSTITUCOES DE ENSINO SUP</t>
  </si>
  <si>
    <t>153015152452022NE000700</t>
  </si>
  <si>
    <t>PHOENIX INSTRUMENTAL CIENTIFICA LTDA</t>
  </si>
  <si>
    <t>153015152452022NE000701</t>
  </si>
  <si>
    <t>LEONARDO FRANCISCO DA SILVA 82162727668</t>
  </si>
  <si>
    <t>153015152452022NE000702</t>
  </si>
  <si>
    <t>ANA CRISTINA RIGUEIRA CAMPOS</t>
  </si>
  <si>
    <t>153015152452022NE000706</t>
  </si>
  <si>
    <t>153015152452022NE000707</t>
  </si>
  <si>
    <t>153015152452022NE000708</t>
  </si>
  <si>
    <t>153015152452022NE000709</t>
  </si>
  <si>
    <t>MARCOS EURELIO BARBOSA</t>
  </si>
  <si>
    <t>153015152452022NE000710</t>
  </si>
  <si>
    <t>153015152452022NE000711</t>
  </si>
  <si>
    <t>153015152452022NE000712</t>
  </si>
  <si>
    <t>153015152452022NE000713</t>
  </si>
  <si>
    <t>153015152452022NE000714</t>
  </si>
  <si>
    <t>153015152452022NE000715</t>
  </si>
  <si>
    <t>153015152452022NE000716</t>
  </si>
  <si>
    <t>153015152452022NE000717</t>
  </si>
  <si>
    <t>153015152452022NE000718</t>
  </si>
  <si>
    <t>153015152452022NE000719</t>
  </si>
  <si>
    <t>153015152452022NE000720</t>
  </si>
  <si>
    <t>153015152452022NE000721</t>
  </si>
  <si>
    <t>153015152452022NE000723</t>
  </si>
  <si>
    <t>153015152452022NE000724</t>
  </si>
  <si>
    <t>G2V DISTRIBUIDORA HOSPITALAR EIRELI</t>
  </si>
  <si>
    <t>153015152452022NE000725</t>
  </si>
  <si>
    <t>153015152452022NE000726</t>
  </si>
  <si>
    <t>153015152452022NE000727</t>
  </si>
  <si>
    <t>153015152452022NE000728</t>
  </si>
  <si>
    <t>153015152452022NE000729</t>
  </si>
  <si>
    <t>153015152452022NE000730</t>
  </si>
  <si>
    <t>CONTROLLTEC COMERCIO E SERVICOS DE INFORMATICA EIRELI</t>
  </si>
  <si>
    <t>153015152452022NE000731</t>
  </si>
  <si>
    <t>153015152452022NE000732</t>
  </si>
  <si>
    <t>153015152452022NE000733</t>
  </si>
  <si>
    <t>RAUL WESLEY GOMES DE LIMA</t>
  </si>
  <si>
    <t>153015152452022NE000734</t>
  </si>
  <si>
    <t>153015152452022NE000735</t>
  </si>
  <si>
    <t>153015152452022NE000736</t>
  </si>
  <si>
    <t>153015152452022NE000737</t>
  </si>
  <si>
    <t>R M LANZA DOS SANTOS COMERCIO</t>
  </si>
  <si>
    <t>153015152452022NE000738</t>
  </si>
  <si>
    <t>MULTICOM COMERCIO MULTIPLO DE ALIMENTOS LTDA</t>
  </si>
  <si>
    <t>153015152452022NE000739</t>
  </si>
  <si>
    <t>FINO SABOR INDUSTRIA E COMERCIO LTDA</t>
  </si>
  <si>
    <t>153015152452022NE000740</t>
  </si>
  <si>
    <t>FB DISTRIBUIDORA EIRELI</t>
  </si>
  <si>
    <t>153015152452022NE000741</t>
  </si>
  <si>
    <t>ANTONIO DIONES SANTOS DA SILVA 00093265379</t>
  </si>
  <si>
    <t>153015152452022NE000742</t>
  </si>
  <si>
    <t>DISTRIBUIDORA BCR COMERCIAL LTDA</t>
  </si>
  <si>
    <t>153015152452022NE000743</t>
  </si>
  <si>
    <t>153015152452022NE000744</t>
  </si>
  <si>
    <t>153015152452022NE000745</t>
  </si>
  <si>
    <t>FABIO DE SAO JOSE</t>
  </si>
  <si>
    <t>153015152452022NE000746</t>
  </si>
  <si>
    <t>PRISCILA PEREIRA SILVA CALDEIRA</t>
  </si>
  <si>
    <t>153015152452022NE000747</t>
  </si>
  <si>
    <t>153015152452022NE000748</t>
  </si>
  <si>
    <t>153015152452022NE000749</t>
  </si>
  <si>
    <t>ANIEL DA COSTA LIMA</t>
  </si>
  <si>
    <t>153015152452022NE000750</t>
  </si>
  <si>
    <t>153015152452022NE000751</t>
  </si>
  <si>
    <t>DOUGLAS CORDEIRO EIRELI</t>
  </si>
  <si>
    <t>153015152452022NE000752</t>
  </si>
  <si>
    <t>LUCIANA APARECIDA SILVA DE AZEREDO</t>
  </si>
  <si>
    <t>153015152452022NE000753</t>
  </si>
  <si>
    <t>DELFINI INDUSTRIA COMERCIO LTDA</t>
  </si>
  <si>
    <t>153015152452022NE000754</t>
  </si>
  <si>
    <t>HELLEN CORDEIRO ALVES MARQUEZINI</t>
  </si>
  <si>
    <t>153015152452022NE000755</t>
  </si>
  <si>
    <t>JOSE FRANCISCO DOS SANTOS SILVA 10313764611</t>
  </si>
  <si>
    <t>153015152452022NE000756</t>
  </si>
  <si>
    <t>ENGETOTUS COMERCIO DE EQUIPAMENTOS LTDA</t>
  </si>
  <si>
    <t>153015152452022NE000757</t>
  </si>
  <si>
    <t>153015152452022NE000758</t>
  </si>
  <si>
    <t>SOLOTEST APARELHOS PARA MECANICA DO SOLO LTDA</t>
  </si>
  <si>
    <t>153015152452022NE000759</t>
  </si>
  <si>
    <t>153015152452022NE000760</t>
  </si>
  <si>
    <t>CAMILA PONZO ASSISTENCIA VETERINARIA</t>
  </si>
  <si>
    <t>153015152452022NE000761</t>
  </si>
  <si>
    <t>SPORT FASHION MODA ESPORTIVA E ACESSORIOS LTDA</t>
  </si>
  <si>
    <t>153015152452022NE000762</t>
  </si>
  <si>
    <t>LEANDRO DE ARRUDA CUSTODIO 30348383878</t>
  </si>
  <si>
    <t>153015152452022NE000763</t>
  </si>
  <si>
    <t>153015152452022NE000764</t>
  </si>
  <si>
    <t>ANA ELISA FERREIRA RIBEIRO</t>
  </si>
  <si>
    <t>153015152452022NE000765</t>
  </si>
  <si>
    <t>153015152452022NE000766</t>
  </si>
  <si>
    <t>KARINA SALATIEL DO NASCIMENTO</t>
  </si>
  <si>
    <t>153015152452022NE000767</t>
  </si>
  <si>
    <t>WAVE TECNOLOGIAS EM SISTEMAS AUDIOVISUAIS LTDA</t>
  </si>
  <si>
    <t>153015152452022NE000768</t>
  </si>
  <si>
    <t>153015152452022NE000769</t>
  </si>
  <si>
    <t>MARIA DAS GRACAS RIBEIRO DIAS &amp; COMERCIO LTDA</t>
  </si>
  <si>
    <t>153015152452022NE000770</t>
  </si>
  <si>
    <t>153015152452022NE000771</t>
  </si>
  <si>
    <t>TECHNAV SOLUCOES EM EQUIPAMENTO E COMERCIO ATACADISTA E</t>
  </si>
  <si>
    <t>153015152452022NE000772</t>
  </si>
  <si>
    <t>ACOMAR REFORMA E REFRIGERACAO LTDA</t>
  </si>
  <si>
    <t>153015152452022NE000773</t>
  </si>
  <si>
    <t>153015152452022NE000774</t>
  </si>
  <si>
    <t>153015152452022NE000775</t>
  </si>
  <si>
    <t>153015152452022NE000776</t>
  </si>
  <si>
    <t>153015152452022NE000777</t>
  </si>
  <si>
    <t>153015152452022NE000778</t>
  </si>
  <si>
    <t>153015152452022NE000779</t>
  </si>
  <si>
    <t>153015152452022NE000780</t>
  </si>
  <si>
    <t>153015152452022NE000781</t>
  </si>
  <si>
    <t>153015152452022NE000782</t>
  </si>
  <si>
    <t>153015152452022NE000783</t>
  </si>
  <si>
    <t>MONEY TURISMO EIRELI</t>
  </si>
  <si>
    <t>153015152452022NE000784</t>
  </si>
  <si>
    <t>153015152452022NE000785</t>
  </si>
  <si>
    <t>153015152452022NE000786</t>
  </si>
  <si>
    <t>153015152452022NE000787</t>
  </si>
  <si>
    <t>VENTISOL DA AMAZONIA INDUSTRIA DE APARELHOS ELETRICOS L</t>
  </si>
  <si>
    <t>153015152452022NE000788</t>
  </si>
  <si>
    <t>LUIZ LAERCIO LOPES</t>
  </si>
  <si>
    <t>153015152452022NE000789</t>
  </si>
  <si>
    <t>153015152452022NE000790</t>
  </si>
  <si>
    <t>LEANDRO BRAGA DE ANDRADE</t>
  </si>
  <si>
    <t>153015152452022NE000791</t>
  </si>
  <si>
    <t>153015152452022NE000792</t>
  </si>
  <si>
    <t>153015152452022NE000793</t>
  </si>
  <si>
    <t>153015152452022NE000794</t>
  </si>
  <si>
    <t>FABIANA DA CONCEICAO PEREIRA TIAGO</t>
  </si>
  <si>
    <t>153015152452022NE000795</t>
  </si>
  <si>
    <t>MIRIAN SOUSA ALVES</t>
  </si>
  <si>
    <t>153015152452022NE000796</t>
  </si>
  <si>
    <t>PROTONS BRASIL EQUIPAMENTOS E SERVICOS PARA TRATAMENTO</t>
  </si>
  <si>
    <t>153015152452022NE000797</t>
  </si>
  <si>
    <t>JANAINE CONCEICAO SANTOS</t>
  </si>
  <si>
    <t>153015152452022NE000798</t>
  </si>
  <si>
    <t>153015152452022NE000799</t>
  </si>
  <si>
    <t>153015152452022NE000800</t>
  </si>
  <si>
    <t>153015152452022NE000801</t>
  </si>
  <si>
    <t>153015152452022NE000802</t>
  </si>
  <si>
    <t>LEANDRO HENRIQUE SANTOS</t>
  </si>
  <si>
    <t>153015152452022NE000803</t>
  </si>
  <si>
    <t>MARCELO MARTINS STOPA</t>
  </si>
  <si>
    <t>153015152452022NE000804</t>
  </si>
  <si>
    <t>153015152452022NE000805</t>
  </si>
  <si>
    <t>JAMES WILLIAM GOODWIN JUNIOR</t>
  </si>
  <si>
    <t>153015152452022NE000806</t>
  </si>
  <si>
    <t>LIVIA APARECIDA PEREIRA SOUZA</t>
  </si>
  <si>
    <t>153015152452022NE000807</t>
  </si>
  <si>
    <t>153015152452022NE000808</t>
  </si>
  <si>
    <t>153015152452022NE000809</t>
  </si>
  <si>
    <t>153015152452022NE000810</t>
  </si>
  <si>
    <t>153015152452022NE000811</t>
  </si>
  <si>
    <t>153015152452022NE000812</t>
  </si>
  <si>
    <t>153015152452022NE000813</t>
  </si>
  <si>
    <t>153015152452022NE000814</t>
  </si>
  <si>
    <t>BARBARA LAENDER TELLES DE FREITAS</t>
  </si>
  <si>
    <t>153015152452022NE000815</t>
  </si>
  <si>
    <t>AMETTAL INDUSTRIA E COMERCIO DE MOVEIS LTDA</t>
  </si>
  <si>
    <t>153015152452022NE000816</t>
  </si>
  <si>
    <t>ISABELA ULHOA DE OLIVEIRA</t>
  </si>
  <si>
    <t>153015152452022NE000817</t>
  </si>
  <si>
    <t>ANDREA RODRIGUES MARQUES</t>
  </si>
  <si>
    <t>153015152452022NE000818</t>
  </si>
  <si>
    <t>JOSIMAR DOS REIS DE SOUZA</t>
  </si>
  <si>
    <t>153015152452022NE000819</t>
  </si>
  <si>
    <t>TIM S A</t>
  </si>
  <si>
    <t>153015152452022NE000820</t>
  </si>
  <si>
    <t>MARIANA SOARES MADEIRA PEREIRA</t>
  </si>
  <si>
    <t>153015152452022NE000821</t>
  </si>
  <si>
    <t>RBC - CONSTRUCOES - EIRELI</t>
  </si>
  <si>
    <t>153015152452022NE000822</t>
  </si>
  <si>
    <t>153015152452022NE000823</t>
  </si>
  <si>
    <t>153015152452022NE000824</t>
  </si>
  <si>
    <t>ROBERTO MEIRELES GLORIA</t>
  </si>
  <si>
    <t>153015152452022NE000825</t>
  </si>
  <si>
    <t>PEDRO HENRIQUE DIAS DE SOUSA</t>
  </si>
  <si>
    <t>153015152452022NE000826</t>
  </si>
  <si>
    <t>HELDER GASPARINO MATTOS FILHO</t>
  </si>
  <si>
    <t>153015152452022NE000827</t>
  </si>
  <si>
    <t>THAYSSA VITTORIA MACHADO</t>
  </si>
  <si>
    <t>153015152452022NE000828</t>
  </si>
  <si>
    <t>153015152452022NE000829</t>
  </si>
  <si>
    <t>ROSICLER APARECIDA DE OLIVEIRA REINATO</t>
  </si>
  <si>
    <t>153015152452022NE000830</t>
  </si>
  <si>
    <t>OBJET COMERCIO DE EQUIPAMENTOS E SERVICOS EIRELI</t>
  </si>
  <si>
    <t>153015152452022NE000831</t>
  </si>
  <si>
    <t>EDUARDO NUNES GONCALVES</t>
  </si>
  <si>
    <t>153015152452022NE000832</t>
  </si>
  <si>
    <t>153015152452022NE000833</t>
  </si>
  <si>
    <t>153015152452022NE000834</t>
  </si>
  <si>
    <t>ITHYBAN DISTRIBUIDORA DE INFORMATICA E ELETRONICOS, IM</t>
  </si>
  <si>
    <t>153015152452022NE000835</t>
  </si>
  <si>
    <t>TIAGO FILIZZOLA LIMA</t>
  </si>
  <si>
    <t>153015152452022NE000836</t>
  </si>
  <si>
    <t>LARA DE OLIVEIRA GOMES</t>
  </si>
  <si>
    <t>153015152452022NE000837</t>
  </si>
  <si>
    <t>CHM REFRIGERACAO LTDA</t>
  </si>
  <si>
    <t>153015152452022NE000838</t>
  </si>
  <si>
    <t>COMERCIAL HF LTDA</t>
  </si>
  <si>
    <t>153015152452022NE000839</t>
  </si>
  <si>
    <t>BRUNO CORDEIRO ROCHA BARROSO</t>
  </si>
  <si>
    <t>153015152452022NE000840</t>
  </si>
  <si>
    <t>LEONORA PIO FASSY</t>
  </si>
  <si>
    <t>153015152452022NE000841</t>
  </si>
  <si>
    <t>PRISCILA ANTONIO DA SILVA</t>
  </si>
  <si>
    <t>153015152452022NE000842</t>
  </si>
  <si>
    <t>153015152452022NE000843</t>
  </si>
  <si>
    <t>TESTEPETRO COMERCIO DE EQUIPAMENTOS LTDA</t>
  </si>
  <si>
    <t>153015152452022NE000844</t>
  </si>
  <si>
    <t>153015152452022NE000845</t>
  </si>
  <si>
    <t>BRUNA LETICIA DOS SANTOS</t>
  </si>
  <si>
    <t>153015152452022NE000846</t>
  </si>
  <si>
    <t>SOLAB EQUIPAMENTOS PARA LABORATORIOS EIRELI</t>
  </si>
  <si>
    <t>153015152452022NE000847</t>
  </si>
  <si>
    <t>153015152452022NE000848</t>
  </si>
  <si>
    <t>CORINGA CONSTRUCOES LTDA</t>
  </si>
  <si>
    <t>153015152452022NE000849</t>
  </si>
  <si>
    <t>153015152452022NE000850</t>
  </si>
  <si>
    <t>PAULO FERNANDES SANCHES JUNIOR</t>
  </si>
  <si>
    <t xml:space="preserve"> 153015152452022NE000851 </t>
  </si>
  <si>
    <t xml:space="preserve"> 31/08/2022 </t>
  </si>
  <si>
    <t xml:space="preserve"> JOSE BATISTA DE PAULA TOLEDO </t>
  </si>
  <si>
    <t xml:space="preserve"> LEI 8.666 / 1993 </t>
  </si>
  <si>
    <t>Quais as instituições receberam maior número de valores</t>
  </si>
  <si>
    <t>Sem informações de Amparo Legal</t>
  </si>
  <si>
    <t>Caso tenha informe a lei</t>
  </si>
  <si>
    <t>COM AMPARO</t>
  </si>
  <si>
    <t>SEM AMPARO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</si>
</sst>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4" fontId="0" fillId="0" borderId="0" xfId="0" applyNumberFormat="1"/>
    <xf numFmtId="0" fontId="18" fillId="33" borderId="10" xfId="0" applyFont="1" applyFill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4" xfId="0" applyBorder="1" applyAlignment="1">
      <alignment horizontal="center"/>
    </xf>
    <xf numFmtId="0" fontId="18" fillId="0" borderId="10" xfId="0" applyFont="1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4" borderId="13" xfId="0" applyFill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Analise!$E$1:$E$3</c:f>
              <c:strCache>
                <c:ptCount val="2"/>
                <c:pt idx="0">
                  <c:v>COM AMPARO</c:v>
                </c:pt>
                <c:pt idx="1">
                  <c:v>186</c:v>
                </c:pt>
              </c:strCache>
            </c:strRef>
          </c:cat>
          <c:val>
            <c:numRef>
              <c:f>Analise!$F$2:$F$2</c:f>
              <c:numCache>
                <c:formatCode>General</c:formatCode>
                <c:ptCount val="1"/>
                <c:pt idx="0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5C-4D0E-9F73-DBA5E59EA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97355712"/>
        <c:axId val="1987176048"/>
        <c:axId val="431142768"/>
      </c:bar3DChart>
      <c:catAx>
        <c:axId val="189735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7176048"/>
        <c:crosses val="autoZero"/>
        <c:auto val="1"/>
        <c:lblAlgn val="ctr"/>
        <c:lblOffset val="100"/>
        <c:noMultiLvlLbl val="0"/>
      </c:catAx>
      <c:valAx>
        <c:axId val="198717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7355712"/>
        <c:crosses val="autoZero"/>
        <c:crossBetween val="between"/>
      </c:valAx>
      <c:serAx>
        <c:axId val="43114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7176048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512A779-C473-7884-F904-37D34EBEE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95"/>
  <sheetViews>
    <sheetView workbookViewId="0">
      <selection activeCell="F4" sqref="F4"/>
    </sheetView>
  </sheetViews>
  <sheetFormatPr defaultRowHeight="14.4" x14ac:dyDescent="0.3"/>
  <cols>
    <col min="1" max="1" width="43.109375" bestFit="1" customWidth="1"/>
    <col min="2" max="2" width="25.88671875" bestFit="1" customWidth="1"/>
    <col min="3" max="3" width="18.88671875" customWidth="1"/>
    <col min="4" max="4" width="63.5546875" bestFit="1" customWidth="1"/>
    <col min="5" max="5" width="13.88671875" bestFit="1" customWidth="1"/>
    <col min="6" max="6" width="21" bestFit="1" customWidth="1"/>
    <col min="7" max="7" width="16.44140625" bestFit="1" customWidth="1"/>
  </cols>
  <sheetData>
    <row r="1" spans="1:7" x14ac:dyDescent="0.3">
      <c r="A1" t="s">
        <v>0</v>
      </c>
    </row>
    <row r="2" spans="1:7" x14ac:dyDescent="0.3">
      <c r="A2" t="s">
        <v>1</v>
      </c>
    </row>
    <row r="3" spans="1:7" x14ac:dyDescent="0.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4" spans="1:7" x14ac:dyDescent="0.3">
      <c r="A4">
        <v>1</v>
      </c>
      <c r="B4" t="s">
        <v>9</v>
      </c>
      <c r="C4" s="1">
        <v>44567</v>
      </c>
      <c r="D4" t="s">
        <v>10</v>
      </c>
      <c r="E4" s="2">
        <v>19800</v>
      </c>
      <c r="F4" t="s">
        <v>11</v>
      </c>
      <c r="G4" s="1">
        <v>44805</v>
      </c>
    </row>
    <row r="5" spans="1:7" x14ac:dyDescent="0.3">
      <c r="A5">
        <v>2</v>
      </c>
      <c r="B5" t="s">
        <v>12</v>
      </c>
      <c r="C5" s="1">
        <v>44567</v>
      </c>
      <c r="D5" t="s">
        <v>10</v>
      </c>
      <c r="E5" s="2">
        <v>38581</v>
      </c>
      <c r="F5" t="s">
        <v>11</v>
      </c>
      <c r="G5" s="1">
        <v>44805</v>
      </c>
    </row>
    <row r="6" spans="1:7" x14ac:dyDescent="0.3">
      <c r="A6">
        <v>3</v>
      </c>
      <c r="B6" t="s">
        <v>13</v>
      </c>
      <c r="C6" s="1">
        <v>44567</v>
      </c>
      <c r="D6" t="s">
        <v>10</v>
      </c>
      <c r="E6" s="2">
        <v>23746.67</v>
      </c>
      <c r="F6" t="s">
        <v>11</v>
      </c>
      <c r="G6" s="1">
        <v>44805</v>
      </c>
    </row>
    <row r="7" spans="1:7" x14ac:dyDescent="0.3">
      <c r="A7">
        <v>4</v>
      </c>
      <c r="B7" t="s">
        <v>14</v>
      </c>
      <c r="C7" s="1">
        <v>44567</v>
      </c>
      <c r="D7" t="s">
        <v>10</v>
      </c>
      <c r="E7" s="2">
        <v>32000</v>
      </c>
      <c r="F7" t="s">
        <v>11</v>
      </c>
      <c r="G7" s="1">
        <v>44805</v>
      </c>
    </row>
    <row r="8" spans="1:7" x14ac:dyDescent="0.3">
      <c r="A8">
        <v>5</v>
      </c>
      <c r="B8" t="s">
        <v>15</v>
      </c>
      <c r="C8" s="1">
        <v>44567</v>
      </c>
      <c r="D8" t="s">
        <v>10</v>
      </c>
      <c r="E8" s="2">
        <v>38200</v>
      </c>
      <c r="F8" t="s">
        <v>11</v>
      </c>
      <c r="G8" s="1">
        <v>44805</v>
      </c>
    </row>
    <row r="9" spans="1:7" x14ac:dyDescent="0.3">
      <c r="A9">
        <v>6</v>
      </c>
      <c r="B9" t="s">
        <v>16</v>
      </c>
      <c r="C9" s="1">
        <v>44567</v>
      </c>
      <c r="D9" t="s">
        <v>10</v>
      </c>
      <c r="E9" s="2">
        <v>21300</v>
      </c>
      <c r="F9" t="s">
        <v>11</v>
      </c>
      <c r="G9" s="1">
        <v>44805</v>
      </c>
    </row>
    <row r="10" spans="1:7" x14ac:dyDescent="0.3">
      <c r="A10">
        <v>7</v>
      </c>
      <c r="B10" t="s">
        <v>17</v>
      </c>
      <c r="C10" s="1">
        <v>44567</v>
      </c>
      <c r="D10" t="s">
        <v>10</v>
      </c>
      <c r="E10" s="2">
        <v>31800</v>
      </c>
      <c r="F10" t="s">
        <v>11</v>
      </c>
      <c r="G10" s="1">
        <v>44805</v>
      </c>
    </row>
    <row r="11" spans="1:7" x14ac:dyDescent="0.3">
      <c r="A11">
        <v>8</v>
      </c>
      <c r="B11" t="s">
        <v>18</v>
      </c>
      <c r="C11" s="1">
        <v>44568</v>
      </c>
      <c r="D11" t="s">
        <v>10</v>
      </c>
      <c r="E11" s="2">
        <v>38400</v>
      </c>
      <c r="F11" t="s">
        <v>11</v>
      </c>
      <c r="G11" s="1">
        <v>44805</v>
      </c>
    </row>
    <row r="12" spans="1:7" x14ac:dyDescent="0.3">
      <c r="A12">
        <v>9</v>
      </c>
      <c r="B12" t="s">
        <v>19</v>
      </c>
      <c r="C12" s="1">
        <v>44568</v>
      </c>
      <c r="D12" t="s">
        <v>10</v>
      </c>
      <c r="E12" s="2">
        <v>230000</v>
      </c>
      <c r="F12" t="s">
        <v>11</v>
      </c>
      <c r="G12" s="1">
        <v>44805</v>
      </c>
    </row>
    <row r="13" spans="1:7" x14ac:dyDescent="0.3">
      <c r="A13">
        <v>10</v>
      </c>
      <c r="B13" t="s">
        <v>20</v>
      </c>
      <c r="C13" s="1">
        <v>44568</v>
      </c>
      <c r="D13" t="s">
        <v>10</v>
      </c>
      <c r="E13" s="2">
        <v>35000</v>
      </c>
      <c r="F13" t="s">
        <v>11</v>
      </c>
      <c r="G13" s="1">
        <v>44805</v>
      </c>
    </row>
    <row r="14" spans="1:7" x14ac:dyDescent="0.3">
      <c r="A14">
        <v>11</v>
      </c>
      <c r="B14" t="s">
        <v>21</v>
      </c>
      <c r="C14" s="1">
        <v>44568</v>
      </c>
      <c r="D14" t="s">
        <v>10</v>
      </c>
      <c r="E14" s="2">
        <v>3200</v>
      </c>
      <c r="F14" t="s">
        <v>11</v>
      </c>
      <c r="G14" s="1">
        <v>44805</v>
      </c>
    </row>
    <row r="15" spans="1:7" x14ac:dyDescent="0.3">
      <c r="A15">
        <v>12</v>
      </c>
      <c r="B15" t="s">
        <v>22</v>
      </c>
      <c r="C15" s="1">
        <v>44568</v>
      </c>
      <c r="D15" t="s">
        <v>10</v>
      </c>
      <c r="E15" s="2">
        <v>38400</v>
      </c>
      <c r="F15" t="s">
        <v>11</v>
      </c>
      <c r="G15" s="1">
        <v>44805</v>
      </c>
    </row>
    <row r="16" spans="1:7" x14ac:dyDescent="0.3">
      <c r="A16">
        <v>13</v>
      </c>
      <c r="B16" t="s">
        <v>23</v>
      </c>
      <c r="C16" s="1">
        <v>44568</v>
      </c>
      <c r="D16" t="s">
        <v>10</v>
      </c>
      <c r="E16" s="2">
        <v>38400</v>
      </c>
      <c r="F16" t="s">
        <v>11</v>
      </c>
      <c r="G16" s="1">
        <v>44805</v>
      </c>
    </row>
    <row r="17" spans="1:7" x14ac:dyDescent="0.3">
      <c r="A17">
        <v>14</v>
      </c>
      <c r="B17" t="s">
        <v>24</v>
      </c>
      <c r="C17" s="1">
        <v>44568</v>
      </c>
      <c r="D17" t="s">
        <v>10</v>
      </c>
      <c r="E17" s="2">
        <v>12800</v>
      </c>
      <c r="F17" t="s">
        <v>11</v>
      </c>
      <c r="G17" s="1">
        <v>44805</v>
      </c>
    </row>
    <row r="18" spans="1:7" x14ac:dyDescent="0.3">
      <c r="A18">
        <v>15</v>
      </c>
      <c r="B18" t="s">
        <v>25</v>
      </c>
      <c r="C18" s="1">
        <v>44568</v>
      </c>
      <c r="D18" t="s">
        <v>10</v>
      </c>
      <c r="E18" s="2">
        <v>38400</v>
      </c>
      <c r="F18" t="s">
        <v>11</v>
      </c>
      <c r="G18" s="1">
        <v>44805</v>
      </c>
    </row>
    <row r="19" spans="1:7" x14ac:dyDescent="0.3">
      <c r="A19">
        <v>16</v>
      </c>
      <c r="B19" t="s">
        <v>26</v>
      </c>
      <c r="C19" s="1">
        <v>44572</v>
      </c>
      <c r="D19" t="s">
        <v>27</v>
      </c>
      <c r="E19" s="2">
        <v>270000</v>
      </c>
      <c r="F19" t="s">
        <v>28</v>
      </c>
      <c r="G19" s="1">
        <v>44805</v>
      </c>
    </row>
    <row r="20" spans="1:7" x14ac:dyDescent="0.3">
      <c r="A20">
        <v>17</v>
      </c>
      <c r="B20" t="s">
        <v>29</v>
      </c>
      <c r="C20" s="1">
        <v>44572</v>
      </c>
      <c r="D20" t="s">
        <v>30</v>
      </c>
      <c r="E20">
        <v>980</v>
      </c>
      <c r="F20" t="s">
        <v>31</v>
      </c>
      <c r="G20" s="1">
        <v>44805</v>
      </c>
    </row>
    <row r="21" spans="1:7" x14ac:dyDescent="0.3">
      <c r="A21">
        <v>18</v>
      </c>
      <c r="B21" t="s">
        <v>32</v>
      </c>
      <c r="C21" s="1">
        <v>44573</v>
      </c>
      <c r="D21" t="s">
        <v>33</v>
      </c>
      <c r="E21" s="2">
        <v>12730.97</v>
      </c>
      <c r="F21" t="s">
        <v>11</v>
      </c>
      <c r="G21" s="1">
        <v>44805</v>
      </c>
    </row>
    <row r="22" spans="1:7" x14ac:dyDescent="0.3">
      <c r="A22">
        <v>19</v>
      </c>
      <c r="B22" t="s">
        <v>34</v>
      </c>
      <c r="C22" s="1">
        <v>44573</v>
      </c>
      <c r="D22" t="s">
        <v>35</v>
      </c>
      <c r="E22" s="2">
        <v>17945.810000000001</v>
      </c>
      <c r="F22" t="s">
        <v>11</v>
      </c>
      <c r="G22" s="1">
        <v>44805</v>
      </c>
    </row>
    <row r="23" spans="1:7" x14ac:dyDescent="0.3">
      <c r="A23">
        <v>20</v>
      </c>
      <c r="B23" t="s">
        <v>36</v>
      </c>
      <c r="C23" s="1">
        <v>44574</v>
      </c>
      <c r="D23" t="s">
        <v>37</v>
      </c>
      <c r="E23" s="2">
        <v>5000</v>
      </c>
      <c r="F23" t="s">
        <v>31</v>
      </c>
      <c r="G23" s="1">
        <v>44805</v>
      </c>
    </row>
    <row r="24" spans="1:7" x14ac:dyDescent="0.3">
      <c r="A24">
        <v>21</v>
      </c>
      <c r="B24" t="s">
        <v>38</v>
      </c>
      <c r="C24" s="1">
        <v>44574</v>
      </c>
      <c r="D24" t="s">
        <v>37</v>
      </c>
      <c r="E24" s="2">
        <v>1000</v>
      </c>
      <c r="F24" t="s">
        <v>31</v>
      </c>
      <c r="G24" s="1">
        <v>44805</v>
      </c>
    </row>
    <row r="25" spans="1:7" x14ac:dyDescent="0.3">
      <c r="A25">
        <v>22</v>
      </c>
      <c r="B25" t="s">
        <v>39</v>
      </c>
      <c r="C25" s="1">
        <v>44574</v>
      </c>
      <c r="D25" t="s">
        <v>40</v>
      </c>
      <c r="E25">
        <v>450.2</v>
      </c>
      <c r="F25" t="s">
        <v>11</v>
      </c>
      <c r="G25" s="1">
        <v>44805</v>
      </c>
    </row>
    <row r="26" spans="1:7" x14ac:dyDescent="0.3">
      <c r="A26">
        <v>23</v>
      </c>
      <c r="B26" t="s">
        <v>41</v>
      </c>
      <c r="C26" s="1">
        <v>44574</v>
      </c>
      <c r="D26" t="s">
        <v>42</v>
      </c>
      <c r="E26" s="2">
        <v>8178</v>
      </c>
      <c r="F26" t="s">
        <v>11</v>
      </c>
      <c r="G26" s="1">
        <v>44805</v>
      </c>
    </row>
    <row r="27" spans="1:7" x14ac:dyDescent="0.3">
      <c r="A27">
        <v>24</v>
      </c>
      <c r="B27" t="s">
        <v>43</v>
      </c>
      <c r="C27" s="1">
        <v>44574</v>
      </c>
      <c r="D27" t="s">
        <v>10</v>
      </c>
      <c r="E27" s="2">
        <v>20000</v>
      </c>
      <c r="F27" t="s">
        <v>11</v>
      </c>
      <c r="G27" s="1">
        <v>44805</v>
      </c>
    </row>
    <row r="28" spans="1:7" x14ac:dyDescent="0.3">
      <c r="A28">
        <v>25</v>
      </c>
      <c r="B28" t="s">
        <v>44</v>
      </c>
      <c r="C28" s="1">
        <v>44574</v>
      </c>
      <c r="D28" t="s">
        <v>10</v>
      </c>
      <c r="E28" s="2">
        <v>20000</v>
      </c>
      <c r="F28" t="s">
        <v>11</v>
      </c>
      <c r="G28" s="1">
        <v>44805</v>
      </c>
    </row>
    <row r="29" spans="1:7" x14ac:dyDescent="0.3">
      <c r="A29">
        <v>26</v>
      </c>
      <c r="B29" t="s">
        <v>45</v>
      </c>
      <c r="C29" s="1">
        <v>44574</v>
      </c>
      <c r="D29" t="s">
        <v>10</v>
      </c>
      <c r="E29" s="2">
        <v>20000</v>
      </c>
      <c r="F29" t="s">
        <v>11</v>
      </c>
      <c r="G29" s="1">
        <v>44805</v>
      </c>
    </row>
    <row r="30" spans="1:7" x14ac:dyDescent="0.3">
      <c r="A30">
        <v>27</v>
      </c>
      <c r="B30" t="s">
        <v>46</v>
      </c>
      <c r="C30" s="1">
        <v>44574</v>
      </c>
      <c r="D30" t="s">
        <v>10</v>
      </c>
      <c r="E30" s="2">
        <v>20000</v>
      </c>
      <c r="F30" t="s">
        <v>11</v>
      </c>
      <c r="G30" s="1">
        <v>44805</v>
      </c>
    </row>
    <row r="31" spans="1:7" x14ac:dyDescent="0.3">
      <c r="A31">
        <v>28</v>
      </c>
      <c r="B31" t="s">
        <v>47</v>
      </c>
      <c r="C31" s="1">
        <v>44574</v>
      </c>
      <c r="D31" t="s">
        <v>10</v>
      </c>
      <c r="E31" s="2">
        <v>23000</v>
      </c>
      <c r="F31" t="s">
        <v>11</v>
      </c>
      <c r="G31" s="1">
        <v>44805</v>
      </c>
    </row>
    <row r="32" spans="1:7" x14ac:dyDescent="0.3">
      <c r="A32">
        <v>29</v>
      </c>
      <c r="B32" t="s">
        <v>48</v>
      </c>
      <c r="C32" s="1">
        <v>44574</v>
      </c>
      <c r="D32" t="s">
        <v>10</v>
      </c>
      <c r="E32" s="2">
        <v>20000</v>
      </c>
      <c r="F32" t="s">
        <v>11</v>
      </c>
      <c r="G32" s="1">
        <v>44805</v>
      </c>
    </row>
    <row r="33" spans="1:7" x14ac:dyDescent="0.3">
      <c r="A33">
        <v>30</v>
      </c>
      <c r="B33" t="s">
        <v>49</v>
      </c>
      <c r="C33" s="1">
        <v>44574</v>
      </c>
      <c r="D33" t="s">
        <v>10</v>
      </c>
      <c r="E33" s="2">
        <v>30000</v>
      </c>
      <c r="F33" t="s">
        <v>11</v>
      </c>
      <c r="G33" s="1">
        <v>44805</v>
      </c>
    </row>
    <row r="34" spans="1:7" x14ac:dyDescent="0.3">
      <c r="A34">
        <v>31</v>
      </c>
      <c r="B34" t="s">
        <v>50</v>
      </c>
      <c r="C34" s="1">
        <v>44574</v>
      </c>
      <c r="D34" t="s">
        <v>10</v>
      </c>
      <c r="E34" s="2">
        <v>20000</v>
      </c>
      <c r="F34" t="s">
        <v>11</v>
      </c>
      <c r="G34" s="1">
        <v>44805</v>
      </c>
    </row>
    <row r="35" spans="1:7" x14ac:dyDescent="0.3">
      <c r="A35">
        <v>32</v>
      </c>
      <c r="B35" t="s">
        <v>51</v>
      </c>
      <c r="C35" s="1">
        <v>44574</v>
      </c>
      <c r="D35" t="s">
        <v>10</v>
      </c>
      <c r="E35" s="2">
        <v>20000</v>
      </c>
      <c r="F35" t="s">
        <v>11</v>
      </c>
      <c r="G35" s="1">
        <v>44805</v>
      </c>
    </row>
    <row r="36" spans="1:7" x14ac:dyDescent="0.3">
      <c r="A36">
        <v>33</v>
      </c>
      <c r="B36" t="s">
        <v>52</v>
      </c>
      <c r="C36" s="1">
        <v>44574</v>
      </c>
      <c r="D36" t="s">
        <v>10</v>
      </c>
      <c r="E36" s="2">
        <v>20000</v>
      </c>
      <c r="F36" t="s">
        <v>11</v>
      </c>
      <c r="G36" s="1">
        <v>44805</v>
      </c>
    </row>
    <row r="37" spans="1:7" x14ac:dyDescent="0.3">
      <c r="A37">
        <v>34</v>
      </c>
      <c r="B37" t="s">
        <v>53</v>
      </c>
      <c r="C37" s="1">
        <v>44574</v>
      </c>
      <c r="D37" t="s">
        <v>10</v>
      </c>
      <c r="E37" s="2">
        <v>25000</v>
      </c>
      <c r="F37" t="s">
        <v>11</v>
      </c>
      <c r="G37" s="1">
        <v>44805</v>
      </c>
    </row>
    <row r="38" spans="1:7" x14ac:dyDescent="0.3">
      <c r="A38">
        <v>35</v>
      </c>
      <c r="B38" t="s">
        <v>54</v>
      </c>
      <c r="C38" s="1">
        <v>44574</v>
      </c>
      <c r="D38" t="s">
        <v>10</v>
      </c>
      <c r="E38" s="2">
        <v>265000</v>
      </c>
      <c r="F38" t="s">
        <v>11</v>
      </c>
      <c r="G38" s="1">
        <v>44805</v>
      </c>
    </row>
    <row r="39" spans="1:7" x14ac:dyDescent="0.3">
      <c r="A39">
        <v>36</v>
      </c>
      <c r="B39" t="s">
        <v>55</v>
      </c>
      <c r="C39" s="1">
        <v>44575</v>
      </c>
      <c r="D39" t="s">
        <v>10</v>
      </c>
      <c r="E39">
        <v>500</v>
      </c>
      <c r="F39" t="s">
        <v>11</v>
      </c>
      <c r="G39" s="1">
        <v>44805</v>
      </c>
    </row>
    <row r="40" spans="1:7" x14ac:dyDescent="0.3">
      <c r="A40">
        <v>37</v>
      </c>
      <c r="B40" t="s">
        <v>56</v>
      </c>
      <c r="C40" s="1">
        <v>44575</v>
      </c>
      <c r="D40" t="s">
        <v>10</v>
      </c>
      <c r="E40">
        <v>500</v>
      </c>
      <c r="F40" t="s">
        <v>11</v>
      </c>
      <c r="G40" s="1">
        <v>44805</v>
      </c>
    </row>
    <row r="41" spans="1:7" x14ac:dyDescent="0.3">
      <c r="A41">
        <v>38</v>
      </c>
      <c r="B41" t="s">
        <v>57</v>
      </c>
      <c r="C41" s="1">
        <v>44575</v>
      </c>
      <c r="D41" t="s">
        <v>10</v>
      </c>
      <c r="E41">
        <v>500</v>
      </c>
      <c r="F41" t="s">
        <v>11</v>
      </c>
      <c r="G41" s="1">
        <v>44805</v>
      </c>
    </row>
    <row r="42" spans="1:7" x14ac:dyDescent="0.3">
      <c r="A42">
        <v>39</v>
      </c>
      <c r="B42" t="s">
        <v>58</v>
      </c>
      <c r="C42" s="1">
        <v>44575</v>
      </c>
      <c r="D42" t="s">
        <v>10</v>
      </c>
      <c r="E42" s="2">
        <v>2500</v>
      </c>
      <c r="F42" t="s">
        <v>11</v>
      </c>
      <c r="G42" s="1">
        <v>44805</v>
      </c>
    </row>
    <row r="43" spans="1:7" x14ac:dyDescent="0.3">
      <c r="A43">
        <v>40</v>
      </c>
      <c r="B43" t="s">
        <v>59</v>
      </c>
      <c r="C43" s="1">
        <v>44575</v>
      </c>
      <c r="D43" t="s">
        <v>10</v>
      </c>
      <c r="E43">
        <v>500</v>
      </c>
      <c r="F43" t="s">
        <v>11</v>
      </c>
      <c r="G43" s="1">
        <v>44805</v>
      </c>
    </row>
    <row r="44" spans="1:7" x14ac:dyDescent="0.3">
      <c r="A44">
        <v>41</v>
      </c>
      <c r="B44" t="s">
        <v>60</v>
      </c>
      <c r="C44" s="1">
        <v>44575</v>
      </c>
      <c r="D44" t="s">
        <v>10</v>
      </c>
      <c r="E44">
        <v>500</v>
      </c>
      <c r="F44" t="s">
        <v>11</v>
      </c>
      <c r="G44" s="1">
        <v>44805</v>
      </c>
    </row>
    <row r="45" spans="1:7" x14ac:dyDescent="0.3">
      <c r="A45">
        <v>42</v>
      </c>
      <c r="B45" t="s">
        <v>61</v>
      </c>
      <c r="C45" s="1">
        <v>44575</v>
      </c>
      <c r="D45" t="s">
        <v>10</v>
      </c>
      <c r="E45">
        <v>500</v>
      </c>
      <c r="F45" t="s">
        <v>11</v>
      </c>
      <c r="G45" s="1">
        <v>44805</v>
      </c>
    </row>
    <row r="46" spans="1:7" x14ac:dyDescent="0.3">
      <c r="A46">
        <v>43</v>
      </c>
      <c r="B46" t="s">
        <v>62</v>
      </c>
      <c r="C46" s="1">
        <v>44575</v>
      </c>
      <c r="D46" t="s">
        <v>10</v>
      </c>
      <c r="E46">
        <v>500</v>
      </c>
      <c r="F46" t="s">
        <v>11</v>
      </c>
      <c r="G46" s="1">
        <v>44805</v>
      </c>
    </row>
    <row r="47" spans="1:7" x14ac:dyDescent="0.3">
      <c r="A47">
        <v>44</v>
      </c>
      <c r="B47" t="s">
        <v>63</v>
      </c>
      <c r="C47" s="1">
        <v>44575</v>
      </c>
      <c r="D47" t="s">
        <v>10</v>
      </c>
      <c r="E47" s="2">
        <v>3500</v>
      </c>
      <c r="F47" t="s">
        <v>11</v>
      </c>
      <c r="G47" s="1">
        <v>44805</v>
      </c>
    </row>
    <row r="48" spans="1:7" x14ac:dyDescent="0.3">
      <c r="A48">
        <v>45</v>
      </c>
      <c r="B48" t="s">
        <v>64</v>
      </c>
      <c r="C48" s="1">
        <v>44575</v>
      </c>
      <c r="D48" t="s">
        <v>10</v>
      </c>
      <c r="E48">
        <v>500</v>
      </c>
      <c r="F48" t="s">
        <v>11</v>
      </c>
      <c r="G48" s="1">
        <v>44805</v>
      </c>
    </row>
    <row r="49" spans="1:7" x14ac:dyDescent="0.3">
      <c r="A49">
        <v>46</v>
      </c>
      <c r="B49" t="s">
        <v>65</v>
      </c>
      <c r="C49" s="1">
        <v>44575</v>
      </c>
      <c r="D49" t="s">
        <v>66</v>
      </c>
      <c r="E49" s="2">
        <v>2176.8000000000002</v>
      </c>
      <c r="F49" t="s">
        <v>31</v>
      </c>
      <c r="G49" s="1">
        <v>44805</v>
      </c>
    </row>
    <row r="50" spans="1:7" x14ac:dyDescent="0.3">
      <c r="A50">
        <v>47</v>
      </c>
      <c r="B50" t="s">
        <v>67</v>
      </c>
      <c r="C50" s="1">
        <v>44575</v>
      </c>
      <c r="D50" t="s">
        <v>66</v>
      </c>
      <c r="E50">
        <v>264</v>
      </c>
      <c r="F50" t="s">
        <v>31</v>
      </c>
      <c r="G50" s="1">
        <v>44805</v>
      </c>
    </row>
    <row r="51" spans="1:7" x14ac:dyDescent="0.3">
      <c r="A51">
        <v>48</v>
      </c>
      <c r="B51" t="s">
        <v>68</v>
      </c>
      <c r="C51" s="1">
        <v>44578</v>
      </c>
      <c r="D51" t="s">
        <v>69</v>
      </c>
      <c r="E51" s="2">
        <v>4845.43</v>
      </c>
      <c r="F51" t="s">
        <v>70</v>
      </c>
      <c r="G51" s="1">
        <v>44805</v>
      </c>
    </row>
    <row r="52" spans="1:7" x14ac:dyDescent="0.3">
      <c r="A52">
        <v>49</v>
      </c>
      <c r="B52" t="s">
        <v>71</v>
      </c>
      <c r="C52" s="1">
        <v>44578</v>
      </c>
      <c r="D52" t="s">
        <v>30</v>
      </c>
      <c r="E52" s="2">
        <v>2602.5</v>
      </c>
      <c r="F52" t="s">
        <v>31</v>
      </c>
      <c r="G52" s="1">
        <v>44805</v>
      </c>
    </row>
    <row r="53" spans="1:7" x14ac:dyDescent="0.3">
      <c r="A53">
        <v>50</v>
      </c>
      <c r="B53" t="s">
        <v>72</v>
      </c>
      <c r="C53" s="1">
        <v>44578</v>
      </c>
      <c r="D53" t="s">
        <v>73</v>
      </c>
      <c r="E53" s="2">
        <v>1000</v>
      </c>
      <c r="F53" t="s">
        <v>31</v>
      </c>
      <c r="G53" s="1">
        <v>44805</v>
      </c>
    </row>
    <row r="54" spans="1:7" x14ac:dyDescent="0.3">
      <c r="A54">
        <v>51</v>
      </c>
      <c r="B54" t="s">
        <v>74</v>
      </c>
      <c r="C54" s="1">
        <v>44578</v>
      </c>
      <c r="D54" t="s">
        <v>73</v>
      </c>
      <c r="E54" s="2">
        <v>2999.92</v>
      </c>
      <c r="F54" t="s">
        <v>31</v>
      </c>
      <c r="G54" s="1">
        <v>44805</v>
      </c>
    </row>
    <row r="55" spans="1:7" x14ac:dyDescent="0.3">
      <c r="A55">
        <v>52</v>
      </c>
      <c r="B55" t="s">
        <v>75</v>
      </c>
      <c r="C55" s="1">
        <v>44579</v>
      </c>
      <c r="D55" t="s">
        <v>76</v>
      </c>
      <c r="E55" s="2">
        <v>55500000</v>
      </c>
      <c r="F55" t="s">
        <v>11</v>
      </c>
      <c r="G55" s="1">
        <v>44805</v>
      </c>
    </row>
    <row r="56" spans="1:7" x14ac:dyDescent="0.3">
      <c r="A56">
        <v>53</v>
      </c>
      <c r="B56" t="s">
        <v>77</v>
      </c>
      <c r="C56" s="1">
        <v>44579</v>
      </c>
      <c r="D56" t="s">
        <v>10</v>
      </c>
      <c r="E56" s="2">
        <v>7747822.3099999996</v>
      </c>
      <c r="F56" t="s">
        <v>11</v>
      </c>
      <c r="G56" s="1">
        <v>44805</v>
      </c>
    </row>
    <row r="57" spans="1:7" x14ac:dyDescent="0.3">
      <c r="A57">
        <v>54</v>
      </c>
      <c r="B57" t="s">
        <v>78</v>
      </c>
      <c r="C57" s="1">
        <v>44579</v>
      </c>
      <c r="D57" t="s">
        <v>10</v>
      </c>
      <c r="E57" s="2">
        <v>256655939.58000001</v>
      </c>
      <c r="F57" t="s">
        <v>11</v>
      </c>
      <c r="G57" s="1">
        <v>44805</v>
      </c>
    </row>
    <row r="58" spans="1:7" x14ac:dyDescent="0.3">
      <c r="A58">
        <v>55</v>
      </c>
      <c r="B58" t="s">
        <v>79</v>
      </c>
      <c r="C58" s="1">
        <v>44579</v>
      </c>
      <c r="D58" t="s">
        <v>80</v>
      </c>
      <c r="E58" s="2">
        <v>2100000</v>
      </c>
      <c r="F58" t="s">
        <v>11</v>
      </c>
      <c r="G58" s="1">
        <v>44805</v>
      </c>
    </row>
    <row r="59" spans="1:7" x14ac:dyDescent="0.3">
      <c r="A59">
        <v>56</v>
      </c>
      <c r="B59" t="s">
        <v>81</v>
      </c>
      <c r="C59" s="1">
        <v>44579</v>
      </c>
      <c r="D59" t="s">
        <v>10</v>
      </c>
      <c r="E59" s="2">
        <v>170000</v>
      </c>
      <c r="F59" t="s">
        <v>11</v>
      </c>
      <c r="G59" s="1">
        <v>44805</v>
      </c>
    </row>
    <row r="60" spans="1:7" x14ac:dyDescent="0.3">
      <c r="A60">
        <v>57</v>
      </c>
      <c r="B60" t="s">
        <v>82</v>
      </c>
      <c r="C60" s="1">
        <v>44579</v>
      </c>
      <c r="D60" t="s">
        <v>10</v>
      </c>
      <c r="E60" s="2">
        <v>62890.559999999998</v>
      </c>
      <c r="F60" t="s">
        <v>11</v>
      </c>
      <c r="G60" s="1">
        <v>44805</v>
      </c>
    </row>
    <row r="61" spans="1:7" x14ac:dyDescent="0.3">
      <c r="A61">
        <v>58</v>
      </c>
      <c r="B61" t="s">
        <v>83</v>
      </c>
      <c r="C61" s="1">
        <v>44579</v>
      </c>
      <c r="D61" t="s">
        <v>76</v>
      </c>
      <c r="E61" s="2">
        <v>1600000</v>
      </c>
      <c r="F61" t="s">
        <v>11</v>
      </c>
      <c r="G61" s="1">
        <v>44805</v>
      </c>
    </row>
    <row r="62" spans="1:7" x14ac:dyDescent="0.3">
      <c r="A62">
        <v>59</v>
      </c>
      <c r="B62" t="s">
        <v>84</v>
      </c>
      <c r="C62" s="1">
        <v>44579</v>
      </c>
      <c r="D62" t="s">
        <v>10</v>
      </c>
      <c r="E62" s="2">
        <v>96775000</v>
      </c>
      <c r="F62" t="s">
        <v>11</v>
      </c>
      <c r="G62" s="1">
        <v>44805</v>
      </c>
    </row>
    <row r="63" spans="1:7" x14ac:dyDescent="0.3">
      <c r="A63">
        <v>60</v>
      </c>
      <c r="B63" t="s">
        <v>85</v>
      </c>
      <c r="C63" s="1">
        <v>44579</v>
      </c>
      <c r="D63" t="s">
        <v>10</v>
      </c>
      <c r="E63" s="2">
        <v>13657300</v>
      </c>
      <c r="F63" t="s">
        <v>11</v>
      </c>
      <c r="G63" s="1">
        <v>44805</v>
      </c>
    </row>
    <row r="64" spans="1:7" x14ac:dyDescent="0.3">
      <c r="A64">
        <v>61</v>
      </c>
      <c r="B64" t="s">
        <v>86</v>
      </c>
      <c r="C64" s="1">
        <v>44579</v>
      </c>
      <c r="D64" t="s">
        <v>10</v>
      </c>
      <c r="E64" s="2">
        <v>194000</v>
      </c>
      <c r="F64" t="s">
        <v>11</v>
      </c>
      <c r="G64" s="1">
        <v>44805</v>
      </c>
    </row>
    <row r="65" spans="1:7" x14ac:dyDescent="0.3">
      <c r="A65">
        <v>62</v>
      </c>
      <c r="B65" t="s">
        <v>87</v>
      </c>
      <c r="C65" s="1">
        <v>44579</v>
      </c>
      <c r="D65" t="s">
        <v>10</v>
      </c>
      <c r="E65" s="2">
        <v>4200000</v>
      </c>
      <c r="F65" t="s">
        <v>11</v>
      </c>
      <c r="G65" s="1">
        <v>44805</v>
      </c>
    </row>
    <row r="66" spans="1:7" x14ac:dyDescent="0.3">
      <c r="A66">
        <v>63</v>
      </c>
      <c r="B66" t="s">
        <v>88</v>
      </c>
      <c r="C66" s="1">
        <v>44579</v>
      </c>
      <c r="D66" t="s">
        <v>10</v>
      </c>
      <c r="E66" s="2">
        <v>51000</v>
      </c>
      <c r="F66" t="s">
        <v>11</v>
      </c>
      <c r="G66" s="1">
        <v>44805</v>
      </c>
    </row>
    <row r="67" spans="1:7" x14ac:dyDescent="0.3">
      <c r="A67">
        <v>64</v>
      </c>
      <c r="B67" t="s">
        <v>89</v>
      </c>
      <c r="C67" s="1">
        <v>44579</v>
      </c>
      <c r="D67" t="s">
        <v>10</v>
      </c>
      <c r="E67" s="2">
        <v>1100000</v>
      </c>
      <c r="F67" t="s">
        <v>11</v>
      </c>
      <c r="G67" s="1">
        <v>44805</v>
      </c>
    </row>
    <row r="68" spans="1:7" x14ac:dyDescent="0.3">
      <c r="A68">
        <v>65</v>
      </c>
      <c r="B68" t="s">
        <v>90</v>
      </c>
      <c r="C68" s="1">
        <v>44579</v>
      </c>
      <c r="D68" t="s">
        <v>10</v>
      </c>
      <c r="E68" s="2">
        <v>50000</v>
      </c>
      <c r="F68" t="s">
        <v>11</v>
      </c>
      <c r="G68" s="1">
        <v>44805</v>
      </c>
    </row>
    <row r="69" spans="1:7" x14ac:dyDescent="0.3">
      <c r="A69">
        <v>66</v>
      </c>
      <c r="B69" t="s">
        <v>91</v>
      </c>
      <c r="C69" s="1">
        <v>44579</v>
      </c>
      <c r="D69" t="s">
        <v>10</v>
      </c>
      <c r="E69" s="2">
        <v>750000</v>
      </c>
      <c r="F69" t="s">
        <v>11</v>
      </c>
      <c r="G69" s="1">
        <v>44805</v>
      </c>
    </row>
    <row r="70" spans="1:7" x14ac:dyDescent="0.3">
      <c r="A70">
        <v>67</v>
      </c>
      <c r="B70" t="s">
        <v>92</v>
      </c>
      <c r="C70" s="1">
        <v>44579</v>
      </c>
      <c r="D70" t="s">
        <v>10</v>
      </c>
      <c r="E70" s="2">
        <v>641000</v>
      </c>
      <c r="F70" t="s">
        <v>11</v>
      </c>
      <c r="G70" s="1">
        <v>44805</v>
      </c>
    </row>
    <row r="71" spans="1:7" x14ac:dyDescent="0.3">
      <c r="A71">
        <v>68</v>
      </c>
      <c r="B71" t="s">
        <v>93</v>
      </c>
      <c r="C71" s="1">
        <v>44579</v>
      </c>
      <c r="D71" t="s">
        <v>10</v>
      </c>
      <c r="E71" s="2">
        <v>8750000</v>
      </c>
      <c r="F71" t="s">
        <v>11</v>
      </c>
      <c r="G71" s="1">
        <v>44805</v>
      </c>
    </row>
    <row r="72" spans="1:7" x14ac:dyDescent="0.3">
      <c r="A72">
        <v>69</v>
      </c>
      <c r="B72" t="s">
        <v>94</v>
      </c>
      <c r="C72" s="1">
        <v>44579</v>
      </c>
      <c r="D72" t="s">
        <v>10</v>
      </c>
      <c r="E72" s="2">
        <v>100000</v>
      </c>
      <c r="F72" t="s">
        <v>11</v>
      </c>
      <c r="G72" s="1">
        <v>44805</v>
      </c>
    </row>
    <row r="73" spans="1:7" x14ac:dyDescent="0.3">
      <c r="A73">
        <v>70</v>
      </c>
      <c r="B73" t="s">
        <v>95</v>
      </c>
      <c r="C73" s="1">
        <v>44580</v>
      </c>
      <c r="D73" t="s">
        <v>10</v>
      </c>
      <c r="E73" s="2">
        <v>598400</v>
      </c>
      <c r="F73" t="s">
        <v>11</v>
      </c>
      <c r="G73" s="1">
        <v>44805</v>
      </c>
    </row>
    <row r="74" spans="1:7" x14ac:dyDescent="0.3">
      <c r="A74">
        <v>71</v>
      </c>
      <c r="B74" t="s">
        <v>96</v>
      </c>
      <c r="C74" s="1">
        <v>44585</v>
      </c>
      <c r="D74" t="s">
        <v>97</v>
      </c>
      <c r="E74">
        <v>35.94</v>
      </c>
      <c r="F74" t="s">
        <v>11</v>
      </c>
      <c r="G74" s="1">
        <v>44805</v>
      </c>
    </row>
    <row r="75" spans="1:7" x14ac:dyDescent="0.3">
      <c r="A75">
        <v>72</v>
      </c>
      <c r="B75" t="s">
        <v>98</v>
      </c>
      <c r="C75" s="1">
        <v>44586</v>
      </c>
      <c r="D75" t="s">
        <v>99</v>
      </c>
      <c r="E75" s="2">
        <v>3499.5</v>
      </c>
      <c r="F75" t="s">
        <v>31</v>
      </c>
      <c r="G75" s="1">
        <v>44805</v>
      </c>
    </row>
    <row r="76" spans="1:7" x14ac:dyDescent="0.3">
      <c r="A76">
        <v>73</v>
      </c>
      <c r="B76" t="s">
        <v>100</v>
      </c>
      <c r="C76" s="1">
        <v>44586</v>
      </c>
      <c r="D76" t="s">
        <v>99</v>
      </c>
      <c r="E76" s="2">
        <v>1500</v>
      </c>
      <c r="F76" t="s">
        <v>31</v>
      </c>
      <c r="G76" s="1">
        <v>44805</v>
      </c>
    </row>
    <row r="77" spans="1:7" x14ac:dyDescent="0.3">
      <c r="A77">
        <v>74</v>
      </c>
      <c r="B77" t="s">
        <v>101</v>
      </c>
      <c r="C77" s="1">
        <v>44586</v>
      </c>
      <c r="D77" t="s">
        <v>10</v>
      </c>
      <c r="E77" s="2">
        <v>20000</v>
      </c>
      <c r="F77" t="s">
        <v>11</v>
      </c>
      <c r="G77" s="1">
        <v>44805</v>
      </c>
    </row>
    <row r="78" spans="1:7" x14ac:dyDescent="0.3">
      <c r="A78">
        <v>75</v>
      </c>
      <c r="B78" t="s">
        <v>102</v>
      </c>
      <c r="C78" s="1">
        <v>44586</v>
      </c>
      <c r="D78" t="s">
        <v>10</v>
      </c>
      <c r="E78" s="2">
        <v>2076.25</v>
      </c>
      <c r="F78" t="s">
        <v>11</v>
      </c>
      <c r="G78" s="1">
        <v>44805</v>
      </c>
    </row>
    <row r="79" spans="1:7" x14ac:dyDescent="0.3">
      <c r="A79">
        <v>76</v>
      </c>
      <c r="B79" t="s">
        <v>103</v>
      </c>
      <c r="C79" s="1">
        <v>44586</v>
      </c>
      <c r="D79" t="s">
        <v>10</v>
      </c>
      <c r="E79" s="2">
        <v>3015.74</v>
      </c>
      <c r="F79" t="s">
        <v>11</v>
      </c>
      <c r="G79" s="1">
        <v>44805</v>
      </c>
    </row>
    <row r="80" spans="1:7" x14ac:dyDescent="0.3">
      <c r="A80">
        <v>77</v>
      </c>
      <c r="B80" t="s">
        <v>104</v>
      </c>
      <c r="C80" s="1">
        <v>44586</v>
      </c>
      <c r="D80" t="s">
        <v>10</v>
      </c>
      <c r="E80" s="2">
        <v>69055</v>
      </c>
      <c r="F80" t="s">
        <v>11</v>
      </c>
      <c r="G80" s="1">
        <v>44805</v>
      </c>
    </row>
    <row r="81" spans="1:7" x14ac:dyDescent="0.3">
      <c r="A81">
        <v>78</v>
      </c>
      <c r="B81" t="s">
        <v>105</v>
      </c>
      <c r="C81" s="1">
        <v>44586</v>
      </c>
      <c r="D81" t="s">
        <v>10</v>
      </c>
      <c r="E81" s="2">
        <v>9635</v>
      </c>
      <c r="F81" t="s">
        <v>11</v>
      </c>
      <c r="G81" s="1">
        <v>44805</v>
      </c>
    </row>
    <row r="82" spans="1:7" x14ac:dyDescent="0.3">
      <c r="A82">
        <v>79</v>
      </c>
      <c r="B82" t="s">
        <v>106</v>
      </c>
      <c r="C82" s="1">
        <v>44587</v>
      </c>
      <c r="D82" t="s">
        <v>107</v>
      </c>
      <c r="E82" s="2">
        <v>1500</v>
      </c>
      <c r="F82" t="s">
        <v>70</v>
      </c>
      <c r="G82" s="1">
        <v>44805</v>
      </c>
    </row>
    <row r="83" spans="1:7" x14ac:dyDescent="0.3">
      <c r="A83">
        <v>80</v>
      </c>
      <c r="B83" t="s">
        <v>108</v>
      </c>
      <c r="C83" s="1">
        <v>44587</v>
      </c>
      <c r="D83" t="s">
        <v>107</v>
      </c>
      <c r="E83" s="2">
        <v>1500</v>
      </c>
      <c r="F83" t="s">
        <v>70</v>
      </c>
      <c r="G83" s="1">
        <v>44805</v>
      </c>
    </row>
    <row r="84" spans="1:7" x14ac:dyDescent="0.3">
      <c r="A84">
        <v>81</v>
      </c>
      <c r="B84" t="s">
        <v>109</v>
      </c>
      <c r="C84" s="1">
        <v>44587</v>
      </c>
      <c r="D84" t="s">
        <v>10</v>
      </c>
      <c r="E84" s="2">
        <v>23600</v>
      </c>
      <c r="F84" t="s">
        <v>11</v>
      </c>
      <c r="G84" s="1">
        <v>44805</v>
      </c>
    </row>
    <row r="85" spans="1:7" x14ac:dyDescent="0.3">
      <c r="A85">
        <v>82</v>
      </c>
      <c r="B85" t="s">
        <v>110</v>
      </c>
      <c r="C85" s="1">
        <v>44587</v>
      </c>
      <c r="D85" t="s">
        <v>10</v>
      </c>
      <c r="E85" s="2">
        <v>130520</v>
      </c>
      <c r="F85" t="s">
        <v>11</v>
      </c>
      <c r="G85" s="1">
        <v>44805</v>
      </c>
    </row>
    <row r="86" spans="1:7" x14ac:dyDescent="0.3">
      <c r="A86">
        <v>83</v>
      </c>
      <c r="B86" t="s">
        <v>111</v>
      </c>
      <c r="C86" s="1">
        <v>44587</v>
      </c>
      <c r="D86" t="s">
        <v>10</v>
      </c>
      <c r="E86" s="2">
        <v>68695</v>
      </c>
      <c r="F86" t="s">
        <v>11</v>
      </c>
      <c r="G86" s="1">
        <v>44805</v>
      </c>
    </row>
    <row r="87" spans="1:7" x14ac:dyDescent="0.3">
      <c r="A87">
        <v>84</v>
      </c>
      <c r="B87" t="s">
        <v>112</v>
      </c>
      <c r="C87" s="1">
        <v>44587</v>
      </c>
      <c r="D87" t="s">
        <v>10</v>
      </c>
      <c r="E87" s="2">
        <v>53655</v>
      </c>
      <c r="F87" t="s">
        <v>11</v>
      </c>
      <c r="G87" s="1">
        <v>44805</v>
      </c>
    </row>
    <row r="88" spans="1:7" x14ac:dyDescent="0.3">
      <c r="A88">
        <v>85</v>
      </c>
      <c r="B88" t="s">
        <v>113</v>
      </c>
      <c r="C88" s="1">
        <v>44587</v>
      </c>
      <c r="D88" t="s">
        <v>10</v>
      </c>
      <c r="E88" s="2">
        <v>221718.75</v>
      </c>
      <c r="F88" t="s">
        <v>11</v>
      </c>
      <c r="G88" s="1">
        <v>44805</v>
      </c>
    </row>
    <row r="89" spans="1:7" x14ac:dyDescent="0.3">
      <c r="A89">
        <v>86</v>
      </c>
      <c r="B89" t="s">
        <v>114</v>
      </c>
      <c r="C89" s="1">
        <v>44587</v>
      </c>
      <c r="D89" t="s">
        <v>10</v>
      </c>
      <c r="E89" s="2">
        <v>189035</v>
      </c>
      <c r="F89" t="s">
        <v>11</v>
      </c>
      <c r="G89" s="1">
        <v>44805</v>
      </c>
    </row>
    <row r="90" spans="1:7" x14ac:dyDescent="0.3">
      <c r="A90">
        <v>87</v>
      </c>
      <c r="B90" t="s">
        <v>115</v>
      </c>
      <c r="C90" s="1">
        <v>44587</v>
      </c>
      <c r="D90" t="s">
        <v>10</v>
      </c>
      <c r="E90" s="2">
        <v>341824.99</v>
      </c>
      <c r="F90" t="s">
        <v>11</v>
      </c>
      <c r="G90" s="1">
        <v>44805</v>
      </c>
    </row>
    <row r="91" spans="1:7" x14ac:dyDescent="0.3">
      <c r="A91">
        <v>88</v>
      </c>
      <c r="B91" t="s">
        <v>116</v>
      </c>
      <c r="C91" s="1">
        <v>44587</v>
      </c>
      <c r="D91" t="s">
        <v>10</v>
      </c>
      <c r="E91" s="2">
        <v>70158.33</v>
      </c>
      <c r="F91" t="s">
        <v>11</v>
      </c>
      <c r="G91" s="1">
        <v>44805</v>
      </c>
    </row>
    <row r="92" spans="1:7" x14ac:dyDescent="0.3">
      <c r="A92">
        <v>89</v>
      </c>
      <c r="B92" t="s">
        <v>117</v>
      </c>
      <c r="C92" s="1">
        <v>44587</v>
      </c>
      <c r="D92" t="s">
        <v>10</v>
      </c>
      <c r="E92" s="2">
        <v>148416</v>
      </c>
      <c r="F92" t="s">
        <v>11</v>
      </c>
      <c r="G92" s="1">
        <v>44805</v>
      </c>
    </row>
    <row r="93" spans="1:7" x14ac:dyDescent="0.3">
      <c r="A93">
        <v>90</v>
      </c>
      <c r="B93" t="s">
        <v>118</v>
      </c>
      <c r="C93" s="1">
        <v>44588</v>
      </c>
      <c r="D93" t="s">
        <v>119</v>
      </c>
      <c r="E93" s="2">
        <v>1482165.19</v>
      </c>
      <c r="F93" t="s">
        <v>70</v>
      </c>
      <c r="G93" s="1">
        <v>44805</v>
      </c>
    </row>
    <row r="94" spans="1:7" x14ac:dyDescent="0.3">
      <c r="A94">
        <v>91</v>
      </c>
      <c r="B94" t="s">
        <v>120</v>
      </c>
      <c r="C94" s="1">
        <v>44588</v>
      </c>
      <c r="D94" t="s">
        <v>121</v>
      </c>
      <c r="E94" s="2">
        <v>2957.51</v>
      </c>
      <c r="F94" t="s">
        <v>11</v>
      </c>
      <c r="G94" s="1">
        <v>44805</v>
      </c>
    </row>
    <row r="95" spans="1:7" x14ac:dyDescent="0.3">
      <c r="A95">
        <v>92</v>
      </c>
      <c r="B95" t="s">
        <v>122</v>
      </c>
      <c r="C95" s="1">
        <v>44588</v>
      </c>
      <c r="D95" t="s">
        <v>123</v>
      </c>
      <c r="E95" s="2">
        <v>1989</v>
      </c>
      <c r="F95" t="s">
        <v>11</v>
      </c>
      <c r="G95" s="1">
        <v>44805</v>
      </c>
    </row>
    <row r="96" spans="1:7" x14ac:dyDescent="0.3">
      <c r="A96">
        <v>93</v>
      </c>
      <c r="B96" t="s">
        <v>124</v>
      </c>
      <c r="C96" s="1">
        <v>44589</v>
      </c>
      <c r="D96" t="s">
        <v>125</v>
      </c>
      <c r="E96" s="2">
        <v>10409.049999999999</v>
      </c>
      <c r="F96" t="s">
        <v>11</v>
      </c>
      <c r="G96" s="1">
        <v>44805</v>
      </c>
    </row>
    <row r="97" spans="1:7" x14ac:dyDescent="0.3">
      <c r="A97">
        <v>94</v>
      </c>
      <c r="B97" t="s">
        <v>126</v>
      </c>
      <c r="C97" s="1">
        <v>44593</v>
      </c>
      <c r="D97" t="s">
        <v>127</v>
      </c>
      <c r="E97" s="2">
        <v>7420</v>
      </c>
      <c r="F97" t="s">
        <v>70</v>
      </c>
      <c r="G97" s="1">
        <v>44805</v>
      </c>
    </row>
    <row r="98" spans="1:7" x14ac:dyDescent="0.3">
      <c r="A98">
        <v>95</v>
      </c>
      <c r="B98" t="s">
        <v>128</v>
      </c>
      <c r="C98" s="1">
        <v>44603</v>
      </c>
      <c r="D98" t="s">
        <v>129</v>
      </c>
      <c r="E98" s="2">
        <v>7978.93</v>
      </c>
      <c r="F98" t="s">
        <v>11</v>
      </c>
      <c r="G98" s="1">
        <v>44805</v>
      </c>
    </row>
    <row r="99" spans="1:7" x14ac:dyDescent="0.3">
      <c r="A99">
        <v>96</v>
      </c>
      <c r="B99" t="s">
        <v>130</v>
      </c>
      <c r="C99" s="1">
        <v>44603</v>
      </c>
      <c r="D99" t="s">
        <v>10</v>
      </c>
      <c r="E99" s="2">
        <v>49845</v>
      </c>
      <c r="F99" t="s">
        <v>11</v>
      </c>
      <c r="G99" s="1">
        <v>44805</v>
      </c>
    </row>
    <row r="100" spans="1:7" x14ac:dyDescent="0.3">
      <c r="A100">
        <v>97</v>
      </c>
      <c r="B100" t="s">
        <v>131</v>
      </c>
      <c r="C100" s="1">
        <v>44606</v>
      </c>
      <c r="D100" t="s">
        <v>132</v>
      </c>
      <c r="E100" s="2">
        <v>4832.38</v>
      </c>
      <c r="F100" t="s">
        <v>28</v>
      </c>
      <c r="G100" s="1">
        <v>44805</v>
      </c>
    </row>
    <row r="101" spans="1:7" x14ac:dyDescent="0.3">
      <c r="A101">
        <v>98</v>
      </c>
      <c r="B101" t="s">
        <v>133</v>
      </c>
      <c r="C101" s="1">
        <v>44606</v>
      </c>
      <c r="D101" t="s">
        <v>134</v>
      </c>
      <c r="E101" s="2">
        <v>20183.16</v>
      </c>
      <c r="F101" t="s">
        <v>11</v>
      </c>
      <c r="G101" s="1">
        <v>44805</v>
      </c>
    </row>
    <row r="102" spans="1:7" x14ac:dyDescent="0.3">
      <c r="A102">
        <v>99</v>
      </c>
      <c r="B102" t="s">
        <v>135</v>
      </c>
      <c r="C102" s="1">
        <v>44606</v>
      </c>
      <c r="D102" t="s">
        <v>136</v>
      </c>
      <c r="E102" s="2">
        <v>298177.28999999998</v>
      </c>
      <c r="F102" t="s">
        <v>70</v>
      </c>
      <c r="G102" s="1">
        <v>44805</v>
      </c>
    </row>
    <row r="103" spans="1:7" x14ac:dyDescent="0.3">
      <c r="A103">
        <v>100</v>
      </c>
      <c r="B103" t="s">
        <v>137</v>
      </c>
      <c r="C103" s="1">
        <v>44606</v>
      </c>
      <c r="D103" t="s">
        <v>138</v>
      </c>
      <c r="E103" s="2">
        <v>7564.79</v>
      </c>
      <c r="F103" t="s">
        <v>11</v>
      </c>
      <c r="G103" s="1">
        <v>44805</v>
      </c>
    </row>
    <row r="104" spans="1:7" x14ac:dyDescent="0.3">
      <c r="A104">
        <v>101</v>
      </c>
      <c r="B104" t="s">
        <v>139</v>
      </c>
      <c r="C104" s="1">
        <v>44606</v>
      </c>
      <c r="D104" t="s">
        <v>140</v>
      </c>
      <c r="E104" s="2">
        <v>109389.73</v>
      </c>
      <c r="F104" t="s">
        <v>28</v>
      </c>
      <c r="G104" s="1">
        <v>44805</v>
      </c>
    </row>
    <row r="105" spans="1:7" x14ac:dyDescent="0.3">
      <c r="A105">
        <v>102</v>
      </c>
      <c r="B105" t="s">
        <v>141</v>
      </c>
      <c r="C105" s="1">
        <v>44607</v>
      </c>
      <c r="D105" t="s">
        <v>10</v>
      </c>
      <c r="E105" s="2">
        <v>38400</v>
      </c>
      <c r="F105" t="s">
        <v>11</v>
      </c>
      <c r="G105" s="1">
        <v>44805</v>
      </c>
    </row>
    <row r="106" spans="1:7" x14ac:dyDescent="0.3">
      <c r="A106">
        <v>103</v>
      </c>
      <c r="B106" t="s">
        <v>142</v>
      </c>
      <c r="C106" s="1">
        <v>44607</v>
      </c>
      <c r="D106" t="s">
        <v>143</v>
      </c>
      <c r="E106" s="2">
        <v>1879.22</v>
      </c>
      <c r="F106" t="s">
        <v>11</v>
      </c>
      <c r="G106" s="1">
        <v>44805</v>
      </c>
    </row>
    <row r="107" spans="1:7" x14ac:dyDescent="0.3">
      <c r="A107">
        <v>104</v>
      </c>
      <c r="B107" t="s">
        <v>144</v>
      </c>
      <c r="C107" s="1">
        <v>44607</v>
      </c>
      <c r="D107" t="s">
        <v>145</v>
      </c>
      <c r="E107">
        <v>85.38</v>
      </c>
      <c r="F107" t="s">
        <v>11</v>
      </c>
      <c r="G107" s="1">
        <v>44805</v>
      </c>
    </row>
    <row r="108" spans="1:7" x14ac:dyDescent="0.3">
      <c r="A108">
        <v>105</v>
      </c>
      <c r="B108" t="s">
        <v>146</v>
      </c>
      <c r="C108" s="1">
        <v>44607</v>
      </c>
      <c r="D108" t="s">
        <v>147</v>
      </c>
      <c r="E108">
        <v>276.95999999999998</v>
      </c>
      <c r="F108" t="s">
        <v>11</v>
      </c>
      <c r="G108" s="1">
        <v>44805</v>
      </c>
    </row>
    <row r="109" spans="1:7" x14ac:dyDescent="0.3">
      <c r="A109">
        <v>106</v>
      </c>
      <c r="B109" t="s">
        <v>148</v>
      </c>
      <c r="C109" s="1">
        <v>44607</v>
      </c>
      <c r="D109" t="s">
        <v>149</v>
      </c>
      <c r="E109">
        <v>642.41999999999996</v>
      </c>
      <c r="F109" t="s">
        <v>11</v>
      </c>
      <c r="G109" s="1">
        <v>44805</v>
      </c>
    </row>
    <row r="110" spans="1:7" x14ac:dyDescent="0.3">
      <c r="A110">
        <v>107</v>
      </c>
      <c r="B110" t="s">
        <v>150</v>
      </c>
      <c r="C110" s="1">
        <v>44607</v>
      </c>
      <c r="D110" t="s">
        <v>69</v>
      </c>
      <c r="E110" s="2">
        <v>1500.7</v>
      </c>
      <c r="F110" t="s">
        <v>70</v>
      </c>
      <c r="G110" s="1">
        <v>44805</v>
      </c>
    </row>
    <row r="111" spans="1:7" x14ac:dyDescent="0.3">
      <c r="A111">
        <v>108</v>
      </c>
      <c r="B111" t="s">
        <v>151</v>
      </c>
      <c r="C111" s="1">
        <v>44607</v>
      </c>
      <c r="D111" t="s">
        <v>152</v>
      </c>
      <c r="E111" s="2">
        <v>14933.76</v>
      </c>
      <c r="F111" t="s">
        <v>28</v>
      </c>
      <c r="G111" s="1">
        <v>44805</v>
      </c>
    </row>
    <row r="112" spans="1:7" x14ac:dyDescent="0.3">
      <c r="A112">
        <v>109</v>
      </c>
      <c r="B112" t="s">
        <v>153</v>
      </c>
      <c r="C112" s="1">
        <v>44608</v>
      </c>
      <c r="D112" t="s">
        <v>154</v>
      </c>
      <c r="E112" s="2">
        <v>3971.09</v>
      </c>
      <c r="F112" t="s">
        <v>11</v>
      </c>
      <c r="G112" s="1">
        <v>44805</v>
      </c>
    </row>
    <row r="113" spans="1:7" x14ac:dyDescent="0.3">
      <c r="A113">
        <v>110</v>
      </c>
      <c r="B113" t="s">
        <v>155</v>
      </c>
      <c r="C113" s="1">
        <v>44609</v>
      </c>
      <c r="D113" t="s">
        <v>156</v>
      </c>
      <c r="E113" s="2">
        <v>20612.060000000001</v>
      </c>
      <c r="F113" t="s">
        <v>70</v>
      </c>
      <c r="G113" s="1">
        <v>44805</v>
      </c>
    </row>
    <row r="114" spans="1:7" x14ac:dyDescent="0.3">
      <c r="A114">
        <v>111</v>
      </c>
      <c r="B114" t="s">
        <v>157</v>
      </c>
      <c r="C114" s="1">
        <v>44610</v>
      </c>
      <c r="D114" t="s">
        <v>158</v>
      </c>
      <c r="E114">
        <v>120</v>
      </c>
      <c r="F114" t="s">
        <v>11</v>
      </c>
      <c r="G114" s="1">
        <v>44805</v>
      </c>
    </row>
    <row r="115" spans="1:7" x14ac:dyDescent="0.3">
      <c r="A115">
        <v>112</v>
      </c>
      <c r="B115" t="s">
        <v>159</v>
      </c>
      <c r="C115" s="1">
        <v>44610</v>
      </c>
      <c r="D115" t="s">
        <v>10</v>
      </c>
      <c r="E115" s="2">
        <v>12483.11</v>
      </c>
      <c r="F115" t="s">
        <v>11</v>
      </c>
      <c r="G115" s="1">
        <v>44805</v>
      </c>
    </row>
    <row r="116" spans="1:7" x14ac:dyDescent="0.3">
      <c r="A116">
        <v>113</v>
      </c>
      <c r="B116" t="s">
        <v>160</v>
      </c>
      <c r="C116" s="1">
        <v>44610</v>
      </c>
      <c r="D116" t="s">
        <v>121</v>
      </c>
      <c r="E116" s="2">
        <v>8714.1</v>
      </c>
      <c r="F116" t="s">
        <v>11</v>
      </c>
      <c r="G116" s="1">
        <v>44805</v>
      </c>
    </row>
    <row r="117" spans="1:7" x14ac:dyDescent="0.3">
      <c r="A117">
        <v>114</v>
      </c>
      <c r="B117" t="s">
        <v>161</v>
      </c>
      <c r="C117" s="1">
        <v>44610</v>
      </c>
      <c r="D117" t="s">
        <v>10</v>
      </c>
      <c r="E117" s="2">
        <v>2080</v>
      </c>
      <c r="F117" t="s">
        <v>11</v>
      </c>
      <c r="G117" s="1">
        <v>44805</v>
      </c>
    </row>
    <row r="118" spans="1:7" x14ac:dyDescent="0.3">
      <c r="A118">
        <v>115</v>
      </c>
      <c r="B118" t="s">
        <v>162</v>
      </c>
      <c r="C118" s="1">
        <v>44613</v>
      </c>
      <c r="D118" t="s">
        <v>10</v>
      </c>
      <c r="E118" s="2">
        <v>4320</v>
      </c>
      <c r="F118" t="s">
        <v>11</v>
      </c>
      <c r="G118" s="1">
        <v>44805</v>
      </c>
    </row>
    <row r="119" spans="1:7" x14ac:dyDescent="0.3">
      <c r="A119">
        <v>116</v>
      </c>
      <c r="B119" t="s">
        <v>163</v>
      </c>
      <c r="C119" s="1">
        <v>44613</v>
      </c>
      <c r="D119" t="s">
        <v>164</v>
      </c>
      <c r="E119" s="2">
        <v>6394.22</v>
      </c>
      <c r="F119" t="s">
        <v>11</v>
      </c>
      <c r="G119" s="1">
        <v>44805</v>
      </c>
    </row>
    <row r="120" spans="1:7" x14ac:dyDescent="0.3">
      <c r="A120">
        <v>117</v>
      </c>
      <c r="B120" t="s">
        <v>165</v>
      </c>
      <c r="C120" s="1">
        <v>44615</v>
      </c>
      <c r="D120" t="s">
        <v>10</v>
      </c>
      <c r="E120" s="2">
        <v>3103.28</v>
      </c>
      <c r="F120" t="s">
        <v>11</v>
      </c>
      <c r="G120" s="1">
        <v>44805</v>
      </c>
    </row>
    <row r="121" spans="1:7" x14ac:dyDescent="0.3">
      <c r="A121">
        <v>118</v>
      </c>
      <c r="B121" t="s">
        <v>166</v>
      </c>
      <c r="C121" s="1">
        <v>44615</v>
      </c>
      <c r="D121" t="s">
        <v>10</v>
      </c>
      <c r="E121">
        <v>641.08000000000004</v>
      </c>
      <c r="F121" t="s">
        <v>11</v>
      </c>
      <c r="G121" s="1">
        <v>44805</v>
      </c>
    </row>
    <row r="122" spans="1:7" x14ac:dyDescent="0.3">
      <c r="A122">
        <v>119</v>
      </c>
      <c r="B122" t="s">
        <v>167</v>
      </c>
      <c r="C122" s="1">
        <v>44615</v>
      </c>
      <c r="D122" t="s">
        <v>10</v>
      </c>
      <c r="E122" s="2">
        <v>24400</v>
      </c>
      <c r="F122" t="s">
        <v>11</v>
      </c>
      <c r="G122" s="1">
        <v>44805</v>
      </c>
    </row>
    <row r="123" spans="1:7" x14ac:dyDescent="0.3">
      <c r="A123">
        <v>120</v>
      </c>
      <c r="B123" t="s">
        <v>168</v>
      </c>
      <c r="C123" s="1">
        <v>44615</v>
      </c>
      <c r="D123" t="s">
        <v>10</v>
      </c>
      <c r="E123" s="2">
        <v>8000</v>
      </c>
      <c r="F123" t="s">
        <v>11</v>
      </c>
      <c r="G123" s="1">
        <v>44805</v>
      </c>
    </row>
    <row r="124" spans="1:7" x14ac:dyDescent="0.3">
      <c r="A124">
        <v>121</v>
      </c>
      <c r="B124" t="s">
        <v>169</v>
      </c>
      <c r="C124" s="1">
        <v>44616</v>
      </c>
      <c r="D124" t="s">
        <v>170</v>
      </c>
      <c r="E124" s="2">
        <v>2035</v>
      </c>
      <c r="F124" t="s">
        <v>11</v>
      </c>
      <c r="G124" s="1">
        <v>44805</v>
      </c>
    </row>
    <row r="125" spans="1:7" x14ac:dyDescent="0.3">
      <c r="A125">
        <v>122</v>
      </c>
      <c r="B125" t="s">
        <v>171</v>
      </c>
      <c r="C125" s="1">
        <v>44616</v>
      </c>
      <c r="D125" t="s">
        <v>172</v>
      </c>
      <c r="E125" s="2">
        <v>15754.64</v>
      </c>
      <c r="F125" t="s">
        <v>28</v>
      </c>
      <c r="G125" s="1">
        <v>44805</v>
      </c>
    </row>
    <row r="126" spans="1:7" x14ac:dyDescent="0.3">
      <c r="A126">
        <v>123</v>
      </c>
      <c r="B126" t="s">
        <v>173</v>
      </c>
      <c r="C126" s="1">
        <v>44616</v>
      </c>
      <c r="D126" t="s">
        <v>174</v>
      </c>
      <c r="E126">
        <v>705.52</v>
      </c>
      <c r="F126" t="s">
        <v>70</v>
      </c>
      <c r="G126" s="1">
        <v>44805</v>
      </c>
    </row>
    <row r="127" spans="1:7" x14ac:dyDescent="0.3">
      <c r="A127">
        <v>124</v>
      </c>
      <c r="B127" t="s">
        <v>175</v>
      </c>
      <c r="C127" s="1">
        <v>44616</v>
      </c>
      <c r="D127" t="s">
        <v>176</v>
      </c>
      <c r="E127" s="2">
        <v>2715</v>
      </c>
      <c r="F127" t="s">
        <v>11</v>
      </c>
      <c r="G127" s="1">
        <v>44805</v>
      </c>
    </row>
    <row r="128" spans="1:7" x14ac:dyDescent="0.3">
      <c r="A128">
        <v>125</v>
      </c>
      <c r="B128" t="s">
        <v>177</v>
      </c>
      <c r="C128" s="1">
        <v>44616</v>
      </c>
      <c r="D128" t="s">
        <v>10</v>
      </c>
      <c r="E128" s="2">
        <v>1796.62</v>
      </c>
      <c r="F128" t="s">
        <v>11</v>
      </c>
      <c r="G128" s="1">
        <v>44805</v>
      </c>
    </row>
    <row r="129" spans="1:7" x14ac:dyDescent="0.3">
      <c r="A129">
        <v>126</v>
      </c>
      <c r="B129" t="s">
        <v>178</v>
      </c>
      <c r="C129" s="1">
        <v>44616</v>
      </c>
      <c r="D129" t="s">
        <v>10</v>
      </c>
      <c r="E129" s="2">
        <v>5541.6</v>
      </c>
      <c r="F129" t="s">
        <v>11</v>
      </c>
      <c r="G129" s="1">
        <v>44805</v>
      </c>
    </row>
    <row r="130" spans="1:7" x14ac:dyDescent="0.3">
      <c r="A130">
        <v>127</v>
      </c>
      <c r="B130" t="s">
        <v>179</v>
      </c>
      <c r="C130" s="1">
        <v>44616</v>
      </c>
      <c r="D130" t="s">
        <v>10</v>
      </c>
      <c r="E130" s="2">
        <v>1493.23</v>
      </c>
      <c r="F130" t="s">
        <v>11</v>
      </c>
      <c r="G130" s="1">
        <v>44805</v>
      </c>
    </row>
    <row r="131" spans="1:7" x14ac:dyDescent="0.3">
      <c r="A131">
        <v>128</v>
      </c>
      <c r="B131" t="s">
        <v>180</v>
      </c>
      <c r="C131" s="1">
        <v>44617</v>
      </c>
      <c r="D131" t="s">
        <v>181</v>
      </c>
      <c r="E131" s="2">
        <v>8772.7999999999993</v>
      </c>
      <c r="F131" t="s">
        <v>11</v>
      </c>
      <c r="G131" s="1">
        <v>44805</v>
      </c>
    </row>
    <row r="132" spans="1:7" x14ac:dyDescent="0.3">
      <c r="A132">
        <v>129</v>
      </c>
      <c r="B132" t="s">
        <v>182</v>
      </c>
      <c r="C132" s="1">
        <v>44617</v>
      </c>
      <c r="D132" t="s">
        <v>181</v>
      </c>
      <c r="E132" s="2">
        <v>2021.15</v>
      </c>
      <c r="F132" t="s">
        <v>11</v>
      </c>
      <c r="G132" s="1">
        <v>44805</v>
      </c>
    </row>
    <row r="133" spans="1:7" x14ac:dyDescent="0.3">
      <c r="A133">
        <v>130</v>
      </c>
      <c r="B133" t="s">
        <v>183</v>
      </c>
      <c r="C133" s="1">
        <v>44617</v>
      </c>
      <c r="D133" t="s">
        <v>184</v>
      </c>
      <c r="E133">
        <v>402</v>
      </c>
      <c r="F133" t="s">
        <v>11</v>
      </c>
      <c r="G133" s="1">
        <v>44805</v>
      </c>
    </row>
    <row r="134" spans="1:7" x14ac:dyDescent="0.3">
      <c r="A134">
        <v>131</v>
      </c>
      <c r="B134" t="s">
        <v>185</v>
      </c>
      <c r="C134" s="1">
        <v>44623</v>
      </c>
      <c r="D134" t="s">
        <v>186</v>
      </c>
      <c r="E134" s="2">
        <v>4619.8599999999997</v>
      </c>
      <c r="F134" t="s">
        <v>11</v>
      </c>
      <c r="G134" s="1">
        <v>44805</v>
      </c>
    </row>
    <row r="135" spans="1:7" x14ac:dyDescent="0.3">
      <c r="A135">
        <v>132</v>
      </c>
      <c r="B135" t="s">
        <v>187</v>
      </c>
      <c r="C135" s="1">
        <v>44624</v>
      </c>
      <c r="D135" t="s">
        <v>188</v>
      </c>
      <c r="E135" s="2">
        <v>12051.7</v>
      </c>
      <c r="F135" t="s">
        <v>11</v>
      </c>
      <c r="G135" s="1">
        <v>44805</v>
      </c>
    </row>
    <row r="136" spans="1:7" x14ac:dyDescent="0.3">
      <c r="A136">
        <v>133</v>
      </c>
      <c r="B136" t="s">
        <v>189</v>
      </c>
      <c r="C136" s="1">
        <v>44627</v>
      </c>
      <c r="D136" t="s">
        <v>10</v>
      </c>
      <c r="E136" s="2">
        <v>632122.07999999996</v>
      </c>
      <c r="F136" t="s">
        <v>11</v>
      </c>
      <c r="G136" s="1">
        <v>44805</v>
      </c>
    </row>
    <row r="137" spans="1:7" x14ac:dyDescent="0.3">
      <c r="A137">
        <v>134</v>
      </c>
      <c r="B137" t="s">
        <v>190</v>
      </c>
      <c r="C137" s="1">
        <v>44627</v>
      </c>
      <c r="D137" t="s">
        <v>10</v>
      </c>
      <c r="E137" s="2">
        <v>711137.34</v>
      </c>
      <c r="F137" t="s">
        <v>11</v>
      </c>
      <c r="G137" s="1">
        <v>44805</v>
      </c>
    </row>
    <row r="138" spans="1:7" x14ac:dyDescent="0.3">
      <c r="A138">
        <v>135</v>
      </c>
      <c r="B138" t="s">
        <v>191</v>
      </c>
      <c r="C138" s="1">
        <v>44627</v>
      </c>
      <c r="D138" t="s">
        <v>10</v>
      </c>
      <c r="E138" s="2">
        <v>935013.91</v>
      </c>
      <c r="F138" t="s">
        <v>11</v>
      </c>
      <c r="G138" s="1">
        <v>44805</v>
      </c>
    </row>
    <row r="139" spans="1:7" x14ac:dyDescent="0.3">
      <c r="A139">
        <v>136</v>
      </c>
      <c r="B139" t="s">
        <v>192</v>
      </c>
      <c r="C139" s="1">
        <v>44627</v>
      </c>
      <c r="D139" t="s">
        <v>10</v>
      </c>
      <c r="E139" s="2">
        <v>941598.52</v>
      </c>
      <c r="F139" t="s">
        <v>11</v>
      </c>
      <c r="G139" s="1">
        <v>44805</v>
      </c>
    </row>
    <row r="140" spans="1:7" x14ac:dyDescent="0.3">
      <c r="A140">
        <v>137</v>
      </c>
      <c r="B140" t="s">
        <v>193</v>
      </c>
      <c r="C140" s="1">
        <v>44627</v>
      </c>
      <c r="D140" t="s">
        <v>10</v>
      </c>
      <c r="E140" s="2">
        <v>368737.88</v>
      </c>
      <c r="F140" t="s">
        <v>11</v>
      </c>
      <c r="G140" s="1">
        <v>44805</v>
      </c>
    </row>
    <row r="141" spans="1:7" x14ac:dyDescent="0.3">
      <c r="A141">
        <v>138</v>
      </c>
      <c r="B141" t="s">
        <v>194</v>
      </c>
      <c r="C141" s="1">
        <v>44627</v>
      </c>
      <c r="D141" t="s">
        <v>10</v>
      </c>
      <c r="E141" s="2">
        <v>480676.17</v>
      </c>
      <c r="F141" t="s">
        <v>11</v>
      </c>
      <c r="G141" s="1">
        <v>44805</v>
      </c>
    </row>
    <row r="142" spans="1:7" x14ac:dyDescent="0.3">
      <c r="A142">
        <v>139</v>
      </c>
      <c r="B142" t="s">
        <v>195</v>
      </c>
      <c r="C142" s="1">
        <v>44627</v>
      </c>
      <c r="D142" t="s">
        <v>10</v>
      </c>
      <c r="E142" s="2">
        <v>362153.28</v>
      </c>
      <c r="F142" t="s">
        <v>11</v>
      </c>
      <c r="G142" s="1">
        <v>44805</v>
      </c>
    </row>
    <row r="143" spans="1:7" x14ac:dyDescent="0.3">
      <c r="A143">
        <v>140</v>
      </c>
      <c r="B143" t="s">
        <v>196</v>
      </c>
      <c r="C143" s="1">
        <v>44627</v>
      </c>
      <c r="D143" t="s">
        <v>197</v>
      </c>
      <c r="E143" s="2">
        <v>37570.61</v>
      </c>
      <c r="F143" t="s">
        <v>70</v>
      </c>
      <c r="G143" s="1">
        <v>44805</v>
      </c>
    </row>
    <row r="144" spans="1:7" x14ac:dyDescent="0.3">
      <c r="A144">
        <v>141</v>
      </c>
      <c r="B144" t="s">
        <v>198</v>
      </c>
      <c r="C144" s="1">
        <v>44627</v>
      </c>
      <c r="D144" t="s">
        <v>10</v>
      </c>
      <c r="E144" s="2">
        <v>500429.98</v>
      </c>
      <c r="F144" t="s">
        <v>11</v>
      </c>
      <c r="G144" s="1">
        <v>44805</v>
      </c>
    </row>
    <row r="145" spans="1:7" x14ac:dyDescent="0.3">
      <c r="A145">
        <v>142</v>
      </c>
      <c r="B145" t="s">
        <v>199</v>
      </c>
      <c r="C145" s="1">
        <v>44627</v>
      </c>
      <c r="D145" t="s">
        <v>10</v>
      </c>
      <c r="E145" s="2">
        <v>1203262.56</v>
      </c>
      <c r="F145" t="s">
        <v>11</v>
      </c>
      <c r="G145" s="1">
        <v>44805</v>
      </c>
    </row>
    <row r="146" spans="1:7" x14ac:dyDescent="0.3">
      <c r="A146">
        <v>143</v>
      </c>
      <c r="B146" t="s">
        <v>200</v>
      </c>
      <c r="C146" s="1">
        <v>44628</v>
      </c>
      <c r="D146" t="s">
        <v>201</v>
      </c>
      <c r="E146" s="2">
        <v>48934.99</v>
      </c>
      <c r="F146" t="s">
        <v>70</v>
      </c>
      <c r="G146" s="1">
        <v>44805</v>
      </c>
    </row>
    <row r="147" spans="1:7" x14ac:dyDescent="0.3">
      <c r="A147">
        <v>144</v>
      </c>
      <c r="B147" t="s">
        <v>202</v>
      </c>
      <c r="C147" s="1">
        <v>44628</v>
      </c>
      <c r="D147" t="s">
        <v>203</v>
      </c>
      <c r="E147" s="2">
        <v>544875</v>
      </c>
      <c r="F147" t="s">
        <v>70</v>
      </c>
      <c r="G147" s="1">
        <v>44805</v>
      </c>
    </row>
    <row r="148" spans="1:7" x14ac:dyDescent="0.3">
      <c r="A148">
        <v>145</v>
      </c>
      <c r="B148" t="s">
        <v>204</v>
      </c>
      <c r="C148" s="1">
        <v>44628</v>
      </c>
      <c r="D148" t="s">
        <v>203</v>
      </c>
      <c r="E148" s="2">
        <v>7657</v>
      </c>
      <c r="F148" t="s">
        <v>70</v>
      </c>
      <c r="G148" s="1">
        <v>44805</v>
      </c>
    </row>
    <row r="149" spans="1:7" x14ac:dyDescent="0.3">
      <c r="A149">
        <v>146</v>
      </c>
      <c r="B149" t="s">
        <v>205</v>
      </c>
      <c r="C149" s="1">
        <v>44628</v>
      </c>
      <c r="D149" t="s">
        <v>203</v>
      </c>
      <c r="E149" s="2">
        <v>144813</v>
      </c>
      <c r="F149" t="s">
        <v>70</v>
      </c>
      <c r="G149" s="1">
        <v>44805</v>
      </c>
    </row>
    <row r="150" spans="1:7" x14ac:dyDescent="0.3">
      <c r="A150">
        <v>147</v>
      </c>
      <c r="B150" t="s">
        <v>206</v>
      </c>
      <c r="C150" s="1">
        <v>44628</v>
      </c>
      <c r="D150" t="s">
        <v>203</v>
      </c>
      <c r="E150">
        <v>642</v>
      </c>
      <c r="F150" t="s">
        <v>70</v>
      </c>
      <c r="G150" s="1">
        <v>44805</v>
      </c>
    </row>
    <row r="151" spans="1:7" x14ac:dyDescent="0.3">
      <c r="A151">
        <v>148</v>
      </c>
      <c r="B151" t="s">
        <v>207</v>
      </c>
      <c r="C151" s="1">
        <v>44628</v>
      </c>
      <c r="D151" t="s">
        <v>203</v>
      </c>
      <c r="E151">
        <v>642</v>
      </c>
      <c r="F151" t="s">
        <v>70</v>
      </c>
      <c r="G151" s="1">
        <v>44805</v>
      </c>
    </row>
    <row r="152" spans="1:7" x14ac:dyDescent="0.3">
      <c r="A152">
        <v>149</v>
      </c>
      <c r="B152" t="s">
        <v>208</v>
      </c>
      <c r="C152" s="1">
        <v>44628</v>
      </c>
      <c r="D152" t="s">
        <v>203</v>
      </c>
      <c r="E152">
        <v>631</v>
      </c>
      <c r="F152" t="s">
        <v>70</v>
      </c>
      <c r="G152" s="1">
        <v>44805</v>
      </c>
    </row>
    <row r="153" spans="1:7" x14ac:dyDescent="0.3">
      <c r="A153">
        <v>150</v>
      </c>
      <c r="B153" t="s">
        <v>209</v>
      </c>
      <c r="C153" s="1">
        <v>44628</v>
      </c>
      <c r="D153" t="s">
        <v>203</v>
      </c>
      <c r="E153">
        <v>442</v>
      </c>
      <c r="F153" t="s">
        <v>70</v>
      </c>
      <c r="G153" s="1">
        <v>44805</v>
      </c>
    </row>
    <row r="154" spans="1:7" x14ac:dyDescent="0.3">
      <c r="A154">
        <v>151</v>
      </c>
      <c r="B154" t="s">
        <v>210</v>
      </c>
      <c r="C154" s="1">
        <v>44628</v>
      </c>
      <c r="D154" t="s">
        <v>203</v>
      </c>
      <c r="E154">
        <v>569</v>
      </c>
      <c r="F154" t="s">
        <v>70</v>
      </c>
      <c r="G154" s="1">
        <v>44805</v>
      </c>
    </row>
    <row r="155" spans="1:7" x14ac:dyDescent="0.3">
      <c r="A155">
        <v>152</v>
      </c>
      <c r="B155" t="s">
        <v>211</v>
      </c>
      <c r="C155" s="1">
        <v>44628</v>
      </c>
      <c r="D155" t="s">
        <v>69</v>
      </c>
      <c r="E155" s="2">
        <v>314769.44</v>
      </c>
      <c r="F155" t="s">
        <v>70</v>
      </c>
      <c r="G155" s="1">
        <v>44805</v>
      </c>
    </row>
    <row r="156" spans="1:7" x14ac:dyDescent="0.3">
      <c r="A156">
        <v>153</v>
      </c>
      <c r="B156" t="s">
        <v>212</v>
      </c>
      <c r="C156" s="1">
        <v>44629</v>
      </c>
      <c r="D156" t="s">
        <v>213</v>
      </c>
      <c r="E156">
        <v>800</v>
      </c>
      <c r="F156" t="s">
        <v>11</v>
      </c>
      <c r="G156" s="1">
        <v>44805</v>
      </c>
    </row>
    <row r="157" spans="1:7" x14ac:dyDescent="0.3">
      <c r="A157">
        <v>154</v>
      </c>
      <c r="B157" t="s">
        <v>214</v>
      </c>
      <c r="C157" s="1">
        <v>44629</v>
      </c>
      <c r="D157" t="s">
        <v>215</v>
      </c>
      <c r="E157" s="2">
        <v>909905.27</v>
      </c>
      <c r="F157" t="s">
        <v>70</v>
      </c>
      <c r="G157" s="1">
        <v>44805</v>
      </c>
    </row>
    <row r="158" spans="1:7" x14ac:dyDescent="0.3">
      <c r="A158">
        <v>155</v>
      </c>
      <c r="B158" t="s">
        <v>216</v>
      </c>
      <c r="C158" s="1">
        <v>44630</v>
      </c>
      <c r="D158" t="s">
        <v>73</v>
      </c>
      <c r="E158" s="2">
        <v>4000</v>
      </c>
      <c r="F158" t="s">
        <v>31</v>
      </c>
      <c r="G158" s="1">
        <v>44805</v>
      </c>
    </row>
    <row r="159" spans="1:7" x14ac:dyDescent="0.3">
      <c r="A159">
        <v>156</v>
      </c>
      <c r="B159" t="s">
        <v>217</v>
      </c>
      <c r="C159" s="1">
        <v>44631</v>
      </c>
      <c r="D159" t="s">
        <v>132</v>
      </c>
      <c r="E159" s="2">
        <v>9329.24</v>
      </c>
      <c r="F159" t="s">
        <v>28</v>
      </c>
      <c r="G159" s="1">
        <v>44805</v>
      </c>
    </row>
    <row r="160" spans="1:7" x14ac:dyDescent="0.3">
      <c r="A160">
        <v>157</v>
      </c>
      <c r="B160" t="s">
        <v>218</v>
      </c>
      <c r="C160" s="1">
        <v>44634</v>
      </c>
      <c r="D160" t="s">
        <v>219</v>
      </c>
      <c r="E160">
        <v>143.13999999999999</v>
      </c>
      <c r="F160" t="s">
        <v>11</v>
      </c>
      <c r="G160" s="1">
        <v>44805</v>
      </c>
    </row>
    <row r="161" spans="1:7" x14ac:dyDescent="0.3">
      <c r="A161">
        <v>158</v>
      </c>
      <c r="B161" t="s">
        <v>220</v>
      </c>
      <c r="C161" s="1">
        <v>44634</v>
      </c>
      <c r="D161" t="s">
        <v>10</v>
      </c>
      <c r="E161">
        <v>796.5</v>
      </c>
      <c r="F161" t="s">
        <v>11</v>
      </c>
      <c r="G161" s="1">
        <v>44805</v>
      </c>
    </row>
    <row r="162" spans="1:7" x14ac:dyDescent="0.3">
      <c r="A162">
        <v>159</v>
      </c>
      <c r="B162" t="s">
        <v>221</v>
      </c>
      <c r="C162" s="1">
        <v>44634</v>
      </c>
      <c r="D162" t="s">
        <v>222</v>
      </c>
      <c r="E162" s="2">
        <v>200000</v>
      </c>
      <c r="F162" t="s">
        <v>28</v>
      </c>
      <c r="G162" s="1">
        <v>44805</v>
      </c>
    </row>
    <row r="163" spans="1:7" x14ac:dyDescent="0.3">
      <c r="A163">
        <v>160</v>
      </c>
      <c r="B163" t="s">
        <v>223</v>
      </c>
      <c r="C163" s="1">
        <v>44635</v>
      </c>
      <c r="D163" t="s">
        <v>10</v>
      </c>
      <c r="E163" s="2">
        <v>488000</v>
      </c>
      <c r="F163" t="s">
        <v>11</v>
      </c>
      <c r="G163" s="1">
        <v>44805</v>
      </c>
    </row>
    <row r="164" spans="1:7" x14ac:dyDescent="0.3">
      <c r="A164">
        <v>161</v>
      </c>
      <c r="B164" t="s">
        <v>224</v>
      </c>
      <c r="C164" s="1">
        <v>44635</v>
      </c>
      <c r="D164" t="s">
        <v>203</v>
      </c>
      <c r="E164" s="2">
        <v>118550</v>
      </c>
      <c r="F164" t="s">
        <v>70</v>
      </c>
      <c r="G164" s="1">
        <v>44805</v>
      </c>
    </row>
    <row r="165" spans="1:7" x14ac:dyDescent="0.3">
      <c r="A165">
        <v>162</v>
      </c>
      <c r="B165" t="s">
        <v>225</v>
      </c>
      <c r="C165" s="1">
        <v>44635</v>
      </c>
      <c r="D165" t="s">
        <v>10</v>
      </c>
      <c r="E165" s="2">
        <v>9600</v>
      </c>
      <c r="F165" t="s">
        <v>11</v>
      </c>
      <c r="G165" s="1">
        <v>44805</v>
      </c>
    </row>
    <row r="166" spans="1:7" x14ac:dyDescent="0.3">
      <c r="A166">
        <v>163</v>
      </c>
      <c r="B166" t="s">
        <v>226</v>
      </c>
      <c r="C166" s="1">
        <v>44635</v>
      </c>
      <c r="D166" t="s">
        <v>10</v>
      </c>
      <c r="E166" s="2">
        <v>16000</v>
      </c>
      <c r="F166" t="s">
        <v>11</v>
      </c>
      <c r="G166" s="1">
        <v>44805</v>
      </c>
    </row>
    <row r="167" spans="1:7" x14ac:dyDescent="0.3">
      <c r="A167">
        <v>164</v>
      </c>
      <c r="B167" t="s">
        <v>227</v>
      </c>
      <c r="C167" s="1">
        <v>44635</v>
      </c>
      <c r="D167" t="s">
        <v>10</v>
      </c>
      <c r="E167" s="2">
        <v>31200</v>
      </c>
      <c r="F167" t="s">
        <v>11</v>
      </c>
      <c r="G167" s="1">
        <v>44805</v>
      </c>
    </row>
    <row r="168" spans="1:7" x14ac:dyDescent="0.3">
      <c r="A168">
        <v>165</v>
      </c>
      <c r="B168" t="s">
        <v>228</v>
      </c>
      <c r="C168" s="1">
        <v>44636</v>
      </c>
      <c r="D168" t="s">
        <v>229</v>
      </c>
      <c r="E168" s="2">
        <v>20000</v>
      </c>
      <c r="F168" t="s">
        <v>11</v>
      </c>
      <c r="G168" s="1">
        <v>44805</v>
      </c>
    </row>
    <row r="169" spans="1:7" x14ac:dyDescent="0.3">
      <c r="A169">
        <v>166</v>
      </c>
      <c r="B169" t="s">
        <v>230</v>
      </c>
      <c r="C169" s="1">
        <v>44636</v>
      </c>
      <c r="D169" t="s">
        <v>10</v>
      </c>
      <c r="E169" s="2">
        <v>1092808.05</v>
      </c>
      <c r="F169" t="s">
        <v>11</v>
      </c>
      <c r="G169" s="1">
        <v>44805</v>
      </c>
    </row>
    <row r="170" spans="1:7" x14ac:dyDescent="0.3">
      <c r="A170">
        <v>167</v>
      </c>
      <c r="B170" t="s">
        <v>231</v>
      </c>
      <c r="C170" s="1">
        <v>44636</v>
      </c>
      <c r="D170" t="s">
        <v>10</v>
      </c>
      <c r="E170" s="2">
        <v>165197.32999999999</v>
      </c>
      <c r="F170" t="s">
        <v>11</v>
      </c>
      <c r="G170" s="1">
        <v>44805</v>
      </c>
    </row>
    <row r="171" spans="1:7" x14ac:dyDescent="0.3">
      <c r="A171">
        <v>168</v>
      </c>
      <c r="B171" t="s">
        <v>232</v>
      </c>
      <c r="C171" s="1">
        <v>44636</v>
      </c>
      <c r="D171" t="s">
        <v>10</v>
      </c>
      <c r="E171" s="2">
        <v>20986.71</v>
      </c>
      <c r="F171" t="s">
        <v>11</v>
      </c>
      <c r="G171" s="1">
        <v>44805</v>
      </c>
    </row>
    <row r="172" spans="1:7" x14ac:dyDescent="0.3">
      <c r="A172">
        <v>169</v>
      </c>
      <c r="B172" t="s">
        <v>233</v>
      </c>
      <c r="C172" s="1">
        <v>44636</v>
      </c>
      <c r="D172" t="s">
        <v>10</v>
      </c>
      <c r="E172" s="2">
        <v>17600</v>
      </c>
      <c r="F172" t="s">
        <v>11</v>
      </c>
      <c r="G172" s="1">
        <v>44805</v>
      </c>
    </row>
    <row r="173" spans="1:7" x14ac:dyDescent="0.3">
      <c r="A173">
        <v>170</v>
      </c>
      <c r="B173" t="s">
        <v>234</v>
      </c>
      <c r="C173" s="1">
        <v>44636</v>
      </c>
      <c r="D173" t="s">
        <v>69</v>
      </c>
      <c r="E173" s="2">
        <v>2209.35</v>
      </c>
      <c r="F173" t="s">
        <v>70</v>
      </c>
      <c r="G173" s="1">
        <v>44805</v>
      </c>
    </row>
    <row r="174" spans="1:7" x14ac:dyDescent="0.3">
      <c r="A174">
        <v>171</v>
      </c>
      <c r="B174" t="s">
        <v>235</v>
      </c>
      <c r="C174" s="1">
        <v>44636</v>
      </c>
      <c r="D174" t="s">
        <v>10</v>
      </c>
      <c r="E174" s="2">
        <v>17440</v>
      </c>
      <c r="F174" t="s">
        <v>11</v>
      </c>
      <c r="G174" s="1">
        <v>44805</v>
      </c>
    </row>
    <row r="175" spans="1:7" x14ac:dyDescent="0.3">
      <c r="A175">
        <v>172</v>
      </c>
      <c r="B175" t="s">
        <v>236</v>
      </c>
      <c r="C175" s="1">
        <v>44636</v>
      </c>
      <c r="D175" t="s">
        <v>10</v>
      </c>
      <c r="E175" s="2">
        <v>45600</v>
      </c>
      <c r="F175" t="s">
        <v>11</v>
      </c>
      <c r="G175" s="1">
        <v>44805</v>
      </c>
    </row>
    <row r="176" spans="1:7" x14ac:dyDescent="0.3">
      <c r="A176">
        <v>173</v>
      </c>
      <c r="B176" t="s">
        <v>237</v>
      </c>
      <c r="C176" s="1">
        <v>44637</v>
      </c>
      <c r="D176" t="s">
        <v>238</v>
      </c>
      <c r="E176">
        <v>342</v>
      </c>
      <c r="F176" t="s">
        <v>28</v>
      </c>
      <c r="G176" s="1">
        <v>44805</v>
      </c>
    </row>
    <row r="177" spans="1:7" x14ac:dyDescent="0.3">
      <c r="A177">
        <v>174</v>
      </c>
      <c r="B177" t="s">
        <v>239</v>
      </c>
      <c r="C177" s="1">
        <v>44637</v>
      </c>
      <c r="D177" t="s">
        <v>238</v>
      </c>
      <c r="E177">
        <v>684</v>
      </c>
      <c r="F177" t="s">
        <v>28</v>
      </c>
      <c r="G177" s="1">
        <v>44805</v>
      </c>
    </row>
    <row r="178" spans="1:7" x14ac:dyDescent="0.3">
      <c r="A178">
        <v>175</v>
      </c>
      <c r="B178" t="s">
        <v>240</v>
      </c>
      <c r="C178" s="1">
        <v>44638</v>
      </c>
      <c r="D178" t="s">
        <v>241</v>
      </c>
      <c r="E178" s="2">
        <v>23925</v>
      </c>
      <c r="F178" t="s">
        <v>28</v>
      </c>
      <c r="G178" s="1">
        <v>44805</v>
      </c>
    </row>
    <row r="179" spans="1:7" x14ac:dyDescent="0.3">
      <c r="A179">
        <v>176</v>
      </c>
      <c r="B179" t="s">
        <v>242</v>
      </c>
      <c r="C179" s="1">
        <v>44638</v>
      </c>
      <c r="D179" t="s">
        <v>243</v>
      </c>
      <c r="E179">
        <v>177</v>
      </c>
      <c r="F179" t="s">
        <v>28</v>
      </c>
      <c r="G179" s="1">
        <v>44805</v>
      </c>
    </row>
    <row r="180" spans="1:7" x14ac:dyDescent="0.3">
      <c r="A180">
        <v>177</v>
      </c>
      <c r="B180" t="s">
        <v>244</v>
      </c>
      <c r="C180" s="1">
        <v>44638</v>
      </c>
      <c r="D180" t="s">
        <v>245</v>
      </c>
      <c r="E180" s="2">
        <v>2300</v>
      </c>
      <c r="F180" t="s">
        <v>28</v>
      </c>
      <c r="G180" s="1">
        <v>44805</v>
      </c>
    </row>
    <row r="181" spans="1:7" x14ac:dyDescent="0.3">
      <c r="A181">
        <v>178</v>
      </c>
      <c r="B181" t="s">
        <v>246</v>
      </c>
      <c r="C181" s="1">
        <v>44638</v>
      </c>
      <c r="D181" t="s">
        <v>247</v>
      </c>
      <c r="E181" s="2">
        <v>1740</v>
      </c>
      <c r="F181" t="s">
        <v>28</v>
      </c>
      <c r="G181" s="1">
        <v>44805</v>
      </c>
    </row>
    <row r="182" spans="1:7" x14ac:dyDescent="0.3">
      <c r="A182">
        <v>179</v>
      </c>
      <c r="B182" t="s">
        <v>248</v>
      </c>
      <c r="C182" s="1">
        <v>44638</v>
      </c>
      <c r="D182" t="s">
        <v>249</v>
      </c>
      <c r="E182">
        <v>677.5</v>
      </c>
      <c r="F182" t="s">
        <v>28</v>
      </c>
      <c r="G182" s="1">
        <v>44805</v>
      </c>
    </row>
    <row r="183" spans="1:7" x14ac:dyDescent="0.3">
      <c r="A183">
        <v>180</v>
      </c>
      <c r="B183" t="s">
        <v>250</v>
      </c>
      <c r="C183" s="1">
        <v>44638</v>
      </c>
      <c r="D183" t="s">
        <v>249</v>
      </c>
      <c r="E183" s="2">
        <v>1084</v>
      </c>
      <c r="F183" t="s">
        <v>28</v>
      </c>
      <c r="G183" s="1">
        <v>44805</v>
      </c>
    </row>
    <row r="184" spans="1:7" x14ac:dyDescent="0.3">
      <c r="A184">
        <v>181</v>
      </c>
      <c r="B184" t="s">
        <v>251</v>
      </c>
      <c r="C184" s="1">
        <v>44638</v>
      </c>
      <c r="D184" t="s">
        <v>252</v>
      </c>
      <c r="E184" s="2">
        <v>1210</v>
      </c>
      <c r="F184" t="s">
        <v>28</v>
      </c>
      <c r="G184" s="1">
        <v>44805</v>
      </c>
    </row>
    <row r="185" spans="1:7" x14ac:dyDescent="0.3">
      <c r="A185">
        <v>182</v>
      </c>
      <c r="B185" t="s">
        <v>253</v>
      </c>
      <c r="C185" s="1">
        <v>44638</v>
      </c>
      <c r="D185" t="s">
        <v>252</v>
      </c>
      <c r="E185" s="2">
        <v>3159.9</v>
      </c>
      <c r="F185" t="s">
        <v>28</v>
      </c>
      <c r="G185" s="1">
        <v>44805</v>
      </c>
    </row>
    <row r="186" spans="1:7" x14ac:dyDescent="0.3">
      <c r="A186">
        <v>183</v>
      </c>
      <c r="B186" t="s">
        <v>254</v>
      </c>
      <c r="C186" s="1">
        <v>44638</v>
      </c>
      <c r="D186" t="s">
        <v>255</v>
      </c>
      <c r="E186" s="2">
        <v>2998</v>
      </c>
      <c r="F186" t="s">
        <v>28</v>
      </c>
      <c r="G186" s="1">
        <v>44805</v>
      </c>
    </row>
    <row r="187" spans="1:7" x14ac:dyDescent="0.3">
      <c r="A187">
        <v>184</v>
      </c>
      <c r="B187" t="s">
        <v>256</v>
      </c>
      <c r="C187" s="1">
        <v>44638</v>
      </c>
      <c r="D187" t="s">
        <v>255</v>
      </c>
      <c r="E187" s="2">
        <v>7972.6</v>
      </c>
      <c r="F187" t="s">
        <v>28</v>
      </c>
      <c r="G187" s="1">
        <v>44805</v>
      </c>
    </row>
    <row r="188" spans="1:7" x14ac:dyDescent="0.3">
      <c r="A188">
        <v>185</v>
      </c>
      <c r="B188" t="s">
        <v>257</v>
      </c>
      <c r="C188" s="1">
        <v>44638</v>
      </c>
      <c r="D188" t="s">
        <v>255</v>
      </c>
      <c r="E188" s="2">
        <v>4655</v>
      </c>
      <c r="F188" t="s">
        <v>28</v>
      </c>
      <c r="G188" s="1">
        <v>44805</v>
      </c>
    </row>
    <row r="189" spans="1:7" x14ac:dyDescent="0.3">
      <c r="A189">
        <v>186</v>
      </c>
      <c r="B189" t="s">
        <v>258</v>
      </c>
      <c r="C189" s="1">
        <v>44641</v>
      </c>
      <c r="D189" t="s">
        <v>259</v>
      </c>
      <c r="E189" s="2">
        <v>1500</v>
      </c>
      <c r="F189" t="s">
        <v>11</v>
      </c>
      <c r="G189" s="1">
        <v>44805</v>
      </c>
    </row>
    <row r="190" spans="1:7" x14ac:dyDescent="0.3">
      <c r="A190">
        <v>187</v>
      </c>
      <c r="B190" t="s">
        <v>260</v>
      </c>
      <c r="C190" s="1">
        <v>44641</v>
      </c>
      <c r="D190" t="s">
        <v>10</v>
      </c>
      <c r="E190" s="2">
        <v>362153.28</v>
      </c>
      <c r="F190" t="s">
        <v>11</v>
      </c>
      <c r="G190" s="1">
        <v>44805</v>
      </c>
    </row>
    <row r="191" spans="1:7" x14ac:dyDescent="0.3">
      <c r="A191">
        <v>188</v>
      </c>
      <c r="B191" t="s">
        <v>261</v>
      </c>
      <c r="C191" s="1">
        <v>44641</v>
      </c>
      <c r="D191" t="s">
        <v>262</v>
      </c>
      <c r="E191" s="2">
        <v>1500</v>
      </c>
      <c r="F191" t="s">
        <v>11</v>
      </c>
      <c r="G191" s="1">
        <v>44805</v>
      </c>
    </row>
    <row r="192" spans="1:7" x14ac:dyDescent="0.3">
      <c r="A192">
        <v>189</v>
      </c>
      <c r="B192" t="s">
        <v>263</v>
      </c>
      <c r="C192" s="1">
        <v>44641</v>
      </c>
      <c r="D192" t="s">
        <v>10</v>
      </c>
      <c r="E192" s="2">
        <v>205839</v>
      </c>
      <c r="F192" t="s">
        <v>11</v>
      </c>
      <c r="G192" s="1">
        <v>44805</v>
      </c>
    </row>
    <row r="193" spans="1:7" x14ac:dyDescent="0.3">
      <c r="A193">
        <v>190</v>
      </c>
      <c r="B193" t="s">
        <v>264</v>
      </c>
      <c r="C193" s="1">
        <v>44641</v>
      </c>
      <c r="D193" t="s">
        <v>265</v>
      </c>
      <c r="E193" s="2">
        <v>1811.72</v>
      </c>
      <c r="F193" t="s">
        <v>11</v>
      </c>
      <c r="G193" s="1">
        <v>44805</v>
      </c>
    </row>
    <row r="194" spans="1:7" x14ac:dyDescent="0.3">
      <c r="A194">
        <v>191</v>
      </c>
      <c r="B194" t="s">
        <v>266</v>
      </c>
      <c r="C194" s="1">
        <v>44642</v>
      </c>
      <c r="D194" t="s">
        <v>10</v>
      </c>
      <c r="E194">
        <v>75.05</v>
      </c>
      <c r="F194" t="s">
        <v>11</v>
      </c>
      <c r="G194" s="1">
        <v>44805</v>
      </c>
    </row>
    <row r="195" spans="1:7" x14ac:dyDescent="0.3">
      <c r="A195">
        <v>192</v>
      </c>
      <c r="B195" t="s">
        <v>267</v>
      </c>
      <c r="C195" s="1">
        <v>44642</v>
      </c>
      <c r="D195" t="s">
        <v>268</v>
      </c>
      <c r="E195">
        <v>88.78</v>
      </c>
      <c r="F195" t="s">
        <v>11</v>
      </c>
      <c r="G195" s="1">
        <v>44805</v>
      </c>
    </row>
    <row r="196" spans="1:7" x14ac:dyDescent="0.3">
      <c r="A196">
        <v>193</v>
      </c>
      <c r="B196" t="s">
        <v>269</v>
      </c>
      <c r="C196" s="1">
        <v>44642</v>
      </c>
      <c r="D196" t="s">
        <v>270</v>
      </c>
      <c r="E196">
        <v>35.299999999999997</v>
      </c>
      <c r="F196" t="s">
        <v>11</v>
      </c>
      <c r="G196" s="1">
        <v>44805</v>
      </c>
    </row>
    <row r="197" spans="1:7" x14ac:dyDescent="0.3">
      <c r="A197">
        <v>194</v>
      </c>
      <c r="B197" t="s">
        <v>271</v>
      </c>
      <c r="C197" s="1">
        <v>44642</v>
      </c>
      <c r="D197" t="s">
        <v>203</v>
      </c>
      <c r="E197" s="2">
        <v>60000</v>
      </c>
      <c r="F197" t="s">
        <v>70</v>
      </c>
      <c r="G197" s="1">
        <v>44805</v>
      </c>
    </row>
    <row r="198" spans="1:7" x14ac:dyDescent="0.3">
      <c r="A198">
        <v>195</v>
      </c>
      <c r="B198" t="s">
        <v>272</v>
      </c>
      <c r="C198" s="1">
        <v>44642</v>
      </c>
      <c r="D198" t="s">
        <v>273</v>
      </c>
      <c r="E198" s="2">
        <v>316910.09000000003</v>
      </c>
      <c r="F198" t="s">
        <v>70</v>
      </c>
      <c r="G198" s="1">
        <v>44805</v>
      </c>
    </row>
    <row r="199" spans="1:7" x14ac:dyDescent="0.3">
      <c r="A199">
        <v>196</v>
      </c>
      <c r="B199" t="s">
        <v>274</v>
      </c>
      <c r="C199" s="1">
        <v>44642</v>
      </c>
      <c r="D199" t="s">
        <v>275</v>
      </c>
      <c r="E199" s="2">
        <v>434320</v>
      </c>
      <c r="F199" t="s">
        <v>276</v>
      </c>
      <c r="G199" s="1">
        <v>44805</v>
      </c>
    </row>
    <row r="200" spans="1:7" x14ac:dyDescent="0.3">
      <c r="A200">
        <v>197</v>
      </c>
      <c r="B200" t="s">
        <v>277</v>
      </c>
      <c r="C200" s="1">
        <v>44642</v>
      </c>
      <c r="D200" t="s">
        <v>275</v>
      </c>
      <c r="E200" s="2">
        <v>73570</v>
      </c>
      <c r="F200" t="s">
        <v>28</v>
      </c>
      <c r="G200" s="1">
        <v>44805</v>
      </c>
    </row>
    <row r="201" spans="1:7" x14ac:dyDescent="0.3">
      <c r="A201">
        <v>198</v>
      </c>
      <c r="B201" t="s">
        <v>278</v>
      </c>
      <c r="C201" s="1">
        <v>44642</v>
      </c>
      <c r="D201" t="s">
        <v>270</v>
      </c>
      <c r="E201" s="2">
        <v>1052.8499999999999</v>
      </c>
      <c r="F201" t="s">
        <v>11</v>
      </c>
      <c r="G201" s="1">
        <v>44805</v>
      </c>
    </row>
    <row r="202" spans="1:7" x14ac:dyDescent="0.3">
      <c r="A202">
        <v>199</v>
      </c>
      <c r="B202" t="s">
        <v>279</v>
      </c>
      <c r="C202" s="1">
        <v>44642</v>
      </c>
      <c r="D202" t="s">
        <v>280</v>
      </c>
      <c r="E202" s="2">
        <v>632705</v>
      </c>
      <c r="F202" t="s">
        <v>28</v>
      </c>
      <c r="G202" s="1">
        <v>44805</v>
      </c>
    </row>
    <row r="203" spans="1:7" x14ac:dyDescent="0.3">
      <c r="A203">
        <v>200</v>
      </c>
      <c r="B203" t="s">
        <v>281</v>
      </c>
      <c r="C203" s="1">
        <v>44642</v>
      </c>
      <c r="D203" t="s">
        <v>280</v>
      </c>
      <c r="E203" s="2">
        <v>635520</v>
      </c>
      <c r="F203" t="s">
        <v>28</v>
      </c>
      <c r="G203" s="1">
        <v>44805</v>
      </c>
    </row>
    <row r="204" spans="1:7" x14ac:dyDescent="0.3">
      <c r="A204">
        <v>201</v>
      </c>
      <c r="B204" t="s">
        <v>282</v>
      </c>
      <c r="C204" s="1">
        <v>44642</v>
      </c>
      <c r="D204" t="s">
        <v>280</v>
      </c>
      <c r="E204" s="2">
        <v>125298</v>
      </c>
      <c r="F204" t="s">
        <v>28</v>
      </c>
      <c r="G204" s="1">
        <v>44805</v>
      </c>
    </row>
    <row r="205" spans="1:7" x14ac:dyDescent="0.3">
      <c r="A205">
        <v>202</v>
      </c>
      <c r="B205" t="s">
        <v>283</v>
      </c>
      <c r="C205" s="1">
        <v>44643</v>
      </c>
      <c r="D205" t="s">
        <v>284</v>
      </c>
      <c r="E205" s="2">
        <v>2463.11</v>
      </c>
      <c r="F205" t="s">
        <v>31</v>
      </c>
      <c r="G205" s="1">
        <v>44805</v>
      </c>
    </row>
    <row r="206" spans="1:7" x14ac:dyDescent="0.3">
      <c r="A206">
        <v>203</v>
      </c>
      <c r="B206" t="s">
        <v>285</v>
      </c>
      <c r="C206" s="1">
        <v>44643</v>
      </c>
      <c r="D206" t="s">
        <v>284</v>
      </c>
      <c r="E206">
        <v>873.18</v>
      </c>
      <c r="F206" t="s">
        <v>31</v>
      </c>
      <c r="G206" s="1">
        <v>44805</v>
      </c>
    </row>
    <row r="207" spans="1:7" x14ac:dyDescent="0.3">
      <c r="A207">
        <v>204</v>
      </c>
      <c r="B207" t="s">
        <v>286</v>
      </c>
      <c r="C207" s="1">
        <v>44643</v>
      </c>
      <c r="D207" t="s">
        <v>287</v>
      </c>
      <c r="E207">
        <v>188.36</v>
      </c>
      <c r="F207" t="s">
        <v>11</v>
      </c>
      <c r="G207" s="1">
        <v>44805</v>
      </c>
    </row>
    <row r="208" spans="1:7" x14ac:dyDescent="0.3">
      <c r="A208">
        <v>205</v>
      </c>
      <c r="B208" t="s">
        <v>288</v>
      </c>
      <c r="C208" s="1">
        <v>44644</v>
      </c>
      <c r="D208" t="s">
        <v>170</v>
      </c>
      <c r="E208" s="2">
        <v>3334</v>
      </c>
      <c r="F208" t="s">
        <v>11</v>
      </c>
      <c r="G208" s="1">
        <v>44805</v>
      </c>
    </row>
    <row r="209" spans="1:7" x14ac:dyDescent="0.3">
      <c r="A209">
        <v>206</v>
      </c>
      <c r="B209" t="s">
        <v>289</v>
      </c>
      <c r="C209" s="1">
        <v>44644</v>
      </c>
      <c r="D209" t="s">
        <v>10</v>
      </c>
      <c r="E209" s="2">
        <v>37320</v>
      </c>
      <c r="F209" t="s">
        <v>11</v>
      </c>
      <c r="G209" s="1">
        <v>44805</v>
      </c>
    </row>
    <row r="210" spans="1:7" x14ac:dyDescent="0.3">
      <c r="A210">
        <v>207</v>
      </c>
      <c r="B210" t="s">
        <v>290</v>
      </c>
      <c r="C210" s="1">
        <v>44644</v>
      </c>
      <c r="D210" t="s">
        <v>291</v>
      </c>
      <c r="E210" s="2">
        <v>13337</v>
      </c>
      <c r="F210" t="s">
        <v>28</v>
      </c>
      <c r="G210" s="1">
        <v>44805</v>
      </c>
    </row>
    <row r="211" spans="1:7" x14ac:dyDescent="0.3">
      <c r="A211">
        <v>208</v>
      </c>
      <c r="B211" t="s">
        <v>292</v>
      </c>
      <c r="C211" s="1">
        <v>44644</v>
      </c>
      <c r="D211" t="s">
        <v>10</v>
      </c>
      <c r="E211" s="2">
        <v>122085</v>
      </c>
      <c r="F211" t="s">
        <v>11</v>
      </c>
      <c r="G211" s="1">
        <v>44805</v>
      </c>
    </row>
    <row r="212" spans="1:7" x14ac:dyDescent="0.3">
      <c r="A212">
        <v>209</v>
      </c>
      <c r="B212" t="s">
        <v>293</v>
      </c>
      <c r="C212" s="1">
        <v>44644</v>
      </c>
      <c r="D212" t="s">
        <v>203</v>
      </c>
      <c r="E212">
        <v>730</v>
      </c>
      <c r="F212" t="s">
        <v>70</v>
      </c>
      <c r="G212" s="1">
        <v>44805</v>
      </c>
    </row>
    <row r="213" spans="1:7" x14ac:dyDescent="0.3">
      <c r="A213">
        <v>210</v>
      </c>
      <c r="B213" t="s">
        <v>294</v>
      </c>
      <c r="C213" s="1">
        <v>44644</v>
      </c>
      <c r="D213" t="s">
        <v>295</v>
      </c>
      <c r="E213" s="2">
        <v>53000</v>
      </c>
      <c r="F213" t="s">
        <v>28</v>
      </c>
      <c r="G213" s="1">
        <v>44805</v>
      </c>
    </row>
    <row r="214" spans="1:7" x14ac:dyDescent="0.3">
      <c r="A214">
        <v>211</v>
      </c>
      <c r="B214" t="s">
        <v>296</v>
      </c>
      <c r="C214" s="1">
        <v>44644</v>
      </c>
      <c r="D214" t="s">
        <v>295</v>
      </c>
      <c r="E214" s="2">
        <v>108000</v>
      </c>
      <c r="F214" t="s">
        <v>28</v>
      </c>
      <c r="G214" s="1">
        <v>44805</v>
      </c>
    </row>
    <row r="215" spans="1:7" x14ac:dyDescent="0.3">
      <c r="A215">
        <v>212</v>
      </c>
      <c r="B215" t="s">
        <v>297</v>
      </c>
      <c r="C215" s="1">
        <v>44644</v>
      </c>
      <c r="D215" t="s">
        <v>295</v>
      </c>
      <c r="E215" s="2">
        <v>49000</v>
      </c>
      <c r="F215" t="s">
        <v>28</v>
      </c>
      <c r="G215" s="1">
        <v>44805</v>
      </c>
    </row>
    <row r="216" spans="1:7" x14ac:dyDescent="0.3">
      <c r="A216">
        <v>213</v>
      </c>
      <c r="B216" t="s">
        <v>298</v>
      </c>
      <c r="C216" s="1">
        <v>44644</v>
      </c>
      <c r="D216" t="s">
        <v>295</v>
      </c>
      <c r="E216" s="2">
        <v>46000</v>
      </c>
      <c r="F216" t="s">
        <v>28</v>
      </c>
      <c r="G216" s="1">
        <v>44805</v>
      </c>
    </row>
    <row r="217" spans="1:7" x14ac:dyDescent="0.3">
      <c r="A217">
        <v>214</v>
      </c>
      <c r="B217" t="s">
        <v>299</v>
      </c>
      <c r="C217" s="1">
        <v>44644</v>
      </c>
      <c r="D217" t="s">
        <v>295</v>
      </c>
      <c r="E217" s="2">
        <v>116646.58</v>
      </c>
      <c r="F217" t="s">
        <v>28</v>
      </c>
      <c r="G217" s="1">
        <v>44805</v>
      </c>
    </row>
    <row r="218" spans="1:7" x14ac:dyDescent="0.3">
      <c r="A218">
        <v>215</v>
      </c>
      <c r="B218" t="s">
        <v>300</v>
      </c>
      <c r="C218" s="1">
        <v>44644</v>
      </c>
      <c r="D218" t="s">
        <v>295</v>
      </c>
      <c r="E218" s="2">
        <v>104248.44</v>
      </c>
      <c r="F218" t="s">
        <v>28</v>
      </c>
      <c r="G218" s="1">
        <v>44805</v>
      </c>
    </row>
    <row r="219" spans="1:7" x14ac:dyDescent="0.3">
      <c r="A219">
        <v>216</v>
      </c>
      <c r="B219" t="s">
        <v>301</v>
      </c>
      <c r="C219" s="1">
        <v>44644</v>
      </c>
      <c r="D219" t="s">
        <v>295</v>
      </c>
      <c r="E219" s="2">
        <v>51000</v>
      </c>
      <c r="F219" t="s">
        <v>28</v>
      </c>
      <c r="G219" s="1">
        <v>44805</v>
      </c>
    </row>
    <row r="220" spans="1:7" x14ac:dyDescent="0.3">
      <c r="A220">
        <v>217</v>
      </c>
      <c r="B220" t="s">
        <v>302</v>
      </c>
      <c r="C220" s="1">
        <v>44644</v>
      </c>
      <c r="D220" t="s">
        <v>295</v>
      </c>
      <c r="E220" s="2">
        <v>426000</v>
      </c>
      <c r="F220" t="s">
        <v>28</v>
      </c>
      <c r="G220" s="1">
        <v>44805</v>
      </c>
    </row>
    <row r="221" spans="1:7" x14ac:dyDescent="0.3">
      <c r="A221">
        <v>218</v>
      </c>
      <c r="B221" t="s">
        <v>303</v>
      </c>
      <c r="C221" s="1">
        <v>44644</v>
      </c>
      <c r="D221" t="s">
        <v>295</v>
      </c>
      <c r="E221" s="2">
        <v>212000</v>
      </c>
      <c r="F221" t="s">
        <v>28</v>
      </c>
      <c r="G221" s="1">
        <v>44805</v>
      </c>
    </row>
    <row r="222" spans="1:7" x14ac:dyDescent="0.3">
      <c r="A222">
        <v>219</v>
      </c>
      <c r="B222" t="s">
        <v>304</v>
      </c>
      <c r="C222" s="1">
        <v>44644</v>
      </c>
      <c r="D222" t="s">
        <v>295</v>
      </c>
      <c r="E222" s="2">
        <v>88000</v>
      </c>
      <c r="F222" t="s">
        <v>28</v>
      </c>
      <c r="G222" s="1">
        <v>44805</v>
      </c>
    </row>
    <row r="223" spans="1:7" x14ac:dyDescent="0.3">
      <c r="A223">
        <v>220</v>
      </c>
      <c r="B223" t="s">
        <v>305</v>
      </c>
      <c r="C223" s="1">
        <v>44644</v>
      </c>
      <c r="D223" t="s">
        <v>295</v>
      </c>
      <c r="E223" s="2">
        <v>52000</v>
      </c>
      <c r="F223" t="s">
        <v>28</v>
      </c>
      <c r="G223" s="1">
        <v>44805</v>
      </c>
    </row>
    <row r="224" spans="1:7" x14ac:dyDescent="0.3">
      <c r="A224">
        <v>221</v>
      </c>
      <c r="B224" t="s">
        <v>306</v>
      </c>
      <c r="C224" s="1">
        <v>44645</v>
      </c>
      <c r="D224" t="s">
        <v>307</v>
      </c>
      <c r="E224" s="2">
        <v>415841</v>
      </c>
      <c r="F224" t="s">
        <v>70</v>
      </c>
      <c r="G224" s="1">
        <v>44805</v>
      </c>
    </row>
    <row r="225" spans="1:7" x14ac:dyDescent="0.3">
      <c r="A225">
        <v>222</v>
      </c>
      <c r="B225" t="s">
        <v>308</v>
      </c>
      <c r="C225" s="1">
        <v>44645</v>
      </c>
      <c r="D225" t="s">
        <v>307</v>
      </c>
      <c r="E225" s="2">
        <v>270710</v>
      </c>
      <c r="F225" t="s">
        <v>70</v>
      </c>
      <c r="G225" s="1">
        <v>44805</v>
      </c>
    </row>
    <row r="226" spans="1:7" x14ac:dyDescent="0.3">
      <c r="A226">
        <v>223</v>
      </c>
      <c r="B226" t="s">
        <v>309</v>
      </c>
      <c r="C226" s="1">
        <v>44645</v>
      </c>
      <c r="D226" t="s">
        <v>307</v>
      </c>
      <c r="E226" s="2">
        <v>433588</v>
      </c>
      <c r="F226" t="s">
        <v>70</v>
      </c>
      <c r="G226" s="1">
        <v>44805</v>
      </c>
    </row>
    <row r="227" spans="1:7" x14ac:dyDescent="0.3">
      <c r="A227">
        <v>224</v>
      </c>
      <c r="B227" t="s">
        <v>310</v>
      </c>
      <c r="C227" s="1">
        <v>44645</v>
      </c>
      <c r="D227" t="s">
        <v>307</v>
      </c>
      <c r="E227" s="2">
        <v>691962.96</v>
      </c>
      <c r="F227" t="s">
        <v>70</v>
      </c>
      <c r="G227" s="1">
        <v>44805</v>
      </c>
    </row>
    <row r="228" spans="1:7" x14ac:dyDescent="0.3">
      <c r="A228">
        <v>225</v>
      </c>
      <c r="B228" t="s">
        <v>311</v>
      </c>
      <c r="C228" s="1">
        <v>44645</v>
      </c>
      <c r="D228" t="s">
        <v>307</v>
      </c>
      <c r="E228" s="2">
        <v>364437.04</v>
      </c>
      <c r="F228" t="s">
        <v>70</v>
      </c>
      <c r="G228" s="1">
        <v>44805</v>
      </c>
    </row>
    <row r="229" spans="1:7" x14ac:dyDescent="0.3">
      <c r="A229">
        <v>226</v>
      </c>
      <c r="B229" t="s">
        <v>312</v>
      </c>
      <c r="C229" s="1">
        <v>44645</v>
      </c>
      <c r="D229" t="s">
        <v>307</v>
      </c>
      <c r="E229" s="2">
        <v>147883</v>
      </c>
      <c r="F229" t="s">
        <v>70</v>
      </c>
      <c r="G229" s="1">
        <v>44805</v>
      </c>
    </row>
    <row r="230" spans="1:7" x14ac:dyDescent="0.3">
      <c r="A230">
        <v>227</v>
      </c>
      <c r="B230" t="s">
        <v>313</v>
      </c>
      <c r="C230" s="1">
        <v>44645</v>
      </c>
      <c r="D230" t="s">
        <v>307</v>
      </c>
      <c r="E230" s="2">
        <v>310255</v>
      </c>
      <c r="F230" t="s">
        <v>70</v>
      </c>
      <c r="G230" s="1">
        <v>44805</v>
      </c>
    </row>
    <row r="231" spans="1:7" x14ac:dyDescent="0.3">
      <c r="A231">
        <v>228</v>
      </c>
      <c r="B231" t="s">
        <v>314</v>
      </c>
      <c r="C231" s="1">
        <v>44645</v>
      </c>
      <c r="D231" t="s">
        <v>307</v>
      </c>
      <c r="E231" s="2">
        <v>314843</v>
      </c>
      <c r="F231" t="s">
        <v>70</v>
      </c>
      <c r="G231" s="1">
        <v>44805</v>
      </c>
    </row>
    <row r="232" spans="1:7" x14ac:dyDescent="0.3">
      <c r="A232">
        <v>229</v>
      </c>
      <c r="B232" t="s">
        <v>315</v>
      </c>
      <c r="C232" s="1">
        <v>44645</v>
      </c>
      <c r="D232" t="s">
        <v>307</v>
      </c>
      <c r="E232" s="2">
        <v>315222</v>
      </c>
      <c r="F232" t="s">
        <v>70</v>
      </c>
      <c r="G232" s="1">
        <v>44805</v>
      </c>
    </row>
    <row r="233" spans="1:7" x14ac:dyDescent="0.3">
      <c r="A233">
        <v>230</v>
      </c>
      <c r="B233" t="s">
        <v>316</v>
      </c>
      <c r="C233" s="1">
        <v>44645</v>
      </c>
      <c r="D233" t="s">
        <v>307</v>
      </c>
      <c r="E233" s="2">
        <v>326806</v>
      </c>
      <c r="F233" t="s">
        <v>70</v>
      </c>
      <c r="G233" s="1">
        <v>44805</v>
      </c>
    </row>
    <row r="234" spans="1:7" x14ac:dyDescent="0.3">
      <c r="A234">
        <v>231</v>
      </c>
      <c r="B234" t="s">
        <v>317</v>
      </c>
      <c r="C234" s="1">
        <v>44645</v>
      </c>
      <c r="D234" t="s">
        <v>307</v>
      </c>
      <c r="E234" s="2">
        <v>294952</v>
      </c>
      <c r="F234" t="s">
        <v>70</v>
      </c>
      <c r="G234" s="1">
        <v>44805</v>
      </c>
    </row>
    <row r="235" spans="1:7" x14ac:dyDescent="0.3">
      <c r="A235">
        <v>232</v>
      </c>
      <c r="B235" t="s">
        <v>318</v>
      </c>
      <c r="C235" s="1">
        <v>44645</v>
      </c>
      <c r="D235" t="s">
        <v>181</v>
      </c>
      <c r="E235">
        <v>490</v>
      </c>
      <c r="F235" t="s">
        <v>11</v>
      </c>
      <c r="G235" s="1">
        <v>44805</v>
      </c>
    </row>
    <row r="236" spans="1:7" x14ac:dyDescent="0.3">
      <c r="A236">
        <v>233</v>
      </c>
      <c r="B236" t="s">
        <v>319</v>
      </c>
      <c r="C236" s="1">
        <v>44648</v>
      </c>
      <c r="D236" t="s">
        <v>320</v>
      </c>
      <c r="E236" s="2">
        <v>58636.37</v>
      </c>
      <c r="F236" t="s">
        <v>70</v>
      </c>
      <c r="G236" s="1">
        <v>44805</v>
      </c>
    </row>
    <row r="237" spans="1:7" x14ac:dyDescent="0.3">
      <c r="A237">
        <v>234</v>
      </c>
      <c r="B237" t="s">
        <v>321</v>
      </c>
      <c r="C237" s="1">
        <v>44648</v>
      </c>
      <c r="D237" t="s">
        <v>10</v>
      </c>
      <c r="E237">
        <v>800</v>
      </c>
      <c r="F237" t="s">
        <v>11</v>
      </c>
      <c r="G237" s="1">
        <v>44805</v>
      </c>
    </row>
    <row r="238" spans="1:7" x14ac:dyDescent="0.3">
      <c r="A238">
        <v>235</v>
      </c>
      <c r="B238" t="s">
        <v>322</v>
      </c>
      <c r="C238" s="1">
        <v>44648</v>
      </c>
      <c r="D238" t="s">
        <v>323</v>
      </c>
      <c r="E238" s="2">
        <v>6350</v>
      </c>
      <c r="F238" t="s">
        <v>70</v>
      </c>
      <c r="G238" s="1">
        <v>44805</v>
      </c>
    </row>
    <row r="239" spans="1:7" x14ac:dyDescent="0.3">
      <c r="A239">
        <v>236</v>
      </c>
      <c r="B239" t="s">
        <v>324</v>
      </c>
      <c r="C239" s="1">
        <v>44648</v>
      </c>
      <c r="D239" t="s">
        <v>10</v>
      </c>
      <c r="E239" s="2">
        <v>1200</v>
      </c>
      <c r="F239" t="s">
        <v>11</v>
      </c>
      <c r="G239" s="1">
        <v>44805</v>
      </c>
    </row>
    <row r="240" spans="1:7" x14ac:dyDescent="0.3">
      <c r="A240">
        <v>237</v>
      </c>
      <c r="B240" t="s">
        <v>325</v>
      </c>
      <c r="C240" s="1">
        <v>44648</v>
      </c>
      <c r="D240" t="s">
        <v>326</v>
      </c>
      <c r="E240" s="2">
        <v>1996.3</v>
      </c>
      <c r="F240" t="s">
        <v>11</v>
      </c>
      <c r="G240" s="1">
        <v>44805</v>
      </c>
    </row>
    <row r="241" spans="1:7" x14ac:dyDescent="0.3">
      <c r="A241">
        <v>238</v>
      </c>
      <c r="B241" t="s">
        <v>327</v>
      </c>
      <c r="C241" s="1">
        <v>44648</v>
      </c>
      <c r="D241" t="s">
        <v>10</v>
      </c>
      <c r="E241" s="2">
        <v>191600</v>
      </c>
      <c r="F241" t="s">
        <v>11</v>
      </c>
      <c r="G241" s="1">
        <v>44805</v>
      </c>
    </row>
    <row r="242" spans="1:7" x14ac:dyDescent="0.3">
      <c r="A242">
        <v>239</v>
      </c>
      <c r="B242" t="s">
        <v>328</v>
      </c>
      <c r="C242" s="1">
        <v>44648</v>
      </c>
      <c r="D242" t="s">
        <v>10</v>
      </c>
      <c r="E242" s="2">
        <v>32000</v>
      </c>
      <c r="F242" t="s">
        <v>11</v>
      </c>
      <c r="G242" s="1">
        <v>44805</v>
      </c>
    </row>
    <row r="243" spans="1:7" x14ac:dyDescent="0.3">
      <c r="A243">
        <v>240</v>
      </c>
      <c r="B243" t="s">
        <v>329</v>
      </c>
      <c r="C243" s="1">
        <v>44648</v>
      </c>
      <c r="D243" t="s">
        <v>330</v>
      </c>
      <c r="E243" s="2">
        <v>12369.1</v>
      </c>
      <c r="F243" t="s">
        <v>70</v>
      </c>
      <c r="G243" s="1">
        <v>44805</v>
      </c>
    </row>
    <row r="244" spans="1:7" x14ac:dyDescent="0.3">
      <c r="A244">
        <v>241</v>
      </c>
      <c r="B244" t="s">
        <v>331</v>
      </c>
      <c r="C244" s="1">
        <v>44649</v>
      </c>
      <c r="D244" t="s">
        <v>10</v>
      </c>
      <c r="E244" s="2">
        <v>70000</v>
      </c>
      <c r="F244" t="s">
        <v>11</v>
      </c>
      <c r="G244" s="1">
        <v>44805</v>
      </c>
    </row>
    <row r="245" spans="1:7" x14ac:dyDescent="0.3">
      <c r="A245">
        <v>242</v>
      </c>
      <c r="B245" t="s">
        <v>332</v>
      </c>
      <c r="C245" s="1">
        <v>44649</v>
      </c>
      <c r="D245" t="s">
        <v>10</v>
      </c>
      <c r="E245" s="2">
        <v>25000</v>
      </c>
      <c r="F245" t="s">
        <v>11</v>
      </c>
      <c r="G245" s="1">
        <v>44805</v>
      </c>
    </row>
    <row r="246" spans="1:7" x14ac:dyDescent="0.3">
      <c r="A246">
        <v>243</v>
      </c>
      <c r="B246" t="s">
        <v>333</v>
      </c>
      <c r="C246" s="1">
        <v>44649</v>
      </c>
      <c r="D246" t="s">
        <v>10</v>
      </c>
      <c r="E246" s="2">
        <v>5000</v>
      </c>
      <c r="F246" t="s">
        <v>11</v>
      </c>
      <c r="G246" s="1">
        <v>44805</v>
      </c>
    </row>
    <row r="247" spans="1:7" x14ac:dyDescent="0.3">
      <c r="A247">
        <v>244</v>
      </c>
      <c r="B247" t="s">
        <v>334</v>
      </c>
      <c r="C247" s="1">
        <v>44649</v>
      </c>
      <c r="D247" t="s">
        <v>222</v>
      </c>
      <c r="E247" s="2">
        <v>30000</v>
      </c>
      <c r="F247" t="s">
        <v>28</v>
      </c>
      <c r="G247" s="1">
        <v>44805</v>
      </c>
    </row>
    <row r="248" spans="1:7" x14ac:dyDescent="0.3">
      <c r="A248">
        <v>245</v>
      </c>
      <c r="B248" t="s">
        <v>335</v>
      </c>
      <c r="C248" s="1">
        <v>44649</v>
      </c>
      <c r="D248" t="s">
        <v>27</v>
      </c>
      <c r="E248" s="2">
        <v>20000</v>
      </c>
      <c r="F248" t="s">
        <v>28</v>
      </c>
      <c r="G248" s="1">
        <v>44805</v>
      </c>
    </row>
    <row r="249" spans="1:7" x14ac:dyDescent="0.3">
      <c r="A249">
        <v>246</v>
      </c>
      <c r="B249" t="s">
        <v>336</v>
      </c>
      <c r="C249" s="1">
        <v>44649</v>
      </c>
      <c r="D249" t="s">
        <v>337</v>
      </c>
      <c r="E249" s="2">
        <v>440000</v>
      </c>
      <c r="F249" t="s">
        <v>28</v>
      </c>
      <c r="G249" s="1">
        <v>44805</v>
      </c>
    </row>
    <row r="250" spans="1:7" x14ac:dyDescent="0.3">
      <c r="A250">
        <v>247</v>
      </c>
      <c r="B250" t="s">
        <v>338</v>
      </c>
      <c r="C250" s="1">
        <v>44649</v>
      </c>
      <c r="D250" t="s">
        <v>337</v>
      </c>
      <c r="E250" s="2">
        <v>234000</v>
      </c>
      <c r="F250" t="s">
        <v>28</v>
      </c>
      <c r="G250" s="1">
        <v>44805</v>
      </c>
    </row>
    <row r="251" spans="1:7" x14ac:dyDescent="0.3">
      <c r="A251">
        <v>248</v>
      </c>
      <c r="B251" t="s">
        <v>339</v>
      </c>
      <c r="C251" s="1">
        <v>44649</v>
      </c>
      <c r="D251" t="s">
        <v>340</v>
      </c>
      <c r="E251" s="2">
        <v>1399.11</v>
      </c>
      <c r="F251" t="s">
        <v>31</v>
      </c>
      <c r="G251" s="1">
        <v>44805</v>
      </c>
    </row>
    <row r="252" spans="1:7" x14ac:dyDescent="0.3">
      <c r="A252">
        <v>249</v>
      </c>
      <c r="B252" t="s">
        <v>341</v>
      </c>
      <c r="C252" s="1">
        <v>44649</v>
      </c>
      <c r="D252" t="s">
        <v>340</v>
      </c>
      <c r="E252">
        <v>525</v>
      </c>
      <c r="F252" t="s">
        <v>31</v>
      </c>
      <c r="G252" s="1">
        <v>44805</v>
      </c>
    </row>
    <row r="253" spans="1:7" x14ac:dyDescent="0.3">
      <c r="A253">
        <v>250</v>
      </c>
      <c r="B253" t="s">
        <v>342</v>
      </c>
      <c r="C253" s="1">
        <v>44649</v>
      </c>
      <c r="D253" t="s">
        <v>10</v>
      </c>
      <c r="E253" s="2">
        <v>71522.36</v>
      </c>
      <c r="F253" t="s">
        <v>11</v>
      </c>
      <c r="G253" s="1">
        <v>44805</v>
      </c>
    </row>
    <row r="254" spans="1:7" x14ac:dyDescent="0.3">
      <c r="A254">
        <v>251</v>
      </c>
      <c r="B254" t="s">
        <v>343</v>
      </c>
      <c r="C254" s="1">
        <v>44649</v>
      </c>
      <c r="D254" t="s">
        <v>10</v>
      </c>
      <c r="E254" s="2">
        <v>28712.54</v>
      </c>
      <c r="F254" t="s">
        <v>11</v>
      </c>
      <c r="G254" s="1">
        <v>44805</v>
      </c>
    </row>
    <row r="255" spans="1:7" x14ac:dyDescent="0.3">
      <c r="A255">
        <v>252</v>
      </c>
      <c r="B255" t="s">
        <v>344</v>
      </c>
      <c r="C255" s="1">
        <v>44649</v>
      </c>
      <c r="D255" t="s">
        <v>10</v>
      </c>
      <c r="E255" s="2">
        <v>4617.17</v>
      </c>
      <c r="F255" t="s">
        <v>11</v>
      </c>
      <c r="G255" s="1">
        <v>44805</v>
      </c>
    </row>
    <row r="256" spans="1:7" x14ac:dyDescent="0.3">
      <c r="A256">
        <v>253</v>
      </c>
      <c r="B256" t="s">
        <v>345</v>
      </c>
      <c r="C256" s="1">
        <v>44649</v>
      </c>
      <c r="D256" t="s">
        <v>10</v>
      </c>
      <c r="E256" s="2">
        <v>3989.36</v>
      </c>
      <c r="F256" t="s">
        <v>11</v>
      </c>
      <c r="G256" s="1">
        <v>44805</v>
      </c>
    </row>
    <row r="257" spans="1:7" x14ac:dyDescent="0.3">
      <c r="A257">
        <v>254</v>
      </c>
      <c r="B257" t="s">
        <v>346</v>
      </c>
      <c r="C257" s="1">
        <v>44649</v>
      </c>
      <c r="D257" t="s">
        <v>347</v>
      </c>
      <c r="E257" s="2">
        <v>79000</v>
      </c>
      <c r="F257" t="s">
        <v>28</v>
      </c>
      <c r="G257" s="1">
        <v>44805</v>
      </c>
    </row>
    <row r="258" spans="1:7" x14ac:dyDescent="0.3">
      <c r="A258">
        <v>255</v>
      </c>
      <c r="B258" t="s">
        <v>348</v>
      </c>
      <c r="C258" s="1">
        <v>44649</v>
      </c>
      <c r="D258" t="s">
        <v>347</v>
      </c>
      <c r="E258" s="2">
        <v>22000</v>
      </c>
      <c r="F258" t="s">
        <v>28</v>
      </c>
      <c r="G258" s="1">
        <v>44805</v>
      </c>
    </row>
    <row r="259" spans="1:7" x14ac:dyDescent="0.3">
      <c r="A259">
        <v>256</v>
      </c>
      <c r="B259" t="s">
        <v>349</v>
      </c>
      <c r="C259" s="1">
        <v>44649</v>
      </c>
      <c r="D259" t="s">
        <v>350</v>
      </c>
      <c r="E259" s="2">
        <v>1945.38</v>
      </c>
      <c r="F259" t="s">
        <v>31</v>
      </c>
      <c r="G259" s="1">
        <v>44805</v>
      </c>
    </row>
    <row r="260" spans="1:7" x14ac:dyDescent="0.3">
      <c r="A260">
        <v>257</v>
      </c>
      <c r="B260" t="s">
        <v>351</v>
      </c>
      <c r="C260" s="1">
        <v>44652</v>
      </c>
      <c r="D260" t="s">
        <v>132</v>
      </c>
      <c r="E260" s="2">
        <v>7025.01</v>
      </c>
      <c r="F260" t="s">
        <v>28</v>
      </c>
      <c r="G260" s="1">
        <v>44805</v>
      </c>
    </row>
    <row r="261" spans="1:7" x14ac:dyDescent="0.3">
      <c r="A261">
        <v>258</v>
      </c>
      <c r="B261" t="s">
        <v>352</v>
      </c>
      <c r="C261" s="1">
        <v>44652</v>
      </c>
      <c r="D261" t="s">
        <v>132</v>
      </c>
      <c r="E261" s="2">
        <v>10127.75</v>
      </c>
      <c r="F261" t="s">
        <v>28</v>
      </c>
      <c r="G261" s="1">
        <v>44805</v>
      </c>
    </row>
    <row r="262" spans="1:7" x14ac:dyDescent="0.3">
      <c r="A262">
        <v>259</v>
      </c>
      <c r="B262" t="s">
        <v>353</v>
      </c>
      <c r="C262" s="1">
        <v>44652</v>
      </c>
      <c r="D262" t="s">
        <v>354</v>
      </c>
      <c r="E262" s="2">
        <v>1500</v>
      </c>
      <c r="F262" t="s">
        <v>70</v>
      </c>
      <c r="G262" s="1">
        <v>44805</v>
      </c>
    </row>
    <row r="263" spans="1:7" x14ac:dyDescent="0.3">
      <c r="A263">
        <v>260</v>
      </c>
      <c r="B263" t="s">
        <v>355</v>
      </c>
      <c r="C263" s="1">
        <v>44652</v>
      </c>
      <c r="D263" t="s">
        <v>132</v>
      </c>
      <c r="E263" s="2">
        <v>3834.35</v>
      </c>
      <c r="F263" t="s">
        <v>28</v>
      </c>
      <c r="G263" s="1">
        <v>44805</v>
      </c>
    </row>
    <row r="264" spans="1:7" x14ac:dyDescent="0.3">
      <c r="A264">
        <v>261</v>
      </c>
      <c r="B264" t="s">
        <v>356</v>
      </c>
      <c r="C264" s="1">
        <v>44652</v>
      </c>
      <c r="D264" t="s">
        <v>132</v>
      </c>
      <c r="E264" s="2">
        <v>16181.1</v>
      </c>
      <c r="F264" t="s">
        <v>28</v>
      </c>
      <c r="G264" s="1">
        <v>44805</v>
      </c>
    </row>
    <row r="265" spans="1:7" x14ac:dyDescent="0.3">
      <c r="A265">
        <v>262</v>
      </c>
      <c r="B265" t="s">
        <v>357</v>
      </c>
      <c r="C265" s="1">
        <v>44652</v>
      </c>
      <c r="D265" t="s">
        <v>358</v>
      </c>
      <c r="E265" s="2">
        <v>72000</v>
      </c>
      <c r="F265" t="s">
        <v>28</v>
      </c>
      <c r="G265" s="1">
        <v>44805</v>
      </c>
    </row>
    <row r="266" spans="1:7" x14ac:dyDescent="0.3">
      <c r="A266">
        <v>263</v>
      </c>
      <c r="B266" t="s">
        <v>359</v>
      </c>
      <c r="C266" s="1">
        <v>44652</v>
      </c>
      <c r="D266" t="s">
        <v>360</v>
      </c>
      <c r="E266" s="2">
        <v>39900</v>
      </c>
      <c r="F266" t="s">
        <v>28</v>
      </c>
      <c r="G266" s="1">
        <v>44805</v>
      </c>
    </row>
    <row r="267" spans="1:7" x14ac:dyDescent="0.3">
      <c r="A267">
        <v>264</v>
      </c>
      <c r="B267" t="s">
        <v>361</v>
      </c>
      <c r="C267" s="1">
        <v>44652</v>
      </c>
      <c r="D267" t="s">
        <v>362</v>
      </c>
      <c r="E267" s="2">
        <v>363200</v>
      </c>
      <c r="F267" t="s">
        <v>28</v>
      </c>
      <c r="G267" s="1">
        <v>44805</v>
      </c>
    </row>
    <row r="268" spans="1:7" x14ac:dyDescent="0.3">
      <c r="A268">
        <v>265</v>
      </c>
      <c r="B268" t="s">
        <v>363</v>
      </c>
      <c r="C268" s="1">
        <v>44652</v>
      </c>
      <c r="D268" t="s">
        <v>364</v>
      </c>
      <c r="E268" s="2">
        <v>3860</v>
      </c>
      <c r="F268" t="s">
        <v>28</v>
      </c>
      <c r="G268" s="1">
        <v>44805</v>
      </c>
    </row>
    <row r="269" spans="1:7" x14ac:dyDescent="0.3">
      <c r="A269">
        <v>266</v>
      </c>
      <c r="B269" t="s">
        <v>365</v>
      </c>
      <c r="C269" s="1">
        <v>44652</v>
      </c>
      <c r="D269" t="s">
        <v>366</v>
      </c>
      <c r="E269" s="2">
        <v>58275</v>
      </c>
      <c r="F269" t="s">
        <v>28</v>
      </c>
      <c r="G269" s="1">
        <v>44805</v>
      </c>
    </row>
    <row r="270" spans="1:7" x14ac:dyDescent="0.3">
      <c r="A270">
        <v>267</v>
      </c>
      <c r="B270" t="s">
        <v>367</v>
      </c>
      <c r="C270" s="1">
        <v>44655</v>
      </c>
      <c r="D270" t="s">
        <v>203</v>
      </c>
      <c r="E270" s="2">
        <v>591000</v>
      </c>
      <c r="F270" t="s">
        <v>70</v>
      </c>
      <c r="G270" s="1">
        <v>44805</v>
      </c>
    </row>
    <row r="271" spans="1:7" x14ac:dyDescent="0.3">
      <c r="A271">
        <v>268</v>
      </c>
      <c r="B271" t="s">
        <v>368</v>
      </c>
      <c r="C271" s="1">
        <v>44655</v>
      </c>
      <c r="D271" t="s">
        <v>369</v>
      </c>
      <c r="E271" s="2">
        <v>681435.78</v>
      </c>
      <c r="F271" t="s">
        <v>70</v>
      </c>
      <c r="G271" s="1">
        <v>44805</v>
      </c>
    </row>
    <row r="272" spans="1:7" x14ac:dyDescent="0.3">
      <c r="A272">
        <v>269</v>
      </c>
      <c r="B272" t="s">
        <v>370</v>
      </c>
      <c r="C272" s="1">
        <v>44655</v>
      </c>
      <c r="D272" t="s">
        <v>10</v>
      </c>
      <c r="E272">
        <v>758.24</v>
      </c>
      <c r="F272" t="s">
        <v>11</v>
      </c>
      <c r="G272" s="1">
        <v>44805</v>
      </c>
    </row>
    <row r="273" spans="1:7" x14ac:dyDescent="0.3">
      <c r="A273">
        <v>270</v>
      </c>
      <c r="B273" t="s">
        <v>371</v>
      </c>
      <c r="C273" s="1">
        <v>44656</v>
      </c>
      <c r="D273" t="s">
        <v>203</v>
      </c>
      <c r="E273" s="2">
        <v>6833.19</v>
      </c>
      <c r="F273" t="s">
        <v>70</v>
      </c>
      <c r="G273" s="1">
        <v>44805</v>
      </c>
    </row>
    <row r="274" spans="1:7" x14ac:dyDescent="0.3">
      <c r="A274">
        <v>271</v>
      </c>
      <c r="B274" t="s">
        <v>372</v>
      </c>
      <c r="C274" s="1">
        <v>44656</v>
      </c>
      <c r="D274" t="s">
        <v>203</v>
      </c>
      <c r="E274" s="2">
        <v>51221.599999999999</v>
      </c>
      <c r="F274" t="s">
        <v>70</v>
      </c>
      <c r="G274" s="1">
        <v>44805</v>
      </c>
    </row>
    <row r="275" spans="1:7" x14ac:dyDescent="0.3">
      <c r="A275">
        <v>272</v>
      </c>
      <c r="B275" t="s">
        <v>373</v>
      </c>
      <c r="C275" s="1">
        <v>44656</v>
      </c>
      <c r="D275" t="s">
        <v>374</v>
      </c>
      <c r="E275" s="2">
        <v>225500</v>
      </c>
      <c r="F275" t="s">
        <v>70</v>
      </c>
      <c r="G275" s="1">
        <v>44805</v>
      </c>
    </row>
    <row r="276" spans="1:7" x14ac:dyDescent="0.3">
      <c r="A276">
        <v>273</v>
      </c>
      <c r="B276" t="s">
        <v>375</v>
      </c>
      <c r="C276" s="1">
        <v>44656</v>
      </c>
      <c r="D276" t="s">
        <v>203</v>
      </c>
      <c r="E276" s="2">
        <v>57416.33</v>
      </c>
      <c r="F276" t="s">
        <v>70</v>
      </c>
      <c r="G276" s="1">
        <v>44805</v>
      </c>
    </row>
    <row r="277" spans="1:7" x14ac:dyDescent="0.3">
      <c r="A277">
        <v>274</v>
      </c>
      <c r="B277" t="s">
        <v>376</v>
      </c>
      <c r="C277" s="1">
        <v>44656</v>
      </c>
      <c r="D277" t="s">
        <v>377</v>
      </c>
      <c r="E277" s="2">
        <v>1253435.8600000001</v>
      </c>
      <c r="F277" t="s">
        <v>70</v>
      </c>
      <c r="G277" s="1">
        <v>44805</v>
      </c>
    </row>
    <row r="278" spans="1:7" x14ac:dyDescent="0.3">
      <c r="A278">
        <v>275</v>
      </c>
      <c r="B278" t="s">
        <v>378</v>
      </c>
      <c r="C278" s="1">
        <v>44657</v>
      </c>
      <c r="D278" t="s">
        <v>379</v>
      </c>
      <c r="E278" s="2">
        <v>49000</v>
      </c>
      <c r="F278" t="s">
        <v>28</v>
      </c>
      <c r="G278" s="1">
        <v>44805</v>
      </c>
    </row>
    <row r="279" spans="1:7" x14ac:dyDescent="0.3">
      <c r="A279">
        <v>276</v>
      </c>
      <c r="B279" t="s">
        <v>380</v>
      </c>
      <c r="C279" s="1">
        <v>44657</v>
      </c>
      <c r="D279" t="s">
        <v>379</v>
      </c>
      <c r="E279" s="2">
        <v>56300</v>
      </c>
      <c r="F279" t="s">
        <v>28</v>
      </c>
      <c r="G279" s="1">
        <v>44805</v>
      </c>
    </row>
    <row r="280" spans="1:7" x14ac:dyDescent="0.3">
      <c r="A280">
        <v>277</v>
      </c>
      <c r="B280" t="s">
        <v>381</v>
      </c>
      <c r="C280" s="1">
        <v>44657</v>
      </c>
      <c r="D280" t="s">
        <v>379</v>
      </c>
      <c r="E280" s="2">
        <v>49000</v>
      </c>
      <c r="F280" t="s">
        <v>28</v>
      </c>
      <c r="G280" s="1">
        <v>44805</v>
      </c>
    </row>
    <row r="281" spans="1:7" x14ac:dyDescent="0.3">
      <c r="A281">
        <v>278</v>
      </c>
      <c r="B281" t="s">
        <v>382</v>
      </c>
      <c r="C281" s="1">
        <v>44657</v>
      </c>
      <c r="D281" t="s">
        <v>379</v>
      </c>
      <c r="E281" s="2">
        <v>49000</v>
      </c>
      <c r="F281" t="s">
        <v>28</v>
      </c>
      <c r="G281" s="1">
        <v>44805</v>
      </c>
    </row>
    <row r="282" spans="1:7" x14ac:dyDescent="0.3">
      <c r="A282">
        <v>279</v>
      </c>
      <c r="B282" t="s">
        <v>383</v>
      </c>
      <c r="C282" s="1">
        <v>44657</v>
      </c>
      <c r="D282" t="s">
        <v>379</v>
      </c>
      <c r="E282" s="2">
        <v>49000</v>
      </c>
      <c r="F282" t="s">
        <v>28</v>
      </c>
      <c r="G282" s="1">
        <v>44805</v>
      </c>
    </row>
    <row r="283" spans="1:7" x14ac:dyDescent="0.3">
      <c r="A283">
        <v>280</v>
      </c>
      <c r="B283" t="s">
        <v>384</v>
      </c>
      <c r="C283" s="1">
        <v>44657</v>
      </c>
      <c r="D283" t="s">
        <v>73</v>
      </c>
      <c r="E283" s="2">
        <v>10000</v>
      </c>
      <c r="F283" t="s">
        <v>31</v>
      </c>
      <c r="G283" s="1">
        <v>44805</v>
      </c>
    </row>
    <row r="284" spans="1:7" x14ac:dyDescent="0.3">
      <c r="A284">
        <v>281</v>
      </c>
      <c r="B284" t="s">
        <v>385</v>
      </c>
      <c r="C284" s="1">
        <v>44658</v>
      </c>
      <c r="D284" t="s">
        <v>203</v>
      </c>
      <c r="E284">
        <v>992.43</v>
      </c>
      <c r="F284" t="s">
        <v>70</v>
      </c>
      <c r="G284" s="1">
        <v>44805</v>
      </c>
    </row>
    <row r="285" spans="1:7" x14ac:dyDescent="0.3">
      <c r="A285">
        <v>282</v>
      </c>
      <c r="B285" t="s">
        <v>386</v>
      </c>
      <c r="C285" s="1">
        <v>44658</v>
      </c>
      <c r="D285" t="s">
        <v>387</v>
      </c>
      <c r="E285" s="2">
        <v>32414.32</v>
      </c>
      <c r="F285" t="s">
        <v>70</v>
      </c>
      <c r="G285" s="1">
        <v>44805</v>
      </c>
    </row>
    <row r="286" spans="1:7" x14ac:dyDescent="0.3">
      <c r="A286">
        <v>283</v>
      </c>
      <c r="B286" t="s">
        <v>388</v>
      </c>
      <c r="C286" s="1">
        <v>44658</v>
      </c>
      <c r="D286" t="s">
        <v>170</v>
      </c>
      <c r="E286" s="2">
        <v>1609</v>
      </c>
      <c r="F286" t="s">
        <v>11</v>
      </c>
      <c r="G286" s="1">
        <v>44805</v>
      </c>
    </row>
    <row r="287" spans="1:7" x14ac:dyDescent="0.3">
      <c r="A287">
        <v>284</v>
      </c>
      <c r="B287" t="s">
        <v>389</v>
      </c>
      <c r="C287" s="1">
        <v>44658</v>
      </c>
      <c r="D287" t="s">
        <v>123</v>
      </c>
      <c r="E287" s="2">
        <v>2790</v>
      </c>
      <c r="F287" t="s">
        <v>11</v>
      </c>
      <c r="G287" s="1">
        <v>44805</v>
      </c>
    </row>
    <row r="288" spans="1:7" x14ac:dyDescent="0.3">
      <c r="A288">
        <v>285</v>
      </c>
      <c r="B288" t="s">
        <v>390</v>
      </c>
      <c r="C288" s="1">
        <v>44658</v>
      </c>
      <c r="D288" t="s">
        <v>391</v>
      </c>
      <c r="E288" s="2">
        <v>169000</v>
      </c>
      <c r="F288" t="s">
        <v>28</v>
      </c>
      <c r="G288" s="1">
        <v>44805</v>
      </c>
    </row>
    <row r="289" spans="1:7" x14ac:dyDescent="0.3">
      <c r="A289">
        <v>286</v>
      </c>
      <c r="B289" t="s">
        <v>392</v>
      </c>
      <c r="C289" s="1">
        <v>44659</v>
      </c>
      <c r="D289" t="s">
        <v>73</v>
      </c>
      <c r="E289" s="2">
        <v>2989</v>
      </c>
      <c r="F289" t="s">
        <v>31</v>
      </c>
      <c r="G289" s="1">
        <v>44805</v>
      </c>
    </row>
    <row r="290" spans="1:7" x14ac:dyDescent="0.3">
      <c r="A290">
        <v>287</v>
      </c>
      <c r="B290" t="s">
        <v>393</v>
      </c>
      <c r="C290" s="1">
        <v>44659</v>
      </c>
      <c r="D290" t="s">
        <v>73</v>
      </c>
      <c r="E290">
        <v>695</v>
      </c>
      <c r="F290" t="s">
        <v>31</v>
      </c>
      <c r="G290" s="1">
        <v>44805</v>
      </c>
    </row>
    <row r="291" spans="1:7" x14ac:dyDescent="0.3">
      <c r="A291">
        <v>288</v>
      </c>
      <c r="B291" t="s">
        <v>394</v>
      </c>
      <c r="C291" s="1">
        <v>44659</v>
      </c>
      <c r="D291" t="s">
        <v>268</v>
      </c>
      <c r="E291" s="2">
        <v>1000</v>
      </c>
      <c r="F291" t="s">
        <v>11</v>
      </c>
      <c r="G291" s="1">
        <v>44805</v>
      </c>
    </row>
    <row r="292" spans="1:7" x14ac:dyDescent="0.3">
      <c r="A292">
        <v>289</v>
      </c>
      <c r="B292" t="s">
        <v>395</v>
      </c>
      <c r="C292" s="1">
        <v>44659</v>
      </c>
      <c r="D292" t="s">
        <v>396</v>
      </c>
      <c r="E292" s="2">
        <v>1564.46</v>
      </c>
      <c r="F292" t="s">
        <v>28</v>
      </c>
      <c r="G292" s="1">
        <v>44805</v>
      </c>
    </row>
    <row r="293" spans="1:7" x14ac:dyDescent="0.3">
      <c r="A293">
        <v>290</v>
      </c>
      <c r="B293" t="s">
        <v>397</v>
      </c>
      <c r="C293" s="1">
        <v>44659</v>
      </c>
      <c r="D293" t="s">
        <v>398</v>
      </c>
      <c r="E293" s="2">
        <v>7634</v>
      </c>
      <c r="F293" t="s">
        <v>28</v>
      </c>
      <c r="G293" s="1">
        <v>44805</v>
      </c>
    </row>
    <row r="294" spans="1:7" x14ac:dyDescent="0.3">
      <c r="A294">
        <v>291</v>
      </c>
      <c r="B294" t="s">
        <v>399</v>
      </c>
      <c r="C294" s="1">
        <v>44659</v>
      </c>
      <c r="D294" t="s">
        <v>400</v>
      </c>
      <c r="E294" s="2">
        <v>3400</v>
      </c>
      <c r="F294" t="s">
        <v>28</v>
      </c>
      <c r="G294" s="1">
        <v>44805</v>
      </c>
    </row>
    <row r="295" spans="1:7" x14ac:dyDescent="0.3">
      <c r="A295">
        <v>292</v>
      </c>
      <c r="B295" t="s">
        <v>401</v>
      </c>
      <c r="C295" s="1">
        <v>44659</v>
      </c>
      <c r="D295" t="s">
        <v>402</v>
      </c>
      <c r="E295" s="2">
        <v>3347.5</v>
      </c>
      <c r="F295" t="s">
        <v>28</v>
      </c>
      <c r="G295" s="1">
        <v>44805</v>
      </c>
    </row>
    <row r="296" spans="1:7" x14ac:dyDescent="0.3">
      <c r="A296">
        <v>293</v>
      </c>
      <c r="B296" t="s">
        <v>403</v>
      </c>
      <c r="C296" s="1">
        <v>44659</v>
      </c>
      <c r="D296" t="s">
        <v>404</v>
      </c>
      <c r="E296" s="2">
        <v>9493.4699999999993</v>
      </c>
      <c r="F296" t="s">
        <v>28</v>
      </c>
      <c r="G296" s="1">
        <v>44805</v>
      </c>
    </row>
    <row r="297" spans="1:7" x14ac:dyDescent="0.3">
      <c r="A297">
        <v>294</v>
      </c>
      <c r="B297" t="s">
        <v>405</v>
      </c>
      <c r="C297" s="1">
        <v>44662</v>
      </c>
      <c r="D297" t="s">
        <v>406</v>
      </c>
      <c r="E297" s="2">
        <v>1000</v>
      </c>
      <c r="F297" t="s">
        <v>11</v>
      </c>
      <c r="G297" s="1">
        <v>44805</v>
      </c>
    </row>
    <row r="298" spans="1:7" x14ac:dyDescent="0.3">
      <c r="A298">
        <v>295</v>
      </c>
      <c r="B298" t="s">
        <v>407</v>
      </c>
      <c r="C298" s="1">
        <v>44662</v>
      </c>
      <c r="D298" t="s">
        <v>408</v>
      </c>
      <c r="E298" s="2">
        <v>1488.62</v>
      </c>
      <c r="F298" t="s">
        <v>11</v>
      </c>
      <c r="G298" s="1">
        <v>44805</v>
      </c>
    </row>
    <row r="299" spans="1:7" x14ac:dyDescent="0.3">
      <c r="A299">
        <v>296</v>
      </c>
      <c r="B299" t="s">
        <v>409</v>
      </c>
      <c r="C299" s="1">
        <v>44662</v>
      </c>
      <c r="D299" t="s">
        <v>410</v>
      </c>
      <c r="E299" s="2">
        <v>6029.4</v>
      </c>
      <c r="F299" t="s">
        <v>28</v>
      </c>
      <c r="G299" s="1">
        <v>44805</v>
      </c>
    </row>
    <row r="300" spans="1:7" x14ac:dyDescent="0.3">
      <c r="A300">
        <v>297</v>
      </c>
      <c r="B300" t="s">
        <v>411</v>
      </c>
      <c r="C300" s="1">
        <v>44662</v>
      </c>
      <c r="D300" t="s">
        <v>412</v>
      </c>
      <c r="E300" s="2">
        <v>14609.48</v>
      </c>
      <c r="F300" t="s">
        <v>28</v>
      </c>
      <c r="G300" s="1">
        <v>44805</v>
      </c>
    </row>
    <row r="301" spans="1:7" x14ac:dyDescent="0.3">
      <c r="A301">
        <v>298</v>
      </c>
      <c r="B301" t="s">
        <v>413</v>
      </c>
      <c r="C301" s="1">
        <v>44662</v>
      </c>
      <c r="D301" t="s">
        <v>10</v>
      </c>
      <c r="E301" s="2">
        <v>2204.1799999999998</v>
      </c>
      <c r="F301" t="s">
        <v>11</v>
      </c>
      <c r="G301" s="1">
        <v>44805</v>
      </c>
    </row>
    <row r="302" spans="1:7" x14ac:dyDescent="0.3">
      <c r="A302">
        <v>299</v>
      </c>
      <c r="B302" t="s">
        <v>414</v>
      </c>
      <c r="C302" s="1">
        <v>44662</v>
      </c>
      <c r="D302" t="s">
        <v>10</v>
      </c>
      <c r="E302" s="2">
        <v>12004</v>
      </c>
      <c r="F302" t="s">
        <v>11</v>
      </c>
      <c r="G302" s="1">
        <v>44805</v>
      </c>
    </row>
    <row r="303" spans="1:7" x14ac:dyDescent="0.3">
      <c r="A303">
        <v>300</v>
      </c>
      <c r="B303" t="s">
        <v>415</v>
      </c>
      <c r="C303" s="1">
        <v>44662</v>
      </c>
      <c r="D303" t="s">
        <v>416</v>
      </c>
      <c r="E303" s="2">
        <v>1596</v>
      </c>
      <c r="F303" t="s">
        <v>28</v>
      </c>
      <c r="G303" s="1">
        <v>44805</v>
      </c>
    </row>
    <row r="304" spans="1:7" x14ac:dyDescent="0.3">
      <c r="A304">
        <v>301</v>
      </c>
      <c r="B304" t="s">
        <v>417</v>
      </c>
      <c r="C304" s="1">
        <v>44662</v>
      </c>
      <c r="D304" t="s">
        <v>418</v>
      </c>
      <c r="E304" s="2">
        <v>19314.36</v>
      </c>
      <c r="F304" t="s">
        <v>28</v>
      </c>
      <c r="G304" s="1">
        <v>44805</v>
      </c>
    </row>
    <row r="305" spans="1:7" x14ac:dyDescent="0.3">
      <c r="A305">
        <v>302</v>
      </c>
      <c r="B305" t="s">
        <v>419</v>
      </c>
      <c r="C305" s="1">
        <v>44662</v>
      </c>
      <c r="D305" t="s">
        <v>420</v>
      </c>
      <c r="E305">
        <v>846.34</v>
      </c>
      <c r="F305" t="s">
        <v>28</v>
      </c>
      <c r="G305" s="1">
        <v>44805</v>
      </c>
    </row>
    <row r="306" spans="1:7" x14ac:dyDescent="0.3">
      <c r="A306">
        <v>303</v>
      </c>
      <c r="B306" t="s">
        <v>421</v>
      </c>
      <c r="C306" s="1">
        <v>44662</v>
      </c>
      <c r="D306" t="s">
        <v>422</v>
      </c>
      <c r="E306" s="2">
        <v>3400.6</v>
      </c>
      <c r="F306" t="s">
        <v>28</v>
      </c>
      <c r="G306" s="1">
        <v>44805</v>
      </c>
    </row>
    <row r="307" spans="1:7" x14ac:dyDescent="0.3">
      <c r="A307">
        <v>304</v>
      </c>
      <c r="B307" t="s">
        <v>423</v>
      </c>
      <c r="C307" s="1">
        <v>44662</v>
      </c>
      <c r="D307" t="s">
        <v>424</v>
      </c>
      <c r="E307" s="2">
        <v>2630</v>
      </c>
      <c r="F307" t="s">
        <v>28</v>
      </c>
      <c r="G307" s="1">
        <v>44805</v>
      </c>
    </row>
    <row r="308" spans="1:7" x14ac:dyDescent="0.3">
      <c r="A308">
        <v>305</v>
      </c>
      <c r="B308" t="s">
        <v>425</v>
      </c>
      <c r="C308" s="1">
        <v>44663</v>
      </c>
      <c r="D308" t="s">
        <v>426</v>
      </c>
      <c r="E308" s="2">
        <v>2254.42</v>
      </c>
      <c r="F308" t="s">
        <v>11</v>
      </c>
      <c r="G308" s="1">
        <v>44805</v>
      </c>
    </row>
    <row r="309" spans="1:7" x14ac:dyDescent="0.3">
      <c r="A309">
        <v>306</v>
      </c>
      <c r="B309" t="s">
        <v>427</v>
      </c>
      <c r="C309" s="1">
        <v>44663</v>
      </c>
      <c r="D309" t="s">
        <v>203</v>
      </c>
      <c r="E309">
        <v>641.76</v>
      </c>
      <c r="F309" t="s">
        <v>70</v>
      </c>
      <c r="G309" s="1">
        <v>44805</v>
      </c>
    </row>
    <row r="310" spans="1:7" x14ac:dyDescent="0.3">
      <c r="A310">
        <v>307</v>
      </c>
      <c r="B310" t="s">
        <v>428</v>
      </c>
      <c r="C310" s="1">
        <v>44663</v>
      </c>
      <c r="D310" t="s">
        <v>203</v>
      </c>
      <c r="E310">
        <v>641.76</v>
      </c>
      <c r="F310" t="s">
        <v>70</v>
      </c>
      <c r="G310" s="1">
        <v>44805</v>
      </c>
    </row>
    <row r="311" spans="1:7" x14ac:dyDescent="0.3">
      <c r="A311">
        <v>308</v>
      </c>
      <c r="B311" t="s">
        <v>429</v>
      </c>
      <c r="C311" s="1">
        <v>44663</v>
      </c>
      <c r="D311" t="s">
        <v>203</v>
      </c>
      <c r="E311">
        <v>11.33</v>
      </c>
      <c r="F311" t="s">
        <v>70</v>
      </c>
      <c r="G311" s="1">
        <v>44805</v>
      </c>
    </row>
    <row r="312" spans="1:7" x14ac:dyDescent="0.3">
      <c r="A312">
        <v>309</v>
      </c>
      <c r="B312" t="s">
        <v>430</v>
      </c>
      <c r="C312" s="1">
        <v>44663</v>
      </c>
      <c r="D312" t="s">
        <v>203</v>
      </c>
      <c r="E312" s="2">
        <v>2513.7399999999998</v>
      </c>
      <c r="F312" t="s">
        <v>70</v>
      </c>
      <c r="G312" s="1">
        <v>44805</v>
      </c>
    </row>
    <row r="313" spans="1:7" x14ac:dyDescent="0.3">
      <c r="A313">
        <v>310</v>
      </c>
      <c r="B313" t="s">
        <v>431</v>
      </c>
      <c r="C313" s="1">
        <v>44663</v>
      </c>
      <c r="D313" t="s">
        <v>432</v>
      </c>
      <c r="E313">
        <v>452.8</v>
      </c>
      <c r="F313" t="s">
        <v>11</v>
      </c>
      <c r="G313" s="1">
        <v>44805</v>
      </c>
    </row>
    <row r="314" spans="1:7" x14ac:dyDescent="0.3">
      <c r="A314">
        <v>311</v>
      </c>
      <c r="B314" t="s">
        <v>433</v>
      </c>
      <c r="C314" s="1">
        <v>44663</v>
      </c>
      <c r="D314" t="s">
        <v>203</v>
      </c>
      <c r="E314" s="2">
        <v>26997.08</v>
      </c>
      <c r="F314" t="s">
        <v>70</v>
      </c>
      <c r="G314" s="1">
        <v>44805</v>
      </c>
    </row>
    <row r="315" spans="1:7" x14ac:dyDescent="0.3">
      <c r="A315">
        <v>312</v>
      </c>
      <c r="B315" t="s">
        <v>434</v>
      </c>
      <c r="C315" s="1">
        <v>44663</v>
      </c>
      <c r="D315" t="s">
        <v>203</v>
      </c>
      <c r="E315" s="2">
        <v>115800</v>
      </c>
      <c r="F315" t="s">
        <v>70</v>
      </c>
      <c r="G315" s="1">
        <v>44805</v>
      </c>
    </row>
    <row r="316" spans="1:7" x14ac:dyDescent="0.3">
      <c r="A316">
        <v>313</v>
      </c>
      <c r="B316" t="s">
        <v>435</v>
      </c>
      <c r="C316" s="1">
        <v>44663</v>
      </c>
      <c r="D316" t="s">
        <v>337</v>
      </c>
      <c r="E316" s="2">
        <v>343000</v>
      </c>
      <c r="F316" t="s">
        <v>28</v>
      </c>
      <c r="G316" s="1">
        <v>44805</v>
      </c>
    </row>
    <row r="317" spans="1:7" x14ac:dyDescent="0.3">
      <c r="A317">
        <v>314</v>
      </c>
      <c r="B317" t="s">
        <v>436</v>
      </c>
      <c r="C317" s="1">
        <v>44663</v>
      </c>
      <c r="D317" t="s">
        <v>337</v>
      </c>
      <c r="E317" s="2">
        <v>309000</v>
      </c>
      <c r="F317" t="s">
        <v>28</v>
      </c>
      <c r="G317" s="1">
        <v>44805</v>
      </c>
    </row>
    <row r="318" spans="1:7" x14ac:dyDescent="0.3">
      <c r="A318">
        <v>315</v>
      </c>
      <c r="B318" t="s">
        <v>437</v>
      </c>
      <c r="C318" s="1">
        <v>44663</v>
      </c>
      <c r="D318" t="s">
        <v>337</v>
      </c>
      <c r="E318" s="2">
        <v>874000</v>
      </c>
      <c r="F318" t="s">
        <v>28</v>
      </c>
      <c r="G318" s="1">
        <v>44805</v>
      </c>
    </row>
    <row r="319" spans="1:7" x14ac:dyDescent="0.3">
      <c r="A319">
        <v>316</v>
      </c>
      <c r="B319" t="s">
        <v>438</v>
      </c>
      <c r="C319" s="1">
        <v>44663</v>
      </c>
      <c r="D319" t="s">
        <v>337</v>
      </c>
      <c r="E319" s="2">
        <v>1148000</v>
      </c>
      <c r="F319" t="s">
        <v>28</v>
      </c>
      <c r="G319" s="1">
        <v>44805</v>
      </c>
    </row>
    <row r="320" spans="1:7" x14ac:dyDescent="0.3">
      <c r="A320">
        <v>317</v>
      </c>
      <c r="B320" t="s">
        <v>439</v>
      </c>
      <c r="C320" s="1">
        <v>44663</v>
      </c>
      <c r="D320" t="s">
        <v>337</v>
      </c>
      <c r="E320" s="2">
        <v>279000</v>
      </c>
      <c r="F320" t="s">
        <v>28</v>
      </c>
      <c r="G320" s="1">
        <v>44805</v>
      </c>
    </row>
    <row r="321" spans="1:7" x14ac:dyDescent="0.3">
      <c r="A321">
        <v>318</v>
      </c>
      <c r="B321" t="s">
        <v>440</v>
      </c>
      <c r="C321" s="1">
        <v>44663</v>
      </c>
      <c r="D321" t="s">
        <v>337</v>
      </c>
      <c r="E321" s="2">
        <v>333000</v>
      </c>
      <c r="F321" t="s">
        <v>28</v>
      </c>
      <c r="G321" s="1">
        <v>44805</v>
      </c>
    </row>
    <row r="322" spans="1:7" x14ac:dyDescent="0.3">
      <c r="A322">
        <v>319</v>
      </c>
      <c r="B322" t="s">
        <v>441</v>
      </c>
      <c r="C322" s="1">
        <v>44663</v>
      </c>
      <c r="D322" t="s">
        <v>337</v>
      </c>
      <c r="E322" s="2">
        <v>253000</v>
      </c>
      <c r="F322" t="s">
        <v>28</v>
      </c>
      <c r="G322" s="1">
        <v>44805</v>
      </c>
    </row>
    <row r="323" spans="1:7" x14ac:dyDescent="0.3">
      <c r="A323">
        <v>320</v>
      </c>
      <c r="B323" t="s">
        <v>442</v>
      </c>
      <c r="C323" s="1">
        <v>44663</v>
      </c>
      <c r="D323" t="s">
        <v>337</v>
      </c>
      <c r="E323" s="2">
        <v>405000</v>
      </c>
      <c r="F323" t="s">
        <v>28</v>
      </c>
      <c r="G323" s="1">
        <v>44805</v>
      </c>
    </row>
    <row r="324" spans="1:7" x14ac:dyDescent="0.3">
      <c r="A324">
        <v>321</v>
      </c>
      <c r="B324" t="s">
        <v>443</v>
      </c>
      <c r="C324" s="1">
        <v>44663</v>
      </c>
      <c r="D324" t="s">
        <v>337</v>
      </c>
      <c r="E324" s="2">
        <v>391000</v>
      </c>
      <c r="F324" t="s">
        <v>28</v>
      </c>
      <c r="G324" s="1">
        <v>44805</v>
      </c>
    </row>
    <row r="325" spans="1:7" x14ac:dyDescent="0.3">
      <c r="A325">
        <v>322</v>
      </c>
      <c r="B325" t="s">
        <v>444</v>
      </c>
      <c r="C325" s="1">
        <v>44665</v>
      </c>
      <c r="D325" t="s">
        <v>445</v>
      </c>
      <c r="E325" s="2">
        <v>1430</v>
      </c>
      <c r="F325" t="s">
        <v>11</v>
      </c>
      <c r="G325" s="1">
        <v>44805</v>
      </c>
    </row>
    <row r="326" spans="1:7" x14ac:dyDescent="0.3">
      <c r="A326">
        <v>323</v>
      </c>
      <c r="B326" t="s">
        <v>446</v>
      </c>
      <c r="C326" s="1">
        <v>44665</v>
      </c>
      <c r="D326" t="s">
        <v>447</v>
      </c>
      <c r="E326" s="2">
        <v>1243.2</v>
      </c>
      <c r="F326" t="s">
        <v>28</v>
      </c>
      <c r="G326" s="1">
        <v>44805</v>
      </c>
    </row>
    <row r="327" spans="1:7" x14ac:dyDescent="0.3">
      <c r="A327">
        <v>324</v>
      </c>
      <c r="B327" t="s">
        <v>448</v>
      </c>
      <c r="C327" s="1">
        <v>44665</v>
      </c>
      <c r="D327" t="s">
        <v>447</v>
      </c>
      <c r="E327" s="2">
        <v>9804.65</v>
      </c>
      <c r="F327" t="s">
        <v>28</v>
      </c>
      <c r="G327" s="1">
        <v>44805</v>
      </c>
    </row>
    <row r="328" spans="1:7" x14ac:dyDescent="0.3">
      <c r="A328">
        <v>325</v>
      </c>
      <c r="B328" t="s">
        <v>449</v>
      </c>
      <c r="C328" s="1">
        <v>44665</v>
      </c>
      <c r="D328" t="s">
        <v>447</v>
      </c>
      <c r="E328" s="2">
        <v>9422.2800000000007</v>
      </c>
      <c r="F328" t="s">
        <v>28</v>
      </c>
      <c r="G328" s="1">
        <v>44805</v>
      </c>
    </row>
    <row r="329" spans="1:7" x14ac:dyDescent="0.3">
      <c r="A329">
        <v>326</v>
      </c>
      <c r="B329" t="s">
        <v>450</v>
      </c>
      <c r="C329" s="1">
        <v>44665</v>
      </c>
      <c r="D329" t="s">
        <v>447</v>
      </c>
      <c r="E329" s="2">
        <v>5784.5</v>
      </c>
      <c r="F329" t="s">
        <v>28</v>
      </c>
      <c r="G329" s="1">
        <v>44805</v>
      </c>
    </row>
    <row r="330" spans="1:7" x14ac:dyDescent="0.3">
      <c r="A330">
        <v>327</v>
      </c>
      <c r="B330" t="s">
        <v>451</v>
      </c>
      <c r="C330" s="1">
        <v>44665</v>
      </c>
      <c r="D330" t="s">
        <v>447</v>
      </c>
      <c r="E330" s="2">
        <v>9610.99</v>
      </c>
      <c r="F330" t="s">
        <v>28</v>
      </c>
      <c r="G330" s="1">
        <v>44805</v>
      </c>
    </row>
    <row r="331" spans="1:7" x14ac:dyDescent="0.3">
      <c r="A331">
        <v>328</v>
      </c>
      <c r="B331" t="s">
        <v>452</v>
      </c>
      <c r="C331" s="1">
        <v>44665</v>
      </c>
      <c r="D331" t="s">
        <v>447</v>
      </c>
      <c r="E331" s="2">
        <v>6712.51</v>
      </c>
      <c r="F331" t="s">
        <v>28</v>
      </c>
      <c r="G331" s="1">
        <v>44805</v>
      </c>
    </row>
    <row r="332" spans="1:7" x14ac:dyDescent="0.3">
      <c r="A332">
        <v>329</v>
      </c>
      <c r="B332" t="s">
        <v>453</v>
      </c>
      <c r="C332" s="1">
        <v>44665</v>
      </c>
      <c r="D332" t="s">
        <v>447</v>
      </c>
      <c r="E332">
        <v>302.63</v>
      </c>
      <c r="F332" t="s">
        <v>28</v>
      </c>
      <c r="G332" s="1">
        <v>44805</v>
      </c>
    </row>
    <row r="333" spans="1:7" x14ac:dyDescent="0.3">
      <c r="A333">
        <v>330</v>
      </c>
      <c r="B333" t="s">
        <v>454</v>
      </c>
      <c r="C333" s="1">
        <v>44665</v>
      </c>
      <c r="D333" t="s">
        <v>447</v>
      </c>
      <c r="E333" s="2">
        <v>6015.44</v>
      </c>
      <c r="F333" t="s">
        <v>28</v>
      </c>
      <c r="G333" s="1">
        <v>44805</v>
      </c>
    </row>
    <row r="334" spans="1:7" x14ac:dyDescent="0.3">
      <c r="A334">
        <v>331</v>
      </c>
      <c r="B334" t="s">
        <v>455</v>
      </c>
      <c r="C334" s="1">
        <v>44665</v>
      </c>
      <c r="D334" t="s">
        <v>456</v>
      </c>
      <c r="E334" s="2">
        <v>2000</v>
      </c>
      <c r="F334" t="s">
        <v>11</v>
      </c>
      <c r="G334" s="1">
        <v>44805</v>
      </c>
    </row>
    <row r="335" spans="1:7" x14ac:dyDescent="0.3">
      <c r="A335">
        <v>332</v>
      </c>
      <c r="B335" t="s">
        <v>457</v>
      </c>
      <c r="C335" s="1">
        <v>44669</v>
      </c>
      <c r="D335" t="s">
        <v>458</v>
      </c>
      <c r="E335" s="2">
        <v>79500</v>
      </c>
      <c r="F335" t="s">
        <v>28</v>
      </c>
      <c r="G335" s="1">
        <v>44805</v>
      </c>
    </row>
    <row r="336" spans="1:7" x14ac:dyDescent="0.3">
      <c r="A336">
        <v>333</v>
      </c>
      <c r="B336" t="s">
        <v>459</v>
      </c>
      <c r="C336" s="1">
        <v>44669</v>
      </c>
      <c r="D336" t="s">
        <v>460</v>
      </c>
      <c r="E336" s="2">
        <v>2156.2199999999998</v>
      </c>
      <c r="F336" t="s">
        <v>28</v>
      </c>
      <c r="G336" s="1">
        <v>44805</v>
      </c>
    </row>
    <row r="337" spans="1:7" x14ac:dyDescent="0.3">
      <c r="A337">
        <v>334</v>
      </c>
      <c r="B337" t="s">
        <v>461</v>
      </c>
      <c r="C337" s="1">
        <v>44670</v>
      </c>
      <c r="D337" t="s">
        <v>462</v>
      </c>
      <c r="E337">
        <v>300</v>
      </c>
      <c r="F337" t="s">
        <v>11</v>
      </c>
      <c r="G337" s="1">
        <v>44805</v>
      </c>
    </row>
    <row r="338" spans="1:7" x14ac:dyDescent="0.3">
      <c r="A338">
        <v>335</v>
      </c>
      <c r="B338" t="s">
        <v>463</v>
      </c>
      <c r="C338" s="1">
        <v>44670</v>
      </c>
      <c r="D338" t="s">
        <v>10</v>
      </c>
      <c r="E338" s="2">
        <v>1740</v>
      </c>
      <c r="F338" t="s">
        <v>11</v>
      </c>
      <c r="G338" s="1">
        <v>44805</v>
      </c>
    </row>
    <row r="339" spans="1:7" x14ac:dyDescent="0.3">
      <c r="A339">
        <v>336</v>
      </c>
      <c r="B339" t="s">
        <v>464</v>
      </c>
      <c r="C339" s="1">
        <v>44670</v>
      </c>
      <c r="D339" t="s">
        <v>138</v>
      </c>
      <c r="E339">
        <v>348</v>
      </c>
      <c r="F339" t="s">
        <v>11</v>
      </c>
      <c r="G339" s="1">
        <v>44805</v>
      </c>
    </row>
    <row r="340" spans="1:7" x14ac:dyDescent="0.3">
      <c r="A340">
        <v>337</v>
      </c>
      <c r="B340" t="s">
        <v>465</v>
      </c>
      <c r="C340" s="1">
        <v>44670</v>
      </c>
      <c r="D340" t="s">
        <v>466</v>
      </c>
      <c r="E340" s="2">
        <v>1100</v>
      </c>
      <c r="F340" t="s">
        <v>28</v>
      </c>
      <c r="G340" s="1">
        <v>44805</v>
      </c>
    </row>
    <row r="341" spans="1:7" x14ac:dyDescent="0.3">
      <c r="A341">
        <v>338</v>
      </c>
      <c r="B341" t="s">
        <v>467</v>
      </c>
      <c r="C341" s="1">
        <v>44670</v>
      </c>
      <c r="D341" t="s">
        <v>468</v>
      </c>
      <c r="E341" s="2">
        <v>3630</v>
      </c>
      <c r="F341" t="s">
        <v>28</v>
      </c>
      <c r="G341" s="1">
        <v>44805</v>
      </c>
    </row>
    <row r="342" spans="1:7" x14ac:dyDescent="0.3">
      <c r="A342">
        <v>339</v>
      </c>
      <c r="B342" t="s">
        <v>469</v>
      </c>
      <c r="C342" s="1">
        <v>44670</v>
      </c>
      <c r="D342" t="s">
        <v>466</v>
      </c>
      <c r="E342">
        <v>435</v>
      </c>
      <c r="F342" t="s">
        <v>28</v>
      </c>
      <c r="G342" s="1">
        <v>44805</v>
      </c>
    </row>
    <row r="343" spans="1:7" x14ac:dyDescent="0.3">
      <c r="A343">
        <v>340</v>
      </c>
      <c r="B343" t="s">
        <v>470</v>
      </c>
      <c r="C343" s="1">
        <v>44670</v>
      </c>
      <c r="D343" t="s">
        <v>471</v>
      </c>
      <c r="E343" s="2">
        <v>16800</v>
      </c>
      <c r="F343" t="s">
        <v>70</v>
      </c>
      <c r="G343" s="1">
        <v>44805</v>
      </c>
    </row>
    <row r="344" spans="1:7" x14ac:dyDescent="0.3">
      <c r="A344">
        <v>341</v>
      </c>
      <c r="B344" t="s">
        <v>472</v>
      </c>
      <c r="C344" s="1">
        <v>44670</v>
      </c>
      <c r="D344" t="s">
        <v>466</v>
      </c>
      <c r="E344" s="2">
        <v>1608</v>
      </c>
      <c r="F344" t="s">
        <v>28</v>
      </c>
      <c r="G344" s="1">
        <v>44805</v>
      </c>
    </row>
    <row r="345" spans="1:7" x14ac:dyDescent="0.3">
      <c r="A345">
        <v>342</v>
      </c>
      <c r="B345" t="s">
        <v>473</v>
      </c>
      <c r="C345" s="1">
        <v>44670</v>
      </c>
      <c r="D345" t="s">
        <v>466</v>
      </c>
      <c r="E345" s="2">
        <v>1159</v>
      </c>
      <c r="F345" t="s">
        <v>28</v>
      </c>
      <c r="G345" s="1">
        <v>44805</v>
      </c>
    </row>
    <row r="346" spans="1:7" x14ac:dyDescent="0.3">
      <c r="A346">
        <v>343</v>
      </c>
      <c r="B346" t="s">
        <v>474</v>
      </c>
      <c r="C346" s="1">
        <v>44670</v>
      </c>
      <c r="D346" t="s">
        <v>466</v>
      </c>
      <c r="E346" s="2">
        <v>3580</v>
      </c>
      <c r="F346" t="s">
        <v>28</v>
      </c>
      <c r="G346" s="1">
        <v>44805</v>
      </c>
    </row>
    <row r="347" spans="1:7" x14ac:dyDescent="0.3">
      <c r="A347">
        <v>344</v>
      </c>
      <c r="B347" t="s">
        <v>475</v>
      </c>
      <c r="C347" s="1">
        <v>44670</v>
      </c>
      <c r="D347" t="s">
        <v>466</v>
      </c>
      <c r="E347" s="2">
        <v>1090</v>
      </c>
      <c r="F347" t="s">
        <v>28</v>
      </c>
      <c r="G347" s="1">
        <v>44805</v>
      </c>
    </row>
    <row r="348" spans="1:7" x14ac:dyDescent="0.3">
      <c r="A348">
        <v>345</v>
      </c>
      <c r="B348" t="s">
        <v>476</v>
      </c>
      <c r="C348" s="1">
        <v>44671</v>
      </c>
      <c r="D348" t="s">
        <v>10</v>
      </c>
      <c r="E348">
        <v>480</v>
      </c>
      <c r="F348" t="s">
        <v>11</v>
      </c>
      <c r="G348" s="1">
        <v>44805</v>
      </c>
    </row>
    <row r="349" spans="1:7" x14ac:dyDescent="0.3">
      <c r="A349">
        <v>346</v>
      </c>
      <c r="B349" t="s">
        <v>477</v>
      </c>
      <c r="C349" s="1">
        <v>44671</v>
      </c>
      <c r="D349" t="s">
        <v>478</v>
      </c>
      <c r="E349" s="2">
        <v>17147.96</v>
      </c>
      <c r="F349" t="s">
        <v>70</v>
      </c>
      <c r="G349" s="1">
        <v>44805</v>
      </c>
    </row>
    <row r="350" spans="1:7" x14ac:dyDescent="0.3">
      <c r="A350">
        <v>347</v>
      </c>
      <c r="B350" t="s">
        <v>479</v>
      </c>
      <c r="C350" s="1">
        <v>44676</v>
      </c>
      <c r="D350" t="s">
        <v>99</v>
      </c>
      <c r="E350" s="2">
        <v>2383.3000000000002</v>
      </c>
      <c r="F350" t="s">
        <v>31</v>
      </c>
      <c r="G350" s="1">
        <v>44805</v>
      </c>
    </row>
    <row r="351" spans="1:7" x14ac:dyDescent="0.3">
      <c r="A351">
        <v>348</v>
      </c>
      <c r="B351" t="s">
        <v>480</v>
      </c>
      <c r="C351" s="1">
        <v>44676</v>
      </c>
      <c r="D351" t="s">
        <v>99</v>
      </c>
      <c r="E351">
        <v>387.24</v>
      </c>
      <c r="F351" t="s">
        <v>31</v>
      </c>
      <c r="G351" s="1">
        <v>44805</v>
      </c>
    </row>
    <row r="352" spans="1:7" x14ac:dyDescent="0.3">
      <c r="A352">
        <v>349</v>
      </c>
      <c r="B352" t="s">
        <v>481</v>
      </c>
      <c r="C352" s="1">
        <v>44676</v>
      </c>
      <c r="D352" t="s">
        <v>482</v>
      </c>
      <c r="E352" s="2">
        <v>1430</v>
      </c>
      <c r="F352" t="s">
        <v>11</v>
      </c>
      <c r="G352" s="1">
        <v>44805</v>
      </c>
    </row>
    <row r="353" spans="1:7" x14ac:dyDescent="0.3">
      <c r="A353">
        <v>350</v>
      </c>
      <c r="B353" t="s">
        <v>483</v>
      </c>
      <c r="C353" s="1">
        <v>44677</v>
      </c>
      <c r="D353" t="s">
        <v>484</v>
      </c>
      <c r="E353" s="2">
        <v>1825</v>
      </c>
      <c r="F353" t="s">
        <v>28</v>
      </c>
      <c r="G353" s="1">
        <v>44805</v>
      </c>
    </row>
    <row r="354" spans="1:7" x14ac:dyDescent="0.3">
      <c r="A354">
        <v>351</v>
      </c>
      <c r="B354" t="s">
        <v>485</v>
      </c>
      <c r="C354" s="1">
        <v>44677</v>
      </c>
      <c r="D354" t="s">
        <v>10</v>
      </c>
      <c r="E354" s="2">
        <v>51532.35</v>
      </c>
      <c r="F354" t="s">
        <v>11</v>
      </c>
      <c r="G354" s="1">
        <v>44805</v>
      </c>
    </row>
    <row r="355" spans="1:7" x14ac:dyDescent="0.3">
      <c r="A355">
        <v>352</v>
      </c>
      <c r="B355" t="s">
        <v>486</v>
      </c>
      <c r="C355" s="1">
        <v>44677</v>
      </c>
      <c r="D355" t="s">
        <v>10</v>
      </c>
      <c r="E355" s="2">
        <v>8554.8700000000008</v>
      </c>
      <c r="F355" t="s">
        <v>11</v>
      </c>
      <c r="G355" s="1">
        <v>44805</v>
      </c>
    </row>
    <row r="356" spans="1:7" x14ac:dyDescent="0.3">
      <c r="A356">
        <v>353</v>
      </c>
      <c r="B356" t="s">
        <v>487</v>
      </c>
      <c r="C356" s="1">
        <v>44677</v>
      </c>
      <c r="D356" t="s">
        <v>10</v>
      </c>
      <c r="E356" s="2">
        <v>5641.66</v>
      </c>
      <c r="F356" t="s">
        <v>11</v>
      </c>
      <c r="G356" s="1">
        <v>44805</v>
      </c>
    </row>
    <row r="357" spans="1:7" x14ac:dyDescent="0.3">
      <c r="A357">
        <v>354</v>
      </c>
      <c r="B357" t="s">
        <v>488</v>
      </c>
      <c r="C357" s="1">
        <v>44677</v>
      </c>
      <c r="D357" t="s">
        <v>10</v>
      </c>
      <c r="E357" s="2">
        <v>7208.08</v>
      </c>
      <c r="F357" t="s">
        <v>11</v>
      </c>
      <c r="G357" s="1">
        <v>44805</v>
      </c>
    </row>
    <row r="358" spans="1:7" x14ac:dyDescent="0.3">
      <c r="A358">
        <v>355</v>
      </c>
      <c r="B358" t="s">
        <v>489</v>
      </c>
      <c r="C358" s="1">
        <v>44677</v>
      </c>
      <c r="D358" t="s">
        <v>10</v>
      </c>
      <c r="E358" s="2">
        <v>79664.83</v>
      </c>
      <c r="F358" t="s">
        <v>11</v>
      </c>
      <c r="G358" s="1">
        <v>44805</v>
      </c>
    </row>
    <row r="359" spans="1:7" x14ac:dyDescent="0.3">
      <c r="A359">
        <v>356</v>
      </c>
      <c r="B359" t="s">
        <v>490</v>
      </c>
      <c r="C359" s="1">
        <v>44678</v>
      </c>
      <c r="D359" t="s">
        <v>491</v>
      </c>
      <c r="E359" s="2">
        <v>15431.85</v>
      </c>
      <c r="F359" t="s">
        <v>70</v>
      </c>
      <c r="G359" s="1">
        <v>44805</v>
      </c>
    </row>
    <row r="360" spans="1:7" x14ac:dyDescent="0.3">
      <c r="A360">
        <v>357</v>
      </c>
      <c r="B360" t="s">
        <v>492</v>
      </c>
      <c r="C360" s="1">
        <v>44678</v>
      </c>
      <c r="D360" t="s">
        <v>493</v>
      </c>
      <c r="E360" s="2">
        <v>4100</v>
      </c>
      <c r="F360" t="s">
        <v>70</v>
      </c>
      <c r="G360" s="1">
        <v>44805</v>
      </c>
    </row>
    <row r="361" spans="1:7" x14ac:dyDescent="0.3">
      <c r="A361">
        <v>358</v>
      </c>
      <c r="B361" t="s">
        <v>494</v>
      </c>
      <c r="C361" s="1">
        <v>44678</v>
      </c>
      <c r="D361" t="s">
        <v>495</v>
      </c>
      <c r="E361" s="2">
        <v>1712.52</v>
      </c>
      <c r="F361" t="s">
        <v>28</v>
      </c>
      <c r="G361" s="1">
        <v>44805</v>
      </c>
    </row>
    <row r="362" spans="1:7" x14ac:dyDescent="0.3">
      <c r="A362">
        <v>359</v>
      </c>
      <c r="B362" t="s">
        <v>496</v>
      </c>
      <c r="C362" s="1">
        <v>44678</v>
      </c>
      <c r="D362" t="s">
        <v>497</v>
      </c>
      <c r="E362" s="2">
        <v>13879</v>
      </c>
      <c r="F362" t="s">
        <v>28</v>
      </c>
      <c r="G362" s="1">
        <v>44805</v>
      </c>
    </row>
    <row r="363" spans="1:7" x14ac:dyDescent="0.3">
      <c r="A363">
        <v>360</v>
      </c>
      <c r="B363" t="s">
        <v>498</v>
      </c>
      <c r="C363" s="1">
        <v>44678</v>
      </c>
      <c r="D363" t="s">
        <v>499</v>
      </c>
      <c r="E363" s="2">
        <v>92846.29</v>
      </c>
      <c r="F363" t="s">
        <v>28</v>
      </c>
      <c r="G363" s="1">
        <v>44805</v>
      </c>
    </row>
    <row r="364" spans="1:7" x14ac:dyDescent="0.3">
      <c r="A364">
        <v>361</v>
      </c>
      <c r="B364" t="s">
        <v>500</v>
      </c>
      <c r="C364" s="1">
        <v>44678</v>
      </c>
      <c r="D364" t="s">
        <v>501</v>
      </c>
      <c r="E364" s="2">
        <v>3551.57</v>
      </c>
      <c r="F364" t="s">
        <v>31</v>
      </c>
      <c r="G364" s="1">
        <v>44805</v>
      </c>
    </row>
    <row r="365" spans="1:7" x14ac:dyDescent="0.3">
      <c r="A365">
        <v>362</v>
      </c>
      <c r="B365" t="s">
        <v>502</v>
      </c>
      <c r="C365" s="1">
        <v>44679</v>
      </c>
      <c r="D365" t="s">
        <v>503</v>
      </c>
      <c r="E365" s="2">
        <v>23576</v>
      </c>
      <c r="F365" t="s">
        <v>28</v>
      </c>
      <c r="G365" s="1">
        <v>44805</v>
      </c>
    </row>
    <row r="366" spans="1:7" x14ac:dyDescent="0.3">
      <c r="A366">
        <v>363</v>
      </c>
      <c r="B366" t="s">
        <v>504</v>
      </c>
      <c r="C366" s="1">
        <v>44679</v>
      </c>
      <c r="D366" t="s">
        <v>495</v>
      </c>
      <c r="E366" s="2">
        <v>1323.02</v>
      </c>
      <c r="F366" t="s">
        <v>28</v>
      </c>
      <c r="G366" s="1">
        <v>44805</v>
      </c>
    </row>
    <row r="367" spans="1:7" x14ac:dyDescent="0.3">
      <c r="A367">
        <v>364</v>
      </c>
      <c r="B367" t="s">
        <v>505</v>
      </c>
      <c r="C367" s="1">
        <v>44679</v>
      </c>
      <c r="D367" t="s">
        <v>506</v>
      </c>
      <c r="E367" s="2">
        <v>16405</v>
      </c>
      <c r="F367" t="s">
        <v>70</v>
      </c>
      <c r="G367" s="1">
        <v>44805</v>
      </c>
    </row>
    <row r="368" spans="1:7" x14ac:dyDescent="0.3">
      <c r="A368">
        <v>365</v>
      </c>
      <c r="B368" t="s">
        <v>507</v>
      </c>
      <c r="C368" s="1">
        <v>44679</v>
      </c>
      <c r="D368" t="s">
        <v>508</v>
      </c>
      <c r="E368" s="2">
        <v>6415.25</v>
      </c>
      <c r="F368" t="s">
        <v>28</v>
      </c>
      <c r="G368" s="1">
        <v>44805</v>
      </c>
    </row>
    <row r="369" spans="1:7" x14ac:dyDescent="0.3">
      <c r="A369">
        <v>366</v>
      </c>
      <c r="B369" t="s">
        <v>509</v>
      </c>
      <c r="C369" s="1">
        <v>44679</v>
      </c>
      <c r="D369" t="s">
        <v>508</v>
      </c>
      <c r="E369" s="2">
        <v>2635.9</v>
      </c>
      <c r="F369" t="s">
        <v>28</v>
      </c>
      <c r="G369" s="1">
        <v>44805</v>
      </c>
    </row>
    <row r="370" spans="1:7" x14ac:dyDescent="0.3">
      <c r="A370">
        <v>367</v>
      </c>
      <c r="B370" t="s">
        <v>510</v>
      </c>
      <c r="C370" s="1">
        <v>44679</v>
      </c>
      <c r="D370" t="s">
        <v>508</v>
      </c>
      <c r="E370">
        <v>492.1</v>
      </c>
      <c r="F370" t="s">
        <v>28</v>
      </c>
      <c r="G370" s="1">
        <v>44805</v>
      </c>
    </row>
    <row r="371" spans="1:7" x14ac:dyDescent="0.3">
      <c r="A371">
        <v>368</v>
      </c>
      <c r="B371" t="s">
        <v>511</v>
      </c>
      <c r="C371" s="1">
        <v>44679</v>
      </c>
      <c r="D371" t="s">
        <v>508</v>
      </c>
      <c r="E371">
        <v>167.9</v>
      </c>
      <c r="F371" t="s">
        <v>28</v>
      </c>
      <c r="G371" s="1">
        <v>44805</v>
      </c>
    </row>
    <row r="372" spans="1:7" x14ac:dyDescent="0.3">
      <c r="A372">
        <v>369</v>
      </c>
      <c r="B372" t="s">
        <v>512</v>
      </c>
      <c r="C372" s="1">
        <v>44679</v>
      </c>
      <c r="D372" t="s">
        <v>508</v>
      </c>
      <c r="E372">
        <v>136.38</v>
      </c>
      <c r="F372" t="s">
        <v>28</v>
      </c>
      <c r="G372" s="1">
        <v>44805</v>
      </c>
    </row>
    <row r="373" spans="1:7" x14ac:dyDescent="0.3">
      <c r="A373">
        <v>370</v>
      </c>
      <c r="B373" t="s">
        <v>513</v>
      </c>
      <c r="C373" s="1">
        <v>44679</v>
      </c>
      <c r="D373" t="s">
        <v>10</v>
      </c>
      <c r="E373" s="2">
        <v>5000</v>
      </c>
      <c r="F373" t="s">
        <v>11</v>
      </c>
      <c r="G373" s="1">
        <v>44805</v>
      </c>
    </row>
    <row r="374" spans="1:7" x14ac:dyDescent="0.3">
      <c r="A374">
        <v>371</v>
      </c>
      <c r="B374" t="s">
        <v>514</v>
      </c>
      <c r="C374" s="1">
        <v>44679</v>
      </c>
      <c r="D374" t="s">
        <v>10</v>
      </c>
      <c r="E374" s="2">
        <v>20000</v>
      </c>
      <c r="F374" t="s">
        <v>11</v>
      </c>
      <c r="G374" s="1">
        <v>44805</v>
      </c>
    </row>
    <row r="375" spans="1:7" x14ac:dyDescent="0.3">
      <c r="A375">
        <v>372</v>
      </c>
      <c r="B375" t="s">
        <v>515</v>
      </c>
      <c r="C375" s="1">
        <v>44679</v>
      </c>
      <c r="D375" t="s">
        <v>10</v>
      </c>
      <c r="E375" s="2">
        <v>10000</v>
      </c>
      <c r="F375" t="s">
        <v>11</v>
      </c>
      <c r="G375" s="1">
        <v>44805</v>
      </c>
    </row>
    <row r="376" spans="1:7" x14ac:dyDescent="0.3">
      <c r="A376">
        <v>373</v>
      </c>
      <c r="B376" t="s">
        <v>516</v>
      </c>
      <c r="C376" s="1">
        <v>44679</v>
      </c>
      <c r="D376" t="s">
        <v>10</v>
      </c>
      <c r="E376" s="2">
        <v>19656</v>
      </c>
      <c r="F376" t="s">
        <v>11</v>
      </c>
      <c r="G376" s="1">
        <v>44805</v>
      </c>
    </row>
    <row r="377" spans="1:7" x14ac:dyDescent="0.3">
      <c r="A377">
        <v>374</v>
      </c>
      <c r="B377" t="s">
        <v>517</v>
      </c>
      <c r="C377" s="1">
        <v>44679</v>
      </c>
      <c r="D377" t="s">
        <v>27</v>
      </c>
      <c r="E377" s="2">
        <v>20000</v>
      </c>
      <c r="F377" t="s">
        <v>28</v>
      </c>
      <c r="G377" s="1">
        <v>44805</v>
      </c>
    </row>
    <row r="378" spans="1:7" x14ac:dyDescent="0.3">
      <c r="A378">
        <v>375</v>
      </c>
      <c r="B378" t="s">
        <v>518</v>
      </c>
      <c r="C378" s="1">
        <v>44679</v>
      </c>
      <c r="D378" t="s">
        <v>10</v>
      </c>
      <c r="E378" s="2">
        <v>31973.33</v>
      </c>
      <c r="F378" t="s">
        <v>11</v>
      </c>
      <c r="G378" s="1">
        <v>44805</v>
      </c>
    </row>
    <row r="379" spans="1:7" x14ac:dyDescent="0.3">
      <c r="A379">
        <v>376</v>
      </c>
      <c r="B379" t="s">
        <v>519</v>
      </c>
      <c r="C379" s="1">
        <v>44679</v>
      </c>
      <c r="D379" t="s">
        <v>520</v>
      </c>
      <c r="E379" s="2">
        <v>2331.8000000000002</v>
      </c>
      <c r="F379" t="s">
        <v>28</v>
      </c>
      <c r="G379" s="1">
        <v>44805</v>
      </c>
    </row>
    <row r="380" spans="1:7" x14ac:dyDescent="0.3">
      <c r="A380">
        <v>377</v>
      </c>
      <c r="B380" t="s">
        <v>521</v>
      </c>
      <c r="C380" s="1">
        <v>44679</v>
      </c>
      <c r="D380" t="s">
        <v>27</v>
      </c>
      <c r="E380" s="2">
        <v>10000</v>
      </c>
      <c r="F380" t="s">
        <v>28</v>
      </c>
      <c r="G380" s="1">
        <v>44805</v>
      </c>
    </row>
    <row r="381" spans="1:7" x14ac:dyDescent="0.3">
      <c r="A381">
        <v>378</v>
      </c>
      <c r="B381" t="s">
        <v>522</v>
      </c>
      <c r="C381" s="1">
        <v>44680</v>
      </c>
      <c r="D381" t="s">
        <v>523</v>
      </c>
      <c r="E381" s="2">
        <v>83523.509999999995</v>
      </c>
      <c r="F381" t="s">
        <v>11</v>
      </c>
      <c r="G381" s="1">
        <v>44805</v>
      </c>
    </row>
    <row r="382" spans="1:7" x14ac:dyDescent="0.3">
      <c r="A382">
        <v>379</v>
      </c>
      <c r="B382" t="s">
        <v>524</v>
      </c>
      <c r="C382" s="1">
        <v>44680</v>
      </c>
      <c r="D382" t="s">
        <v>525</v>
      </c>
      <c r="E382" s="2">
        <v>13735</v>
      </c>
      <c r="F382" t="s">
        <v>70</v>
      </c>
      <c r="G382" s="1">
        <v>44805</v>
      </c>
    </row>
    <row r="383" spans="1:7" x14ac:dyDescent="0.3">
      <c r="A383">
        <v>380</v>
      </c>
      <c r="B383" t="s">
        <v>526</v>
      </c>
      <c r="C383" s="1">
        <v>44680</v>
      </c>
      <c r="D383" t="s">
        <v>525</v>
      </c>
      <c r="E383" s="2">
        <v>235338</v>
      </c>
      <c r="F383" t="s">
        <v>70</v>
      </c>
      <c r="G383" s="1">
        <v>44805</v>
      </c>
    </row>
    <row r="384" spans="1:7" x14ac:dyDescent="0.3">
      <c r="A384">
        <v>381</v>
      </c>
      <c r="B384" t="s">
        <v>527</v>
      </c>
      <c r="C384" s="1">
        <v>44680</v>
      </c>
      <c r="D384" t="s">
        <v>525</v>
      </c>
      <c r="E384" s="2">
        <v>230806</v>
      </c>
      <c r="F384" t="s">
        <v>70</v>
      </c>
      <c r="G384" s="1">
        <v>44805</v>
      </c>
    </row>
    <row r="385" spans="1:7" x14ac:dyDescent="0.3">
      <c r="A385">
        <v>382</v>
      </c>
      <c r="B385" t="s">
        <v>528</v>
      </c>
      <c r="C385" s="1">
        <v>44680</v>
      </c>
      <c r="D385" t="s">
        <v>525</v>
      </c>
      <c r="E385" s="2">
        <v>19810</v>
      </c>
      <c r="F385" t="s">
        <v>70</v>
      </c>
      <c r="G385" s="1">
        <v>44805</v>
      </c>
    </row>
    <row r="386" spans="1:7" x14ac:dyDescent="0.3">
      <c r="A386">
        <v>383</v>
      </c>
      <c r="B386" t="s">
        <v>529</v>
      </c>
      <c r="C386" s="1">
        <v>44680</v>
      </c>
      <c r="D386" t="s">
        <v>525</v>
      </c>
      <c r="E386" s="2">
        <v>34572</v>
      </c>
      <c r="F386" t="s">
        <v>70</v>
      </c>
      <c r="G386" s="1">
        <v>44805</v>
      </c>
    </row>
    <row r="387" spans="1:7" x14ac:dyDescent="0.3">
      <c r="A387">
        <v>384</v>
      </c>
      <c r="B387" t="s">
        <v>530</v>
      </c>
      <c r="C387" s="1">
        <v>44680</v>
      </c>
      <c r="D387" t="s">
        <v>525</v>
      </c>
      <c r="E387" s="2">
        <v>2885</v>
      </c>
      <c r="F387" t="s">
        <v>70</v>
      </c>
      <c r="G387" s="1">
        <v>44805</v>
      </c>
    </row>
    <row r="388" spans="1:7" x14ac:dyDescent="0.3">
      <c r="A388">
        <v>385</v>
      </c>
      <c r="B388" t="s">
        <v>531</v>
      </c>
      <c r="C388" s="1">
        <v>44680</v>
      </c>
      <c r="D388" t="s">
        <v>525</v>
      </c>
      <c r="E388" s="2">
        <v>38394</v>
      </c>
      <c r="F388" t="s">
        <v>70</v>
      </c>
      <c r="G388" s="1">
        <v>44805</v>
      </c>
    </row>
    <row r="389" spans="1:7" x14ac:dyDescent="0.3">
      <c r="A389">
        <v>386</v>
      </c>
      <c r="B389" t="s">
        <v>532</v>
      </c>
      <c r="C389" s="1">
        <v>44680</v>
      </c>
      <c r="D389" t="s">
        <v>525</v>
      </c>
      <c r="E389" s="2">
        <v>29600</v>
      </c>
      <c r="F389" t="s">
        <v>70</v>
      </c>
      <c r="G389" s="1">
        <v>44805</v>
      </c>
    </row>
    <row r="390" spans="1:7" x14ac:dyDescent="0.3">
      <c r="A390">
        <v>387</v>
      </c>
      <c r="B390" t="s">
        <v>533</v>
      </c>
      <c r="C390" s="1">
        <v>44680</v>
      </c>
      <c r="D390" t="s">
        <v>525</v>
      </c>
      <c r="E390" s="2">
        <v>9343</v>
      </c>
      <c r="F390" t="s">
        <v>70</v>
      </c>
      <c r="G390" s="1">
        <v>44805</v>
      </c>
    </row>
    <row r="391" spans="1:7" x14ac:dyDescent="0.3">
      <c r="A391">
        <v>388</v>
      </c>
      <c r="B391" t="s">
        <v>534</v>
      </c>
      <c r="C391" s="1">
        <v>44680</v>
      </c>
      <c r="D391" t="s">
        <v>525</v>
      </c>
      <c r="E391" s="2">
        <v>6030</v>
      </c>
      <c r="F391" t="s">
        <v>70</v>
      </c>
      <c r="G391" s="1">
        <v>44805</v>
      </c>
    </row>
    <row r="392" spans="1:7" x14ac:dyDescent="0.3">
      <c r="A392">
        <v>389</v>
      </c>
      <c r="B392" t="s">
        <v>535</v>
      </c>
      <c r="C392" s="1">
        <v>44680</v>
      </c>
      <c r="D392" t="s">
        <v>495</v>
      </c>
      <c r="E392">
        <v>999.84</v>
      </c>
      <c r="F392" t="s">
        <v>70</v>
      </c>
      <c r="G392" s="1">
        <v>44805</v>
      </c>
    </row>
    <row r="393" spans="1:7" x14ac:dyDescent="0.3">
      <c r="A393">
        <v>390</v>
      </c>
      <c r="B393" t="s">
        <v>536</v>
      </c>
      <c r="C393" s="1">
        <v>44683</v>
      </c>
      <c r="D393" t="s">
        <v>203</v>
      </c>
      <c r="E393" s="2">
        <v>55200</v>
      </c>
      <c r="F393" t="s">
        <v>70</v>
      </c>
      <c r="G393" s="1">
        <v>44805</v>
      </c>
    </row>
    <row r="394" spans="1:7" x14ac:dyDescent="0.3">
      <c r="A394">
        <v>391</v>
      </c>
      <c r="B394" t="s">
        <v>537</v>
      </c>
      <c r="C394" s="1">
        <v>44683</v>
      </c>
      <c r="D394" t="s">
        <v>203</v>
      </c>
      <c r="E394" s="2">
        <v>103800</v>
      </c>
      <c r="F394" t="s">
        <v>70</v>
      </c>
      <c r="G394" s="1">
        <v>44805</v>
      </c>
    </row>
    <row r="395" spans="1:7" x14ac:dyDescent="0.3">
      <c r="A395">
        <v>392</v>
      </c>
      <c r="B395" t="s">
        <v>538</v>
      </c>
      <c r="C395" s="1">
        <v>44683</v>
      </c>
      <c r="D395" t="s">
        <v>539</v>
      </c>
      <c r="E395" s="2">
        <v>751235.33</v>
      </c>
      <c r="F395" t="s">
        <v>28</v>
      </c>
      <c r="G395" s="1">
        <v>44805</v>
      </c>
    </row>
    <row r="396" spans="1:7" x14ac:dyDescent="0.3">
      <c r="A396">
        <v>393</v>
      </c>
      <c r="B396" t="s">
        <v>540</v>
      </c>
      <c r="C396" s="1">
        <v>44683</v>
      </c>
      <c r="D396" t="s">
        <v>541</v>
      </c>
      <c r="E396" s="2">
        <v>1999.05</v>
      </c>
      <c r="F396" t="s">
        <v>31</v>
      </c>
      <c r="G396" s="1">
        <v>44805</v>
      </c>
    </row>
    <row r="397" spans="1:7" x14ac:dyDescent="0.3">
      <c r="A397">
        <v>394</v>
      </c>
      <c r="B397" t="s">
        <v>542</v>
      </c>
      <c r="C397" s="1">
        <v>44683</v>
      </c>
      <c r="D397" t="s">
        <v>541</v>
      </c>
      <c r="E397" s="2">
        <v>1500</v>
      </c>
      <c r="F397" t="s">
        <v>31</v>
      </c>
      <c r="G397" s="1">
        <v>44805</v>
      </c>
    </row>
    <row r="398" spans="1:7" x14ac:dyDescent="0.3">
      <c r="A398">
        <v>395</v>
      </c>
      <c r="B398" t="s">
        <v>543</v>
      </c>
      <c r="C398" s="1">
        <v>44685</v>
      </c>
      <c r="D398" t="s">
        <v>170</v>
      </c>
      <c r="E398" s="2">
        <v>1451</v>
      </c>
      <c r="F398" t="s">
        <v>11</v>
      </c>
      <c r="G398" s="1">
        <v>44805</v>
      </c>
    </row>
    <row r="399" spans="1:7" x14ac:dyDescent="0.3">
      <c r="A399">
        <v>396</v>
      </c>
      <c r="B399" t="s">
        <v>544</v>
      </c>
      <c r="C399" s="1">
        <v>44685</v>
      </c>
      <c r="D399" t="s">
        <v>545</v>
      </c>
      <c r="E399" s="2">
        <v>2000</v>
      </c>
      <c r="F399" t="s">
        <v>28</v>
      </c>
      <c r="G399" s="1">
        <v>44805</v>
      </c>
    </row>
    <row r="400" spans="1:7" x14ac:dyDescent="0.3">
      <c r="A400">
        <v>397</v>
      </c>
      <c r="B400" t="s">
        <v>546</v>
      </c>
      <c r="C400" s="1">
        <v>44685</v>
      </c>
      <c r="D400" t="s">
        <v>545</v>
      </c>
      <c r="E400" s="2">
        <v>43714.06</v>
      </c>
      <c r="F400" t="s">
        <v>28</v>
      </c>
      <c r="G400" s="1">
        <v>44805</v>
      </c>
    </row>
    <row r="401" spans="1:7" x14ac:dyDescent="0.3">
      <c r="A401">
        <v>398</v>
      </c>
      <c r="B401" t="s">
        <v>547</v>
      </c>
      <c r="C401" s="1">
        <v>44685</v>
      </c>
      <c r="D401" t="s">
        <v>545</v>
      </c>
      <c r="E401" s="2">
        <v>166000</v>
      </c>
      <c r="F401" t="s">
        <v>28</v>
      </c>
      <c r="G401" s="1">
        <v>44805</v>
      </c>
    </row>
    <row r="402" spans="1:7" x14ac:dyDescent="0.3">
      <c r="A402">
        <v>399</v>
      </c>
      <c r="B402" t="s">
        <v>548</v>
      </c>
      <c r="C402" s="1">
        <v>44685</v>
      </c>
      <c r="D402" t="s">
        <v>66</v>
      </c>
      <c r="E402" s="2">
        <v>1498.25</v>
      </c>
      <c r="F402" t="s">
        <v>31</v>
      </c>
      <c r="G402" s="1">
        <v>44805</v>
      </c>
    </row>
    <row r="403" spans="1:7" x14ac:dyDescent="0.3">
      <c r="A403">
        <v>400</v>
      </c>
      <c r="B403" t="s">
        <v>549</v>
      </c>
      <c r="C403" s="1">
        <v>44685</v>
      </c>
      <c r="D403" t="s">
        <v>66</v>
      </c>
      <c r="E403">
        <v>480</v>
      </c>
      <c r="F403" t="s">
        <v>31</v>
      </c>
      <c r="G403" s="1">
        <v>44805</v>
      </c>
    </row>
    <row r="404" spans="1:7" x14ac:dyDescent="0.3">
      <c r="A404">
        <v>401</v>
      </c>
      <c r="B404" t="s">
        <v>550</v>
      </c>
      <c r="C404" s="1">
        <v>44685</v>
      </c>
      <c r="D404" t="s">
        <v>545</v>
      </c>
      <c r="E404" s="2">
        <v>39000</v>
      </c>
      <c r="F404" t="s">
        <v>28</v>
      </c>
      <c r="G404" s="1">
        <v>44805</v>
      </c>
    </row>
    <row r="405" spans="1:7" x14ac:dyDescent="0.3">
      <c r="A405">
        <v>402</v>
      </c>
      <c r="B405" t="s">
        <v>551</v>
      </c>
      <c r="C405" s="1">
        <v>44685</v>
      </c>
      <c r="D405" t="s">
        <v>545</v>
      </c>
      <c r="E405" s="2">
        <v>40010.879999999997</v>
      </c>
      <c r="F405" t="s">
        <v>28</v>
      </c>
      <c r="G405" s="1">
        <v>44805</v>
      </c>
    </row>
    <row r="406" spans="1:7" x14ac:dyDescent="0.3">
      <c r="A406">
        <v>403</v>
      </c>
      <c r="B406" t="s">
        <v>552</v>
      </c>
      <c r="C406" s="1">
        <v>44685</v>
      </c>
      <c r="D406" t="s">
        <v>545</v>
      </c>
      <c r="E406" s="2">
        <v>10000</v>
      </c>
      <c r="F406" t="s">
        <v>28</v>
      </c>
      <c r="G406" s="1">
        <v>44805</v>
      </c>
    </row>
    <row r="407" spans="1:7" x14ac:dyDescent="0.3">
      <c r="A407">
        <v>404</v>
      </c>
      <c r="B407" t="s">
        <v>553</v>
      </c>
      <c r="C407" s="1">
        <v>44685</v>
      </c>
      <c r="D407" t="s">
        <v>545</v>
      </c>
      <c r="E407" s="2">
        <v>64805.75</v>
      </c>
      <c r="F407" t="s">
        <v>28</v>
      </c>
      <c r="G407" s="1">
        <v>44805</v>
      </c>
    </row>
    <row r="408" spans="1:7" x14ac:dyDescent="0.3">
      <c r="A408">
        <v>405</v>
      </c>
      <c r="B408" t="s">
        <v>554</v>
      </c>
      <c r="C408" s="1">
        <v>44685</v>
      </c>
      <c r="D408" t="s">
        <v>555</v>
      </c>
      <c r="E408">
        <v>750</v>
      </c>
      <c r="F408" t="s">
        <v>11</v>
      </c>
      <c r="G408" s="1">
        <v>44805</v>
      </c>
    </row>
    <row r="409" spans="1:7" x14ac:dyDescent="0.3">
      <c r="A409">
        <v>406</v>
      </c>
      <c r="B409" t="s">
        <v>556</v>
      </c>
      <c r="C409" s="1">
        <v>44687</v>
      </c>
      <c r="D409" t="s">
        <v>557</v>
      </c>
      <c r="E409">
        <v>400</v>
      </c>
      <c r="F409" t="s">
        <v>11</v>
      </c>
      <c r="G409" s="1">
        <v>44805</v>
      </c>
    </row>
    <row r="410" spans="1:7" x14ac:dyDescent="0.3">
      <c r="A410">
        <v>407</v>
      </c>
      <c r="B410" t="s">
        <v>558</v>
      </c>
      <c r="C410" s="1">
        <v>44690</v>
      </c>
      <c r="D410" t="s">
        <v>559</v>
      </c>
      <c r="E410" s="2">
        <v>2190.7399999999998</v>
      </c>
      <c r="F410" t="s">
        <v>11</v>
      </c>
      <c r="G410" s="1">
        <v>44805</v>
      </c>
    </row>
    <row r="411" spans="1:7" x14ac:dyDescent="0.3">
      <c r="A411">
        <v>408</v>
      </c>
      <c r="B411" t="s">
        <v>560</v>
      </c>
      <c r="C411" s="1">
        <v>44690</v>
      </c>
      <c r="D411" t="s">
        <v>539</v>
      </c>
      <c r="E411" s="2">
        <v>667862</v>
      </c>
      <c r="F411" t="s">
        <v>28</v>
      </c>
      <c r="G411" s="1">
        <v>44805</v>
      </c>
    </row>
    <row r="412" spans="1:7" x14ac:dyDescent="0.3">
      <c r="A412">
        <v>409</v>
      </c>
      <c r="B412" t="s">
        <v>561</v>
      </c>
      <c r="C412" s="1">
        <v>44690</v>
      </c>
      <c r="D412" t="s">
        <v>562</v>
      </c>
      <c r="E412" s="2">
        <v>2697.5</v>
      </c>
      <c r="F412" t="s">
        <v>11</v>
      </c>
      <c r="G412" s="1">
        <v>44805</v>
      </c>
    </row>
    <row r="413" spans="1:7" x14ac:dyDescent="0.3">
      <c r="A413">
        <v>410</v>
      </c>
      <c r="B413" t="s">
        <v>563</v>
      </c>
      <c r="C413" s="1">
        <v>44691</v>
      </c>
      <c r="D413" t="s">
        <v>462</v>
      </c>
      <c r="E413" s="2">
        <v>3000</v>
      </c>
      <c r="F413" t="s">
        <v>31</v>
      </c>
      <c r="G413" s="1">
        <v>44805</v>
      </c>
    </row>
    <row r="414" spans="1:7" x14ac:dyDescent="0.3">
      <c r="A414">
        <v>411</v>
      </c>
      <c r="B414" t="s">
        <v>564</v>
      </c>
      <c r="C414" s="1">
        <v>44691</v>
      </c>
      <c r="D414" t="s">
        <v>462</v>
      </c>
      <c r="E414" s="2">
        <v>1000</v>
      </c>
      <c r="F414" t="s">
        <v>31</v>
      </c>
      <c r="G414" s="1">
        <v>44805</v>
      </c>
    </row>
    <row r="415" spans="1:7" x14ac:dyDescent="0.3">
      <c r="A415">
        <v>412</v>
      </c>
      <c r="B415" t="s">
        <v>565</v>
      </c>
      <c r="C415" s="1">
        <v>44691</v>
      </c>
      <c r="D415" t="s">
        <v>566</v>
      </c>
      <c r="E415">
        <v>338.82</v>
      </c>
      <c r="F415" t="s">
        <v>70</v>
      </c>
      <c r="G415" s="1">
        <v>44805</v>
      </c>
    </row>
    <row r="416" spans="1:7" x14ac:dyDescent="0.3">
      <c r="A416">
        <v>413</v>
      </c>
      <c r="B416" t="s">
        <v>567</v>
      </c>
      <c r="C416" s="1">
        <v>44691</v>
      </c>
      <c r="D416" t="s">
        <v>568</v>
      </c>
      <c r="E416" s="2">
        <v>1363.5</v>
      </c>
      <c r="F416" t="s">
        <v>11</v>
      </c>
      <c r="G416" s="1">
        <v>44805</v>
      </c>
    </row>
    <row r="417" spans="1:7" x14ac:dyDescent="0.3">
      <c r="A417">
        <v>414</v>
      </c>
      <c r="B417" t="s">
        <v>569</v>
      </c>
      <c r="C417" s="1">
        <v>44691</v>
      </c>
      <c r="D417" t="s">
        <v>570</v>
      </c>
      <c r="E417" s="2">
        <v>10903.05</v>
      </c>
      <c r="F417" t="s">
        <v>11</v>
      </c>
      <c r="G417" s="1">
        <v>44805</v>
      </c>
    </row>
    <row r="418" spans="1:7" x14ac:dyDescent="0.3">
      <c r="A418">
        <v>415</v>
      </c>
      <c r="B418" t="s">
        <v>571</v>
      </c>
      <c r="C418" s="1">
        <v>44692</v>
      </c>
      <c r="D418" t="s">
        <v>572</v>
      </c>
      <c r="E418" s="2">
        <v>1381</v>
      </c>
      <c r="F418" t="s">
        <v>31</v>
      </c>
      <c r="G418" s="1">
        <v>44805</v>
      </c>
    </row>
    <row r="419" spans="1:7" x14ac:dyDescent="0.3">
      <c r="A419">
        <v>416</v>
      </c>
      <c r="B419" t="s">
        <v>573</v>
      </c>
      <c r="C419" s="1">
        <v>44692</v>
      </c>
      <c r="D419" t="s">
        <v>574</v>
      </c>
      <c r="E419" s="2">
        <v>2890</v>
      </c>
      <c r="F419" t="s">
        <v>11</v>
      </c>
      <c r="G419" s="1">
        <v>44805</v>
      </c>
    </row>
    <row r="420" spans="1:7" x14ac:dyDescent="0.3">
      <c r="A420">
        <v>417</v>
      </c>
      <c r="B420" t="s">
        <v>575</v>
      </c>
      <c r="C420" s="1">
        <v>44692</v>
      </c>
      <c r="D420" t="s">
        <v>576</v>
      </c>
      <c r="E420" s="2">
        <v>349500</v>
      </c>
      <c r="F420" t="s">
        <v>28</v>
      </c>
      <c r="G420" s="1">
        <v>44805</v>
      </c>
    </row>
    <row r="421" spans="1:7" x14ac:dyDescent="0.3">
      <c r="A421">
        <v>418</v>
      </c>
      <c r="B421" t="s">
        <v>577</v>
      </c>
      <c r="C421" s="1">
        <v>44693</v>
      </c>
      <c r="D421" t="s">
        <v>578</v>
      </c>
      <c r="E421">
        <v>105</v>
      </c>
      <c r="F421" t="s">
        <v>11</v>
      </c>
      <c r="G421" s="1">
        <v>44805</v>
      </c>
    </row>
    <row r="422" spans="1:7" x14ac:dyDescent="0.3">
      <c r="A422">
        <v>419</v>
      </c>
      <c r="B422" t="s">
        <v>579</v>
      </c>
      <c r="C422" s="1">
        <v>44693</v>
      </c>
      <c r="D422" t="s">
        <v>406</v>
      </c>
      <c r="E422">
        <v>411.99</v>
      </c>
      <c r="F422" t="s">
        <v>11</v>
      </c>
      <c r="G422" s="1">
        <v>44805</v>
      </c>
    </row>
    <row r="423" spans="1:7" x14ac:dyDescent="0.3">
      <c r="A423">
        <v>420</v>
      </c>
      <c r="B423" t="s">
        <v>580</v>
      </c>
      <c r="C423" s="1">
        <v>44693</v>
      </c>
      <c r="D423" t="s">
        <v>581</v>
      </c>
      <c r="E423" s="2">
        <v>6332.16</v>
      </c>
      <c r="F423" t="s">
        <v>70</v>
      </c>
      <c r="G423" s="1">
        <v>44805</v>
      </c>
    </row>
    <row r="424" spans="1:7" x14ac:dyDescent="0.3">
      <c r="A424">
        <v>421</v>
      </c>
      <c r="B424" t="s">
        <v>582</v>
      </c>
      <c r="C424" s="1">
        <v>44694</v>
      </c>
      <c r="D424" t="s">
        <v>268</v>
      </c>
      <c r="E424" s="2">
        <v>1823.56</v>
      </c>
      <c r="F424" t="s">
        <v>11</v>
      </c>
      <c r="G424" s="1">
        <v>44805</v>
      </c>
    </row>
    <row r="425" spans="1:7" x14ac:dyDescent="0.3">
      <c r="A425">
        <v>422</v>
      </c>
      <c r="B425" t="s">
        <v>583</v>
      </c>
      <c r="C425" s="1">
        <v>44694</v>
      </c>
      <c r="D425" t="s">
        <v>584</v>
      </c>
      <c r="E425" s="2">
        <v>1640</v>
      </c>
      <c r="F425" t="s">
        <v>11</v>
      </c>
      <c r="G425" s="1">
        <v>44805</v>
      </c>
    </row>
    <row r="426" spans="1:7" x14ac:dyDescent="0.3">
      <c r="A426">
        <v>423</v>
      </c>
      <c r="B426" t="s">
        <v>585</v>
      </c>
      <c r="C426" s="1">
        <v>44694</v>
      </c>
      <c r="D426" t="s">
        <v>586</v>
      </c>
      <c r="E426">
        <v>115.75</v>
      </c>
      <c r="F426" t="s">
        <v>70</v>
      </c>
      <c r="G426" s="1">
        <v>44805</v>
      </c>
    </row>
    <row r="427" spans="1:7" x14ac:dyDescent="0.3">
      <c r="A427">
        <v>424</v>
      </c>
      <c r="B427" t="s">
        <v>587</v>
      </c>
      <c r="C427" s="1">
        <v>44694</v>
      </c>
      <c r="D427" t="s">
        <v>588</v>
      </c>
      <c r="E427" s="2">
        <v>21964.34</v>
      </c>
      <c r="F427" t="s">
        <v>11</v>
      </c>
      <c r="G427" s="1">
        <v>44805</v>
      </c>
    </row>
    <row r="428" spans="1:7" x14ac:dyDescent="0.3">
      <c r="A428">
        <v>425</v>
      </c>
      <c r="B428" t="s">
        <v>589</v>
      </c>
      <c r="C428" s="1">
        <v>44697</v>
      </c>
      <c r="D428" t="s">
        <v>10</v>
      </c>
      <c r="E428">
        <v>160</v>
      </c>
      <c r="F428" t="s">
        <v>11</v>
      </c>
      <c r="G428" s="1">
        <v>44805</v>
      </c>
    </row>
    <row r="429" spans="1:7" x14ac:dyDescent="0.3">
      <c r="A429">
        <v>426</v>
      </c>
      <c r="B429" t="s">
        <v>590</v>
      </c>
      <c r="C429" s="1">
        <v>44697</v>
      </c>
      <c r="D429" t="s">
        <v>591</v>
      </c>
      <c r="E429">
        <v>918.04</v>
      </c>
      <c r="F429" t="s">
        <v>28</v>
      </c>
      <c r="G429" s="1">
        <v>44805</v>
      </c>
    </row>
    <row r="430" spans="1:7" x14ac:dyDescent="0.3">
      <c r="A430">
        <v>427</v>
      </c>
      <c r="B430" t="s">
        <v>592</v>
      </c>
      <c r="C430" s="1">
        <v>44697</v>
      </c>
      <c r="D430" t="s">
        <v>591</v>
      </c>
      <c r="E430">
        <v>918.04</v>
      </c>
      <c r="F430" t="s">
        <v>28</v>
      </c>
      <c r="G430" s="1">
        <v>44805</v>
      </c>
    </row>
    <row r="431" spans="1:7" x14ac:dyDescent="0.3">
      <c r="A431">
        <v>428</v>
      </c>
      <c r="B431" t="s">
        <v>593</v>
      </c>
      <c r="C431" s="1">
        <v>44697</v>
      </c>
      <c r="D431" t="s">
        <v>591</v>
      </c>
      <c r="E431">
        <v>918.04</v>
      </c>
      <c r="F431" t="s">
        <v>28</v>
      </c>
      <c r="G431" s="1">
        <v>44805</v>
      </c>
    </row>
    <row r="432" spans="1:7" x14ac:dyDescent="0.3">
      <c r="A432">
        <v>429</v>
      </c>
      <c r="B432" t="s">
        <v>594</v>
      </c>
      <c r="C432" s="1">
        <v>44698</v>
      </c>
      <c r="D432" t="s">
        <v>595</v>
      </c>
      <c r="E432" s="2">
        <v>1790325.83</v>
      </c>
      <c r="F432" t="s">
        <v>70</v>
      </c>
      <c r="G432" s="1">
        <v>44805</v>
      </c>
    </row>
    <row r="433" spans="1:7" x14ac:dyDescent="0.3">
      <c r="A433">
        <v>430</v>
      </c>
      <c r="B433" t="s">
        <v>596</v>
      </c>
      <c r="C433" s="1">
        <v>44698</v>
      </c>
      <c r="D433" t="s">
        <v>597</v>
      </c>
      <c r="E433" s="2">
        <v>721222.67</v>
      </c>
      <c r="F433" t="s">
        <v>28</v>
      </c>
      <c r="G433" s="1">
        <v>44805</v>
      </c>
    </row>
    <row r="434" spans="1:7" x14ac:dyDescent="0.3">
      <c r="A434">
        <v>431</v>
      </c>
      <c r="B434" t="s">
        <v>598</v>
      </c>
      <c r="C434" s="1">
        <v>44698</v>
      </c>
      <c r="D434" t="s">
        <v>539</v>
      </c>
      <c r="E434" s="2">
        <v>563985.5</v>
      </c>
      <c r="F434" t="s">
        <v>28</v>
      </c>
      <c r="G434" s="1">
        <v>44805</v>
      </c>
    </row>
    <row r="435" spans="1:7" x14ac:dyDescent="0.3">
      <c r="A435">
        <v>432</v>
      </c>
      <c r="B435" t="s">
        <v>599</v>
      </c>
      <c r="C435" s="1">
        <v>44698</v>
      </c>
      <c r="D435" t="s">
        <v>600</v>
      </c>
      <c r="E435" s="2">
        <v>46379.49</v>
      </c>
      <c r="F435" t="s">
        <v>11</v>
      </c>
      <c r="G435" s="1">
        <v>44805</v>
      </c>
    </row>
    <row r="436" spans="1:7" x14ac:dyDescent="0.3">
      <c r="A436">
        <v>433</v>
      </c>
      <c r="B436" t="s">
        <v>601</v>
      </c>
      <c r="C436" s="1">
        <v>44698</v>
      </c>
      <c r="D436" t="s">
        <v>69</v>
      </c>
      <c r="E436" s="2">
        <v>26683.11</v>
      </c>
      <c r="F436" t="s">
        <v>70</v>
      </c>
      <c r="G436" s="1">
        <v>44805</v>
      </c>
    </row>
    <row r="437" spans="1:7" x14ac:dyDescent="0.3">
      <c r="A437">
        <v>434</v>
      </c>
      <c r="B437" t="s">
        <v>602</v>
      </c>
      <c r="C437" s="1">
        <v>44699</v>
      </c>
      <c r="D437" t="s">
        <v>291</v>
      </c>
      <c r="E437" s="2">
        <v>11816</v>
      </c>
      <c r="F437" t="s">
        <v>28</v>
      </c>
      <c r="G437" s="1">
        <v>44805</v>
      </c>
    </row>
    <row r="438" spans="1:7" x14ac:dyDescent="0.3">
      <c r="A438">
        <v>435</v>
      </c>
      <c r="B438" t="s">
        <v>603</v>
      </c>
      <c r="C438" s="1">
        <v>44699</v>
      </c>
      <c r="D438" t="s">
        <v>604</v>
      </c>
      <c r="E438" s="2">
        <v>1350</v>
      </c>
      <c r="F438" t="s">
        <v>11</v>
      </c>
      <c r="G438" s="1">
        <v>44805</v>
      </c>
    </row>
    <row r="439" spans="1:7" x14ac:dyDescent="0.3">
      <c r="A439">
        <v>436</v>
      </c>
      <c r="B439" t="s">
        <v>605</v>
      </c>
      <c r="C439" s="1">
        <v>44699</v>
      </c>
      <c r="D439" t="s">
        <v>606</v>
      </c>
      <c r="E439">
        <v>707.8</v>
      </c>
      <c r="F439" t="s">
        <v>28</v>
      </c>
      <c r="G439" s="1">
        <v>44805</v>
      </c>
    </row>
    <row r="440" spans="1:7" x14ac:dyDescent="0.3">
      <c r="A440">
        <v>437</v>
      </c>
      <c r="B440" t="s">
        <v>607</v>
      </c>
      <c r="C440" s="1">
        <v>44700</v>
      </c>
      <c r="D440" t="s">
        <v>238</v>
      </c>
      <c r="E440">
        <v>601.26</v>
      </c>
      <c r="F440" t="s">
        <v>28</v>
      </c>
      <c r="G440" s="1">
        <v>44805</v>
      </c>
    </row>
    <row r="441" spans="1:7" x14ac:dyDescent="0.3">
      <c r="A441">
        <v>438</v>
      </c>
      <c r="B441" t="s">
        <v>608</v>
      </c>
      <c r="C441" s="1">
        <v>44700</v>
      </c>
      <c r="D441" t="s">
        <v>10</v>
      </c>
      <c r="E441" s="2">
        <v>1565</v>
      </c>
      <c r="F441" t="s">
        <v>11</v>
      </c>
      <c r="G441" s="1">
        <v>44805</v>
      </c>
    </row>
    <row r="442" spans="1:7" x14ac:dyDescent="0.3">
      <c r="A442">
        <v>439</v>
      </c>
      <c r="B442" t="s">
        <v>609</v>
      </c>
      <c r="C442" s="1">
        <v>44701</v>
      </c>
      <c r="D442" t="s">
        <v>10</v>
      </c>
      <c r="E442" s="2">
        <v>87320.02</v>
      </c>
      <c r="F442" t="s">
        <v>11</v>
      </c>
      <c r="G442" s="1">
        <v>44805</v>
      </c>
    </row>
    <row r="443" spans="1:7" x14ac:dyDescent="0.3">
      <c r="A443">
        <v>440</v>
      </c>
      <c r="B443" t="s">
        <v>610</v>
      </c>
      <c r="C443" s="1">
        <v>44701</v>
      </c>
      <c r="D443" t="s">
        <v>611</v>
      </c>
      <c r="E443" s="2">
        <v>3350</v>
      </c>
      <c r="F443" t="s">
        <v>70</v>
      </c>
      <c r="G443" s="1">
        <v>44805</v>
      </c>
    </row>
    <row r="444" spans="1:7" x14ac:dyDescent="0.3">
      <c r="A444">
        <v>441</v>
      </c>
      <c r="B444" t="s">
        <v>612</v>
      </c>
      <c r="C444" s="1">
        <v>44704</v>
      </c>
      <c r="D444" t="s">
        <v>613</v>
      </c>
      <c r="E444" s="2">
        <v>12398</v>
      </c>
      <c r="F444" t="s">
        <v>28</v>
      </c>
      <c r="G444" s="1">
        <v>44805</v>
      </c>
    </row>
    <row r="445" spans="1:7" x14ac:dyDescent="0.3">
      <c r="A445">
        <v>442</v>
      </c>
      <c r="B445" t="s">
        <v>614</v>
      </c>
      <c r="C445" s="1">
        <v>44704</v>
      </c>
      <c r="D445" t="s">
        <v>615</v>
      </c>
      <c r="E445" s="2">
        <v>2973.16</v>
      </c>
      <c r="F445" t="s">
        <v>28</v>
      </c>
      <c r="G445" s="1">
        <v>44805</v>
      </c>
    </row>
    <row r="446" spans="1:7" x14ac:dyDescent="0.3">
      <c r="A446">
        <v>443</v>
      </c>
      <c r="B446" t="s">
        <v>616</v>
      </c>
      <c r="C446" s="1">
        <v>44704</v>
      </c>
      <c r="D446" t="s">
        <v>615</v>
      </c>
      <c r="E446" s="2">
        <v>3716.45</v>
      </c>
      <c r="F446" t="s">
        <v>28</v>
      </c>
      <c r="G446" s="1">
        <v>44805</v>
      </c>
    </row>
    <row r="447" spans="1:7" x14ac:dyDescent="0.3">
      <c r="A447">
        <v>444</v>
      </c>
      <c r="B447" t="s">
        <v>617</v>
      </c>
      <c r="C447" s="1">
        <v>44704</v>
      </c>
      <c r="D447" t="s">
        <v>615</v>
      </c>
      <c r="E447" s="2">
        <v>2229</v>
      </c>
      <c r="F447" t="s">
        <v>28</v>
      </c>
      <c r="G447" s="1">
        <v>44805</v>
      </c>
    </row>
    <row r="448" spans="1:7" x14ac:dyDescent="0.3">
      <c r="A448">
        <v>445</v>
      </c>
      <c r="B448" t="s">
        <v>618</v>
      </c>
      <c r="C448" s="1">
        <v>44704</v>
      </c>
      <c r="D448" t="s">
        <v>10</v>
      </c>
      <c r="E448" s="2">
        <v>2178</v>
      </c>
      <c r="F448" t="s">
        <v>11</v>
      </c>
      <c r="G448" s="1">
        <v>44805</v>
      </c>
    </row>
    <row r="449" spans="1:7" x14ac:dyDescent="0.3">
      <c r="A449">
        <v>446</v>
      </c>
      <c r="B449" t="s">
        <v>619</v>
      </c>
      <c r="C449" s="1">
        <v>44705</v>
      </c>
      <c r="D449" t="s">
        <v>620</v>
      </c>
      <c r="E449" s="2">
        <v>3000</v>
      </c>
      <c r="F449" t="s">
        <v>31</v>
      </c>
      <c r="G449" s="1">
        <v>44805</v>
      </c>
    </row>
    <row r="450" spans="1:7" x14ac:dyDescent="0.3">
      <c r="A450">
        <v>447</v>
      </c>
      <c r="B450" t="s">
        <v>621</v>
      </c>
      <c r="C450" s="1">
        <v>44705</v>
      </c>
      <c r="D450" t="s">
        <v>622</v>
      </c>
      <c r="E450" s="2">
        <v>10865</v>
      </c>
      <c r="F450" t="s">
        <v>70</v>
      </c>
      <c r="G450" s="1">
        <v>44805</v>
      </c>
    </row>
    <row r="451" spans="1:7" x14ac:dyDescent="0.3">
      <c r="A451">
        <v>448</v>
      </c>
      <c r="B451" t="s">
        <v>623</v>
      </c>
      <c r="C451" s="1">
        <v>44705</v>
      </c>
      <c r="D451" t="s">
        <v>620</v>
      </c>
      <c r="E451" s="2">
        <v>1000</v>
      </c>
      <c r="F451" t="s">
        <v>31</v>
      </c>
      <c r="G451" s="1">
        <v>44805</v>
      </c>
    </row>
    <row r="452" spans="1:7" x14ac:dyDescent="0.3">
      <c r="A452">
        <v>449</v>
      </c>
      <c r="B452" t="s">
        <v>624</v>
      </c>
      <c r="C452" s="1">
        <v>44705</v>
      </c>
      <c r="D452" t="s">
        <v>595</v>
      </c>
      <c r="E452" s="2">
        <v>148328.16</v>
      </c>
      <c r="F452" t="s">
        <v>70</v>
      </c>
      <c r="G452" s="1">
        <v>44805</v>
      </c>
    </row>
    <row r="453" spans="1:7" x14ac:dyDescent="0.3">
      <c r="A453">
        <v>450</v>
      </c>
      <c r="B453" t="s">
        <v>625</v>
      </c>
      <c r="C453" s="1">
        <v>44705</v>
      </c>
      <c r="D453" t="s">
        <v>626</v>
      </c>
      <c r="E453" s="2">
        <v>6547.19</v>
      </c>
      <c r="F453" t="s">
        <v>11</v>
      </c>
      <c r="G453" s="1">
        <v>44805</v>
      </c>
    </row>
    <row r="454" spans="1:7" x14ac:dyDescent="0.3">
      <c r="A454">
        <v>451</v>
      </c>
      <c r="B454" t="s">
        <v>627</v>
      </c>
      <c r="C454" s="1">
        <v>44705</v>
      </c>
      <c r="D454" t="s">
        <v>10</v>
      </c>
      <c r="E454" s="2">
        <v>30306.75</v>
      </c>
      <c r="F454" t="s">
        <v>11</v>
      </c>
      <c r="G454" s="1">
        <v>44805</v>
      </c>
    </row>
    <row r="455" spans="1:7" x14ac:dyDescent="0.3">
      <c r="A455">
        <v>452</v>
      </c>
      <c r="B455" t="s">
        <v>628</v>
      </c>
      <c r="C455" s="1">
        <v>44705</v>
      </c>
      <c r="D455" t="s">
        <v>10</v>
      </c>
      <c r="E455" s="2">
        <v>9546</v>
      </c>
      <c r="F455" t="s">
        <v>11</v>
      </c>
      <c r="G455" s="1">
        <v>44805</v>
      </c>
    </row>
    <row r="456" spans="1:7" x14ac:dyDescent="0.3">
      <c r="A456">
        <v>453</v>
      </c>
      <c r="B456" t="s">
        <v>629</v>
      </c>
      <c r="C456" s="1">
        <v>44705</v>
      </c>
      <c r="D456" t="s">
        <v>10</v>
      </c>
      <c r="E456" s="2">
        <v>5566.03</v>
      </c>
      <c r="F456" t="s">
        <v>11</v>
      </c>
      <c r="G456" s="1">
        <v>44805</v>
      </c>
    </row>
    <row r="457" spans="1:7" x14ac:dyDescent="0.3">
      <c r="A457">
        <v>454</v>
      </c>
      <c r="B457" t="s">
        <v>630</v>
      </c>
      <c r="C457" s="1">
        <v>44705</v>
      </c>
      <c r="D457" t="s">
        <v>10</v>
      </c>
      <c r="E457" s="2">
        <v>15878.18</v>
      </c>
      <c r="F457" t="s">
        <v>11</v>
      </c>
      <c r="G457" s="1">
        <v>44805</v>
      </c>
    </row>
    <row r="458" spans="1:7" x14ac:dyDescent="0.3">
      <c r="A458">
        <v>455</v>
      </c>
      <c r="B458" t="s">
        <v>631</v>
      </c>
      <c r="C458" s="1">
        <v>44706</v>
      </c>
      <c r="D458" t="s">
        <v>10</v>
      </c>
      <c r="E458" s="2">
        <v>14000</v>
      </c>
      <c r="F458" t="s">
        <v>11</v>
      </c>
      <c r="G458" s="1">
        <v>44805</v>
      </c>
    </row>
    <row r="459" spans="1:7" x14ac:dyDescent="0.3">
      <c r="A459">
        <v>456</v>
      </c>
      <c r="B459" t="s">
        <v>632</v>
      </c>
      <c r="C459" s="1">
        <v>44706</v>
      </c>
      <c r="D459" t="s">
        <v>633</v>
      </c>
      <c r="E459" s="2">
        <v>6872</v>
      </c>
      <c r="F459" t="s">
        <v>28</v>
      </c>
      <c r="G459" s="1">
        <v>44805</v>
      </c>
    </row>
    <row r="460" spans="1:7" x14ac:dyDescent="0.3">
      <c r="A460">
        <v>457</v>
      </c>
      <c r="B460" t="s">
        <v>634</v>
      </c>
      <c r="C460" s="1">
        <v>44706</v>
      </c>
      <c r="D460" t="s">
        <v>635</v>
      </c>
      <c r="E460" s="2">
        <v>8995.2000000000007</v>
      </c>
      <c r="F460" t="s">
        <v>11</v>
      </c>
      <c r="G460" s="1">
        <v>44805</v>
      </c>
    </row>
    <row r="461" spans="1:7" x14ac:dyDescent="0.3">
      <c r="A461">
        <v>458</v>
      </c>
      <c r="B461" t="s">
        <v>636</v>
      </c>
      <c r="C461" s="1">
        <v>44706</v>
      </c>
      <c r="D461" t="s">
        <v>508</v>
      </c>
      <c r="E461" s="2">
        <v>1421</v>
      </c>
      <c r="F461" t="s">
        <v>28</v>
      </c>
      <c r="G461" s="1">
        <v>44805</v>
      </c>
    </row>
    <row r="462" spans="1:7" x14ac:dyDescent="0.3">
      <c r="A462">
        <v>459</v>
      </c>
      <c r="B462" t="s">
        <v>637</v>
      </c>
      <c r="C462" s="1">
        <v>44707</v>
      </c>
      <c r="D462" t="s">
        <v>638</v>
      </c>
      <c r="E462" s="2">
        <v>2300</v>
      </c>
      <c r="F462" t="s">
        <v>70</v>
      </c>
      <c r="G462" s="1">
        <v>44805</v>
      </c>
    </row>
    <row r="463" spans="1:7" x14ac:dyDescent="0.3">
      <c r="A463">
        <v>460</v>
      </c>
      <c r="B463" t="s">
        <v>639</v>
      </c>
      <c r="C463" s="1">
        <v>44707</v>
      </c>
      <c r="D463" t="s">
        <v>640</v>
      </c>
      <c r="E463" s="2">
        <v>9447.48</v>
      </c>
      <c r="F463" t="s">
        <v>11</v>
      </c>
      <c r="G463" s="1">
        <v>44805</v>
      </c>
    </row>
    <row r="464" spans="1:7" x14ac:dyDescent="0.3">
      <c r="A464">
        <v>461</v>
      </c>
      <c r="B464" t="s">
        <v>641</v>
      </c>
      <c r="C464" s="1">
        <v>44707</v>
      </c>
      <c r="D464" t="s">
        <v>642</v>
      </c>
      <c r="E464" s="2">
        <v>9447.7999999999993</v>
      </c>
      <c r="F464" t="s">
        <v>11</v>
      </c>
      <c r="G464" s="1">
        <v>44805</v>
      </c>
    </row>
    <row r="465" spans="1:7" x14ac:dyDescent="0.3">
      <c r="A465">
        <v>462</v>
      </c>
      <c r="B465" t="s">
        <v>643</v>
      </c>
      <c r="C465" s="1">
        <v>44707</v>
      </c>
      <c r="D465" t="s">
        <v>644</v>
      </c>
      <c r="E465" s="2">
        <v>53827.33</v>
      </c>
      <c r="F465" t="s">
        <v>28</v>
      </c>
      <c r="G465" s="1">
        <v>44805</v>
      </c>
    </row>
    <row r="466" spans="1:7" x14ac:dyDescent="0.3">
      <c r="A466">
        <v>463</v>
      </c>
      <c r="B466" t="s">
        <v>645</v>
      </c>
      <c r="C466" s="1">
        <v>44708</v>
      </c>
      <c r="D466" t="s">
        <v>646</v>
      </c>
      <c r="E466" s="2">
        <v>1875</v>
      </c>
      <c r="F466" t="s">
        <v>70</v>
      </c>
      <c r="G466" s="1">
        <v>44805</v>
      </c>
    </row>
    <row r="467" spans="1:7" x14ac:dyDescent="0.3">
      <c r="A467">
        <v>464</v>
      </c>
      <c r="B467" t="s">
        <v>647</v>
      </c>
      <c r="C467" s="1">
        <v>44708</v>
      </c>
      <c r="D467" t="s">
        <v>648</v>
      </c>
      <c r="E467">
        <v>158.13</v>
      </c>
      <c r="F467" t="s">
        <v>11</v>
      </c>
      <c r="G467" s="1">
        <v>44805</v>
      </c>
    </row>
    <row r="468" spans="1:7" x14ac:dyDescent="0.3">
      <c r="A468">
        <v>465</v>
      </c>
      <c r="B468" t="s">
        <v>649</v>
      </c>
      <c r="C468" s="1">
        <v>44708</v>
      </c>
      <c r="D468" t="s">
        <v>650</v>
      </c>
      <c r="E468" s="2">
        <v>490893.19</v>
      </c>
      <c r="F468" t="s">
        <v>70</v>
      </c>
      <c r="G468" s="1">
        <v>44805</v>
      </c>
    </row>
    <row r="469" spans="1:7" x14ac:dyDescent="0.3">
      <c r="A469">
        <v>466</v>
      </c>
      <c r="B469" t="s">
        <v>651</v>
      </c>
      <c r="C469" s="1">
        <v>44708</v>
      </c>
      <c r="D469" t="s">
        <v>493</v>
      </c>
      <c r="E469" s="2">
        <v>5250</v>
      </c>
      <c r="F469" t="s">
        <v>70</v>
      </c>
      <c r="G469" s="1">
        <v>44805</v>
      </c>
    </row>
    <row r="470" spans="1:7" x14ac:dyDescent="0.3">
      <c r="A470">
        <v>467</v>
      </c>
      <c r="B470" t="s">
        <v>652</v>
      </c>
      <c r="C470" s="1">
        <v>44711</v>
      </c>
      <c r="D470" t="s">
        <v>132</v>
      </c>
      <c r="E470" s="2">
        <v>24150</v>
      </c>
      <c r="F470" t="s">
        <v>28</v>
      </c>
      <c r="G470" s="1">
        <v>44805</v>
      </c>
    </row>
    <row r="471" spans="1:7" x14ac:dyDescent="0.3">
      <c r="A471">
        <v>468</v>
      </c>
      <c r="B471" t="s">
        <v>653</v>
      </c>
      <c r="C471" s="1">
        <v>44711</v>
      </c>
      <c r="D471" t="s">
        <v>654</v>
      </c>
      <c r="E471" s="2">
        <v>1200</v>
      </c>
      <c r="F471" t="s">
        <v>11</v>
      </c>
      <c r="G471" s="1">
        <v>44805</v>
      </c>
    </row>
    <row r="472" spans="1:7" x14ac:dyDescent="0.3">
      <c r="A472">
        <v>469</v>
      </c>
      <c r="B472" t="s">
        <v>655</v>
      </c>
      <c r="C472" s="1">
        <v>44712</v>
      </c>
      <c r="D472" t="s">
        <v>656</v>
      </c>
      <c r="E472" s="2">
        <v>82961.14</v>
      </c>
      <c r="F472" t="s">
        <v>70</v>
      </c>
      <c r="G472" s="1">
        <v>44805</v>
      </c>
    </row>
    <row r="473" spans="1:7" x14ac:dyDescent="0.3">
      <c r="A473">
        <v>470</v>
      </c>
      <c r="B473" t="s">
        <v>657</v>
      </c>
      <c r="C473" s="1">
        <v>44713</v>
      </c>
      <c r="D473" t="s">
        <v>143</v>
      </c>
      <c r="E473" s="2">
        <v>2798.53</v>
      </c>
      <c r="F473" t="s">
        <v>11</v>
      </c>
      <c r="G473" s="1">
        <v>44805</v>
      </c>
    </row>
    <row r="474" spans="1:7" x14ac:dyDescent="0.3">
      <c r="A474">
        <v>471</v>
      </c>
      <c r="B474" t="s">
        <v>658</v>
      </c>
      <c r="C474" s="1">
        <v>44713</v>
      </c>
      <c r="D474" t="s">
        <v>659</v>
      </c>
      <c r="E474" s="2">
        <v>14874.27</v>
      </c>
      <c r="F474" t="s">
        <v>11</v>
      </c>
      <c r="G474" s="1">
        <v>44805</v>
      </c>
    </row>
    <row r="475" spans="1:7" x14ac:dyDescent="0.3">
      <c r="A475">
        <v>472</v>
      </c>
      <c r="B475" t="s">
        <v>660</v>
      </c>
      <c r="C475" s="1">
        <v>44713</v>
      </c>
      <c r="D475" t="s">
        <v>10</v>
      </c>
      <c r="E475" s="2">
        <v>8910</v>
      </c>
      <c r="F475" t="s">
        <v>11</v>
      </c>
      <c r="G475" s="1">
        <v>44805</v>
      </c>
    </row>
    <row r="476" spans="1:7" x14ac:dyDescent="0.3">
      <c r="A476">
        <v>473</v>
      </c>
      <c r="B476" t="s">
        <v>661</v>
      </c>
      <c r="C476" s="1">
        <v>44713</v>
      </c>
      <c r="D476" t="s">
        <v>30</v>
      </c>
      <c r="E476" s="2">
        <v>1445.27</v>
      </c>
      <c r="F476" t="s">
        <v>11</v>
      </c>
      <c r="G476" s="1">
        <v>44805</v>
      </c>
    </row>
    <row r="477" spans="1:7" x14ac:dyDescent="0.3">
      <c r="A477">
        <v>474</v>
      </c>
      <c r="B477" t="s">
        <v>662</v>
      </c>
      <c r="C477" s="1">
        <v>44713</v>
      </c>
      <c r="D477" t="s">
        <v>663</v>
      </c>
      <c r="E477" s="2">
        <v>2130</v>
      </c>
      <c r="F477" t="s">
        <v>28</v>
      </c>
      <c r="G477" s="1">
        <v>44805</v>
      </c>
    </row>
    <row r="478" spans="1:7" x14ac:dyDescent="0.3">
      <c r="A478">
        <v>475</v>
      </c>
      <c r="B478" t="s">
        <v>664</v>
      </c>
      <c r="C478" s="1">
        <v>44713</v>
      </c>
      <c r="D478" t="s">
        <v>665</v>
      </c>
      <c r="E478" s="2">
        <v>1028.2</v>
      </c>
      <c r="F478" t="s">
        <v>28</v>
      </c>
      <c r="G478" s="1">
        <v>44805</v>
      </c>
    </row>
    <row r="479" spans="1:7" x14ac:dyDescent="0.3">
      <c r="A479">
        <v>476</v>
      </c>
      <c r="B479" t="s">
        <v>666</v>
      </c>
      <c r="C479" s="1">
        <v>44713</v>
      </c>
      <c r="D479" t="s">
        <v>667</v>
      </c>
      <c r="E479">
        <v>945</v>
      </c>
      <c r="F479" t="s">
        <v>28</v>
      </c>
      <c r="G479" s="1">
        <v>44805</v>
      </c>
    </row>
    <row r="480" spans="1:7" x14ac:dyDescent="0.3">
      <c r="A480">
        <v>477</v>
      </c>
      <c r="B480" t="s">
        <v>668</v>
      </c>
      <c r="C480" s="1">
        <v>44713</v>
      </c>
      <c r="D480" t="s">
        <v>667</v>
      </c>
      <c r="E480">
        <v>630</v>
      </c>
      <c r="F480" t="s">
        <v>28</v>
      </c>
      <c r="G480" s="1">
        <v>44805</v>
      </c>
    </row>
    <row r="481" spans="1:7" x14ac:dyDescent="0.3">
      <c r="A481">
        <v>478</v>
      </c>
      <c r="B481" t="s">
        <v>669</v>
      </c>
      <c r="C481" s="1">
        <v>44713</v>
      </c>
      <c r="D481" t="s">
        <v>495</v>
      </c>
      <c r="E481">
        <v>562.4</v>
      </c>
      <c r="F481" t="s">
        <v>28</v>
      </c>
      <c r="G481" s="1">
        <v>44805</v>
      </c>
    </row>
    <row r="482" spans="1:7" x14ac:dyDescent="0.3">
      <c r="A482">
        <v>479</v>
      </c>
      <c r="B482" t="s">
        <v>670</v>
      </c>
      <c r="C482" s="1">
        <v>44714</v>
      </c>
      <c r="D482" t="s">
        <v>648</v>
      </c>
      <c r="E482">
        <v>856.55</v>
      </c>
      <c r="F482" t="s">
        <v>11</v>
      </c>
      <c r="G482" s="1">
        <v>44805</v>
      </c>
    </row>
    <row r="483" spans="1:7" x14ac:dyDescent="0.3">
      <c r="A483">
        <v>480</v>
      </c>
      <c r="B483" t="s">
        <v>671</v>
      </c>
      <c r="C483" s="1">
        <v>44714</v>
      </c>
      <c r="D483" t="s">
        <v>672</v>
      </c>
      <c r="E483" s="2">
        <v>2976</v>
      </c>
      <c r="F483" t="s">
        <v>28</v>
      </c>
      <c r="G483" s="1">
        <v>44805</v>
      </c>
    </row>
    <row r="484" spans="1:7" x14ac:dyDescent="0.3">
      <c r="A484">
        <v>481</v>
      </c>
      <c r="B484" t="s">
        <v>673</v>
      </c>
      <c r="C484" s="1">
        <v>44714</v>
      </c>
      <c r="D484" t="s">
        <v>674</v>
      </c>
      <c r="E484" s="2">
        <v>2074.65</v>
      </c>
      <c r="F484" t="s">
        <v>28</v>
      </c>
      <c r="G484" s="1">
        <v>44805</v>
      </c>
    </row>
    <row r="485" spans="1:7" x14ac:dyDescent="0.3">
      <c r="A485">
        <v>482</v>
      </c>
      <c r="B485" t="s">
        <v>675</v>
      </c>
      <c r="C485" s="1">
        <v>44714</v>
      </c>
      <c r="D485" t="s">
        <v>676</v>
      </c>
      <c r="E485" s="2">
        <v>1500</v>
      </c>
      <c r="F485" t="s">
        <v>28</v>
      </c>
      <c r="G485" s="1">
        <v>44805</v>
      </c>
    </row>
    <row r="486" spans="1:7" x14ac:dyDescent="0.3">
      <c r="A486">
        <v>483</v>
      </c>
      <c r="B486" t="s">
        <v>677</v>
      </c>
      <c r="C486" s="1">
        <v>44714</v>
      </c>
      <c r="D486" t="s">
        <v>678</v>
      </c>
      <c r="E486" s="2">
        <v>1158.5</v>
      </c>
      <c r="F486" t="s">
        <v>28</v>
      </c>
      <c r="G486" s="1">
        <v>44805</v>
      </c>
    </row>
    <row r="487" spans="1:7" x14ac:dyDescent="0.3">
      <c r="A487">
        <v>484</v>
      </c>
      <c r="B487" t="s">
        <v>679</v>
      </c>
      <c r="C487" s="1">
        <v>44715</v>
      </c>
      <c r="D487" t="s">
        <v>680</v>
      </c>
      <c r="E487" s="2">
        <v>6079.2</v>
      </c>
      <c r="F487" t="s">
        <v>11</v>
      </c>
      <c r="G487" s="1">
        <v>44805</v>
      </c>
    </row>
    <row r="488" spans="1:7" x14ac:dyDescent="0.3">
      <c r="A488">
        <v>485</v>
      </c>
      <c r="B488" t="s">
        <v>681</v>
      </c>
      <c r="C488" s="1">
        <v>44715</v>
      </c>
      <c r="D488" t="s">
        <v>682</v>
      </c>
      <c r="E488" s="2">
        <v>1200</v>
      </c>
      <c r="F488" t="s">
        <v>11</v>
      </c>
      <c r="G488" s="1">
        <v>44805</v>
      </c>
    </row>
    <row r="489" spans="1:7" x14ac:dyDescent="0.3">
      <c r="A489">
        <v>486</v>
      </c>
      <c r="B489" t="s">
        <v>683</v>
      </c>
      <c r="C489" s="1">
        <v>44718</v>
      </c>
      <c r="D489" t="s">
        <v>591</v>
      </c>
      <c r="E489" s="2">
        <v>1615.1</v>
      </c>
      <c r="F489" t="s">
        <v>28</v>
      </c>
      <c r="G489" s="1">
        <v>44805</v>
      </c>
    </row>
    <row r="490" spans="1:7" x14ac:dyDescent="0.3">
      <c r="A490">
        <v>487</v>
      </c>
      <c r="B490" t="s">
        <v>684</v>
      </c>
      <c r="C490" s="1">
        <v>44718</v>
      </c>
      <c r="D490" t="s">
        <v>685</v>
      </c>
      <c r="E490" s="2">
        <v>14880</v>
      </c>
      <c r="F490" t="s">
        <v>28</v>
      </c>
      <c r="G490" s="1">
        <v>44805</v>
      </c>
    </row>
    <row r="491" spans="1:7" x14ac:dyDescent="0.3">
      <c r="A491">
        <v>488</v>
      </c>
      <c r="B491" t="s">
        <v>686</v>
      </c>
      <c r="C491" s="1">
        <v>44718</v>
      </c>
      <c r="D491" t="s">
        <v>685</v>
      </c>
      <c r="E491" s="2">
        <v>11904</v>
      </c>
      <c r="F491" t="s">
        <v>28</v>
      </c>
      <c r="G491" s="1">
        <v>44805</v>
      </c>
    </row>
    <row r="492" spans="1:7" x14ac:dyDescent="0.3">
      <c r="A492">
        <v>489</v>
      </c>
      <c r="B492" t="s">
        <v>687</v>
      </c>
      <c r="C492" s="1">
        <v>44718</v>
      </c>
      <c r="D492" t="s">
        <v>688</v>
      </c>
      <c r="E492" s="2">
        <v>23220</v>
      </c>
      <c r="F492" t="s">
        <v>28</v>
      </c>
      <c r="G492" s="1">
        <v>44805</v>
      </c>
    </row>
    <row r="493" spans="1:7" x14ac:dyDescent="0.3">
      <c r="A493">
        <v>490</v>
      </c>
      <c r="B493" t="s">
        <v>689</v>
      </c>
      <c r="C493" s="1">
        <v>44718</v>
      </c>
      <c r="D493" t="s">
        <v>685</v>
      </c>
      <c r="E493" s="2">
        <v>39813.599999999999</v>
      </c>
      <c r="F493" t="s">
        <v>28</v>
      </c>
      <c r="G493" s="1">
        <v>44805</v>
      </c>
    </row>
    <row r="494" spans="1:7" x14ac:dyDescent="0.3">
      <c r="A494">
        <v>491</v>
      </c>
      <c r="B494" t="s">
        <v>690</v>
      </c>
      <c r="C494" s="1">
        <v>44718</v>
      </c>
      <c r="D494" t="s">
        <v>688</v>
      </c>
      <c r="E494" s="2">
        <v>8856</v>
      </c>
      <c r="F494" t="s">
        <v>28</v>
      </c>
      <c r="G494" s="1">
        <v>44805</v>
      </c>
    </row>
    <row r="495" spans="1:7" x14ac:dyDescent="0.3">
      <c r="A495">
        <v>492</v>
      </c>
      <c r="B495" t="s">
        <v>691</v>
      </c>
      <c r="C495" s="1">
        <v>44718</v>
      </c>
      <c r="D495" t="s">
        <v>688</v>
      </c>
      <c r="E495" s="2">
        <v>8460.39</v>
      </c>
      <c r="F495" t="s">
        <v>28</v>
      </c>
      <c r="G495" s="1">
        <v>44805</v>
      </c>
    </row>
    <row r="496" spans="1:7" x14ac:dyDescent="0.3">
      <c r="A496">
        <v>493</v>
      </c>
      <c r="B496" t="s">
        <v>692</v>
      </c>
      <c r="C496" s="1">
        <v>44718</v>
      </c>
      <c r="D496" t="s">
        <v>685</v>
      </c>
      <c r="E496" s="2">
        <v>16740</v>
      </c>
      <c r="F496" t="s">
        <v>28</v>
      </c>
      <c r="G496" s="1">
        <v>44805</v>
      </c>
    </row>
    <row r="497" spans="1:7" x14ac:dyDescent="0.3">
      <c r="A497">
        <v>494</v>
      </c>
      <c r="B497" t="s">
        <v>693</v>
      </c>
      <c r="C497" s="1">
        <v>44718</v>
      </c>
      <c r="D497" t="s">
        <v>688</v>
      </c>
      <c r="E497" s="2">
        <v>12276</v>
      </c>
      <c r="F497" t="s">
        <v>28</v>
      </c>
      <c r="G497" s="1">
        <v>44805</v>
      </c>
    </row>
    <row r="498" spans="1:7" x14ac:dyDescent="0.3">
      <c r="A498">
        <v>495</v>
      </c>
      <c r="B498" t="s">
        <v>694</v>
      </c>
      <c r="C498" s="1">
        <v>44718</v>
      </c>
      <c r="D498" t="s">
        <v>695</v>
      </c>
      <c r="E498" s="2">
        <v>2732.23</v>
      </c>
      <c r="F498" t="s">
        <v>11</v>
      </c>
      <c r="G498" s="1">
        <v>44805</v>
      </c>
    </row>
    <row r="499" spans="1:7" x14ac:dyDescent="0.3">
      <c r="A499">
        <v>496</v>
      </c>
      <c r="B499" t="s">
        <v>696</v>
      </c>
      <c r="C499" s="1">
        <v>44718</v>
      </c>
      <c r="D499" t="s">
        <v>697</v>
      </c>
      <c r="E499">
        <v>332.98</v>
      </c>
      <c r="F499" t="s">
        <v>11</v>
      </c>
      <c r="G499" s="1">
        <v>44805</v>
      </c>
    </row>
    <row r="500" spans="1:7" x14ac:dyDescent="0.3">
      <c r="A500">
        <v>497</v>
      </c>
      <c r="B500" t="s">
        <v>698</v>
      </c>
      <c r="C500" s="1">
        <v>44719</v>
      </c>
      <c r="D500" t="s">
        <v>699</v>
      </c>
      <c r="E500" s="2">
        <v>7800</v>
      </c>
      <c r="F500" t="s">
        <v>11</v>
      </c>
      <c r="G500" s="1">
        <v>44805</v>
      </c>
    </row>
    <row r="501" spans="1:7" x14ac:dyDescent="0.3">
      <c r="A501">
        <v>498</v>
      </c>
      <c r="B501" t="s">
        <v>700</v>
      </c>
      <c r="C501" s="1">
        <v>44719</v>
      </c>
      <c r="D501" t="s">
        <v>701</v>
      </c>
      <c r="E501" s="2">
        <v>9447.48</v>
      </c>
      <c r="F501" t="s">
        <v>11</v>
      </c>
      <c r="G501" s="1">
        <v>44805</v>
      </c>
    </row>
    <row r="502" spans="1:7" x14ac:dyDescent="0.3">
      <c r="A502">
        <v>499</v>
      </c>
      <c r="B502" t="s">
        <v>702</v>
      </c>
      <c r="C502" s="1">
        <v>44719</v>
      </c>
      <c r="D502" t="s">
        <v>291</v>
      </c>
      <c r="E502" s="2">
        <v>15871</v>
      </c>
      <c r="F502" t="s">
        <v>28</v>
      </c>
      <c r="G502" s="1">
        <v>44805</v>
      </c>
    </row>
    <row r="503" spans="1:7" x14ac:dyDescent="0.3">
      <c r="A503">
        <v>500</v>
      </c>
      <c r="B503" t="s">
        <v>703</v>
      </c>
      <c r="C503" s="1">
        <v>44719</v>
      </c>
      <c r="D503" t="s">
        <v>704</v>
      </c>
      <c r="E503" s="2">
        <v>2500</v>
      </c>
      <c r="F503" t="s">
        <v>31</v>
      </c>
      <c r="G503" s="1">
        <v>44805</v>
      </c>
    </row>
    <row r="504" spans="1:7" x14ac:dyDescent="0.3">
      <c r="A504">
        <v>501</v>
      </c>
      <c r="B504" t="s">
        <v>705</v>
      </c>
      <c r="C504" s="1">
        <v>44719</v>
      </c>
      <c r="D504" t="s">
        <v>704</v>
      </c>
      <c r="E504" s="2">
        <v>2500</v>
      </c>
      <c r="F504" t="s">
        <v>31</v>
      </c>
      <c r="G504" s="1">
        <v>44805</v>
      </c>
    </row>
    <row r="505" spans="1:7" x14ac:dyDescent="0.3">
      <c r="A505">
        <v>502</v>
      </c>
      <c r="B505" t="s">
        <v>706</v>
      </c>
      <c r="C505" s="1">
        <v>44720</v>
      </c>
      <c r="D505" t="s">
        <v>707</v>
      </c>
      <c r="E505">
        <v>701.22</v>
      </c>
      <c r="F505" t="s">
        <v>11</v>
      </c>
      <c r="G505" s="1">
        <v>44805</v>
      </c>
    </row>
    <row r="506" spans="1:7" x14ac:dyDescent="0.3">
      <c r="A506">
        <v>503</v>
      </c>
      <c r="B506" t="s">
        <v>708</v>
      </c>
      <c r="C506" s="1">
        <v>44720</v>
      </c>
      <c r="D506" t="s">
        <v>709</v>
      </c>
      <c r="E506">
        <v>300</v>
      </c>
      <c r="F506" t="s">
        <v>11</v>
      </c>
      <c r="G506" s="1">
        <v>44805</v>
      </c>
    </row>
    <row r="507" spans="1:7" x14ac:dyDescent="0.3">
      <c r="A507">
        <v>504</v>
      </c>
      <c r="B507" t="s">
        <v>710</v>
      </c>
      <c r="C507" s="1">
        <v>44721</v>
      </c>
      <c r="D507" t="s">
        <v>674</v>
      </c>
      <c r="E507" s="2">
        <v>2700</v>
      </c>
      <c r="F507" t="s">
        <v>28</v>
      </c>
      <c r="G507" s="1">
        <v>44805</v>
      </c>
    </row>
    <row r="508" spans="1:7" x14ac:dyDescent="0.3">
      <c r="A508">
        <v>505</v>
      </c>
      <c r="B508" t="s">
        <v>711</v>
      </c>
      <c r="C508" s="1">
        <v>44721</v>
      </c>
      <c r="D508" t="s">
        <v>69</v>
      </c>
      <c r="E508" s="2">
        <v>23104.55</v>
      </c>
      <c r="F508" t="s">
        <v>70</v>
      </c>
      <c r="G508" s="1">
        <v>44805</v>
      </c>
    </row>
    <row r="509" spans="1:7" x14ac:dyDescent="0.3">
      <c r="A509">
        <v>506</v>
      </c>
      <c r="B509" t="s">
        <v>712</v>
      </c>
      <c r="C509" s="1">
        <v>44721</v>
      </c>
      <c r="D509" t="s">
        <v>586</v>
      </c>
      <c r="E509">
        <v>309.39999999999998</v>
      </c>
      <c r="F509" t="s">
        <v>70</v>
      </c>
      <c r="G509" s="1">
        <v>44805</v>
      </c>
    </row>
    <row r="510" spans="1:7" x14ac:dyDescent="0.3">
      <c r="A510">
        <v>507</v>
      </c>
      <c r="B510" t="s">
        <v>713</v>
      </c>
      <c r="C510" s="1">
        <v>44722</v>
      </c>
      <c r="D510" t="s">
        <v>714</v>
      </c>
      <c r="E510" s="2">
        <v>28537.07</v>
      </c>
      <c r="F510" t="s">
        <v>70</v>
      </c>
      <c r="G510" s="1">
        <v>44805</v>
      </c>
    </row>
    <row r="511" spans="1:7" x14ac:dyDescent="0.3">
      <c r="A511">
        <v>508</v>
      </c>
      <c r="B511" t="s">
        <v>715</v>
      </c>
      <c r="C511" s="1">
        <v>44722</v>
      </c>
      <c r="D511" t="s">
        <v>716</v>
      </c>
      <c r="E511">
        <v>932.68</v>
      </c>
      <c r="F511" t="s">
        <v>11</v>
      </c>
      <c r="G511" s="1">
        <v>44805</v>
      </c>
    </row>
    <row r="512" spans="1:7" x14ac:dyDescent="0.3">
      <c r="A512">
        <v>509</v>
      </c>
      <c r="B512" t="s">
        <v>717</v>
      </c>
      <c r="C512" s="1">
        <v>44722</v>
      </c>
      <c r="D512" t="s">
        <v>145</v>
      </c>
      <c r="E512">
        <v>8</v>
      </c>
      <c r="F512" t="s">
        <v>11</v>
      </c>
      <c r="G512" s="1">
        <v>44805</v>
      </c>
    </row>
    <row r="513" spans="1:7" x14ac:dyDescent="0.3">
      <c r="A513">
        <v>510</v>
      </c>
      <c r="B513" t="s">
        <v>718</v>
      </c>
      <c r="C513" s="1">
        <v>44725</v>
      </c>
      <c r="D513" t="s">
        <v>719</v>
      </c>
      <c r="E513">
        <v>301.8</v>
      </c>
      <c r="F513" t="s">
        <v>11</v>
      </c>
      <c r="G513" s="1">
        <v>44805</v>
      </c>
    </row>
    <row r="514" spans="1:7" x14ac:dyDescent="0.3">
      <c r="A514">
        <v>511</v>
      </c>
      <c r="B514" t="s">
        <v>720</v>
      </c>
      <c r="C514" s="1">
        <v>44725</v>
      </c>
      <c r="D514" t="s">
        <v>721</v>
      </c>
      <c r="E514" s="2">
        <v>2161.0100000000002</v>
      </c>
      <c r="F514" t="s">
        <v>31</v>
      </c>
      <c r="G514" s="1">
        <v>44805</v>
      </c>
    </row>
    <row r="515" spans="1:7" x14ac:dyDescent="0.3">
      <c r="A515">
        <v>512</v>
      </c>
      <c r="B515" t="s">
        <v>722</v>
      </c>
      <c r="C515" s="1">
        <v>44725</v>
      </c>
      <c r="D515" t="s">
        <v>723</v>
      </c>
      <c r="E515" s="2">
        <v>1524.7</v>
      </c>
      <c r="F515" t="s">
        <v>11</v>
      </c>
      <c r="G515" s="1">
        <v>44805</v>
      </c>
    </row>
    <row r="516" spans="1:7" x14ac:dyDescent="0.3">
      <c r="A516">
        <v>513</v>
      </c>
      <c r="B516" t="s">
        <v>724</v>
      </c>
      <c r="C516" s="1">
        <v>44725</v>
      </c>
      <c r="D516" t="s">
        <v>725</v>
      </c>
      <c r="E516" s="2">
        <v>6284.88</v>
      </c>
      <c r="F516" t="s">
        <v>11</v>
      </c>
      <c r="G516" s="1">
        <v>44805</v>
      </c>
    </row>
    <row r="517" spans="1:7" x14ac:dyDescent="0.3">
      <c r="A517">
        <v>514</v>
      </c>
      <c r="B517" t="s">
        <v>726</v>
      </c>
      <c r="C517" s="1">
        <v>44725</v>
      </c>
      <c r="D517" t="s">
        <v>270</v>
      </c>
      <c r="E517">
        <v>605.42999999999995</v>
      </c>
      <c r="F517" t="s">
        <v>11</v>
      </c>
      <c r="G517" s="1">
        <v>44805</v>
      </c>
    </row>
    <row r="518" spans="1:7" x14ac:dyDescent="0.3">
      <c r="A518">
        <v>515</v>
      </c>
      <c r="B518" t="s">
        <v>727</v>
      </c>
      <c r="C518" s="1">
        <v>44725</v>
      </c>
      <c r="D518" t="s">
        <v>728</v>
      </c>
      <c r="E518">
        <v>137</v>
      </c>
      <c r="F518" t="s">
        <v>11</v>
      </c>
      <c r="G518" s="1">
        <v>44805</v>
      </c>
    </row>
    <row r="519" spans="1:7" x14ac:dyDescent="0.3">
      <c r="A519">
        <v>516</v>
      </c>
      <c r="B519" t="s">
        <v>729</v>
      </c>
      <c r="C519" s="1">
        <v>44725</v>
      </c>
      <c r="D519" t="s">
        <v>730</v>
      </c>
      <c r="E519" s="2">
        <v>6000</v>
      </c>
      <c r="F519" t="s">
        <v>28</v>
      </c>
      <c r="G519" s="1">
        <v>44805</v>
      </c>
    </row>
    <row r="520" spans="1:7" x14ac:dyDescent="0.3">
      <c r="A520">
        <v>517</v>
      </c>
      <c r="B520" t="s">
        <v>731</v>
      </c>
      <c r="C520" s="1">
        <v>44726</v>
      </c>
      <c r="D520" t="s">
        <v>10</v>
      </c>
      <c r="E520" s="2">
        <v>1523</v>
      </c>
      <c r="F520" t="s">
        <v>11</v>
      </c>
      <c r="G520" s="1">
        <v>44805</v>
      </c>
    </row>
    <row r="521" spans="1:7" x14ac:dyDescent="0.3">
      <c r="A521">
        <v>518</v>
      </c>
      <c r="B521" t="s">
        <v>732</v>
      </c>
      <c r="C521" s="1">
        <v>44727</v>
      </c>
      <c r="D521" t="s">
        <v>733</v>
      </c>
      <c r="E521">
        <v>310</v>
      </c>
      <c r="F521" t="s">
        <v>11</v>
      </c>
      <c r="G521" s="1">
        <v>44805</v>
      </c>
    </row>
    <row r="522" spans="1:7" x14ac:dyDescent="0.3">
      <c r="A522">
        <v>519</v>
      </c>
      <c r="B522" t="s">
        <v>734</v>
      </c>
      <c r="C522" s="1">
        <v>44727</v>
      </c>
      <c r="D522" t="s">
        <v>735</v>
      </c>
      <c r="E522">
        <v>310</v>
      </c>
      <c r="F522" t="s">
        <v>11</v>
      </c>
      <c r="G522" s="1">
        <v>44805</v>
      </c>
    </row>
    <row r="523" spans="1:7" x14ac:dyDescent="0.3">
      <c r="A523">
        <v>520</v>
      </c>
      <c r="B523" t="s">
        <v>736</v>
      </c>
      <c r="C523" s="1">
        <v>44727</v>
      </c>
      <c r="D523" t="s">
        <v>408</v>
      </c>
      <c r="E523" s="2">
        <v>8497.7999999999993</v>
      </c>
      <c r="F523" t="s">
        <v>11</v>
      </c>
      <c r="G523" s="1">
        <v>44805</v>
      </c>
    </row>
    <row r="524" spans="1:7" x14ac:dyDescent="0.3">
      <c r="A524">
        <v>521</v>
      </c>
      <c r="B524" t="s">
        <v>737</v>
      </c>
      <c r="C524" s="1">
        <v>44727</v>
      </c>
      <c r="D524" t="s">
        <v>738</v>
      </c>
      <c r="E524">
        <v>750</v>
      </c>
      <c r="F524" t="s">
        <v>11</v>
      </c>
      <c r="G524" s="1">
        <v>44805</v>
      </c>
    </row>
    <row r="525" spans="1:7" x14ac:dyDescent="0.3">
      <c r="A525">
        <v>522</v>
      </c>
      <c r="B525" t="s">
        <v>739</v>
      </c>
      <c r="C525" s="1">
        <v>44727</v>
      </c>
      <c r="D525" t="s">
        <v>740</v>
      </c>
      <c r="E525" s="2">
        <v>7041.47</v>
      </c>
      <c r="F525" t="s">
        <v>28</v>
      </c>
      <c r="G525" s="1">
        <v>44805</v>
      </c>
    </row>
    <row r="526" spans="1:7" x14ac:dyDescent="0.3">
      <c r="A526">
        <v>523</v>
      </c>
      <c r="B526" t="s">
        <v>741</v>
      </c>
      <c r="C526" s="1">
        <v>44732</v>
      </c>
      <c r="D526" t="s">
        <v>742</v>
      </c>
      <c r="E526" s="2">
        <v>1140</v>
      </c>
      <c r="F526" t="s">
        <v>11</v>
      </c>
      <c r="G526" s="1">
        <v>44805</v>
      </c>
    </row>
    <row r="527" spans="1:7" x14ac:dyDescent="0.3">
      <c r="A527">
        <v>524</v>
      </c>
      <c r="B527" t="s">
        <v>743</v>
      </c>
      <c r="C527" s="1">
        <v>44732</v>
      </c>
      <c r="D527" t="s">
        <v>744</v>
      </c>
      <c r="E527">
        <v>530</v>
      </c>
      <c r="F527" t="s">
        <v>11</v>
      </c>
      <c r="G527" s="1">
        <v>44805</v>
      </c>
    </row>
    <row r="528" spans="1:7" x14ac:dyDescent="0.3">
      <c r="A528">
        <v>525</v>
      </c>
      <c r="B528" t="s">
        <v>745</v>
      </c>
      <c r="C528" s="1">
        <v>44732</v>
      </c>
      <c r="D528" t="s">
        <v>746</v>
      </c>
      <c r="E528" s="2">
        <v>3499.98</v>
      </c>
      <c r="F528" t="s">
        <v>28</v>
      </c>
      <c r="G528" s="1">
        <v>44805</v>
      </c>
    </row>
    <row r="529" spans="1:7" x14ac:dyDescent="0.3">
      <c r="A529">
        <v>526</v>
      </c>
      <c r="B529" t="s">
        <v>747</v>
      </c>
      <c r="C529" s="1">
        <v>44732</v>
      </c>
      <c r="D529" t="s">
        <v>520</v>
      </c>
      <c r="E529">
        <v>905.36</v>
      </c>
      <c r="F529" t="s">
        <v>28</v>
      </c>
      <c r="G529" s="1">
        <v>44805</v>
      </c>
    </row>
    <row r="530" spans="1:7" x14ac:dyDescent="0.3">
      <c r="A530">
        <v>527</v>
      </c>
      <c r="B530" t="s">
        <v>748</v>
      </c>
      <c r="C530" s="1">
        <v>44732</v>
      </c>
      <c r="D530" t="s">
        <v>749</v>
      </c>
      <c r="E530">
        <v>899.98</v>
      </c>
      <c r="F530" t="s">
        <v>28</v>
      </c>
      <c r="G530" s="1">
        <v>44805</v>
      </c>
    </row>
    <row r="531" spans="1:7" x14ac:dyDescent="0.3">
      <c r="A531">
        <v>528</v>
      </c>
      <c r="B531" t="s">
        <v>750</v>
      </c>
      <c r="C531" s="1">
        <v>44732</v>
      </c>
      <c r="D531" t="s">
        <v>751</v>
      </c>
      <c r="E531" s="2">
        <v>5093.99</v>
      </c>
      <c r="F531" t="s">
        <v>28</v>
      </c>
      <c r="G531" s="1">
        <v>44805</v>
      </c>
    </row>
    <row r="532" spans="1:7" x14ac:dyDescent="0.3">
      <c r="A532">
        <v>529</v>
      </c>
      <c r="B532" t="s">
        <v>752</v>
      </c>
      <c r="C532" s="1">
        <v>44732</v>
      </c>
      <c r="D532" t="s">
        <v>396</v>
      </c>
      <c r="E532">
        <v>895.86</v>
      </c>
      <c r="F532" t="s">
        <v>28</v>
      </c>
      <c r="G532" s="1">
        <v>44805</v>
      </c>
    </row>
    <row r="533" spans="1:7" x14ac:dyDescent="0.3">
      <c r="A533">
        <v>530</v>
      </c>
      <c r="B533" t="s">
        <v>753</v>
      </c>
      <c r="C533" s="1">
        <v>44732</v>
      </c>
      <c r="D533" t="s">
        <v>754</v>
      </c>
      <c r="E533" s="2">
        <v>23748.959999999999</v>
      </c>
      <c r="F533" t="s">
        <v>28</v>
      </c>
      <c r="G533" s="1">
        <v>44805</v>
      </c>
    </row>
    <row r="534" spans="1:7" x14ac:dyDescent="0.3">
      <c r="A534">
        <v>531</v>
      </c>
      <c r="B534" t="s">
        <v>755</v>
      </c>
      <c r="C534" s="1">
        <v>44732</v>
      </c>
      <c r="D534" t="s">
        <v>676</v>
      </c>
      <c r="E534" s="2">
        <v>2075.2600000000002</v>
      </c>
      <c r="F534" t="s">
        <v>28</v>
      </c>
      <c r="G534" s="1">
        <v>44805</v>
      </c>
    </row>
    <row r="535" spans="1:7" x14ac:dyDescent="0.3">
      <c r="A535">
        <v>532</v>
      </c>
      <c r="B535" t="s">
        <v>756</v>
      </c>
      <c r="C535" s="1">
        <v>44732</v>
      </c>
      <c r="D535" t="s">
        <v>757</v>
      </c>
      <c r="E535">
        <v>246.51</v>
      </c>
      <c r="F535" t="s">
        <v>28</v>
      </c>
      <c r="G535" s="1">
        <v>44805</v>
      </c>
    </row>
    <row r="536" spans="1:7" x14ac:dyDescent="0.3">
      <c r="A536">
        <v>533</v>
      </c>
      <c r="B536" t="s">
        <v>758</v>
      </c>
      <c r="C536" s="1">
        <v>44732</v>
      </c>
      <c r="D536" t="s">
        <v>759</v>
      </c>
      <c r="E536" s="2">
        <v>1494.2</v>
      </c>
      <c r="F536" t="s">
        <v>28</v>
      </c>
      <c r="G536" s="1">
        <v>44805</v>
      </c>
    </row>
    <row r="537" spans="1:7" x14ac:dyDescent="0.3">
      <c r="A537">
        <v>534</v>
      </c>
      <c r="B537" t="s">
        <v>760</v>
      </c>
      <c r="C537" s="1">
        <v>44732</v>
      </c>
      <c r="D537" t="s">
        <v>761</v>
      </c>
      <c r="E537">
        <v>209.39</v>
      </c>
      <c r="F537" t="s">
        <v>28</v>
      </c>
      <c r="G537" s="1">
        <v>44805</v>
      </c>
    </row>
    <row r="538" spans="1:7" x14ac:dyDescent="0.3">
      <c r="A538">
        <v>535</v>
      </c>
      <c r="B538" t="s">
        <v>762</v>
      </c>
      <c r="C538" s="1">
        <v>44732</v>
      </c>
      <c r="D538" t="s">
        <v>763</v>
      </c>
      <c r="E538" s="2">
        <v>1400</v>
      </c>
      <c r="F538" t="s">
        <v>28</v>
      </c>
      <c r="G538" s="1">
        <v>44805</v>
      </c>
    </row>
    <row r="539" spans="1:7" x14ac:dyDescent="0.3">
      <c r="A539">
        <v>536</v>
      </c>
      <c r="B539" t="s">
        <v>764</v>
      </c>
      <c r="C539" s="1">
        <v>44732</v>
      </c>
      <c r="D539" t="s">
        <v>765</v>
      </c>
      <c r="E539" s="2">
        <v>21028.799999999999</v>
      </c>
      <c r="F539" t="s">
        <v>28</v>
      </c>
      <c r="G539" s="1">
        <v>44805</v>
      </c>
    </row>
    <row r="540" spans="1:7" x14ac:dyDescent="0.3">
      <c r="A540">
        <v>537</v>
      </c>
      <c r="B540" t="s">
        <v>766</v>
      </c>
      <c r="C540" s="1">
        <v>44732</v>
      </c>
      <c r="D540" t="s">
        <v>767</v>
      </c>
      <c r="E540" s="2">
        <v>4221.8999999999996</v>
      </c>
      <c r="F540" t="s">
        <v>28</v>
      </c>
      <c r="G540" s="1">
        <v>44805</v>
      </c>
    </row>
    <row r="541" spans="1:7" x14ac:dyDescent="0.3">
      <c r="A541">
        <v>538</v>
      </c>
      <c r="B541" t="s">
        <v>768</v>
      </c>
      <c r="C541" s="1">
        <v>44732</v>
      </c>
      <c r="D541" t="s">
        <v>769</v>
      </c>
      <c r="E541" s="2">
        <v>3400</v>
      </c>
      <c r="F541" t="s">
        <v>28</v>
      </c>
      <c r="G541" s="1">
        <v>44805</v>
      </c>
    </row>
    <row r="542" spans="1:7" x14ac:dyDescent="0.3">
      <c r="A542">
        <v>539</v>
      </c>
      <c r="B542" t="s">
        <v>770</v>
      </c>
      <c r="C542" s="1">
        <v>44732</v>
      </c>
      <c r="D542" t="s">
        <v>676</v>
      </c>
      <c r="E542" s="2">
        <v>12907.35</v>
      </c>
      <c r="F542" t="s">
        <v>28</v>
      </c>
      <c r="G542" s="1">
        <v>44805</v>
      </c>
    </row>
    <row r="543" spans="1:7" x14ac:dyDescent="0.3">
      <c r="A543">
        <v>540</v>
      </c>
      <c r="B543" t="s">
        <v>771</v>
      </c>
      <c r="C543" s="1">
        <v>44733</v>
      </c>
      <c r="D543" t="s">
        <v>772</v>
      </c>
      <c r="E543" s="2">
        <v>2730.7</v>
      </c>
      <c r="F543" t="s">
        <v>11</v>
      </c>
      <c r="G543" s="1">
        <v>44805</v>
      </c>
    </row>
    <row r="544" spans="1:7" x14ac:dyDescent="0.3">
      <c r="A544">
        <v>541</v>
      </c>
      <c r="B544" t="s">
        <v>773</v>
      </c>
      <c r="C544" s="1">
        <v>44733</v>
      </c>
      <c r="D544" t="s">
        <v>699</v>
      </c>
      <c r="E544" s="2">
        <v>2017.06</v>
      </c>
      <c r="F544" t="s">
        <v>11</v>
      </c>
      <c r="G544" s="1">
        <v>44805</v>
      </c>
    </row>
    <row r="545" spans="1:7" x14ac:dyDescent="0.3">
      <c r="A545">
        <v>542</v>
      </c>
      <c r="B545" t="s">
        <v>774</v>
      </c>
      <c r="C545" s="1">
        <v>44733</v>
      </c>
      <c r="D545" t="s">
        <v>775</v>
      </c>
      <c r="E545">
        <v>802.23</v>
      </c>
      <c r="F545" t="s">
        <v>11</v>
      </c>
      <c r="G545" s="1">
        <v>44805</v>
      </c>
    </row>
    <row r="546" spans="1:7" x14ac:dyDescent="0.3">
      <c r="A546">
        <v>543</v>
      </c>
      <c r="B546" t="s">
        <v>776</v>
      </c>
      <c r="C546" s="1">
        <v>44733</v>
      </c>
      <c r="D546" t="s">
        <v>777</v>
      </c>
      <c r="E546">
        <v>534.16999999999996</v>
      </c>
      <c r="F546" t="s">
        <v>11</v>
      </c>
      <c r="G546" s="1">
        <v>44805</v>
      </c>
    </row>
    <row r="547" spans="1:7" x14ac:dyDescent="0.3">
      <c r="A547">
        <v>544</v>
      </c>
      <c r="B547" t="s">
        <v>778</v>
      </c>
      <c r="C547" s="1">
        <v>44734</v>
      </c>
      <c r="D547" t="s">
        <v>779</v>
      </c>
      <c r="E547">
        <v>67.680000000000007</v>
      </c>
      <c r="F547" t="s">
        <v>11</v>
      </c>
      <c r="G547" s="1">
        <v>44805</v>
      </c>
    </row>
    <row r="548" spans="1:7" x14ac:dyDescent="0.3">
      <c r="A548">
        <v>545</v>
      </c>
      <c r="B548" t="s">
        <v>780</v>
      </c>
      <c r="C548" s="1">
        <v>44734</v>
      </c>
      <c r="D548" t="s">
        <v>781</v>
      </c>
      <c r="E548" s="2">
        <v>140000</v>
      </c>
      <c r="F548" t="s">
        <v>70</v>
      </c>
      <c r="G548" s="1">
        <v>44805</v>
      </c>
    </row>
    <row r="549" spans="1:7" x14ac:dyDescent="0.3">
      <c r="A549">
        <v>546</v>
      </c>
      <c r="B549" t="s">
        <v>782</v>
      </c>
      <c r="C549" s="1">
        <v>44735</v>
      </c>
      <c r="D549" t="s">
        <v>783</v>
      </c>
      <c r="E549">
        <v>139</v>
      </c>
      <c r="F549" t="s">
        <v>11</v>
      </c>
      <c r="G549" s="1">
        <v>44805</v>
      </c>
    </row>
    <row r="550" spans="1:7" x14ac:dyDescent="0.3">
      <c r="A550">
        <v>547</v>
      </c>
      <c r="B550" t="s">
        <v>784</v>
      </c>
      <c r="C550" s="1">
        <v>44735</v>
      </c>
      <c r="D550" t="s">
        <v>785</v>
      </c>
      <c r="E550" s="2">
        <v>1336.4</v>
      </c>
      <c r="F550" t="s">
        <v>11</v>
      </c>
      <c r="G550" s="1">
        <v>44805</v>
      </c>
    </row>
    <row r="551" spans="1:7" x14ac:dyDescent="0.3">
      <c r="A551">
        <v>548</v>
      </c>
      <c r="B551" t="s">
        <v>786</v>
      </c>
      <c r="C551" s="1">
        <v>44736</v>
      </c>
      <c r="D551" t="s">
        <v>787</v>
      </c>
      <c r="E551" s="2">
        <v>7119</v>
      </c>
      <c r="F551" t="s">
        <v>28</v>
      </c>
      <c r="G551" s="1">
        <v>44805</v>
      </c>
    </row>
    <row r="552" spans="1:7" x14ac:dyDescent="0.3">
      <c r="A552">
        <v>549</v>
      </c>
      <c r="B552" t="s">
        <v>788</v>
      </c>
      <c r="C552" s="1">
        <v>44736</v>
      </c>
      <c r="D552" t="s">
        <v>789</v>
      </c>
      <c r="E552" s="2">
        <v>7500</v>
      </c>
      <c r="F552" t="s">
        <v>70</v>
      </c>
      <c r="G552" s="1">
        <v>44805</v>
      </c>
    </row>
    <row r="553" spans="1:7" x14ac:dyDescent="0.3">
      <c r="A553">
        <v>550</v>
      </c>
      <c r="B553" t="s">
        <v>790</v>
      </c>
      <c r="C553" s="1">
        <v>44736</v>
      </c>
      <c r="D553" t="s">
        <v>791</v>
      </c>
      <c r="E553" s="2">
        <v>53334.400000000001</v>
      </c>
      <c r="F553" t="s">
        <v>70</v>
      </c>
      <c r="G553" s="1">
        <v>44805</v>
      </c>
    </row>
    <row r="554" spans="1:7" x14ac:dyDescent="0.3">
      <c r="A554">
        <v>551</v>
      </c>
      <c r="B554" t="s">
        <v>792</v>
      </c>
      <c r="C554" s="1">
        <v>44736</v>
      </c>
      <c r="D554" t="s">
        <v>791</v>
      </c>
      <c r="E554" s="2">
        <v>53334.400000000001</v>
      </c>
      <c r="F554" t="s">
        <v>70</v>
      </c>
      <c r="G554" s="1">
        <v>44805</v>
      </c>
    </row>
    <row r="555" spans="1:7" x14ac:dyDescent="0.3">
      <c r="A555">
        <v>552</v>
      </c>
      <c r="B555" t="s">
        <v>793</v>
      </c>
      <c r="C555" s="1">
        <v>44736</v>
      </c>
      <c r="D555" t="s">
        <v>794</v>
      </c>
      <c r="E555" s="2">
        <v>2122.6</v>
      </c>
      <c r="F555" t="s">
        <v>11</v>
      </c>
      <c r="G555" s="1">
        <v>44805</v>
      </c>
    </row>
    <row r="556" spans="1:7" x14ac:dyDescent="0.3">
      <c r="A556">
        <v>553</v>
      </c>
      <c r="B556" t="s">
        <v>795</v>
      </c>
      <c r="C556" s="1">
        <v>44739</v>
      </c>
      <c r="D556" t="s">
        <v>10</v>
      </c>
      <c r="E556" s="2">
        <v>5060</v>
      </c>
      <c r="F556" t="s">
        <v>11</v>
      </c>
      <c r="G556" s="1">
        <v>44805</v>
      </c>
    </row>
    <row r="557" spans="1:7" x14ac:dyDescent="0.3">
      <c r="A557">
        <v>554</v>
      </c>
      <c r="B557" t="s">
        <v>796</v>
      </c>
      <c r="C557" s="1">
        <v>44740</v>
      </c>
      <c r="D557" t="s">
        <v>797</v>
      </c>
      <c r="E557" s="2">
        <v>8000</v>
      </c>
      <c r="F557" t="s">
        <v>70</v>
      </c>
      <c r="G557" s="1">
        <v>44805</v>
      </c>
    </row>
    <row r="558" spans="1:7" x14ac:dyDescent="0.3">
      <c r="A558">
        <v>555</v>
      </c>
      <c r="B558" t="s">
        <v>798</v>
      </c>
      <c r="C558" s="1">
        <v>44740</v>
      </c>
      <c r="D558" t="s">
        <v>799</v>
      </c>
      <c r="E558" s="2">
        <v>2651.36</v>
      </c>
      <c r="F558" t="s">
        <v>11</v>
      </c>
      <c r="G558" s="1">
        <v>44805</v>
      </c>
    </row>
    <row r="559" spans="1:7" x14ac:dyDescent="0.3">
      <c r="A559">
        <v>556</v>
      </c>
      <c r="B559" t="s">
        <v>800</v>
      </c>
      <c r="C559" s="1">
        <v>44740</v>
      </c>
      <c r="D559" t="s">
        <v>801</v>
      </c>
      <c r="E559" s="2">
        <v>3000</v>
      </c>
      <c r="F559" t="s">
        <v>31</v>
      </c>
      <c r="G559" s="1">
        <v>44805</v>
      </c>
    </row>
    <row r="560" spans="1:7" x14ac:dyDescent="0.3">
      <c r="A560">
        <v>557</v>
      </c>
      <c r="B560" t="s">
        <v>802</v>
      </c>
      <c r="C560" s="1">
        <v>44740</v>
      </c>
      <c r="D560" t="s">
        <v>801</v>
      </c>
      <c r="E560" s="2">
        <v>3000</v>
      </c>
      <c r="F560" t="s">
        <v>31</v>
      </c>
      <c r="G560" s="1">
        <v>44805</v>
      </c>
    </row>
    <row r="561" spans="1:7" x14ac:dyDescent="0.3">
      <c r="A561">
        <v>558</v>
      </c>
      <c r="B561" t="s">
        <v>803</v>
      </c>
      <c r="C561" s="1">
        <v>44740</v>
      </c>
      <c r="D561" t="s">
        <v>804</v>
      </c>
      <c r="E561" s="2">
        <v>8032.5</v>
      </c>
      <c r="F561" t="s">
        <v>70</v>
      </c>
      <c r="G561" s="1">
        <v>44805</v>
      </c>
    </row>
    <row r="562" spans="1:7" x14ac:dyDescent="0.3">
      <c r="A562">
        <v>559</v>
      </c>
      <c r="B562" t="s">
        <v>805</v>
      </c>
      <c r="C562" s="1">
        <v>44740</v>
      </c>
      <c r="D562" t="s">
        <v>10</v>
      </c>
      <c r="E562" s="2">
        <v>82483.360000000001</v>
      </c>
      <c r="F562" t="s">
        <v>11</v>
      </c>
      <c r="G562" s="1">
        <v>44805</v>
      </c>
    </row>
    <row r="563" spans="1:7" x14ac:dyDescent="0.3">
      <c r="A563">
        <v>560</v>
      </c>
      <c r="B563" t="s">
        <v>806</v>
      </c>
      <c r="C563" s="1">
        <v>44740</v>
      </c>
      <c r="D563" t="s">
        <v>10</v>
      </c>
      <c r="E563" s="2">
        <v>30140.17</v>
      </c>
      <c r="F563" t="s">
        <v>11</v>
      </c>
      <c r="G563" s="1">
        <v>44805</v>
      </c>
    </row>
    <row r="564" spans="1:7" x14ac:dyDescent="0.3">
      <c r="A564">
        <v>561</v>
      </c>
      <c r="B564" t="s">
        <v>807</v>
      </c>
      <c r="C564" s="1">
        <v>44740</v>
      </c>
      <c r="D564" t="s">
        <v>10</v>
      </c>
      <c r="E564" s="2">
        <v>18614.16</v>
      </c>
      <c r="F564" t="s">
        <v>11</v>
      </c>
      <c r="G564" s="1">
        <v>44805</v>
      </c>
    </row>
    <row r="565" spans="1:7" x14ac:dyDescent="0.3">
      <c r="A565">
        <v>562</v>
      </c>
      <c r="B565" t="s">
        <v>808</v>
      </c>
      <c r="C565" s="1">
        <v>44740</v>
      </c>
      <c r="D565" t="s">
        <v>10</v>
      </c>
      <c r="E565" s="2">
        <v>36502.25</v>
      </c>
      <c r="F565" t="s">
        <v>11</v>
      </c>
      <c r="G565" s="1">
        <v>44805</v>
      </c>
    </row>
    <row r="566" spans="1:7" x14ac:dyDescent="0.3">
      <c r="A566">
        <v>563</v>
      </c>
      <c r="B566" t="s">
        <v>809</v>
      </c>
      <c r="C566" s="1">
        <v>44740</v>
      </c>
      <c r="D566" t="s">
        <v>10</v>
      </c>
      <c r="E566">
        <v>434.4</v>
      </c>
      <c r="F566" t="s">
        <v>11</v>
      </c>
      <c r="G566" s="1">
        <v>44805</v>
      </c>
    </row>
    <row r="567" spans="1:7" x14ac:dyDescent="0.3">
      <c r="A567">
        <v>564</v>
      </c>
      <c r="B567" t="s">
        <v>810</v>
      </c>
      <c r="C567" s="1">
        <v>44740</v>
      </c>
      <c r="D567" t="s">
        <v>811</v>
      </c>
      <c r="E567" s="2">
        <v>62151.1</v>
      </c>
      <c r="F567" t="s">
        <v>28</v>
      </c>
      <c r="G567" s="1">
        <v>44805</v>
      </c>
    </row>
    <row r="568" spans="1:7" x14ac:dyDescent="0.3">
      <c r="A568">
        <v>565</v>
      </c>
      <c r="B568" t="s">
        <v>812</v>
      </c>
      <c r="C568" s="1">
        <v>44740</v>
      </c>
      <c r="D568" t="s">
        <v>813</v>
      </c>
      <c r="E568" s="2">
        <v>20200</v>
      </c>
      <c r="F568" t="s">
        <v>70</v>
      </c>
      <c r="G568" s="1">
        <v>44805</v>
      </c>
    </row>
    <row r="569" spans="1:7" x14ac:dyDescent="0.3">
      <c r="A569">
        <v>566</v>
      </c>
      <c r="B569" t="s">
        <v>814</v>
      </c>
      <c r="C569" s="1">
        <v>44741</v>
      </c>
      <c r="D569" t="s">
        <v>284</v>
      </c>
      <c r="E569" s="2">
        <v>3000</v>
      </c>
      <c r="F569" t="s">
        <v>31</v>
      </c>
      <c r="G569" s="1">
        <v>44805</v>
      </c>
    </row>
    <row r="570" spans="1:7" x14ac:dyDescent="0.3">
      <c r="A570">
        <v>567</v>
      </c>
      <c r="B570" t="s">
        <v>815</v>
      </c>
      <c r="C570" s="1">
        <v>44741</v>
      </c>
      <c r="D570" t="s">
        <v>284</v>
      </c>
      <c r="E570" s="2">
        <v>1000</v>
      </c>
      <c r="F570" t="s">
        <v>31</v>
      </c>
      <c r="G570" s="1">
        <v>44805</v>
      </c>
    </row>
    <row r="571" spans="1:7" x14ac:dyDescent="0.3">
      <c r="A571">
        <v>568</v>
      </c>
      <c r="B571" t="s">
        <v>816</v>
      </c>
      <c r="C571" s="1">
        <v>44741</v>
      </c>
      <c r="D571" t="s">
        <v>817</v>
      </c>
      <c r="E571" s="2">
        <v>13516.48</v>
      </c>
      <c r="F571" t="s">
        <v>70</v>
      </c>
      <c r="G571" s="1">
        <v>44805</v>
      </c>
    </row>
    <row r="572" spans="1:7" x14ac:dyDescent="0.3">
      <c r="A572">
        <v>569</v>
      </c>
      <c r="B572" t="s">
        <v>818</v>
      </c>
      <c r="C572" s="1">
        <v>44741</v>
      </c>
      <c r="D572" t="s">
        <v>819</v>
      </c>
      <c r="E572">
        <v>898.93</v>
      </c>
      <c r="F572" t="s">
        <v>70</v>
      </c>
      <c r="G572" s="1">
        <v>44805</v>
      </c>
    </row>
    <row r="573" spans="1:7" x14ac:dyDescent="0.3">
      <c r="A573">
        <v>570</v>
      </c>
      <c r="B573" t="s">
        <v>820</v>
      </c>
      <c r="C573" s="1">
        <v>44741</v>
      </c>
      <c r="D573" t="s">
        <v>821</v>
      </c>
      <c r="E573" s="2">
        <v>40335.1</v>
      </c>
      <c r="F573" t="s">
        <v>28</v>
      </c>
      <c r="G573" s="1">
        <v>44805</v>
      </c>
    </row>
    <row r="574" spans="1:7" x14ac:dyDescent="0.3">
      <c r="A574">
        <v>571</v>
      </c>
      <c r="B574" t="s">
        <v>822</v>
      </c>
      <c r="C574" s="1">
        <v>44741</v>
      </c>
      <c r="D574" t="s">
        <v>823</v>
      </c>
      <c r="E574" s="2">
        <v>23474.880000000001</v>
      </c>
      <c r="F574" t="s">
        <v>28</v>
      </c>
      <c r="G574" s="1">
        <v>44805</v>
      </c>
    </row>
    <row r="575" spans="1:7" x14ac:dyDescent="0.3">
      <c r="A575">
        <v>572</v>
      </c>
      <c r="B575" t="s">
        <v>824</v>
      </c>
      <c r="C575" s="1">
        <v>44741</v>
      </c>
      <c r="D575" t="s">
        <v>825</v>
      </c>
      <c r="E575" s="2">
        <v>19910</v>
      </c>
      <c r="F575" t="s">
        <v>28</v>
      </c>
      <c r="G575" s="1">
        <v>44805</v>
      </c>
    </row>
    <row r="576" spans="1:7" x14ac:dyDescent="0.3">
      <c r="A576">
        <v>573</v>
      </c>
      <c r="B576" t="s">
        <v>826</v>
      </c>
      <c r="C576" s="1">
        <v>44741</v>
      </c>
      <c r="D576" t="s">
        <v>827</v>
      </c>
      <c r="E576" s="2">
        <v>1400</v>
      </c>
      <c r="F576" t="s">
        <v>70</v>
      </c>
      <c r="G576" s="1">
        <v>44805</v>
      </c>
    </row>
    <row r="577" spans="1:7" x14ac:dyDescent="0.3">
      <c r="A577">
        <v>574</v>
      </c>
      <c r="B577" t="s">
        <v>828</v>
      </c>
      <c r="C577" s="1">
        <v>44741</v>
      </c>
      <c r="D577" t="s">
        <v>545</v>
      </c>
      <c r="E577" s="2">
        <v>30000</v>
      </c>
      <c r="F577" t="s">
        <v>28</v>
      </c>
      <c r="G577" s="1">
        <v>44805</v>
      </c>
    </row>
    <row r="578" spans="1:7" x14ac:dyDescent="0.3">
      <c r="A578">
        <v>575</v>
      </c>
      <c r="B578" t="s">
        <v>829</v>
      </c>
      <c r="C578" s="1">
        <v>44742</v>
      </c>
      <c r="D578" t="s">
        <v>466</v>
      </c>
      <c r="E578" s="2">
        <v>31170</v>
      </c>
      <c r="F578" t="s">
        <v>28</v>
      </c>
      <c r="G578" s="1">
        <v>44805</v>
      </c>
    </row>
    <row r="579" spans="1:7" x14ac:dyDescent="0.3">
      <c r="A579">
        <v>576</v>
      </c>
      <c r="B579" t="s">
        <v>830</v>
      </c>
      <c r="C579" s="1">
        <v>44742</v>
      </c>
      <c r="D579" t="s">
        <v>466</v>
      </c>
      <c r="E579" s="2">
        <v>3980</v>
      </c>
      <c r="F579" t="s">
        <v>28</v>
      </c>
      <c r="G579" s="1">
        <v>44805</v>
      </c>
    </row>
    <row r="580" spans="1:7" x14ac:dyDescent="0.3">
      <c r="A580">
        <v>577</v>
      </c>
      <c r="B580" t="s">
        <v>831</v>
      </c>
      <c r="C580" s="1">
        <v>44742</v>
      </c>
      <c r="D580" t="s">
        <v>466</v>
      </c>
      <c r="E580" s="2">
        <v>2750</v>
      </c>
      <c r="F580" t="s">
        <v>28</v>
      </c>
      <c r="G580" s="1">
        <v>44805</v>
      </c>
    </row>
    <row r="581" spans="1:7" x14ac:dyDescent="0.3">
      <c r="A581">
        <v>578</v>
      </c>
      <c r="B581" t="s">
        <v>832</v>
      </c>
      <c r="C581" s="1">
        <v>44742</v>
      </c>
      <c r="D581" t="s">
        <v>833</v>
      </c>
      <c r="E581" s="2">
        <v>3616.8</v>
      </c>
      <c r="F581" t="s">
        <v>11</v>
      </c>
      <c r="G581" s="1">
        <v>44805</v>
      </c>
    </row>
    <row r="582" spans="1:7" x14ac:dyDescent="0.3">
      <c r="A582">
        <v>579</v>
      </c>
      <c r="B582" t="s">
        <v>834</v>
      </c>
      <c r="C582" s="1">
        <v>44742</v>
      </c>
      <c r="D582" t="s">
        <v>835</v>
      </c>
      <c r="E582" s="2">
        <v>1000</v>
      </c>
      <c r="F582" t="s">
        <v>11</v>
      </c>
      <c r="G582" s="1">
        <v>44805</v>
      </c>
    </row>
    <row r="583" spans="1:7" x14ac:dyDescent="0.3">
      <c r="A583">
        <v>580</v>
      </c>
      <c r="B583" t="s">
        <v>836</v>
      </c>
      <c r="C583" s="1">
        <v>44743</v>
      </c>
      <c r="D583" t="s">
        <v>837</v>
      </c>
      <c r="E583" s="2">
        <v>9542.6200000000008</v>
      </c>
      <c r="F583" t="s">
        <v>11</v>
      </c>
      <c r="G583" s="1">
        <v>44805</v>
      </c>
    </row>
    <row r="584" spans="1:7" x14ac:dyDescent="0.3">
      <c r="A584">
        <v>581</v>
      </c>
      <c r="B584" t="s">
        <v>838</v>
      </c>
      <c r="C584" s="1">
        <v>44743</v>
      </c>
      <c r="D584" t="s">
        <v>839</v>
      </c>
      <c r="E584" s="2">
        <v>1500</v>
      </c>
      <c r="F584" t="s">
        <v>28</v>
      </c>
      <c r="G584" s="1">
        <v>44805</v>
      </c>
    </row>
    <row r="585" spans="1:7" x14ac:dyDescent="0.3">
      <c r="A585">
        <v>582</v>
      </c>
      <c r="B585" t="s">
        <v>840</v>
      </c>
      <c r="C585" s="1">
        <v>44743</v>
      </c>
      <c r="D585" t="s">
        <v>841</v>
      </c>
      <c r="E585" s="2">
        <v>2331</v>
      </c>
      <c r="F585" t="s">
        <v>28</v>
      </c>
      <c r="G585" s="1">
        <v>44805</v>
      </c>
    </row>
    <row r="586" spans="1:7" x14ac:dyDescent="0.3">
      <c r="A586">
        <v>583</v>
      </c>
      <c r="B586" t="s">
        <v>842</v>
      </c>
      <c r="C586" s="1">
        <v>44743</v>
      </c>
      <c r="D586" t="s">
        <v>843</v>
      </c>
      <c r="E586">
        <v>622.5</v>
      </c>
      <c r="F586" t="s">
        <v>28</v>
      </c>
      <c r="G586" s="1">
        <v>44805</v>
      </c>
    </row>
    <row r="587" spans="1:7" x14ac:dyDescent="0.3">
      <c r="A587">
        <v>584</v>
      </c>
      <c r="B587" t="s">
        <v>844</v>
      </c>
      <c r="C587" s="1">
        <v>44746</v>
      </c>
      <c r="D587" t="s">
        <v>845</v>
      </c>
      <c r="E587" s="2">
        <v>406877.12</v>
      </c>
      <c r="F587" t="s">
        <v>70</v>
      </c>
      <c r="G587" s="1">
        <v>44805</v>
      </c>
    </row>
    <row r="588" spans="1:7" x14ac:dyDescent="0.3">
      <c r="A588">
        <v>585</v>
      </c>
      <c r="B588" t="s">
        <v>846</v>
      </c>
      <c r="C588" s="1">
        <v>44746</v>
      </c>
      <c r="D588" t="s">
        <v>847</v>
      </c>
      <c r="E588">
        <v>792.95</v>
      </c>
      <c r="F588" t="s">
        <v>28</v>
      </c>
      <c r="G588" s="1">
        <v>44805</v>
      </c>
    </row>
    <row r="589" spans="1:7" x14ac:dyDescent="0.3">
      <c r="A589">
        <v>586</v>
      </c>
      <c r="B589" t="s">
        <v>848</v>
      </c>
      <c r="C589" s="1">
        <v>44746</v>
      </c>
      <c r="D589" t="s">
        <v>849</v>
      </c>
      <c r="E589" s="2">
        <v>1722.76</v>
      </c>
      <c r="F589" t="s">
        <v>11</v>
      </c>
      <c r="G589" s="1">
        <v>44805</v>
      </c>
    </row>
    <row r="590" spans="1:7" x14ac:dyDescent="0.3">
      <c r="A590">
        <v>587</v>
      </c>
      <c r="B590" t="s">
        <v>850</v>
      </c>
      <c r="C590" s="1">
        <v>44747</v>
      </c>
      <c r="D590" t="s">
        <v>699</v>
      </c>
      <c r="E590" s="2">
        <v>8594.1200000000008</v>
      </c>
      <c r="F590" t="s">
        <v>11</v>
      </c>
      <c r="G590" s="1">
        <v>44805</v>
      </c>
    </row>
    <row r="591" spans="1:7" x14ac:dyDescent="0.3">
      <c r="A591">
        <v>588</v>
      </c>
      <c r="B591" t="s">
        <v>851</v>
      </c>
      <c r="C591" s="1">
        <v>44747</v>
      </c>
      <c r="D591" t="s">
        <v>852</v>
      </c>
      <c r="E591" s="2">
        <v>3700</v>
      </c>
      <c r="F591" t="s">
        <v>70</v>
      </c>
      <c r="G591" s="1">
        <v>44805</v>
      </c>
    </row>
    <row r="592" spans="1:7" x14ac:dyDescent="0.3">
      <c r="A592">
        <v>589</v>
      </c>
      <c r="B592" t="s">
        <v>853</v>
      </c>
      <c r="C592" s="1">
        <v>44748</v>
      </c>
      <c r="D592" t="s">
        <v>854</v>
      </c>
      <c r="E592" s="2">
        <v>3000</v>
      </c>
      <c r="F592" t="s">
        <v>31</v>
      </c>
      <c r="G592" s="1">
        <v>44805</v>
      </c>
    </row>
    <row r="593" spans="1:7" x14ac:dyDescent="0.3">
      <c r="A593">
        <v>590</v>
      </c>
      <c r="B593" t="s">
        <v>855</v>
      </c>
      <c r="C593" s="1">
        <v>44748</v>
      </c>
      <c r="D593" t="s">
        <v>854</v>
      </c>
      <c r="E593" s="2">
        <v>3000</v>
      </c>
      <c r="F593" t="s">
        <v>31</v>
      </c>
      <c r="G593" s="1">
        <v>44805</v>
      </c>
    </row>
    <row r="594" spans="1:7" x14ac:dyDescent="0.3">
      <c r="A594">
        <v>591</v>
      </c>
      <c r="B594" t="s">
        <v>856</v>
      </c>
      <c r="C594" s="1">
        <v>44748</v>
      </c>
      <c r="D594" t="s">
        <v>170</v>
      </c>
      <c r="E594">
        <v>240</v>
      </c>
      <c r="F594" t="s">
        <v>11</v>
      </c>
      <c r="G594" s="1">
        <v>44805</v>
      </c>
    </row>
    <row r="595" spans="1:7" x14ac:dyDescent="0.3">
      <c r="A595">
        <v>592</v>
      </c>
      <c r="B595" t="s">
        <v>857</v>
      </c>
      <c r="C595" s="1">
        <v>44748</v>
      </c>
      <c r="D595" t="s">
        <v>858</v>
      </c>
      <c r="E595">
        <v>125</v>
      </c>
      <c r="F595" t="s">
        <v>70</v>
      </c>
      <c r="G595" s="1">
        <v>44805</v>
      </c>
    </row>
    <row r="596" spans="1:7" x14ac:dyDescent="0.3">
      <c r="A596">
        <v>593</v>
      </c>
      <c r="B596" t="s">
        <v>859</v>
      </c>
      <c r="C596" s="1">
        <v>44748</v>
      </c>
      <c r="D596" t="s">
        <v>858</v>
      </c>
      <c r="E596">
        <v>156</v>
      </c>
      <c r="F596" t="s">
        <v>70</v>
      </c>
      <c r="G596" s="1">
        <v>44805</v>
      </c>
    </row>
    <row r="597" spans="1:7" x14ac:dyDescent="0.3">
      <c r="A597">
        <v>594</v>
      </c>
      <c r="B597" t="s">
        <v>860</v>
      </c>
      <c r="C597" s="1">
        <v>44748</v>
      </c>
      <c r="D597" t="s">
        <v>861</v>
      </c>
      <c r="E597">
        <v>152</v>
      </c>
      <c r="F597" t="s">
        <v>70</v>
      </c>
      <c r="G597" s="1">
        <v>44805</v>
      </c>
    </row>
    <row r="598" spans="1:7" x14ac:dyDescent="0.3">
      <c r="A598">
        <v>595</v>
      </c>
      <c r="B598" t="s">
        <v>862</v>
      </c>
      <c r="C598" s="1">
        <v>44748</v>
      </c>
      <c r="D598" t="s">
        <v>861</v>
      </c>
      <c r="E598">
        <v>50</v>
      </c>
      <c r="F598" t="s">
        <v>70</v>
      </c>
      <c r="G598" s="1">
        <v>44805</v>
      </c>
    </row>
    <row r="599" spans="1:7" x14ac:dyDescent="0.3">
      <c r="A599">
        <v>596</v>
      </c>
      <c r="B599" t="s">
        <v>863</v>
      </c>
      <c r="C599" s="1">
        <v>44750</v>
      </c>
      <c r="D599" t="s">
        <v>864</v>
      </c>
      <c r="E599" s="2">
        <v>2856</v>
      </c>
      <c r="F599" t="s">
        <v>70</v>
      </c>
      <c r="G599" s="1">
        <v>44805</v>
      </c>
    </row>
    <row r="600" spans="1:7" x14ac:dyDescent="0.3">
      <c r="A600">
        <v>597</v>
      </c>
      <c r="B600" t="s">
        <v>865</v>
      </c>
      <c r="C600" s="1">
        <v>44750</v>
      </c>
      <c r="D600" t="s">
        <v>866</v>
      </c>
      <c r="E600" s="2">
        <v>20980</v>
      </c>
      <c r="F600" t="s">
        <v>28</v>
      </c>
      <c r="G600" s="1">
        <v>44805</v>
      </c>
    </row>
    <row r="601" spans="1:7" x14ac:dyDescent="0.3">
      <c r="A601">
        <v>598</v>
      </c>
      <c r="B601" t="s">
        <v>867</v>
      </c>
      <c r="C601" s="1">
        <v>44750</v>
      </c>
      <c r="D601" t="s">
        <v>868</v>
      </c>
      <c r="E601" s="2">
        <v>2380</v>
      </c>
      <c r="F601" t="s">
        <v>28</v>
      </c>
      <c r="G601" s="1">
        <v>44805</v>
      </c>
    </row>
    <row r="602" spans="1:7" x14ac:dyDescent="0.3">
      <c r="A602">
        <v>599</v>
      </c>
      <c r="B602" t="s">
        <v>869</v>
      </c>
      <c r="C602" s="1">
        <v>44750</v>
      </c>
      <c r="D602" t="s">
        <v>870</v>
      </c>
      <c r="E602">
        <v>446.48</v>
      </c>
      <c r="F602" t="s">
        <v>70</v>
      </c>
      <c r="G602" s="1">
        <v>44805</v>
      </c>
    </row>
    <row r="603" spans="1:7" x14ac:dyDescent="0.3">
      <c r="A603">
        <v>600</v>
      </c>
      <c r="B603" t="s">
        <v>871</v>
      </c>
      <c r="C603" s="1">
        <v>44750</v>
      </c>
      <c r="D603" t="s">
        <v>872</v>
      </c>
      <c r="E603" s="2">
        <v>1998.42</v>
      </c>
      <c r="F603" t="s">
        <v>11</v>
      </c>
      <c r="G603" s="1">
        <v>44805</v>
      </c>
    </row>
    <row r="604" spans="1:7" x14ac:dyDescent="0.3">
      <c r="A604">
        <v>601</v>
      </c>
      <c r="B604" t="s">
        <v>873</v>
      </c>
      <c r="C604" s="1">
        <v>44753</v>
      </c>
      <c r="D604" t="s">
        <v>10</v>
      </c>
      <c r="E604" s="2">
        <v>1980</v>
      </c>
      <c r="F604" t="s">
        <v>11</v>
      </c>
      <c r="G604" s="1">
        <v>44805</v>
      </c>
    </row>
    <row r="605" spans="1:7" x14ac:dyDescent="0.3">
      <c r="A605">
        <v>602</v>
      </c>
      <c r="B605" t="s">
        <v>874</v>
      </c>
      <c r="C605" s="1">
        <v>44753</v>
      </c>
      <c r="D605" t="s">
        <v>875</v>
      </c>
      <c r="E605" s="2">
        <v>6924.8</v>
      </c>
      <c r="F605" t="s">
        <v>70</v>
      </c>
      <c r="G605" s="1">
        <v>44805</v>
      </c>
    </row>
    <row r="606" spans="1:7" x14ac:dyDescent="0.3">
      <c r="A606">
        <v>603</v>
      </c>
      <c r="B606" t="s">
        <v>876</v>
      </c>
      <c r="C606" s="1">
        <v>44753</v>
      </c>
      <c r="D606" t="s">
        <v>358</v>
      </c>
      <c r="E606" s="2">
        <v>75000</v>
      </c>
      <c r="F606" t="s">
        <v>28</v>
      </c>
      <c r="G606" s="1">
        <v>44805</v>
      </c>
    </row>
    <row r="607" spans="1:7" x14ac:dyDescent="0.3">
      <c r="A607">
        <v>604</v>
      </c>
      <c r="B607" t="s">
        <v>877</v>
      </c>
      <c r="C607" s="1">
        <v>44753</v>
      </c>
      <c r="D607" t="s">
        <v>878</v>
      </c>
      <c r="E607">
        <v>48</v>
      </c>
      <c r="F607" t="s">
        <v>11</v>
      </c>
      <c r="G607" s="1">
        <v>44805</v>
      </c>
    </row>
    <row r="608" spans="1:7" x14ac:dyDescent="0.3">
      <c r="A608">
        <v>605</v>
      </c>
      <c r="B608" t="s">
        <v>879</v>
      </c>
      <c r="C608" s="1">
        <v>44754</v>
      </c>
      <c r="D608" t="s">
        <v>880</v>
      </c>
      <c r="E608" s="2">
        <v>12500</v>
      </c>
      <c r="F608" t="s">
        <v>70</v>
      </c>
      <c r="G608" s="1">
        <v>44805</v>
      </c>
    </row>
    <row r="609" spans="1:7" x14ac:dyDescent="0.3">
      <c r="A609">
        <v>606</v>
      </c>
      <c r="B609" t="s">
        <v>881</v>
      </c>
      <c r="C609" s="1">
        <v>44754</v>
      </c>
      <c r="D609" t="s">
        <v>882</v>
      </c>
      <c r="E609" s="2">
        <v>5998</v>
      </c>
      <c r="F609" t="s">
        <v>28</v>
      </c>
      <c r="G609" s="1">
        <v>44805</v>
      </c>
    </row>
    <row r="610" spans="1:7" x14ac:dyDescent="0.3">
      <c r="A610">
        <v>607</v>
      </c>
      <c r="B610" t="s">
        <v>883</v>
      </c>
      <c r="C610" s="1">
        <v>44755</v>
      </c>
      <c r="D610" t="s">
        <v>884</v>
      </c>
      <c r="E610">
        <v>390.99</v>
      </c>
      <c r="F610" t="s">
        <v>28</v>
      </c>
      <c r="G610" s="1">
        <v>44805</v>
      </c>
    </row>
    <row r="611" spans="1:7" x14ac:dyDescent="0.3">
      <c r="A611">
        <v>608</v>
      </c>
      <c r="B611" t="s">
        <v>885</v>
      </c>
      <c r="C611" s="1">
        <v>44755</v>
      </c>
      <c r="D611" t="s">
        <v>886</v>
      </c>
      <c r="E611">
        <v>800</v>
      </c>
      <c r="F611" t="s">
        <v>11</v>
      </c>
      <c r="G611" s="1">
        <v>44805</v>
      </c>
    </row>
    <row r="612" spans="1:7" x14ac:dyDescent="0.3">
      <c r="A612">
        <v>609</v>
      </c>
      <c r="B612" t="s">
        <v>887</v>
      </c>
      <c r="C612" s="1">
        <v>44755</v>
      </c>
      <c r="D612" t="s">
        <v>888</v>
      </c>
      <c r="E612" s="2">
        <v>1384</v>
      </c>
      <c r="F612" t="s">
        <v>28</v>
      </c>
      <c r="G612" s="1">
        <v>44805</v>
      </c>
    </row>
    <row r="613" spans="1:7" x14ac:dyDescent="0.3">
      <c r="A613">
        <v>610</v>
      </c>
      <c r="B613" t="s">
        <v>889</v>
      </c>
      <c r="C613" s="1">
        <v>44755</v>
      </c>
      <c r="D613" t="s">
        <v>890</v>
      </c>
      <c r="E613" s="2">
        <v>7520</v>
      </c>
      <c r="F613" t="s">
        <v>28</v>
      </c>
      <c r="G613" s="1">
        <v>44805</v>
      </c>
    </row>
    <row r="614" spans="1:7" x14ac:dyDescent="0.3">
      <c r="A614">
        <v>611</v>
      </c>
      <c r="B614" t="s">
        <v>891</v>
      </c>
      <c r="C614" s="1">
        <v>44756</v>
      </c>
      <c r="D614" t="s">
        <v>892</v>
      </c>
      <c r="E614">
        <v>421.79</v>
      </c>
      <c r="F614" t="s">
        <v>11</v>
      </c>
      <c r="G614" s="1">
        <v>44805</v>
      </c>
    </row>
    <row r="615" spans="1:7" x14ac:dyDescent="0.3">
      <c r="A615">
        <v>612</v>
      </c>
      <c r="B615" t="s">
        <v>893</v>
      </c>
      <c r="C615" s="1">
        <v>44756</v>
      </c>
      <c r="D615" t="s">
        <v>572</v>
      </c>
      <c r="E615">
        <v>800</v>
      </c>
      <c r="F615" t="s">
        <v>11</v>
      </c>
      <c r="G615" s="1">
        <v>44805</v>
      </c>
    </row>
    <row r="616" spans="1:7" x14ac:dyDescent="0.3">
      <c r="A616">
        <v>613</v>
      </c>
      <c r="B616" t="s">
        <v>894</v>
      </c>
      <c r="C616" s="1">
        <v>44756</v>
      </c>
      <c r="D616" t="s">
        <v>895</v>
      </c>
      <c r="E616" s="2">
        <v>12100</v>
      </c>
      <c r="F616" t="s">
        <v>70</v>
      </c>
      <c r="G616" s="1">
        <v>44805</v>
      </c>
    </row>
    <row r="617" spans="1:7" x14ac:dyDescent="0.3">
      <c r="A617">
        <v>614</v>
      </c>
      <c r="B617" t="s">
        <v>896</v>
      </c>
      <c r="C617" s="1">
        <v>44756</v>
      </c>
      <c r="D617" t="s">
        <v>897</v>
      </c>
      <c r="E617" s="2">
        <v>8310</v>
      </c>
      <c r="F617" t="s">
        <v>28</v>
      </c>
      <c r="G617" s="1">
        <v>44805</v>
      </c>
    </row>
    <row r="618" spans="1:7" x14ac:dyDescent="0.3">
      <c r="A618">
        <v>615</v>
      </c>
      <c r="B618" t="s">
        <v>898</v>
      </c>
      <c r="C618" s="1">
        <v>44757</v>
      </c>
      <c r="D618" t="s">
        <v>899</v>
      </c>
      <c r="E618">
        <v>372</v>
      </c>
      <c r="F618" t="s">
        <v>70</v>
      </c>
      <c r="G618" s="1">
        <v>44805</v>
      </c>
    </row>
    <row r="619" spans="1:7" x14ac:dyDescent="0.3">
      <c r="A619">
        <v>616</v>
      </c>
      <c r="B619" t="s">
        <v>900</v>
      </c>
      <c r="C619" s="1">
        <v>44757</v>
      </c>
      <c r="D619" t="s">
        <v>901</v>
      </c>
      <c r="E619">
        <v>270.56</v>
      </c>
      <c r="F619" t="s">
        <v>70</v>
      </c>
      <c r="G619" s="1">
        <v>44805</v>
      </c>
    </row>
    <row r="620" spans="1:7" x14ac:dyDescent="0.3">
      <c r="A620">
        <v>617</v>
      </c>
      <c r="B620" t="s">
        <v>902</v>
      </c>
      <c r="C620" s="1">
        <v>44757</v>
      </c>
      <c r="D620" t="s">
        <v>903</v>
      </c>
      <c r="E620">
        <v>73.260000000000005</v>
      </c>
      <c r="F620" t="s">
        <v>70</v>
      </c>
      <c r="G620" s="1">
        <v>44805</v>
      </c>
    </row>
    <row r="621" spans="1:7" x14ac:dyDescent="0.3">
      <c r="A621">
        <v>618</v>
      </c>
      <c r="B621" t="s">
        <v>904</v>
      </c>
      <c r="C621" s="1">
        <v>44757</v>
      </c>
      <c r="D621" t="s">
        <v>650</v>
      </c>
      <c r="E621" s="2">
        <v>443226.59</v>
      </c>
      <c r="F621" t="s">
        <v>70</v>
      </c>
      <c r="G621" s="1">
        <v>44805</v>
      </c>
    </row>
    <row r="622" spans="1:7" x14ac:dyDescent="0.3">
      <c r="A622">
        <v>619</v>
      </c>
      <c r="B622" t="s">
        <v>905</v>
      </c>
      <c r="C622" s="1">
        <v>44757</v>
      </c>
      <c r="D622" t="s">
        <v>10</v>
      </c>
      <c r="E622" s="2">
        <v>11009.33</v>
      </c>
      <c r="F622" t="s">
        <v>11</v>
      </c>
      <c r="G622" s="1">
        <v>44805</v>
      </c>
    </row>
    <row r="623" spans="1:7" x14ac:dyDescent="0.3">
      <c r="A623">
        <v>620</v>
      </c>
      <c r="B623" t="s">
        <v>906</v>
      </c>
      <c r="C623" s="1">
        <v>44760</v>
      </c>
      <c r="D623" t="s">
        <v>907</v>
      </c>
      <c r="E623" s="2">
        <v>2272.02</v>
      </c>
      <c r="F623" t="s">
        <v>11</v>
      </c>
      <c r="G623" s="1">
        <v>44805</v>
      </c>
    </row>
    <row r="624" spans="1:7" x14ac:dyDescent="0.3">
      <c r="A624">
        <v>621</v>
      </c>
      <c r="B624" t="s">
        <v>908</v>
      </c>
      <c r="C624" s="1">
        <v>44760</v>
      </c>
      <c r="D624" t="s">
        <v>909</v>
      </c>
      <c r="E624" s="2">
        <v>1900</v>
      </c>
      <c r="F624" t="s">
        <v>11</v>
      </c>
      <c r="G624" s="1">
        <v>44805</v>
      </c>
    </row>
    <row r="625" spans="1:7" x14ac:dyDescent="0.3">
      <c r="A625">
        <v>622</v>
      </c>
      <c r="B625" t="s">
        <v>910</v>
      </c>
      <c r="C625" s="1">
        <v>44760</v>
      </c>
      <c r="D625" t="s">
        <v>911</v>
      </c>
      <c r="E625" s="2">
        <v>1900</v>
      </c>
      <c r="F625" t="s">
        <v>11</v>
      </c>
      <c r="G625" s="1">
        <v>44805</v>
      </c>
    </row>
    <row r="626" spans="1:7" x14ac:dyDescent="0.3">
      <c r="A626">
        <v>623</v>
      </c>
      <c r="B626" t="s">
        <v>912</v>
      </c>
      <c r="C626" s="1">
        <v>44760</v>
      </c>
      <c r="D626" t="s">
        <v>913</v>
      </c>
      <c r="E626" s="2">
        <v>1891.8</v>
      </c>
      <c r="F626" t="s">
        <v>11</v>
      </c>
      <c r="G626" s="1">
        <v>44805</v>
      </c>
    </row>
    <row r="627" spans="1:7" x14ac:dyDescent="0.3">
      <c r="A627">
        <v>624</v>
      </c>
      <c r="B627" t="s">
        <v>914</v>
      </c>
      <c r="C627" s="1">
        <v>44760</v>
      </c>
      <c r="D627" t="s">
        <v>915</v>
      </c>
      <c r="E627" s="2">
        <v>3240</v>
      </c>
      <c r="F627" t="s">
        <v>70</v>
      </c>
      <c r="G627" s="1">
        <v>44805</v>
      </c>
    </row>
    <row r="628" spans="1:7" x14ac:dyDescent="0.3">
      <c r="A628">
        <v>625</v>
      </c>
      <c r="B628" t="s">
        <v>916</v>
      </c>
      <c r="C628" s="1">
        <v>44761</v>
      </c>
      <c r="D628" t="s">
        <v>917</v>
      </c>
      <c r="E628" s="2">
        <v>78000</v>
      </c>
      <c r="F628" t="s">
        <v>28</v>
      </c>
      <c r="G628" s="1">
        <v>44805</v>
      </c>
    </row>
    <row r="629" spans="1:7" x14ac:dyDescent="0.3">
      <c r="A629">
        <v>626</v>
      </c>
      <c r="B629" t="s">
        <v>918</v>
      </c>
      <c r="C629" s="1">
        <v>44761</v>
      </c>
      <c r="D629" t="s">
        <v>10</v>
      </c>
      <c r="E629">
        <v>150</v>
      </c>
      <c r="F629" t="s">
        <v>11</v>
      </c>
      <c r="G629" s="1">
        <v>44805</v>
      </c>
    </row>
    <row r="630" spans="1:7" x14ac:dyDescent="0.3">
      <c r="A630">
        <v>627</v>
      </c>
      <c r="B630" t="s">
        <v>919</v>
      </c>
      <c r="C630" s="1">
        <v>44761</v>
      </c>
      <c r="D630" t="s">
        <v>920</v>
      </c>
      <c r="E630" s="2">
        <v>1899.87</v>
      </c>
      <c r="F630" t="s">
        <v>11</v>
      </c>
      <c r="G630" s="1">
        <v>44805</v>
      </c>
    </row>
    <row r="631" spans="1:7" x14ac:dyDescent="0.3">
      <c r="A631">
        <v>628</v>
      </c>
      <c r="B631" t="s">
        <v>921</v>
      </c>
      <c r="C631" s="1">
        <v>44761</v>
      </c>
      <c r="D631" t="s">
        <v>922</v>
      </c>
      <c r="E631" s="2">
        <v>1766.82</v>
      </c>
      <c r="F631" t="s">
        <v>11</v>
      </c>
      <c r="G631" s="1">
        <v>44805</v>
      </c>
    </row>
    <row r="632" spans="1:7" x14ac:dyDescent="0.3">
      <c r="A632">
        <v>629</v>
      </c>
      <c r="B632" t="s">
        <v>923</v>
      </c>
      <c r="C632" s="1">
        <v>44761</v>
      </c>
      <c r="D632" t="s">
        <v>924</v>
      </c>
      <c r="E632" s="2">
        <v>109380</v>
      </c>
      <c r="F632" t="s">
        <v>28</v>
      </c>
      <c r="G632" s="1">
        <v>44805</v>
      </c>
    </row>
    <row r="633" spans="1:7" x14ac:dyDescent="0.3">
      <c r="A633">
        <v>630</v>
      </c>
      <c r="B633" t="s">
        <v>925</v>
      </c>
      <c r="C633" s="1">
        <v>44761</v>
      </c>
      <c r="D633" t="s">
        <v>926</v>
      </c>
      <c r="E633" s="2">
        <v>128379.2</v>
      </c>
      <c r="F633" t="s">
        <v>70</v>
      </c>
      <c r="G633" s="1">
        <v>44805</v>
      </c>
    </row>
    <row r="634" spans="1:7" x14ac:dyDescent="0.3">
      <c r="A634">
        <v>631</v>
      </c>
      <c r="B634" t="s">
        <v>927</v>
      </c>
      <c r="C634" s="1">
        <v>44761</v>
      </c>
      <c r="D634" t="s">
        <v>10</v>
      </c>
      <c r="E634" s="2">
        <v>1100</v>
      </c>
      <c r="F634" t="s">
        <v>11</v>
      </c>
      <c r="G634" s="1">
        <v>44805</v>
      </c>
    </row>
    <row r="635" spans="1:7" x14ac:dyDescent="0.3">
      <c r="A635">
        <v>632</v>
      </c>
      <c r="B635" t="s">
        <v>928</v>
      </c>
      <c r="C635" s="1">
        <v>44761</v>
      </c>
      <c r="D635" t="s">
        <v>929</v>
      </c>
      <c r="E635" s="2">
        <v>4992</v>
      </c>
      <c r="F635" t="s">
        <v>70</v>
      </c>
      <c r="G635" s="1">
        <v>44805</v>
      </c>
    </row>
    <row r="636" spans="1:7" x14ac:dyDescent="0.3">
      <c r="A636">
        <v>633</v>
      </c>
      <c r="B636" t="s">
        <v>930</v>
      </c>
      <c r="C636" s="1">
        <v>44761</v>
      </c>
      <c r="D636" t="s">
        <v>203</v>
      </c>
      <c r="E636">
        <v>350</v>
      </c>
      <c r="F636" t="s">
        <v>70</v>
      </c>
      <c r="G636" s="1">
        <v>44805</v>
      </c>
    </row>
    <row r="637" spans="1:7" x14ac:dyDescent="0.3">
      <c r="A637">
        <v>634</v>
      </c>
      <c r="B637" t="s">
        <v>931</v>
      </c>
      <c r="C637" s="1">
        <v>44762</v>
      </c>
      <c r="D637" t="s">
        <v>932</v>
      </c>
      <c r="E637" s="2">
        <v>1442.35</v>
      </c>
      <c r="F637" t="s">
        <v>70</v>
      </c>
      <c r="G637" s="1">
        <v>44805</v>
      </c>
    </row>
    <row r="638" spans="1:7" x14ac:dyDescent="0.3">
      <c r="A638">
        <v>635</v>
      </c>
      <c r="B638" t="s">
        <v>933</v>
      </c>
      <c r="C638" s="1">
        <v>44762</v>
      </c>
      <c r="D638" t="s">
        <v>934</v>
      </c>
      <c r="E638" s="2">
        <v>8917</v>
      </c>
      <c r="F638" t="s">
        <v>11</v>
      </c>
      <c r="G638" s="1">
        <v>44805</v>
      </c>
    </row>
    <row r="639" spans="1:7" x14ac:dyDescent="0.3">
      <c r="A639">
        <v>636</v>
      </c>
      <c r="B639" t="s">
        <v>935</v>
      </c>
      <c r="C639" s="1">
        <v>44762</v>
      </c>
      <c r="D639" t="s">
        <v>936</v>
      </c>
      <c r="E639" s="2">
        <v>7400</v>
      </c>
      <c r="F639" t="s">
        <v>70</v>
      </c>
      <c r="G639" s="1">
        <v>44805</v>
      </c>
    </row>
    <row r="640" spans="1:7" x14ac:dyDescent="0.3">
      <c r="A640">
        <v>637</v>
      </c>
      <c r="B640" t="s">
        <v>937</v>
      </c>
      <c r="C640" s="1">
        <v>44762</v>
      </c>
      <c r="D640" t="s">
        <v>69</v>
      </c>
      <c r="E640" s="2">
        <v>197930.87</v>
      </c>
      <c r="F640" t="s">
        <v>70</v>
      </c>
      <c r="G640" s="1">
        <v>44805</v>
      </c>
    </row>
    <row r="641" spans="1:7" x14ac:dyDescent="0.3">
      <c r="A641">
        <v>638</v>
      </c>
      <c r="B641" t="s">
        <v>938</v>
      </c>
      <c r="C641" s="1">
        <v>44762</v>
      </c>
      <c r="D641" t="s">
        <v>10</v>
      </c>
      <c r="E641" s="2">
        <v>7600</v>
      </c>
      <c r="F641" t="s">
        <v>11</v>
      </c>
      <c r="G641" s="1">
        <v>44805</v>
      </c>
    </row>
    <row r="642" spans="1:7" x14ac:dyDescent="0.3">
      <c r="A642">
        <v>639</v>
      </c>
      <c r="B642" t="s">
        <v>939</v>
      </c>
      <c r="C642" s="1">
        <v>44763</v>
      </c>
      <c r="D642" t="s">
        <v>940</v>
      </c>
      <c r="E642" s="2">
        <v>12200</v>
      </c>
      <c r="F642" t="s">
        <v>70</v>
      </c>
      <c r="G642" s="1">
        <v>44805</v>
      </c>
    </row>
    <row r="643" spans="1:7" x14ac:dyDescent="0.3">
      <c r="A643">
        <v>640</v>
      </c>
      <c r="B643" t="s">
        <v>941</v>
      </c>
      <c r="C643" s="1">
        <v>44763</v>
      </c>
      <c r="D643" t="s">
        <v>170</v>
      </c>
      <c r="E643">
        <v>992</v>
      </c>
      <c r="F643" t="s">
        <v>11</v>
      </c>
      <c r="G643" s="1">
        <v>44805</v>
      </c>
    </row>
    <row r="644" spans="1:7" x14ac:dyDescent="0.3">
      <c r="A644">
        <v>641</v>
      </c>
      <c r="B644" t="s">
        <v>942</v>
      </c>
      <c r="C644" s="1">
        <v>44763</v>
      </c>
      <c r="D644" t="s">
        <v>943</v>
      </c>
      <c r="E644">
        <v>135</v>
      </c>
      <c r="F644" t="s">
        <v>11</v>
      </c>
      <c r="G644" s="1">
        <v>44805</v>
      </c>
    </row>
    <row r="645" spans="1:7" x14ac:dyDescent="0.3">
      <c r="A645">
        <v>642</v>
      </c>
      <c r="B645" t="s">
        <v>944</v>
      </c>
      <c r="C645" s="1">
        <v>44764</v>
      </c>
      <c r="D645" t="s">
        <v>945</v>
      </c>
      <c r="E645" s="2">
        <v>2200</v>
      </c>
      <c r="F645" t="s">
        <v>28</v>
      </c>
      <c r="G645" s="1">
        <v>44805</v>
      </c>
    </row>
    <row r="646" spans="1:7" x14ac:dyDescent="0.3">
      <c r="A646">
        <v>643</v>
      </c>
      <c r="B646" t="s">
        <v>946</v>
      </c>
      <c r="C646" s="1">
        <v>44764</v>
      </c>
      <c r="D646" t="s">
        <v>947</v>
      </c>
      <c r="E646" s="2">
        <v>15971.2</v>
      </c>
      <c r="F646" t="s">
        <v>28</v>
      </c>
      <c r="G646" s="1">
        <v>44805</v>
      </c>
    </row>
    <row r="647" spans="1:7" x14ac:dyDescent="0.3">
      <c r="A647">
        <v>644</v>
      </c>
      <c r="B647" t="s">
        <v>948</v>
      </c>
      <c r="C647" s="1">
        <v>44764</v>
      </c>
      <c r="D647" t="s">
        <v>949</v>
      </c>
      <c r="E647" s="2">
        <v>2396</v>
      </c>
      <c r="F647" t="s">
        <v>11</v>
      </c>
      <c r="G647" s="1">
        <v>44805</v>
      </c>
    </row>
    <row r="648" spans="1:7" x14ac:dyDescent="0.3">
      <c r="A648">
        <v>645</v>
      </c>
      <c r="B648" t="s">
        <v>950</v>
      </c>
      <c r="C648" s="1">
        <v>44764</v>
      </c>
      <c r="D648" t="s">
        <v>951</v>
      </c>
      <c r="E648" s="2">
        <v>9630</v>
      </c>
      <c r="F648" t="s">
        <v>28</v>
      </c>
      <c r="G648" s="1">
        <v>44805</v>
      </c>
    </row>
    <row r="649" spans="1:7" x14ac:dyDescent="0.3">
      <c r="A649">
        <v>646</v>
      </c>
      <c r="B649" t="s">
        <v>952</v>
      </c>
      <c r="C649" s="1">
        <v>44767</v>
      </c>
      <c r="D649" t="s">
        <v>953</v>
      </c>
      <c r="E649" s="2">
        <v>1030.25</v>
      </c>
      <c r="F649" t="s">
        <v>28</v>
      </c>
      <c r="G649" s="1">
        <v>44805</v>
      </c>
    </row>
    <row r="650" spans="1:7" x14ac:dyDescent="0.3">
      <c r="A650">
        <v>647</v>
      </c>
      <c r="B650" t="s">
        <v>954</v>
      </c>
      <c r="C650" s="1">
        <v>44768</v>
      </c>
      <c r="D650" t="s">
        <v>955</v>
      </c>
      <c r="E650" s="2">
        <v>20713.080000000002</v>
      </c>
      <c r="F650" t="s">
        <v>11</v>
      </c>
      <c r="G650" s="1">
        <v>44805</v>
      </c>
    </row>
    <row r="651" spans="1:7" x14ac:dyDescent="0.3">
      <c r="A651">
        <v>648</v>
      </c>
      <c r="B651" t="s">
        <v>956</v>
      </c>
      <c r="C651" s="1">
        <v>44768</v>
      </c>
      <c r="D651" t="s">
        <v>934</v>
      </c>
      <c r="E651">
        <v>383</v>
      </c>
      <c r="F651" t="s">
        <v>11</v>
      </c>
      <c r="G651" s="1">
        <v>44805</v>
      </c>
    </row>
    <row r="652" spans="1:7" x14ac:dyDescent="0.3">
      <c r="A652">
        <v>649</v>
      </c>
      <c r="B652" t="s">
        <v>957</v>
      </c>
      <c r="C652" s="1">
        <v>44768</v>
      </c>
      <c r="D652" t="s">
        <v>934</v>
      </c>
      <c r="E652" s="2">
        <v>8132.75</v>
      </c>
      <c r="F652" t="s">
        <v>11</v>
      </c>
      <c r="G652" s="1">
        <v>44805</v>
      </c>
    </row>
    <row r="653" spans="1:7" x14ac:dyDescent="0.3">
      <c r="A653">
        <v>650</v>
      </c>
      <c r="B653" t="s">
        <v>958</v>
      </c>
      <c r="C653" s="1">
        <v>44768</v>
      </c>
      <c r="D653" t="s">
        <v>76</v>
      </c>
      <c r="E653" s="2">
        <v>1250</v>
      </c>
      <c r="F653" t="s">
        <v>11</v>
      </c>
      <c r="G653" s="1">
        <v>44805</v>
      </c>
    </row>
    <row r="654" spans="1:7" x14ac:dyDescent="0.3">
      <c r="A654">
        <v>651</v>
      </c>
      <c r="B654" t="s">
        <v>959</v>
      </c>
      <c r="C654" s="1">
        <v>44768</v>
      </c>
      <c r="D654" t="s">
        <v>960</v>
      </c>
      <c r="E654" s="2">
        <v>6250</v>
      </c>
      <c r="F654" t="s">
        <v>70</v>
      </c>
      <c r="G654" s="1">
        <v>44805</v>
      </c>
    </row>
    <row r="655" spans="1:7" x14ac:dyDescent="0.3">
      <c r="A655">
        <v>652</v>
      </c>
      <c r="B655" t="s">
        <v>961</v>
      </c>
      <c r="C655" s="1">
        <v>44768</v>
      </c>
      <c r="D655" t="s">
        <v>76</v>
      </c>
      <c r="E655">
        <v>72.510000000000005</v>
      </c>
      <c r="F655" t="s">
        <v>11</v>
      </c>
      <c r="G655" s="1">
        <v>44805</v>
      </c>
    </row>
    <row r="656" spans="1:7" x14ac:dyDescent="0.3">
      <c r="A656">
        <v>653</v>
      </c>
      <c r="B656" t="s">
        <v>962</v>
      </c>
      <c r="C656" s="1">
        <v>44768</v>
      </c>
      <c r="D656" t="s">
        <v>10</v>
      </c>
      <c r="E656" s="2">
        <v>598490</v>
      </c>
      <c r="F656" t="s">
        <v>11</v>
      </c>
      <c r="G656" s="1">
        <v>44805</v>
      </c>
    </row>
    <row r="657" spans="1:7" x14ac:dyDescent="0.3">
      <c r="A657">
        <v>654</v>
      </c>
      <c r="B657" t="s">
        <v>963</v>
      </c>
      <c r="C657" s="1">
        <v>44768</v>
      </c>
      <c r="D657" t="s">
        <v>10</v>
      </c>
      <c r="E657" s="2">
        <v>23531.47</v>
      </c>
      <c r="F657" t="s">
        <v>11</v>
      </c>
      <c r="G657" s="1">
        <v>44805</v>
      </c>
    </row>
    <row r="658" spans="1:7" x14ac:dyDescent="0.3">
      <c r="A658">
        <v>655</v>
      </c>
      <c r="B658" t="s">
        <v>964</v>
      </c>
      <c r="C658" s="1">
        <v>44768</v>
      </c>
      <c r="D658" t="s">
        <v>10</v>
      </c>
      <c r="E658" s="2">
        <v>71117.34</v>
      </c>
      <c r="F658" t="s">
        <v>11</v>
      </c>
      <c r="G658" s="1">
        <v>44805</v>
      </c>
    </row>
    <row r="659" spans="1:7" x14ac:dyDescent="0.3">
      <c r="A659">
        <v>656</v>
      </c>
      <c r="B659" t="s">
        <v>965</v>
      </c>
      <c r="C659" s="1">
        <v>44768</v>
      </c>
      <c r="D659" t="s">
        <v>10</v>
      </c>
      <c r="E659" s="2">
        <v>23531.47</v>
      </c>
      <c r="F659" t="s">
        <v>11</v>
      </c>
      <c r="G659" s="1">
        <v>44805</v>
      </c>
    </row>
    <row r="660" spans="1:7" x14ac:dyDescent="0.3">
      <c r="A660">
        <v>657</v>
      </c>
      <c r="B660" t="s">
        <v>966</v>
      </c>
      <c r="C660" s="1">
        <v>44768</v>
      </c>
      <c r="D660" t="s">
        <v>10</v>
      </c>
      <c r="E660" s="2">
        <v>211783.25</v>
      </c>
      <c r="F660" t="s">
        <v>11</v>
      </c>
      <c r="G660" s="1">
        <v>44805</v>
      </c>
    </row>
    <row r="661" spans="1:7" x14ac:dyDescent="0.3">
      <c r="A661">
        <v>658</v>
      </c>
      <c r="B661" t="s">
        <v>967</v>
      </c>
      <c r="C661" s="1">
        <v>44768</v>
      </c>
      <c r="D661" t="s">
        <v>10</v>
      </c>
      <c r="E661" s="2">
        <v>217666.12</v>
      </c>
      <c r="F661" t="s">
        <v>11</v>
      </c>
      <c r="G661" s="1">
        <v>44805</v>
      </c>
    </row>
    <row r="662" spans="1:7" x14ac:dyDescent="0.3">
      <c r="A662">
        <v>659</v>
      </c>
      <c r="B662" t="s">
        <v>968</v>
      </c>
      <c r="C662" s="1">
        <v>44768</v>
      </c>
      <c r="D662" t="s">
        <v>10</v>
      </c>
      <c r="E662" s="2">
        <v>62358.400000000001</v>
      </c>
      <c r="F662" t="s">
        <v>11</v>
      </c>
      <c r="G662" s="1">
        <v>44805</v>
      </c>
    </row>
    <row r="663" spans="1:7" x14ac:dyDescent="0.3">
      <c r="A663">
        <v>660</v>
      </c>
      <c r="B663" t="s">
        <v>969</v>
      </c>
      <c r="C663" s="1">
        <v>44769</v>
      </c>
      <c r="D663" t="s">
        <v>10</v>
      </c>
      <c r="E663" s="2">
        <v>49350.63</v>
      </c>
      <c r="F663" t="s">
        <v>11</v>
      </c>
      <c r="G663" s="1">
        <v>44805</v>
      </c>
    </row>
    <row r="664" spans="1:7" x14ac:dyDescent="0.3">
      <c r="A664">
        <v>661</v>
      </c>
      <c r="B664" t="s">
        <v>970</v>
      </c>
      <c r="C664" s="1">
        <v>44769</v>
      </c>
      <c r="D664" t="s">
        <v>10</v>
      </c>
      <c r="E664" s="2">
        <v>85500</v>
      </c>
      <c r="F664" t="s">
        <v>11</v>
      </c>
      <c r="G664" s="1">
        <v>44805</v>
      </c>
    </row>
    <row r="665" spans="1:7" x14ac:dyDescent="0.3">
      <c r="A665">
        <v>662</v>
      </c>
      <c r="B665" t="s">
        <v>971</v>
      </c>
      <c r="C665" s="1">
        <v>44769</v>
      </c>
      <c r="D665" t="s">
        <v>10</v>
      </c>
      <c r="E665" s="2">
        <v>23125.32</v>
      </c>
      <c r="F665" t="s">
        <v>11</v>
      </c>
      <c r="G665" s="1">
        <v>44805</v>
      </c>
    </row>
    <row r="666" spans="1:7" x14ac:dyDescent="0.3">
      <c r="A666">
        <v>663</v>
      </c>
      <c r="B666" t="s">
        <v>972</v>
      </c>
      <c r="C666" s="1">
        <v>44769</v>
      </c>
      <c r="D666" t="s">
        <v>10</v>
      </c>
      <c r="E666" s="2">
        <v>12970.13</v>
      </c>
      <c r="F666" t="s">
        <v>11</v>
      </c>
      <c r="G666" s="1">
        <v>44805</v>
      </c>
    </row>
    <row r="667" spans="1:7" x14ac:dyDescent="0.3">
      <c r="A667">
        <v>664</v>
      </c>
      <c r="B667" t="s">
        <v>973</v>
      </c>
      <c r="C667" s="1">
        <v>44769</v>
      </c>
      <c r="D667" t="s">
        <v>10</v>
      </c>
      <c r="E667" s="2">
        <v>70594.42</v>
      </c>
      <c r="F667" t="s">
        <v>11</v>
      </c>
      <c r="G667" s="1">
        <v>44805</v>
      </c>
    </row>
    <row r="668" spans="1:7" x14ac:dyDescent="0.3">
      <c r="A668">
        <v>665</v>
      </c>
      <c r="B668" t="s">
        <v>974</v>
      </c>
      <c r="C668" s="1">
        <v>44769</v>
      </c>
      <c r="D668" t="s">
        <v>975</v>
      </c>
      <c r="E668">
        <v>850</v>
      </c>
      <c r="F668" t="s">
        <v>70</v>
      </c>
      <c r="G668" s="1">
        <v>44805</v>
      </c>
    </row>
    <row r="669" spans="1:7" x14ac:dyDescent="0.3">
      <c r="A669">
        <v>666</v>
      </c>
      <c r="B669" t="s">
        <v>976</v>
      </c>
      <c r="C669" s="1">
        <v>44769</v>
      </c>
      <c r="D669" t="s">
        <v>10</v>
      </c>
      <c r="E669" s="2">
        <v>92818.58</v>
      </c>
      <c r="F669" t="s">
        <v>11</v>
      </c>
      <c r="G669" s="1">
        <v>44805</v>
      </c>
    </row>
    <row r="670" spans="1:7" x14ac:dyDescent="0.3">
      <c r="A670">
        <v>667</v>
      </c>
      <c r="B670" t="s">
        <v>977</v>
      </c>
      <c r="C670" s="1">
        <v>44769</v>
      </c>
      <c r="D670" t="s">
        <v>10</v>
      </c>
      <c r="E670" s="2">
        <v>47062.94</v>
      </c>
      <c r="F670" t="s">
        <v>11</v>
      </c>
      <c r="G670" s="1">
        <v>44805</v>
      </c>
    </row>
    <row r="671" spans="1:7" x14ac:dyDescent="0.3">
      <c r="A671">
        <v>668</v>
      </c>
      <c r="B671" t="s">
        <v>978</v>
      </c>
      <c r="C671" s="1">
        <v>44769</v>
      </c>
      <c r="D671" t="s">
        <v>10</v>
      </c>
      <c r="E671" s="2">
        <v>101969.71</v>
      </c>
      <c r="F671" t="s">
        <v>11</v>
      </c>
      <c r="G671" s="1">
        <v>44805</v>
      </c>
    </row>
    <row r="672" spans="1:7" x14ac:dyDescent="0.3">
      <c r="A672">
        <v>669</v>
      </c>
      <c r="B672" t="s">
        <v>979</v>
      </c>
      <c r="C672" s="1">
        <v>44770</v>
      </c>
      <c r="D672" t="s">
        <v>37</v>
      </c>
      <c r="E672" s="2">
        <v>5000</v>
      </c>
      <c r="F672" t="s">
        <v>31</v>
      </c>
      <c r="G672" s="1">
        <v>44805</v>
      </c>
    </row>
    <row r="673" spans="1:7" x14ac:dyDescent="0.3">
      <c r="A673">
        <v>670</v>
      </c>
      <c r="B673" t="s">
        <v>980</v>
      </c>
      <c r="C673" s="1">
        <v>44770</v>
      </c>
      <c r="D673" t="s">
        <v>37</v>
      </c>
      <c r="E673" s="2">
        <v>1000</v>
      </c>
      <c r="F673" t="s">
        <v>31</v>
      </c>
      <c r="G673" s="1">
        <v>44805</v>
      </c>
    </row>
    <row r="674" spans="1:7" x14ac:dyDescent="0.3">
      <c r="A674">
        <v>671</v>
      </c>
      <c r="B674" t="s">
        <v>981</v>
      </c>
      <c r="C674" s="1">
        <v>44770</v>
      </c>
      <c r="D674" t="s">
        <v>982</v>
      </c>
      <c r="E674" s="2">
        <v>18785</v>
      </c>
      <c r="F674" t="s">
        <v>28</v>
      </c>
      <c r="G674" s="1">
        <v>44805</v>
      </c>
    </row>
    <row r="675" spans="1:7" x14ac:dyDescent="0.3">
      <c r="A675">
        <v>672</v>
      </c>
      <c r="B675" t="s">
        <v>983</v>
      </c>
      <c r="C675" s="1">
        <v>44770</v>
      </c>
      <c r="D675" t="s">
        <v>945</v>
      </c>
      <c r="E675" s="2">
        <v>18000</v>
      </c>
      <c r="F675" t="s">
        <v>28</v>
      </c>
      <c r="G675" s="1">
        <v>44805</v>
      </c>
    </row>
    <row r="676" spans="1:7" x14ac:dyDescent="0.3">
      <c r="A676">
        <v>673</v>
      </c>
      <c r="B676" t="s">
        <v>984</v>
      </c>
      <c r="C676" s="1">
        <v>44771</v>
      </c>
      <c r="D676" t="s">
        <v>76</v>
      </c>
      <c r="E676">
        <v>340</v>
      </c>
      <c r="F676" t="s">
        <v>11</v>
      </c>
      <c r="G676" s="1">
        <v>44805</v>
      </c>
    </row>
    <row r="677" spans="1:7" x14ac:dyDescent="0.3">
      <c r="A677">
        <v>674</v>
      </c>
      <c r="B677" t="s">
        <v>985</v>
      </c>
      <c r="C677" s="1">
        <v>44771</v>
      </c>
      <c r="D677" t="s">
        <v>986</v>
      </c>
      <c r="E677" s="2">
        <v>1700</v>
      </c>
      <c r="F677" t="s">
        <v>70</v>
      </c>
      <c r="G677" s="1">
        <v>44805</v>
      </c>
    </row>
    <row r="678" spans="1:7" x14ac:dyDescent="0.3">
      <c r="A678">
        <v>675</v>
      </c>
      <c r="B678" t="s">
        <v>987</v>
      </c>
      <c r="C678" s="1">
        <v>44775</v>
      </c>
      <c r="D678" t="s">
        <v>656</v>
      </c>
      <c r="E678" s="2">
        <v>800000</v>
      </c>
      <c r="F678" t="s">
        <v>70</v>
      </c>
      <c r="G678" s="1">
        <v>44805</v>
      </c>
    </row>
    <row r="679" spans="1:7" x14ac:dyDescent="0.3">
      <c r="A679">
        <v>676</v>
      </c>
      <c r="B679" t="s">
        <v>988</v>
      </c>
      <c r="C679" s="1">
        <v>44775</v>
      </c>
      <c r="D679" t="s">
        <v>656</v>
      </c>
      <c r="E679" s="2">
        <v>500000</v>
      </c>
      <c r="F679" t="s">
        <v>70</v>
      </c>
      <c r="G679" s="1">
        <v>44805</v>
      </c>
    </row>
    <row r="680" spans="1:7" x14ac:dyDescent="0.3">
      <c r="A680">
        <v>677</v>
      </c>
      <c r="B680" t="s">
        <v>989</v>
      </c>
      <c r="C680" s="1">
        <v>44775</v>
      </c>
      <c r="D680" t="s">
        <v>595</v>
      </c>
      <c r="E680" s="2">
        <v>1800000</v>
      </c>
      <c r="F680" t="s">
        <v>70</v>
      </c>
      <c r="G680" s="1">
        <v>44805</v>
      </c>
    </row>
    <row r="681" spans="1:7" x14ac:dyDescent="0.3">
      <c r="A681">
        <v>678</v>
      </c>
      <c r="B681" t="s">
        <v>990</v>
      </c>
      <c r="C681" s="1">
        <v>44781</v>
      </c>
      <c r="D681" t="s">
        <v>991</v>
      </c>
      <c r="E681" s="2">
        <v>55196</v>
      </c>
      <c r="F681" t="s">
        <v>28</v>
      </c>
      <c r="G681" s="1">
        <v>44805</v>
      </c>
    </row>
    <row r="682" spans="1:7" x14ac:dyDescent="0.3">
      <c r="A682">
        <v>679</v>
      </c>
      <c r="B682" t="s">
        <v>992</v>
      </c>
      <c r="C682" s="1">
        <v>44781</v>
      </c>
      <c r="D682" t="s">
        <v>993</v>
      </c>
      <c r="E682" s="2">
        <v>5400</v>
      </c>
      <c r="F682" t="s">
        <v>28</v>
      </c>
      <c r="G682" s="1">
        <v>44805</v>
      </c>
    </row>
    <row r="683" spans="1:7" x14ac:dyDescent="0.3">
      <c r="A683">
        <v>680</v>
      </c>
      <c r="B683" t="s">
        <v>994</v>
      </c>
      <c r="C683" s="1">
        <v>44781</v>
      </c>
      <c r="D683" t="s">
        <v>995</v>
      </c>
      <c r="E683" s="2">
        <v>14470</v>
      </c>
      <c r="F683" t="s">
        <v>28</v>
      </c>
      <c r="G683" s="1">
        <v>44805</v>
      </c>
    </row>
    <row r="684" spans="1:7" x14ac:dyDescent="0.3">
      <c r="A684">
        <v>681</v>
      </c>
      <c r="B684" t="s">
        <v>996</v>
      </c>
      <c r="C684" s="1">
        <v>44781</v>
      </c>
      <c r="D684" t="s">
        <v>997</v>
      </c>
      <c r="E684" s="2">
        <v>14990</v>
      </c>
      <c r="F684" t="s">
        <v>28</v>
      </c>
      <c r="G684" s="1">
        <v>44805</v>
      </c>
    </row>
    <row r="685" spans="1:7" x14ac:dyDescent="0.3">
      <c r="A685">
        <v>682</v>
      </c>
      <c r="B685" t="s">
        <v>998</v>
      </c>
      <c r="C685" s="1">
        <v>44782</v>
      </c>
      <c r="D685" t="s">
        <v>999</v>
      </c>
      <c r="E685">
        <v>260</v>
      </c>
      <c r="F685" t="s">
        <v>70</v>
      </c>
      <c r="G685" s="1">
        <v>44805</v>
      </c>
    </row>
    <row r="686" spans="1:7" x14ac:dyDescent="0.3">
      <c r="A686">
        <v>683</v>
      </c>
      <c r="B686" t="s">
        <v>1000</v>
      </c>
      <c r="C686" s="1">
        <v>44782</v>
      </c>
      <c r="D686" t="s">
        <v>1001</v>
      </c>
      <c r="E686">
        <v>146.85</v>
      </c>
      <c r="F686" t="s">
        <v>70</v>
      </c>
      <c r="G686" s="1">
        <v>44805</v>
      </c>
    </row>
    <row r="687" spans="1:7" x14ac:dyDescent="0.3">
      <c r="A687">
        <v>684</v>
      </c>
      <c r="B687" t="s">
        <v>1002</v>
      </c>
      <c r="C687" s="1">
        <v>44782</v>
      </c>
      <c r="D687" t="s">
        <v>10</v>
      </c>
      <c r="E687" s="2">
        <v>23531.47</v>
      </c>
      <c r="F687" t="s">
        <v>11</v>
      </c>
      <c r="G687" s="1">
        <v>44805</v>
      </c>
    </row>
    <row r="688" spans="1:7" x14ac:dyDescent="0.3">
      <c r="A688">
        <v>685</v>
      </c>
      <c r="B688" t="s">
        <v>1003</v>
      </c>
      <c r="C688" s="1">
        <v>44783</v>
      </c>
      <c r="D688" t="s">
        <v>10</v>
      </c>
      <c r="E688" s="2">
        <v>1650</v>
      </c>
      <c r="F688" t="s">
        <v>11</v>
      </c>
      <c r="G688" s="1">
        <v>44805</v>
      </c>
    </row>
    <row r="689" spans="1:7" x14ac:dyDescent="0.3">
      <c r="A689">
        <v>686</v>
      </c>
      <c r="B689" t="s">
        <v>1004</v>
      </c>
      <c r="C689" s="1">
        <v>44783</v>
      </c>
      <c r="D689" t="s">
        <v>1005</v>
      </c>
      <c r="E689" s="2">
        <v>1000</v>
      </c>
      <c r="F689" t="s">
        <v>11</v>
      </c>
      <c r="G689" s="1">
        <v>44805</v>
      </c>
    </row>
    <row r="690" spans="1:7" x14ac:dyDescent="0.3">
      <c r="A690">
        <v>687</v>
      </c>
      <c r="B690" t="s">
        <v>1006</v>
      </c>
      <c r="C690" s="1">
        <v>44783</v>
      </c>
      <c r="D690" t="s">
        <v>1007</v>
      </c>
      <c r="E690" s="2">
        <v>11146.09</v>
      </c>
      <c r="F690" t="s">
        <v>11</v>
      </c>
      <c r="G690" s="1">
        <v>44805</v>
      </c>
    </row>
    <row r="691" spans="1:7" x14ac:dyDescent="0.3">
      <c r="A691">
        <v>688</v>
      </c>
      <c r="B691" t="s">
        <v>1008</v>
      </c>
      <c r="C691" s="1">
        <v>44783</v>
      </c>
      <c r="D691" t="s">
        <v>10</v>
      </c>
      <c r="E691" s="2">
        <v>14410</v>
      </c>
      <c r="F691" t="s">
        <v>11</v>
      </c>
      <c r="G691" s="1">
        <v>44805</v>
      </c>
    </row>
    <row r="692" spans="1:7" x14ac:dyDescent="0.3">
      <c r="A692">
        <v>689</v>
      </c>
      <c r="B692" t="s">
        <v>1009</v>
      </c>
      <c r="C692" s="1">
        <v>44783</v>
      </c>
      <c r="D692" t="s">
        <v>69</v>
      </c>
      <c r="E692" s="2">
        <v>221057.46</v>
      </c>
      <c r="F692" t="s">
        <v>70</v>
      </c>
      <c r="G692" s="1">
        <v>44805</v>
      </c>
    </row>
    <row r="693" spans="1:7" x14ac:dyDescent="0.3">
      <c r="A693">
        <v>690</v>
      </c>
      <c r="B693" t="s">
        <v>1010</v>
      </c>
      <c r="C693" s="1">
        <v>44784</v>
      </c>
      <c r="D693" t="s">
        <v>1011</v>
      </c>
      <c r="E693" s="2">
        <v>1500</v>
      </c>
      <c r="F693" t="s">
        <v>31</v>
      </c>
      <c r="G693" s="1">
        <v>44805</v>
      </c>
    </row>
    <row r="694" spans="1:7" x14ac:dyDescent="0.3">
      <c r="A694">
        <v>691</v>
      </c>
      <c r="B694" t="s">
        <v>1012</v>
      </c>
      <c r="C694" s="1">
        <v>44784</v>
      </c>
      <c r="D694" t="s">
        <v>1011</v>
      </c>
      <c r="E694" s="2">
        <v>1500</v>
      </c>
      <c r="F694" t="s">
        <v>31</v>
      </c>
      <c r="G694" s="1">
        <v>44805</v>
      </c>
    </row>
    <row r="695" spans="1:7" x14ac:dyDescent="0.3">
      <c r="A695">
        <v>692</v>
      </c>
      <c r="B695" t="s">
        <v>1013</v>
      </c>
      <c r="C695" s="1">
        <v>44784</v>
      </c>
      <c r="D695" t="s">
        <v>1014</v>
      </c>
      <c r="E695" s="2">
        <v>1937.5</v>
      </c>
      <c r="F695" t="s">
        <v>28</v>
      </c>
      <c r="G695" s="1">
        <v>44805</v>
      </c>
    </row>
    <row r="696" spans="1:7" x14ac:dyDescent="0.3">
      <c r="A696">
        <v>693</v>
      </c>
      <c r="B696" t="s">
        <v>1015</v>
      </c>
      <c r="C696" s="1">
        <v>44784</v>
      </c>
      <c r="D696" t="s">
        <v>1016</v>
      </c>
      <c r="E696">
        <v>130</v>
      </c>
      <c r="F696" t="s">
        <v>11</v>
      </c>
      <c r="G696" s="1">
        <v>44805</v>
      </c>
    </row>
    <row r="697" spans="1:7" x14ac:dyDescent="0.3">
      <c r="A697">
        <v>694</v>
      </c>
      <c r="B697" t="s">
        <v>1017</v>
      </c>
      <c r="C697" s="1">
        <v>44784</v>
      </c>
      <c r="D697" t="s">
        <v>1018</v>
      </c>
      <c r="E697" s="2">
        <v>9600</v>
      </c>
      <c r="F697" t="s">
        <v>28</v>
      </c>
      <c r="G697" s="1">
        <v>44805</v>
      </c>
    </row>
    <row r="698" spans="1:7" x14ac:dyDescent="0.3">
      <c r="A698">
        <v>695</v>
      </c>
      <c r="B698" t="s">
        <v>1019</v>
      </c>
      <c r="C698" s="1">
        <v>44785</v>
      </c>
      <c r="D698" t="s">
        <v>1020</v>
      </c>
      <c r="E698">
        <v>274.61</v>
      </c>
      <c r="F698" t="s">
        <v>11</v>
      </c>
      <c r="G698" s="1">
        <v>44805</v>
      </c>
    </row>
    <row r="699" spans="1:7" x14ac:dyDescent="0.3">
      <c r="A699">
        <v>696</v>
      </c>
      <c r="B699" t="s">
        <v>1021</v>
      </c>
      <c r="C699" s="1">
        <v>44785</v>
      </c>
      <c r="D699" t="s">
        <v>1022</v>
      </c>
      <c r="E699" s="2">
        <v>1053</v>
      </c>
      <c r="F699" t="s">
        <v>70</v>
      </c>
      <c r="G699" s="1">
        <v>44805</v>
      </c>
    </row>
    <row r="700" spans="1:7" x14ac:dyDescent="0.3">
      <c r="A700">
        <v>697</v>
      </c>
      <c r="B700" t="s">
        <v>1023</v>
      </c>
      <c r="C700" s="1">
        <v>44785</v>
      </c>
      <c r="D700" t="s">
        <v>1024</v>
      </c>
      <c r="E700" s="2">
        <v>4380</v>
      </c>
      <c r="F700" t="s">
        <v>70</v>
      </c>
      <c r="G700" s="1">
        <v>44805</v>
      </c>
    </row>
    <row r="701" spans="1:7" x14ac:dyDescent="0.3">
      <c r="A701">
        <v>698</v>
      </c>
      <c r="B701" t="s">
        <v>1025</v>
      </c>
      <c r="C701" s="1">
        <v>44785</v>
      </c>
      <c r="D701" t="s">
        <v>1024</v>
      </c>
      <c r="E701">
        <v>360</v>
      </c>
      <c r="F701" t="s">
        <v>70</v>
      </c>
      <c r="G701" s="1">
        <v>44805</v>
      </c>
    </row>
    <row r="702" spans="1:7" x14ac:dyDescent="0.3">
      <c r="A702">
        <v>699</v>
      </c>
      <c r="B702" t="s">
        <v>1026</v>
      </c>
      <c r="C702" s="1">
        <v>44785</v>
      </c>
      <c r="D702" t="s">
        <v>1027</v>
      </c>
      <c r="E702">
        <v>108</v>
      </c>
      <c r="F702" t="s">
        <v>70</v>
      </c>
      <c r="G702" s="1">
        <v>44805</v>
      </c>
    </row>
    <row r="703" spans="1:7" x14ac:dyDescent="0.3">
      <c r="A703">
        <v>700</v>
      </c>
      <c r="B703" t="s">
        <v>1028</v>
      </c>
      <c r="C703" s="1">
        <v>44785</v>
      </c>
      <c r="D703" t="s">
        <v>1027</v>
      </c>
      <c r="E703" s="2">
        <v>1440</v>
      </c>
      <c r="F703" t="s">
        <v>70</v>
      </c>
      <c r="G703" s="1">
        <v>44805</v>
      </c>
    </row>
    <row r="704" spans="1:7" x14ac:dyDescent="0.3">
      <c r="A704">
        <v>701</v>
      </c>
      <c r="B704" t="s">
        <v>1029</v>
      </c>
      <c r="C704" s="1">
        <v>44785</v>
      </c>
      <c r="D704" t="s">
        <v>1030</v>
      </c>
      <c r="E704" s="2">
        <v>2500</v>
      </c>
      <c r="F704" t="s">
        <v>70</v>
      </c>
      <c r="G704" s="1">
        <v>44805</v>
      </c>
    </row>
    <row r="705" spans="1:7" x14ac:dyDescent="0.3">
      <c r="A705">
        <v>702</v>
      </c>
      <c r="B705" t="s">
        <v>1031</v>
      </c>
      <c r="C705" s="1">
        <v>44785</v>
      </c>
      <c r="D705" t="s">
        <v>1032</v>
      </c>
      <c r="E705">
        <v>228</v>
      </c>
      <c r="F705" t="s">
        <v>70</v>
      </c>
      <c r="G705" s="1">
        <v>44805</v>
      </c>
    </row>
    <row r="706" spans="1:7" x14ac:dyDescent="0.3">
      <c r="A706">
        <v>703</v>
      </c>
      <c r="B706" t="s">
        <v>1033</v>
      </c>
      <c r="C706" s="1">
        <v>44785</v>
      </c>
      <c r="D706" t="s">
        <v>1034</v>
      </c>
      <c r="E706" s="2">
        <v>1740</v>
      </c>
      <c r="F706" t="s">
        <v>70</v>
      </c>
      <c r="G706" s="1">
        <v>44805</v>
      </c>
    </row>
    <row r="707" spans="1:7" x14ac:dyDescent="0.3">
      <c r="A707">
        <v>704</v>
      </c>
      <c r="B707" t="s">
        <v>1035</v>
      </c>
      <c r="C707" s="1">
        <v>44789</v>
      </c>
      <c r="D707" t="s">
        <v>69</v>
      </c>
      <c r="E707" s="2">
        <v>8515.1200000000008</v>
      </c>
      <c r="F707" t="s">
        <v>70</v>
      </c>
      <c r="G707" s="1">
        <v>44805</v>
      </c>
    </row>
    <row r="708" spans="1:7" x14ac:dyDescent="0.3">
      <c r="A708">
        <v>705</v>
      </c>
      <c r="B708" t="s">
        <v>1036</v>
      </c>
      <c r="C708" s="1">
        <v>44789</v>
      </c>
      <c r="D708" t="s">
        <v>1037</v>
      </c>
      <c r="E708">
        <v>430</v>
      </c>
      <c r="F708" t="s">
        <v>11</v>
      </c>
      <c r="G708" s="1">
        <v>44805</v>
      </c>
    </row>
    <row r="709" spans="1:7" x14ac:dyDescent="0.3">
      <c r="A709">
        <v>706</v>
      </c>
      <c r="B709" t="s">
        <v>1038</v>
      </c>
      <c r="C709" s="1">
        <v>44789</v>
      </c>
      <c r="D709" t="s">
        <v>10</v>
      </c>
      <c r="E709" s="2">
        <v>1140</v>
      </c>
      <c r="F709" t="s">
        <v>11</v>
      </c>
      <c r="G709" s="1">
        <v>44805</v>
      </c>
    </row>
    <row r="710" spans="1:7" x14ac:dyDescent="0.3">
      <c r="A710">
        <v>707</v>
      </c>
      <c r="B710" t="s">
        <v>1039</v>
      </c>
      <c r="C710" s="1">
        <v>44789</v>
      </c>
      <c r="D710" t="s">
        <v>1040</v>
      </c>
      <c r="E710" s="2">
        <v>1182.2</v>
      </c>
      <c r="F710" t="s">
        <v>11</v>
      </c>
      <c r="G710" s="1">
        <v>44805</v>
      </c>
    </row>
    <row r="711" spans="1:7" x14ac:dyDescent="0.3">
      <c r="A711">
        <v>708</v>
      </c>
      <c r="B711" t="s">
        <v>1041</v>
      </c>
      <c r="C711" s="1">
        <v>44789</v>
      </c>
      <c r="D711" t="s">
        <v>1042</v>
      </c>
      <c r="E711" s="2">
        <v>1000000</v>
      </c>
      <c r="F711" t="s">
        <v>28</v>
      </c>
      <c r="G711" s="1">
        <v>44805</v>
      </c>
    </row>
    <row r="712" spans="1:7" x14ac:dyDescent="0.3">
      <c r="A712">
        <v>709</v>
      </c>
      <c r="B712" t="s">
        <v>1043</v>
      </c>
      <c r="C712" s="1">
        <v>44790</v>
      </c>
      <c r="D712" t="s">
        <v>574</v>
      </c>
      <c r="E712">
        <v>213.6</v>
      </c>
      <c r="F712" t="s">
        <v>11</v>
      </c>
      <c r="G712" s="1">
        <v>44805</v>
      </c>
    </row>
    <row r="713" spans="1:7" x14ac:dyDescent="0.3">
      <c r="A713">
        <v>710</v>
      </c>
      <c r="B713" t="s">
        <v>1044</v>
      </c>
      <c r="C713" s="1">
        <v>44790</v>
      </c>
      <c r="D713" t="s">
        <v>1045</v>
      </c>
      <c r="E713">
        <v>910</v>
      </c>
      <c r="F713" t="s">
        <v>70</v>
      </c>
      <c r="G713" s="1">
        <v>44805</v>
      </c>
    </row>
    <row r="714" spans="1:7" x14ac:dyDescent="0.3">
      <c r="A714">
        <v>711</v>
      </c>
      <c r="B714" t="s">
        <v>1046</v>
      </c>
      <c r="C714" s="1">
        <v>44790</v>
      </c>
      <c r="D714" t="s">
        <v>1042</v>
      </c>
      <c r="E714" s="2">
        <v>46900</v>
      </c>
      <c r="F714" t="s">
        <v>28</v>
      </c>
      <c r="G714" s="1">
        <v>44805</v>
      </c>
    </row>
    <row r="715" spans="1:7" x14ac:dyDescent="0.3">
      <c r="A715">
        <v>712</v>
      </c>
      <c r="B715" t="s">
        <v>1047</v>
      </c>
      <c r="C715" s="1">
        <v>44790</v>
      </c>
      <c r="D715" t="s">
        <v>1048</v>
      </c>
      <c r="E715" s="2">
        <v>3715.96</v>
      </c>
      <c r="F715" t="s">
        <v>28</v>
      </c>
      <c r="G715" s="1">
        <v>44805</v>
      </c>
    </row>
    <row r="716" spans="1:7" x14ac:dyDescent="0.3">
      <c r="A716">
        <v>713</v>
      </c>
      <c r="B716" t="s">
        <v>1049</v>
      </c>
      <c r="C716" s="1">
        <v>44790</v>
      </c>
      <c r="D716" t="s">
        <v>1050</v>
      </c>
      <c r="E716" s="2">
        <v>3089</v>
      </c>
      <c r="F716" t="s">
        <v>28</v>
      </c>
      <c r="G716" s="1">
        <v>44805</v>
      </c>
    </row>
    <row r="717" spans="1:7" x14ac:dyDescent="0.3">
      <c r="A717">
        <v>714</v>
      </c>
      <c r="B717" t="s">
        <v>1051</v>
      </c>
      <c r="C717" s="1">
        <v>44790</v>
      </c>
      <c r="D717" t="s">
        <v>1050</v>
      </c>
      <c r="E717" s="2">
        <v>1193.97</v>
      </c>
      <c r="F717" t="s">
        <v>28</v>
      </c>
      <c r="G717" s="1">
        <v>44805</v>
      </c>
    </row>
    <row r="718" spans="1:7" x14ac:dyDescent="0.3">
      <c r="A718">
        <v>715</v>
      </c>
      <c r="B718" t="s">
        <v>1052</v>
      </c>
      <c r="C718" s="1">
        <v>44790</v>
      </c>
      <c r="D718" t="s">
        <v>1050</v>
      </c>
      <c r="E718" s="2">
        <v>2776</v>
      </c>
      <c r="F718" t="s">
        <v>28</v>
      </c>
      <c r="G718" s="1">
        <v>44805</v>
      </c>
    </row>
    <row r="719" spans="1:7" x14ac:dyDescent="0.3">
      <c r="A719">
        <v>716</v>
      </c>
      <c r="B719" t="s">
        <v>1053</v>
      </c>
      <c r="C719" s="1">
        <v>44790</v>
      </c>
      <c r="D719" t="s">
        <v>1050</v>
      </c>
      <c r="E719" s="2">
        <v>1023.4</v>
      </c>
      <c r="F719" t="s">
        <v>28</v>
      </c>
      <c r="G719" s="1">
        <v>44805</v>
      </c>
    </row>
    <row r="720" spans="1:7" x14ac:dyDescent="0.3">
      <c r="A720">
        <v>717</v>
      </c>
      <c r="B720" t="s">
        <v>1054</v>
      </c>
      <c r="C720" s="1">
        <v>44790</v>
      </c>
      <c r="D720" t="s">
        <v>1050</v>
      </c>
      <c r="E720" s="2">
        <v>10415</v>
      </c>
      <c r="F720" t="s">
        <v>28</v>
      </c>
      <c r="G720" s="1">
        <v>44805</v>
      </c>
    </row>
    <row r="721" spans="1:7" x14ac:dyDescent="0.3">
      <c r="A721">
        <v>718</v>
      </c>
      <c r="B721" t="s">
        <v>1055</v>
      </c>
      <c r="C721" s="1">
        <v>44790</v>
      </c>
      <c r="D721" t="s">
        <v>1050</v>
      </c>
      <c r="E721" s="2">
        <v>3923.03</v>
      </c>
      <c r="F721" t="s">
        <v>28</v>
      </c>
      <c r="G721" s="1">
        <v>44805</v>
      </c>
    </row>
    <row r="722" spans="1:7" x14ac:dyDescent="0.3">
      <c r="A722">
        <v>719</v>
      </c>
      <c r="B722" t="s">
        <v>1056</v>
      </c>
      <c r="C722" s="1">
        <v>44791</v>
      </c>
      <c r="D722" t="s">
        <v>99</v>
      </c>
      <c r="E722" s="2">
        <v>4500</v>
      </c>
      <c r="F722" t="s">
        <v>31</v>
      </c>
      <c r="G722" s="1">
        <v>44805</v>
      </c>
    </row>
    <row r="723" spans="1:7" x14ac:dyDescent="0.3">
      <c r="A723">
        <v>720</v>
      </c>
      <c r="B723" t="s">
        <v>1057</v>
      </c>
      <c r="C723" s="1">
        <v>44791</v>
      </c>
      <c r="D723" t="s">
        <v>99</v>
      </c>
      <c r="E723" s="2">
        <v>1500</v>
      </c>
      <c r="F723" t="s">
        <v>31</v>
      </c>
      <c r="G723" s="1">
        <v>44805</v>
      </c>
    </row>
    <row r="724" spans="1:7" x14ac:dyDescent="0.3">
      <c r="A724">
        <v>721</v>
      </c>
      <c r="B724" t="s">
        <v>1058</v>
      </c>
      <c r="C724" s="1">
        <v>44791</v>
      </c>
      <c r="D724" t="s">
        <v>495</v>
      </c>
      <c r="E724" s="2">
        <v>1319.1</v>
      </c>
      <c r="F724" t="s">
        <v>28</v>
      </c>
      <c r="G724" s="1">
        <v>44805</v>
      </c>
    </row>
    <row r="725" spans="1:7" x14ac:dyDescent="0.3">
      <c r="A725">
        <v>722</v>
      </c>
      <c r="B725" t="s">
        <v>1059</v>
      </c>
      <c r="C725" s="1">
        <v>44791</v>
      </c>
      <c r="D725" t="s">
        <v>615</v>
      </c>
      <c r="E725" s="2">
        <v>1486.29</v>
      </c>
      <c r="F725" t="s">
        <v>28</v>
      </c>
      <c r="G725" s="1">
        <v>44805</v>
      </c>
    </row>
    <row r="726" spans="1:7" x14ac:dyDescent="0.3">
      <c r="A726">
        <v>723</v>
      </c>
      <c r="B726" t="s">
        <v>1060</v>
      </c>
      <c r="C726" s="1">
        <v>44791</v>
      </c>
      <c r="D726" t="s">
        <v>495</v>
      </c>
      <c r="E726">
        <v>583.11</v>
      </c>
      <c r="F726" t="s">
        <v>28</v>
      </c>
      <c r="G726" s="1">
        <v>44805</v>
      </c>
    </row>
    <row r="727" spans="1:7" x14ac:dyDescent="0.3">
      <c r="A727">
        <v>724</v>
      </c>
      <c r="B727" t="s">
        <v>1061</v>
      </c>
      <c r="C727" s="1">
        <v>44791</v>
      </c>
      <c r="D727" t="s">
        <v>1062</v>
      </c>
      <c r="E727" s="2">
        <v>1000</v>
      </c>
      <c r="F727" t="s">
        <v>28</v>
      </c>
      <c r="G727" s="1">
        <v>44805</v>
      </c>
    </row>
    <row r="728" spans="1:7" x14ac:dyDescent="0.3">
      <c r="A728">
        <v>725</v>
      </c>
      <c r="B728" t="s">
        <v>1063</v>
      </c>
      <c r="C728" s="1">
        <v>44791</v>
      </c>
      <c r="D728" t="s">
        <v>340</v>
      </c>
      <c r="E728" s="2">
        <v>1500</v>
      </c>
      <c r="F728" t="s">
        <v>31</v>
      </c>
      <c r="G728" s="1">
        <v>44805</v>
      </c>
    </row>
    <row r="729" spans="1:7" x14ac:dyDescent="0.3">
      <c r="A729">
        <v>726</v>
      </c>
      <c r="B729" t="s">
        <v>1064</v>
      </c>
      <c r="C729" s="1">
        <v>44791</v>
      </c>
      <c r="D729" t="s">
        <v>340</v>
      </c>
      <c r="E729" s="2">
        <v>1500</v>
      </c>
      <c r="F729" t="s">
        <v>31</v>
      </c>
      <c r="G729" s="1">
        <v>44805</v>
      </c>
    </row>
    <row r="730" spans="1:7" x14ac:dyDescent="0.3">
      <c r="A730">
        <v>727</v>
      </c>
      <c r="B730" t="s">
        <v>1065</v>
      </c>
      <c r="C730" s="1">
        <v>44791</v>
      </c>
      <c r="D730" t="s">
        <v>1062</v>
      </c>
      <c r="E730">
        <v>2</v>
      </c>
      <c r="F730" t="s">
        <v>28</v>
      </c>
      <c r="G730" s="1">
        <v>44805</v>
      </c>
    </row>
    <row r="731" spans="1:7" x14ac:dyDescent="0.3">
      <c r="A731">
        <v>728</v>
      </c>
      <c r="B731" t="s">
        <v>1066</v>
      </c>
      <c r="C731" s="1">
        <v>44791</v>
      </c>
      <c r="D731" t="s">
        <v>1067</v>
      </c>
      <c r="E731" s="2">
        <v>19841</v>
      </c>
      <c r="F731" t="s">
        <v>28</v>
      </c>
      <c r="G731" s="1">
        <v>44805</v>
      </c>
    </row>
    <row r="732" spans="1:7" x14ac:dyDescent="0.3">
      <c r="A732">
        <v>729</v>
      </c>
      <c r="B732" t="s">
        <v>1068</v>
      </c>
      <c r="C732" s="1">
        <v>44791</v>
      </c>
      <c r="D732" t="s">
        <v>1069</v>
      </c>
      <c r="E732">
        <v>377.35</v>
      </c>
      <c r="F732" t="s">
        <v>11</v>
      </c>
      <c r="G732" s="1">
        <v>44805</v>
      </c>
    </row>
    <row r="733" spans="1:7" x14ac:dyDescent="0.3">
      <c r="A733">
        <v>730</v>
      </c>
      <c r="B733" t="s">
        <v>1070</v>
      </c>
      <c r="C733" s="1">
        <v>44791</v>
      </c>
      <c r="D733" t="s">
        <v>10</v>
      </c>
      <c r="E733" s="2">
        <v>35640</v>
      </c>
      <c r="F733" t="s">
        <v>11</v>
      </c>
      <c r="G733" s="1">
        <v>44805</v>
      </c>
    </row>
    <row r="734" spans="1:7" x14ac:dyDescent="0.3">
      <c r="A734">
        <v>731</v>
      </c>
      <c r="B734" t="s">
        <v>1071</v>
      </c>
      <c r="C734" s="1">
        <v>44791</v>
      </c>
      <c r="D734" t="s">
        <v>1072</v>
      </c>
      <c r="E734">
        <v>229.23</v>
      </c>
      <c r="F734" t="s">
        <v>11</v>
      </c>
      <c r="G734" s="1">
        <v>44805</v>
      </c>
    </row>
    <row r="735" spans="1:7" x14ac:dyDescent="0.3">
      <c r="A735">
        <v>732</v>
      </c>
      <c r="B735" t="s">
        <v>1073</v>
      </c>
      <c r="C735" s="1">
        <v>44792</v>
      </c>
      <c r="D735" t="s">
        <v>495</v>
      </c>
      <c r="E735" s="2">
        <v>6500</v>
      </c>
      <c r="F735" t="s">
        <v>28</v>
      </c>
      <c r="G735" s="1">
        <v>44805</v>
      </c>
    </row>
    <row r="736" spans="1:7" x14ac:dyDescent="0.3">
      <c r="A736">
        <v>733</v>
      </c>
      <c r="B736" t="s">
        <v>1074</v>
      </c>
      <c r="C736" s="1">
        <v>44792</v>
      </c>
      <c r="D736" t="s">
        <v>73</v>
      </c>
      <c r="E736" s="2">
        <v>3000</v>
      </c>
      <c r="F736" t="s">
        <v>31</v>
      </c>
      <c r="G736" s="1">
        <v>44805</v>
      </c>
    </row>
    <row r="737" spans="1:7" x14ac:dyDescent="0.3">
      <c r="A737">
        <v>734</v>
      </c>
      <c r="B737" t="s">
        <v>1075</v>
      </c>
      <c r="C737" s="1">
        <v>44792</v>
      </c>
      <c r="D737" t="s">
        <v>73</v>
      </c>
      <c r="E737" s="2">
        <v>1000</v>
      </c>
      <c r="F737" t="s">
        <v>31</v>
      </c>
      <c r="G737" s="1">
        <v>44805</v>
      </c>
    </row>
    <row r="738" spans="1:7" x14ac:dyDescent="0.3">
      <c r="A738">
        <v>735</v>
      </c>
      <c r="B738" t="s">
        <v>1076</v>
      </c>
      <c r="C738" s="1">
        <v>44792</v>
      </c>
      <c r="D738" t="s">
        <v>1077</v>
      </c>
      <c r="E738">
        <v>370</v>
      </c>
      <c r="F738" t="s">
        <v>11</v>
      </c>
      <c r="G738" s="1">
        <v>44805</v>
      </c>
    </row>
    <row r="739" spans="1:7" x14ac:dyDescent="0.3">
      <c r="A739">
        <v>736</v>
      </c>
      <c r="B739" t="s">
        <v>1078</v>
      </c>
      <c r="C739" s="1">
        <v>44792</v>
      </c>
      <c r="D739" t="s">
        <v>1079</v>
      </c>
      <c r="E739">
        <v>450.97</v>
      </c>
      <c r="F739" t="s">
        <v>11</v>
      </c>
      <c r="G739" s="1">
        <v>44805</v>
      </c>
    </row>
    <row r="740" spans="1:7" x14ac:dyDescent="0.3">
      <c r="A740">
        <v>737</v>
      </c>
      <c r="B740" t="s">
        <v>1080</v>
      </c>
      <c r="C740" s="1">
        <v>44792</v>
      </c>
      <c r="D740" t="s">
        <v>1081</v>
      </c>
      <c r="E740" s="2">
        <v>11600</v>
      </c>
      <c r="F740" t="s">
        <v>28</v>
      </c>
      <c r="G740" s="1">
        <v>44805</v>
      </c>
    </row>
    <row r="741" spans="1:7" x14ac:dyDescent="0.3">
      <c r="A741">
        <v>738</v>
      </c>
      <c r="B741" t="s">
        <v>1082</v>
      </c>
      <c r="C741" s="1">
        <v>44792</v>
      </c>
      <c r="D741" t="s">
        <v>1083</v>
      </c>
      <c r="E741">
        <v>380</v>
      </c>
      <c r="F741" t="s">
        <v>11</v>
      </c>
      <c r="G741" s="1">
        <v>44805</v>
      </c>
    </row>
    <row r="742" spans="1:7" x14ac:dyDescent="0.3">
      <c r="A742">
        <v>739</v>
      </c>
      <c r="B742" t="s">
        <v>1084</v>
      </c>
      <c r="C742" s="1">
        <v>44792</v>
      </c>
      <c r="D742" t="s">
        <v>656</v>
      </c>
      <c r="E742">
        <v>29.27</v>
      </c>
      <c r="F742" t="s">
        <v>70</v>
      </c>
      <c r="G742" s="1">
        <v>44805</v>
      </c>
    </row>
    <row r="743" spans="1:7" x14ac:dyDescent="0.3">
      <c r="A743">
        <v>740</v>
      </c>
      <c r="B743" t="s">
        <v>1085</v>
      </c>
      <c r="C743" s="1">
        <v>44792</v>
      </c>
      <c r="D743" t="s">
        <v>633</v>
      </c>
      <c r="E743" s="2">
        <v>7294.67</v>
      </c>
      <c r="F743" t="s">
        <v>28</v>
      </c>
      <c r="G743" s="1">
        <v>44805</v>
      </c>
    </row>
    <row r="744" spans="1:7" x14ac:dyDescent="0.3">
      <c r="A744">
        <v>741</v>
      </c>
      <c r="B744" t="s">
        <v>1086</v>
      </c>
      <c r="C744" s="1">
        <v>44792</v>
      </c>
      <c r="D744" t="s">
        <v>284</v>
      </c>
      <c r="E744" s="2">
        <v>3000</v>
      </c>
      <c r="F744" t="s">
        <v>31</v>
      </c>
      <c r="G744" s="1">
        <v>44805</v>
      </c>
    </row>
    <row r="745" spans="1:7" x14ac:dyDescent="0.3">
      <c r="A745">
        <v>742</v>
      </c>
      <c r="B745" t="s">
        <v>1087</v>
      </c>
      <c r="C745" s="1">
        <v>44792</v>
      </c>
      <c r="D745" t="s">
        <v>284</v>
      </c>
      <c r="E745" s="2">
        <v>2000</v>
      </c>
      <c r="F745" t="s">
        <v>31</v>
      </c>
      <c r="G745" s="1">
        <v>44805</v>
      </c>
    </row>
    <row r="746" spans="1:7" x14ac:dyDescent="0.3">
      <c r="A746">
        <v>743</v>
      </c>
      <c r="B746" t="s">
        <v>1088</v>
      </c>
      <c r="C746" s="1">
        <v>44795</v>
      </c>
      <c r="D746" t="s">
        <v>1089</v>
      </c>
      <c r="E746">
        <v>428.33</v>
      </c>
      <c r="F746" t="s">
        <v>11</v>
      </c>
      <c r="G746" s="1">
        <v>44805</v>
      </c>
    </row>
    <row r="747" spans="1:7" x14ac:dyDescent="0.3">
      <c r="A747">
        <v>744</v>
      </c>
      <c r="B747" t="s">
        <v>1090</v>
      </c>
      <c r="C747" s="1">
        <v>44795</v>
      </c>
      <c r="D747" t="s">
        <v>1091</v>
      </c>
      <c r="E747" s="2">
        <v>9601.0499999999993</v>
      </c>
      <c r="F747" t="s">
        <v>11</v>
      </c>
      <c r="G747" s="1">
        <v>44805</v>
      </c>
    </row>
    <row r="748" spans="1:7" x14ac:dyDescent="0.3">
      <c r="A748">
        <v>745</v>
      </c>
      <c r="B748" t="s">
        <v>1092</v>
      </c>
      <c r="C748" s="1">
        <v>44795</v>
      </c>
      <c r="D748" t="s">
        <v>10</v>
      </c>
      <c r="E748" s="2">
        <v>3000</v>
      </c>
      <c r="F748" t="s">
        <v>11</v>
      </c>
      <c r="G748" s="1">
        <v>44805</v>
      </c>
    </row>
    <row r="749" spans="1:7" x14ac:dyDescent="0.3">
      <c r="A749">
        <v>746</v>
      </c>
      <c r="B749" t="s">
        <v>1093</v>
      </c>
      <c r="C749" s="1">
        <v>44795</v>
      </c>
      <c r="D749" t="s">
        <v>1094</v>
      </c>
      <c r="E749">
        <v>350</v>
      </c>
      <c r="F749" t="s">
        <v>11</v>
      </c>
      <c r="G749" s="1">
        <v>44805</v>
      </c>
    </row>
    <row r="750" spans="1:7" x14ac:dyDescent="0.3">
      <c r="A750">
        <v>747</v>
      </c>
      <c r="B750" t="s">
        <v>1095</v>
      </c>
      <c r="C750" s="1">
        <v>44795</v>
      </c>
      <c r="D750" t="s">
        <v>1096</v>
      </c>
      <c r="E750" s="2">
        <v>1260</v>
      </c>
      <c r="F750" t="s">
        <v>11</v>
      </c>
      <c r="G750" s="1">
        <v>44805</v>
      </c>
    </row>
    <row r="751" spans="1:7" x14ac:dyDescent="0.3">
      <c r="A751">
        <v>748</v>
      </c>
      <c r="B751" t="s">
        <v>1097</v>
      </c>
      <c r="C751" s="1">
        <v>44796</v>
      </c>
      <c r="D751" t="s">
        <v>495</v>
      </c>
      <c r="E751" s="2">
        <v>3921.74</v>
      </c>
      <c r="F751" t="s">
        <v>28</v>
      </c>
      <c r="G751" s="1">
        <v>44805</v>
      </c>
    </row>
    <row r="752" spans="1:7" x14ac:dyDescent="0.3">
      <c r="A752">
        <v>749</v>
      </c>
      <c r="B752" t="s">
        <v>1098</v>
      </c>
      <c r="C752" s="1">
        <v>44796</v>
      </c>
      <c r="D752" t="s">
        <v>76</v>
      </c>
      <c r="E752" s="2">
        <v>1650</v>
      </c>
      <c r="F752" t="s">
        <v>11</v>
      </c>
      <c r="G752" s="1">
        <v>44805</v>
      </c>
    </row>
    <row r="753" spans="1:7" x14ac:dyDescent="0.3">
      <c r="A753">
        <v>750</v>
      </c>
      <c r="B753" t="s">
        <v>1099</v>
      </c>
      <c r="C753" s="1">
        <v>44796</v>
      </c>
      <c r="D753" t="s">
        <v>10</v>
      </c>
      <c r="E753" s="2">
        <v>8250</v>
      </c>
      <c r="F753" t="s">
        <v>11</v>
      </c>
      <c r="G753" s="1">
        <v>44805</v>
      </c>
    </row>
    <row r="754" spans="1:7" x14ac:dyDescent="0.3">
      <c r="A754">
        <v>751</v>
      </c>
      <c r="B754" t="s">
        <v>1100</v>
      </c>
      <c r="C754" s="1">
        <v>44797</v>
      </c>
      <c r="D754" t="s">
        <v>10</v>
      </c>
      <c r="E754" s="2">
        <v>61268.87</v>
      </c>
      <c r="F754" t="s">
        <v>11</v>
      </c>
      <c r="G754" s="1">
        <v>44805</v>
      </c>
    </row>
    <row r="755" spans="1:7" x14ac:dyDescent="0.3">
      <c r="A755">
        <v>752</v>
      </c>
      <c r="B755" t="s">
        <v>1101</v>
      </c>
      <c r="C755" s="1">
        <v>44797</v>
      </c>
      <c r="D755" t="s">
        <v>10</v>
      </c>
      <c r="E755" s="2">
        <v>1894.91</v>
      </c>
      <c r="F755" t="s">
        <v>11</v>
      </c>
      <c r="G755" s="1">
        <v>44805</v>
      </c>
    </row>
    <row r="756" spans="1:7" x14ac:dyDescent="0.3">
      <c r="A756">
        <v>753</v>
      </c>
      <c r="B756" t="s">
        <v>1102</v>
      </c>
      <c r="C756" s="1">
        <v>44797</v>
      </c>
      <c r="D756" t="s">
        <v>10</v>
      </c>
      <c r="E756" s="2">
        <v>12132.62</v>
      </c>
      <c r="F756" t="s">
        <v>11</v>
      </c>
      <c r="G756" s="1">
        <v>44805</v>
      </c>
    </row>
    <row r="757" spans="1:7" x14ac:dyDescent="0.3">
      <c r="A757">
        <v>754</v>
      </c>
      <c r="B757" t="s">
        <v>1103</v>
      </c>
      <c r="C757" s="1">
        <v>44797</v>
      </c>
      <c r="D757" t="s">
        <v>10</v>
      </c>
      <c r="E757" s="2">
        <v>15166.61</v>
      </c>
      <c r="F757" t="s">
        <v>11</v>
      </c>
      <c r="G757" s="1">
        <v>44805</v>
      </c>
    </row>
    <row r="758" spans="1:7" x14ac:dyDescent="0.3">
      <c r="A758">
        <v>755</v>
      </c>
      <c r="B758" t="s">
        <v>1104</v>
      </c>
      <c r="C758" s="1">
        <v>44797</v>
      </c>
      <c r="D758" t="s">
        <v>1105</v>
      </c>
      <c r="E758">
        <v>970</v>
      </c>
      <c r="F758" t="s">
        <v>11</v>
      </c>
      <c r="G758" s="1">
        <v>44805</v>
      </c>
    </row>
    <row r="759" spans="1:7" x14ac:dyDescent="0.3">
      <c r="A759">
        <v>756</v>
      </c>
      <c r="B759" t="s">
        <v>1106</v>
      </c>
      <c r="C759" s="1">
        <v>44797</v>
      </c>
      <c r="D759" t="s">
        <v>1107</v>
      </c>
      <c r="E759" s="2">
        <v>25800</v>
      </c>
      <c r="F759" t="s">
        <v>28</v>
      </c>
      <c r="G759" s="1">
        <v>44805</v>
      </c>
    </row>
    <row r="760" spans="1:7" x14ac:dyDescent="0.3">
      <c r="A760">
        <v>757</v>
      </c>
      <c r="B760" t="s">
        <v>1108</v>
      </c>
      <c r="C760" s="1">
        <v>44798</v>
      </c>
      <c r="D760" t="s">
        <v>1109</v>
      </c>
      <c r="E760">
        <v>750</v>
      </c>
      <c r="F760" t="s">
        <v>11</v>
      </c>
      <c r="G760" s="1">
        <v>44805</v>
      </c>
    </row>
    <row r="761" spans="1:7" x14ac:dyDescent="0.3">
      <c r="A761">
        <v>758</v>
      </c>
      <c r="B761" t="s">
        <v>1110</v>
      </c>
      <c r="C761" s="1">
        <v>44798</v>
      </c>
      <c r="D761" t="s">
        <v>1111</v>
      </c>
      <c r="E761">
        <v>370</v>
      </c>
      <c r="F761" t="s">
        <v>11</v>
      </c>
      <c r="G761" s="1">
        <v>44805</v>
      </c>
    </row>
    <row r="762" spans="1:7" x14ac:dyDescent="0.3">
      <c r="A762">
        <v>759</v>
      </c>
      <c r="B762" t="s">
        <v>1112</v>
      </c>
      <c r="C762" s="1">
        <v>44798</v>
      </c>
      <c r="D762" t="s">
        <v>1113</v>
      </c>
      <c r="E762">
        <v>176</v>
      </c>
      <c r="F762" t="s">
        <v>11</v>
      </c>
      <c r="G762" s="1">
        <v>44805</v>
      </c>
    </row>
    <row r="763" spans="1:7" x14ac:dyDescent="0.3">
      <c r="A763">
        <v>760</v>
      </c>
      <c r="B763" t="s">
        <v>1114</v>
      </c>
      <c r="C763" s="1">
        <v>44798</v>
      </c>
      <c r="D763" t="s">
        <v>1115</v>
      </c>
      <c r="E763" s="2">
        <v>30000</v>
      </c>
      <c r="F763" t="s">
        <v>28</v>
      </c>
      <c r="G763" s="1">
        <v>44805</v>
      </c>
    </row>
    <row r="764" spans="1:7" x14ac:dyDescent="0.3">
      <c r="A764">
        <v>761</v>
      </c>
      <c r="B764" t="s">
        <v>1116</v>
      </c>
      <c r="C764" s="1">
        <v>44798</v>
      </c>
      <c r="D764" t="s">
        <v>1117</v>
      </c>
      <c r="E764">
        <v>750</v>
      </c>
      <c r="F764" t="s">
        <v>11</v>
      </c>
      <c r="G764" s="1">
        <v>44805</v>
      </c>
    </row>
    <row r="765" spans="1:7" x14ac:dyDescent="0.3">
      <c r="A765">
        <v>762</v>
      </c>
      <c r="B765" t="s">
        <v>1118</v>
      </c>
      <c r="C765" s="1">
        <v>44798</v>
      </c>
      <c r="D765" t="s">
        <v>1119</v>
      </c>
      <c r="E765" s="2">
        <v>1637728</v>
      </c>
      <c r="F765" t="s">
        <v>70</v>
      </c>
      <c r="G765" s="1">
        <v>44805</v>
      </c>
    </row>
    <row r="766" spans="1:7" x14ac:dyDescent="0.3">
      <c r="A766">
        <v>763</v>
      </c>
      <c r="B766" t="s">
        <v>1120</v>
      </c>
      <c r="C766" s="1">
        <v>44798</v>
      </c>
      <c r="D766" t="s">
        <v>1119</v>
      </c>
      <c r="E766" s="2">
        <v>300000</v>
      </c>
      <c r="F766" t="s">
        <v>70</v>
      </c>
      <c r="G766" s="1">
        <v>44805</v>
      </c>
    </row>
    <row r="767" spans="1:7" x14ac:dyDescent="0.3">
      <c r="A767">
        <v>764</v>
      </c>
      <c r="B767" t="s">
        <v>1121</v>
      </c>
      <c r="C767" s="1">
        <v>44798</v>
      </c>
      <c r="D767" t="s">
        <v>1119</v>
      </c>
      <c r="E767" s="2">
        <v>900000</v>
      </c>
      <c r="F767" t="s">
        <v>70</v>
      </c>
      <c r="G767" s="1">
        <v>44805</v>
      </c>
    </row>
    <row r="768" spans="1:7" x14ac:dyDescent="0.3">
      <c r="A768">
        <v>765</v>
      </c>
      <c r="B768" t="s">
        <v>1122</v>
      </c>
      <c r="C768" s="1">
        <v>44799</v>
      </c>
      <c r="D768" t="s">
        <v>1123</v>
      </c>
      <c r="E768">
        <v>160</v>
      </c>
      <c r="F768" t="s">
        <v>11</v>
      </c>
      <c r="G768" s="1">
        <v>44805</v>
      </c>
    </row>
    <row r="769" spans="1:7" x14ac:dyDescent="0.3">
      <c r="A769">
        <v>766</v>
      </c>
      <c r="B769" t="s">
        <v>1124</v>
      </c>
      <c r="C769" s="1">
        <v>44799</v>
      </c>
      <c r="D769" t="s">
        <v>1125</v>
      </c>
      <c r="E769" s="2">
        <v>4154</v>
      </c>
      <c r="F769" t="s">
        <v>11</v>
      </c>
      <c r="G769" s="1">
        <v>44805</v>
      </c>
    </row>
    <row r="770" spans="1:7" x14ac:dyDescent="0.3">
      <c r="A770">
        <v>767</v>
      </c>
      <c r="B770" t="s">
        <v>1126</v>
      </c>
      <c r="C770" s="1">
        <v>44799</v>
      </c>
      <c r="D770" t="s">
        <v>1127</v>
      </c>
      <c r="E770" s="2">
        <v>1200</v>
      </c>
      <c r="F770" t="s">
        <v>11</v>
      </c>
      <c r="G770" s="1">
        <v>44805</v>
      </c>
    </row>
    <row r="771" spans="1:7" x14ac:dyDescent="0.3">
      <c r="A771">
        <v>768</v>
      </c>
      <c r="B771" t="s">
        <v>1128</v>
      </c>
      <c r="C771" s="1">
        <v>44799</v>
      </c>
      <c r="D771" t="s">
        <v>1129</v>
      </c>
      <c r="E771">
        <v>200</v>
      </c>
      <c r="F771" t="s">
        <v>11</v>
      </c>
      <c r="G771" s="1">
        <v>44805</v>
      </c>
    </row>
    <row r="772" spans="1:7" x14ac:dyDescent="0.3">
      <c r="A772">
        <v>769</v>
      </c>
      <c r="B772" t="s">
        <v>1130</v>
      </c>
      <c r="C772" s="1">
        <v>44799</v>
      </c>
      <c r="D772" t="s">
        <v>10</v>
      </c>
      <c r="E772" s="2">
        <v>1720</v>
      </c>
      <c r="F772" t="s">
        <v>11</v>
      </c>
      <c r="G772" s="1">
        <v>44805</v>
      </c>
    </row>
    <row r="773" spans="1:7" x14ac:dyDescent="0.3">
      <c r="A773">
        <v>770</v>
      </c>
      <c r="B773" t="s">
        <v>1131</v>
      </c>
      <c r="C773" s="1">
        <v>44799</v>
      </c>
      <c r="D773" t="s">
        <v>1132</v>
      </c>
      <c r="E773">
        <v>312.5</v>
      </c>
      <c r="F773" t="s">
        <v>11</v>
      </c>
      <c r="G773" s="1">
        <v>44805</v>
      </c>
    </row>
    <row r="774" spans="1:7" x14ac:dyDescent="0.3">
      <c r="A774">
        <v>771</v>
      </c>
      <c r="B774" t="s">
        <v>1133</v>
      </c>
      <c r="C774" s="1">
        <v>44799</v>
      </c>
      <c r="D774" t="s">
        <v>1134</v>
      </c>
      <c r="E774" s="2">
        <v>5424.95</v>
      </c>
      <c r="F774" t="s">
        <v>28</v>
      </c>
      <c r="G774" s="1">
        <v>44805</v>
      </c>
    </row>
    <row r="775" spans="1:7" x14ac:dyDescent="0.3">
      <c r="A775">
        <v>772</v>
      </c>
      <c r="B775" t="s">
        <v>1135</v>
      </c>
      <c r="C775" s="1">
        <v>44799</v>
      </c>
      <c r="D775" t="s">
        <v>1136</v>
      </c>
      <c r="E775">
        <v>518.91</v>
      </c>
      <c r="F775" t="s">
        <v>11</v>
      </c>
      <c r="G775" s="1">
        <v>44805</v>
      </c>
    </row>
    <row r="776" spans="1:7" x14ac:dyDescent="0.3">
      <c r="A776">
        <v>773</v>
      </c>
      <c r="B776" t="s">
        <v>1137</v>
      </c>
      <c r="C776" s="1">
        <v>44799</v>
      </c>
      <c r="D776" t="s">
        <v>10</v>
      </c>
      <c r="E776" s="2">
        <v>1320</v>
      </c>
      <c r="F776" t="s">
        <v>11</v>
      </c>
      <c r="G776" s="1">
        <v>44805</v>
      </c>
    </row>
    <row r="777" spans="1:7" x14ac:dyDescent="0.3">
      <c r="A777">
        <v>774</v>
      </c>
      <c r="B777" t="s">
        <v>1138</v>
      </c>
      <c r="C777" s="1">
        <v>44799</v>
      </c>
      <c r="D777" t="s">
        <v>697</v>
      </c>
      <c r="E777">
        <v>440</v>
      </c>
      <c r="F777" t="s">
        <v>11</v>
      </c>
      <c r="G777" s="1">
        <v>44805</v>
      </c>
    </row>
    <row r="778" spans="1:7" x14ac:dyDescent="0.3">
      <c r="A778">
        <v>775</v>
      </c>
      <c r="B778" t="s">
        <v>1139</v>
      </c>
      <c r="C778" s="1">
        <v>44799</v>
      </c>
      <c r="D778" t="s">
        <v>1140</v>
      </c>
      <c r="E778" s="2">
        <v>2100</v>
      </c>
      <c r="F778" t="s">
        <v>28</v>
      </c>
      <c r="G778" s="1">
        <v>44805</v>
      </c>
    </row>
    <row r="779" spans="1:7" x14ac:dyDescent="0.3">
      <c r="A779">
        <v>776</v>
      </c>
      <c r="B779" t="s">
        <v>1141</v>
      </c>
      <c r="C779" s="1">
        <v>44799</v>
      </c>
      <c r="D779" t="s">
        <v>1142</v>
      </c>
      <c r="E779">
        <v>55</v>
      </c>
      <c r="F779" t="s">
        <v>11</v>
      </c>
      <c r="G779" s="1">
        <v>44805</v>
      </c>
    </row>
    <row r="780" spans="1:7" x14ac:dyDescent="0.3">
      <c r="A780">
        <v>777</v>
      </c>
      <c r="B780" t="s">
        <v>1143</v>
      </c>
      <c r="C780" s="1">
        <v>44799</v>
      </c>
      <c r="D780" t="s">
        <v>1144</v>
      </c>
      <c r="E780" s="2">
        <v>1330</v>
      </c>
      <c r="F780" t="s">
        <v>11</v>
      </c>
      <c r="G780" s="1">
        <v>44805</v>
      </c>
    </row>
    <row r="781" spans="1:7" x14ac:dyDescent="0.3">
      <c r="A781">
        <v>778</v>
      </c>
      <c r="B781" t="s">
        <v>1145</v>
      </c>
      <c r="C781" s="1">
        <v>44799</v>
      </c>
      <c r="D781" t="s">
        <v>1146</v>
      </c>
      <c r="E781" s="2">
        <v>3800</v>
      </c>
      <c r="F781" t="s">
        <v>70</v>
      </c>
      <c r="G781" s="1">
        <v>44805</v>
      </c>
    </row>
    <row r="782" spans="1:7" x14ac:dyDescent="0.3">
      <c r="A782">
        <v>779</v>
      </c>
      <c r="B782" t="s">
        <v>1147</v>
      </c>
      <c r="C782" s="1">
        <v>44799</v>
      </c>
      <c r="D782" t="s">
        <v>1148</v>
      </c>
      <c r="E782">
        <v>752.5</v>
      </c>
      <c r="F782" t="s">
        <v>70</v>
      </c>
      <c r="G782" s="1">
        <v>44805</v>
      </c>
    </row>
    <row r="783" spans="1:7" x14ac:dyDescent="0.3">
      <c r="A783">
        <v>780</v>
      </c>
      <c r="B783" t="s">
        <v>1149</v>
      </c>
      <c r="C783" s="1">
        <v>44802</v>
      </c>
      <c r="D783" t="s">
        <v>1150</v>
      </c>
      <c r="E783">
        <v>750</v>
      </c>
      <c r="F783" t="s">
        <v>11</v>
      </c>
      <c r="G783" s="1">
        <v>44805</v>
      </c>
    </row>
    <row r="784" spans="1:7" x14ac:dyDescent="0.3">
      <c r="A784">
        <v>781</v>
      </c>
      <c r="B784" t="s">
        <v>1151</v>
      </c>
      <c r="C784" s="1">
        <v>44802</v>
      </c>
      <c r="D784" t="s">
        <v>1152</v>
      </c>
      <c r="E784">
        <v>750</v>
      </c>
      <c r="F784" t="s">
        <v>11</v>
      </c>
      <c r="G784" s="1">
        <v>44805</v>
      </c>
    </row>
    <row r="785" spans="1:7" x14ac:dyDescent="0.3">
      <c r="A785">
        <v>782</v>
      </c>
      <c r="B785" t="s">
        <v>1153</v>
      </c>
      <c r="C785" s="1">
        <v>44803</v>
      </c>
      <c r="D785" t="s">
        <v>1154</v>
      </c>
      <c r="E785">
        <v>990</v>
      </c>
      <c r="F785" t="s">
        <v>70</v>
      </c>
      <c r="G785" s="1">
        <v>44805</v>
      </c>
    </row>
    <row r="786" spans="1:7" x14ac:dyDescent="0.3">
      <c r="A786">
        <v>783</v>
      </c>
      <c r="B786" t="s">
        <v>1155</v>
      </c>
      <c r="C786" s="1">
        <v>44803</v>
      </c>
      <c r="D786" t="s">
        <v>243</v>
      </c>
      <c r="E786" s="2">
        <v>2487.3000000000002</v>
      </c>
      <c r="F786" t="s">
        <v>28</v>
      </c>
      <c r="G786" s="1">
        <v>44805</v>
      </c>
    </row>
    <row r="787" spans="1:7" x14ac:dyDescent="0.3">
      <c r="A787">
        <v>784</v>
      </c>
      <c r="B787" t="s">
        <v>1156</v>
      </c>
      <c r="C787" s="1">
        <v>44803</v>
      </c>
      <c r="D787" t="s">
        <v>1157</v>
      </c>
      <c r="E787">
        <v>527.16</v>
      </c>
      <c r="F787" t="s">
        <v>70</v>
      </c>
      <c r="G787" s="1">
        <v>44805</v>
      </c>
    </row>
    <row r="788" spans="1:7" x14ac:dyDescent="0.3">
      <c r="A788">
        <v>785</v>
      </c>
      <c r="B788" t="s">
        <v>1158</v>
      </c>
      <c r="C788" s="1">
        <v>44803</v>
      </c>
      <c r="D788" t="s">
        <v>495</v>
      </c>
      <c r="E788" s="2">
        <v>6552.48</v>
      </c>
      <c r="F788" t="s">
        <v>28</v>
      </c>
      <c r="G788" s="1">
        <v>44805</v>
      </c>
    </row>
    <row r="789" spans="1:7" x14ac:dyDescent="0.3">
      <c r="A789">
        <v>786</v>
      </c>
      <c r="B789" t="s">
        <v>1159</v>
      </c>
      <c r="C789" s="1">
        <v>44803</v>
      </c>
      <c r="D789" t="s">
        <v>1160</v>
      </c>
      <c r="E789">
        <v>134.22999999999999</v>
      </c>
      <c r="F789" t="s">
        <v>11</v>
      </c>
      <c r="G789" s="1">
        <v>44805</v>
      </c>
    </row>
    <row r="790" spans="1:7" x14ac:dyDescent="0.3">
      <c r="A790">
        <v>787</v>
      </c>
      <c r="B790" t="s">
        <v>1161</v>
      </c>
      <c r="C790" s="1">
        <v>44803</v>
      </c>
      <c r="D790" t="s">
        <v>1162</v>
      </c>
      <c r="E790" s="2">
        <v>3055</v>
      </c>
      <c r="F790" t="s">
        <v>28</v>
      </c>
      <c r="G790" s="1">
        <v>44805</v>
      </c>
    </row>
    <row r="791" spans="1:7" x14ac:dyDescent="0.3">
      <c r="A791">
        <v>788</v>
      </c>
      <c r="B791" t="s">
        <v>1163</v>
      </c>
      <c r="C791" s="1">
        <v>44803</v>
      </c>
      <c r="D791" t="s">
        <v>495</v>
      </c>
      <c r="E791">
        <v>464.46</v>
      </c>
      <c r="F791" t="s">
        <v>28</v>
      </c>
      <c r="G791" s="1">
        <v>44805</v>
      </c>
    </row>
    <row r="792" spans="1:7" x14ac:dyDescent="0.3">
      <c r="A792">
        <v>789</v>
      </c>
      <c r="B792" t="s">
        <v>1164</v>
      </c>
      <c r="C792" s="1">
        <v>44804</v>
      </c>
      <c r="D792" t="s">
        <v>1165</v>
      </c>
      <c r="E792" s="2">
        <v>417066.84</v>
      </c>
      <c r="F792" t="s">
        <v>28</v>
      </c>
      <c r="G792" s="1">
        <v>44805</v>
      </c>
    </row>
    <row r="793" spans="1:7" x14ac:dyDescent="0.3">
      <c r="A793">
        <v>790</v>
      </c>
      <c r="B793" t="s">
        <v>1166</v>
      </c>
      <c r="C793" s="1">
        <v>44804</v>
      </c>
      <c r="D793" t="s">
        <v>10</v>
      </c>
      <c r="E793">
        <v>901.02</v>
      </c>
      <c r="F793" t="s">
        <v>11</v>
      </c>
      <c r="G793" s="1">
        <v>44805</v>
      </c>
    </row>
    <row r="794" spans="1:7" x14ac:dyDescent="0.3">
      <c r="A794">
        <v>791</v>
      </c>
      <c r="B794" t="s">
        <v>1167</v>
      </c>
      <c r="C794" s="1">
        <v>44804</v>
      </c>
      <c r="D794" t="s">
        <v>1168</v>
      </c>
      <c r="E794">
        <v>640</v>
      </c>
      <c r="F794" t="s">
        <v>11</v>
      </c>
      <c r="G794" s="1">
        <v>44805</v>
      </c>
    </row>
    <row r="795" spans="1:7" x14ac:dyDescent="0.3">
      <c r="A795">
        <v>792</v>
      </c>
      <c r="B795" t="s">
        <v>1169</v>
      </c>
      <c r="C795" t="s">
        <v>1170</v>
      </c>
      <c r="D795" t="s">
        <v>1171</v>
      </c>
      <c r="E795" s="2">
        <v>11900</v>
      </c>
      <c r="F795" t="s">
        <v>1172</v>
      </c>
      <c r="G795" s="1">
        <v>44805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70"/>
  <sheetViews>
    <sheetView tabSelected="1" workbookViewId="0">
      <selection activeCell="F4" sqref="F4"/>
    </sheetView>
  </sheetViews>
  <sheetFormatPr defaultColWidth="7.88671875" defaultRowHeight="14.4" x14ac:dyDescent="0.3"/>
  <cols>
    <col min="1" max="1" width="59.88671875" style="4" bestFit="1" customWidth="1"/>
    <col min="2" max="2" width="35" style="4" customWidth="1"/>
    <col min="3" max="3" width="23.33203125" style="4" customWidth="1"/>
    <col min="4" max="4" width="22" style="4" customWidth="1"/>
    <col min="5" max="5" width="16.5546875" style="4" customWidth="1"/>
    <col min="6" max="6" width="16.77734375" style="4" customWidth="1"/>
    <col min="7" max="16384" width="7.88671875" style="4"/>
  </cols>
  <sheetData>
    <row r="1" spans="1:6" s="7" customFormat="1" ht="53.4" customHeight="1" thickBot="1" x14ac:dyDescent="0.4">
      <c r="A1" s="3" t="s">
        <v>5</v>
      </c>
      <c r="B1" s="3" t="s">
        <v>1173</v>
      </c>
      <c r="C1" s="3" t="s">
        <v>1174</v>
      </c>
      <c r="D1" s="3" t="s">
        <v>1175</v>
      </c>
      <c r="E1" s="12" t="s">
        <v>1176</v>
      </c>
      <c r="F1" s="14" t="s">
        <v>1177</v>
      </c>
    </row>
    <row r="2" spans="1:6" ht="15" thickBot="1" x14ac:dyDescent="0.35">
      <c r="A2" s="4" t="s">
        <v>10</v>
      </c>
      <c r="B2" s="4">
        <f>COUNTIF('PDA_2022a2024-DadosAdmin_e_DeGe'!D:D,Analise!A2)</f>
        <v>181</v>
      </c>
      <c r="C2" s="5" t="str">
        <f>IF('PDA_2022a2024-DadosAdmin_e_DeGe'!F5="SEM INFORMACAO","NÃO","SIM")</f>
        <v>NÃO</v>
      </c>
      <c r="D2" s="4" t="str">
        <f>IF('PDA_2022a2024-DadosAdmin_e_DeGe'!F4="SEM INFORMACAO","SEM INFORMACAO",'PDA_2022a2024-DadosAdmin_e_DeGe'!F4)</f>
        <v>SEM INFORMACAO</v>
      </c>
      <c r="E2" s="13">
        <f>COUNTIF(C2:C366,"SIM")</f>
        <v>186</v>
      </c>
      <c r="F2" s="6">
        <f>COUNTIF(C3:C367,"NÃO")</f>
        <v>178</v>
      </c>
    </row>
    <row r="3" spans="1:6" x14ac:dyDescent="0.3">
      <c r="A3" s="4" t="s">
        <v>27</v>
      </c>
      <c r="B3" s="4">
        <f>COUNTIF('PDA_2022a2024-DadosAdmin_e_DeGe'!D:D,Analise!A3)</f>
        <v>4</v>
      </c>
      <c r="C3" s="5" t="str">
        <f>IF('PDA_2022a2024-DadosAdmin_e_DeGe'!F5="SEM INFORMACAO","NÃO","SIM")</f>
        <v>NÃO</v>
      </c>
      <c r="D3" s="4" t="str">
        <f>IF('PDA_2022a2024-DadosAdmin_e_DeGe'!F5="SEM INFORMACAO","SEM INFORMACAO",'PDA_2022a2024-DadosAdmin_e_DeGe'!F5)</f>
        <v>SEM INFORMACAO</v>
      </c>
    </row>
    <row r="4" spans="1:6" x14ac:dyDescent="0.3">
      <c r="A4" s="4" t="s">
        <v>30</v>
      </c>
      <c r="B4" s="4">
        <f>COUNTIF('PDA_2022a2024-DadosAdmin_e_DeGe'!D:D,Analise!A4)</f>
        <v>3</v>
      </c>
      <c r="C4" s="5" t="str">
        <f>IF('PDA_2022a2024-DadosAdmin_e_DeGe'!F6="SEM INFORMACAO","NÃO","SIM")</f>
        <v>NÃO</v>
      </c>
      <c r="D4" s="4" t="str">
        <f>IF('PDA_2022a2024-DadosAdmin_e_DeGe'!F6="SEM INFORMACAO","SEM INFORMACAO",'PDA_2022a2024-DadosAdmin_e_DeGe'!F6)</f>
        <v>SEM INFORMACAO</v>
      </c>
    </row>
    <row r="5" spans="1:6" x14ac:dyDescent="0.3">
      <c r="A5" s="4" t="s">
        <v>33</v>
      </c>
      <c r="B5" s="4">
        <f>COUNTIF('PDA_2022a2024-DadosAdmin_e_DeGe'!D:D,Analise!A5)</f>
        <v>1</v>
      </c>
      <c r="C5" s="5" t="str">
        <f>IF('PDA_2022a2024-DadosAdmin_e_DeGe'!F7="SEM INFORMACAO","NÃO","SIM")</f>
        <v>NÃO</v>
      </c>
      <c r="D5" s="4" t="str">
        <f>IF('PDA_2022a2024-DadosAdmin_e_DeGe'!F7="SEM INFORMACAO","SEM INFORMACAO",'PDA_2022a2024-DadosAdmin_e_DeGe'!F7)</f>
        <v>SEM INFORMACAO</v>
      </c>
    </row>
    <row r="6" spans="1:6" x14ac:dyDescent="0.3">
      <c r="A6" s="4" t="s">
        <v>35</v>
      </c>
      <c r="B6" s="4">
        <f>COUNTIF('PDA_2022a2024-DadosAdmin_e_DeGe'!D:D,Analise!A6)</f>
        <v>1</v>
      </c>
      <c r="C6" s="5" t="str">
        <f>IF('PDA_2022a2024-DadosAdmin_e_DeGe'!F8="SEM INFORMACAO","NÃO","SIM")</f>
        <v>NÃO</v>
      </c>
      <c r="D6" s="4" t="str">
        <f>IF('PDA_2022a2024-DadosAdmin_e_DeGe'!F8="SEM INFORMACAO","SEM INFORMACAO",'PDA_2022a2024-DadosAdmin_e_DeGe'!F8)</f>
        <v>SEM INFORMACAO</v>
      </c>
    </row>
    <row r="7" spans="1:6" x14ac:dyDescent="0.3">
      <c r="A7" s="4" t="s">
        <v>37</v>
      </c>
      <c r="B7" s="4">
        <f>COUNTIF('PDA_2022a2024-DadosAdmin_e_DeGe'!D:D,Analise!A7)</f>
        <v>4</v>
      </c>
      <c r="C7" s="5" t="str">
        <f>IF('PDA_2022a2024-DadosAdmin_e_DeGe'!F9="SEM INFORMACAO","NÃO","SIM")</f>
        <v>NÃO</v>
      </c>
      <c r="D7" s="4" t="str">
        <f>IF('PDA_2022a2024-DadosAdmin_e_DeGe'!F9="SEM INFORMACAO","SEM INFORMACAO",'PDA_2022a2024-DadosAdmin_e_DeGe'!F9)</f>
        <v>SEM INFORMACAO</v>
      </c>
    </row>
    <row r="8" spans="1:6" x14ac:dyDescent="0.3">
      <c r="A8" s="4" t="s">
        <v>40</v>
      </c>
      <c r="B8" s="4">
        <f>COUNTIF('PDA_2022a2024-DadosAdmin_e_DeGe'!D:D,Analise!A8)</f>
        <v>1</v>
      </c>
      <c r="C8" s="5" t="str">
        <f>IF('PDA_2022a2024-DadosAdmin_e_DeGe'!F10="SEM INFORMACAO","NÃO","SIM")</f>
        <v>NÃO</v>
      </c>
      <c r="D8" s="4" t="str">
        <f>IF('PDA_2022a2024-DadosAdmin_e_DeGe'!F10="SEM INFORMACAO","SEM INFORMACAO",'PDA_2022a2024-DadosAdmin_e_DeGe'!F10)</f>
        <v>SEM INFORMACAO</v>
      </c>
    </row>
    <row r="9" spans="1:6" x14ac:dyDescent="0.3">
      <c r="A9" s="4" t="s">
        <v>42</v>
      </c>
      <c r="B9" s="4">
        <f>COUNTIF('PDA_2022a2024-DadosAdmin_e_DeGe'!D:D,Analise!A9)</f>
        <v>1</v>
      </c>
      <c r="C9" s="5" t="str">
        <f>IF('PDA_2022a2024-DadosAdmin_e_DeGe'!F11="SEM INFORMACAO","NÃO","SIM")</f>
        <v>NÃO</v>
      </c>
      <c r="D9" s="4" t="str">
        <f>IF('PDA_2022a2024-DadosAdmin_e_DeGe'!F11="SEM INFORMACAO","SEM INFORMACAO",'PDA_2022a2024-DadosAdmin_e_DeGe'!F11)</f>
        <v>SEM INFORMACAO</v>
      </c>
    </row>
    <row r="10" spans="1:6" x14ac:dyDescent="0.3">
      <c r="A10" s="4" t="s">
        <v>66</v>
      </c>
      <c r="B10" s="4">
        <f>COUNTIF('PDA_2022a2024-DadosAdmin_e_DeGe'!D:D,Analise!A10)</f>
        <v>4</v>
      </c>
      <c r="C10" s="5" t="str">
        <f>IF('PDA_2022a2024-DadosAdmin_e_DeGe'!F12="SEM INFORMACAO","NÃO","SIM")</f>
        <v>NÃO</v>
      </c>
      <c r="D10" s="4" t="str">
        <f>IF('PDA_2022a2024-DadosAdmin_e_DeGe'!F12="SEM INFORMACAO","SEM INFORMACAO",'PDA_2022a2024-DadosAdmin_e_DeGe'!F12)</f>
        <v>SEM INFORMACAO</v>
      </c>
    </row>
    <row r="11" spans="1:6" x14ac:dyDescent="0.3">
      <c r="A11" s="4" t="s">
        <v>69</v>
      </c>
      <c r="B11" s="4">
        <f>COUNTIF('PDA_2022a2024-DadosAdmin_e_DeGe'!D:D,Analise!A11)</f>
        <v>9</v>
      </c>
      <c r="C11" s="5" t="str">
        <f>IF('PDA_2022a2024-DadosAdmin_e_DeGe'!F13="SEM INFORMACAO","NÃO","SIM")</f>
        <v>NÃO</v>
      </c>
      <c r="D11" s="4" t="str">
        <f>IF('PDA_2022a2024-DadosAdmin_e_DeGe'!F13="SEM INFORMACAO","SEM INFORMACAO",'PDA_2022a2024-DadosAdmin_e_DeGe'!F13)</f>
        <v>SEM INFORMACAO</v>
      </c>
    </row>
    <row r="12" spans="1:6" x14ac:dyDescent="0.3">
      <c r="A12" s="4" t="s">
        <v>73</v>
      </c>
      <c r="B12" s="4">
        <f>COUNTIF('PDA_2022a2024-DadosAdmin_e_DeGe'!D:D,Analise!A12)</f>
        <v>8</v>
      </c>
      <c r="C12" s="5" t="str">
        <f>IF('PDA_2022a2024-DadosAdmin_e_DeGe'!F14="SEM INFORMACAO","NÃO","SIM")</f>
        <v>NÃO</v>
      </c>
      <c r="D12" s="4" t="str">
        <f>IF('PDA_2022a2024-DadosAdmin_e_DeGe'!F14="SEM INFORMACAO","SEM INFORMACAO",'PDA_2022a2024-DadosAdmin_e_DeGe'!F14)</f>
        <v>SEM INFORMACAO</v>
      </c>
    </row>
    <row r="13" spans="1:6" x14ac:dyDescent="0.3">
      <c r="A13" s="4" t="s">
        <v>76</v>
      </c>
      <c r="B13" s="4">
        <f>COUNTIF('PDA_2022a2024-DadosAdmin_e_DeGe'!D:D,Analise!A13)</f>
        <v>6</v>
      </c>
      <c r="C13" s="5" t="str">
        <f>IF('PDA_2022a2024-DadosAdmin_e_DeGe'!F15="SEM INFORMACAO","NÃO","SIM")</f>
        <v>NÃO</v>
      </c>
      <c r="D13" s="4" t="str">
        <f>IF('PDA_2022a2024-DadosAdmin_e_DeGe'!F15="SEM INFORMACAO","SEM INFORMACAO",'PDA_2022a2024-DadosAdmin_e_DeGe'!F15)</f>
        <v>SEM INFORMACAO</v>
      </c>
    </row>
    <row r="14" spans="1:6" x14ac:dyDescent="0.3">
      <c r="A14" s="4" t="s">
        <v>80</v>
      </c>
      <c r="B14" s="4">
        <f>COUNTIF('PDA_2022a2024-DadosAdmin_e_DeGe'!D:D,Analise!A14)</f>
        <v>1</v>
      </c>
      <c r="C14" s="5" t="str">
        <f>IF('PDA_2022a2024-DadosAdmin_e_DeGe'!F16="SEM INFORMACAO","NÃO","SIM")</f>
        <v>NÃO</v>
      </c>
      <c r="D14" s="4" t="str">
        <f>IF('PDA_2022a2024-DadosAdmin_e_DeGe'!F16="SEM INFORMACAO","SEM INFORMACAO",'PDA_2022a2024-DadosAdmin_e_DeGe'!F16)</f>
        <v>SEM INFORMACAO</v>
      </c>
    </row>
    <row r="15" spans="1:6" x14ac:dyDescent="0.3">
      <c r="A15" s="4" t="s">
        <v>97</v>
      </c>
      <c r="B15" s="4">
        <f>COUNTIF('PDA_2022a2024-DadosAdmin_e_DeGe'!D:D,Analise!A15)</f>
        <v>1</v>
      </c>
      <c r="C15" s="5" t="str">
        <f>IF('PDA_2022a2024-DadosAdmin_e_DeGe'!F17="SEM INFORMACAO","NÃO","SIM")</f>
        <v>NÃO</v>
      </c>
      <c r="D15" s="4" t="str">
        <f>IF('PDA_2022a2024-DadosAdmin_e_DeGe'!F17="SEM INFORMACAO","SEM INFORMACAO",'PDA_2022a2024-DadosAdmin_e_DeGe'!F17)</f>
        <v>SEM INFORMACAO</v>
      </c>
    </row>
    <row r="16" spans="1:6" x14ac:dyDescent="0.3">
      <c r="A16" s="4" t="s">
        <v>99</v>
      </c>
      <c r="B16" s="4">
        <f>COUNTIF('PDA_2022a2024-DadosAdmin_e_DeGe'!D:D,Analise!A16)</f>
        <v>6</v>
      </c>
      <c r="C16" s="5" t="str">
        <f>IF('PDA_2022a2024-DadosAdmin_e_DeGe'!F18="SEM INFORMACAO","NÃO","SIM")</f>
        <v>NÃO</v>
      </c>
      <c r="D16" s="4" t="str">
        <f>IF('PDA_2022a2024-DadosAdmin_e_DeGe'!F18="SEM INFORMACAO","SEM INFORMACAO",'PDA_2022a2024-DadosAdmin_e_DeGe'!F18)</f>
        <v>SEM INFORMACAO</v>
      </c>
    </row>
    <row r="17" spans="1:4" x14ac:dyDescent="0.3">
      <c r="A17" s="4" t="s">
        <v>107</v>
      </c>
      <c r="B17" s="4">
        <f>COUNTIF('PDA_2022a2024-DadosAdmin_e_DeGe'!D:D,Analise!A17)</f>
        <v>2</v>
      </c>
      <c r="C17" s="5" t="str">
        <f>IF('PDA_2022a2024-DadosAdmin_e_DeGe'!F19="SEM INFORMACAO","NÃO","SIM")</f>
        <v>SIM</v>
      </c>
      <c r="D17" s="4" t="str">
        <f>IF('PDA_2022a2024-DadosAdmin_e_DeGe'!F19="SEM INFORMACAO","SEM INFORMACAO",'PDA_2022a2024-DadosAdmin_e_DeGe'!F19)</f>
        <v>LEI 10.520 / 2002</v>
      </c>
    </row>
    <row r="18" spans="1:4" x14ac:dyDescent="0.3">
      <c r="A18" s="4" t="s">
        <v>119</v>
      </c>
      <c r="B18" s="4">
        <f>COUNTIF('PDA_2022a2024-DadosAdmin_e_DeGe'!D:D,Analise!A18)</f>
        <v>1</v>
      </c>
      <c r="C18" s="5" t="str">
        <f>IF('PDA_2022a2024-DadosAdmin_e_DeGe'!F20="SEM INFORMACAO","NÃO","SIM")</f>
        <v>SIM</v>
      </c>
      <c r="D18" s="4" t="str">
        <f>IF('PDA_2022a2024-DadosAdmin_e_DeGe'!F20="SEM INFORMACAO","SEM INFORMACAO",'PDA_2022a2024-DadosAdmin_e_DeGe'!F20)</f>
        <v>DECRETO 93.872 / 1986</v>
      </c>
    </row>
    <row r="19" spans="1:4" x14ac:dyDescent="0.3">
      <c r="A19" s="4" t="s">
        <v>121</v>
      </c>
      <c r="B19" s="4">
        <f>COUNTIF('PDA_2022a2024-DadosAdmin_e_DeGe'!D:D,Analise!A19)</f>
        <v>2</v>
      </c>
      <c r="C19" s="5" t="str">
        <f>IF('PDA_2022a2024-DadosAdmin_e_DeGe'!F21="SEM INFORMACAO","NÃO","SIM")</f>
        <v>NÃO</v>
      </c>
      <c r="D19" s="4" t="str">
        <f>IF('PDA_2022a2024-DadosAdmin_e_DeGe'!F21="SEM INFORMACAO","SEM INFORMACAO",'PDA_2022a2024-DadosAdmin_e_DeGe'!F21)</f>
        <v>SEM INFORMACAO</v>
      </c>
    </row>
    <row r="20" spans="1:4" x14ac:dyDescent="0.3">
      <c r="A20" s="4" t="s">
        <v>123</v>
      </c>
      <c r="B20" s="4">
        <f>COUNTIF('PDA_2022a2024-DadosAdmin_e_DeGe'!D:D,Analise!A20)</f>
        <v>2</v>
      </c>
      <c r="C20" s="5" t="str">
        <f>IF('PDA_2022a2024-DadosAdmin_e_DeGe'!F22="SEM INFORMACAO","NÃO","SIM")</f>
        <v>NÃO</v>
      </c>
      <c r="D20" s="4" t="str">
        <f>IF('PDA_2022a2024-DadosAdmin_e_DeGe'!F22="SEM INFORMACAO","SEM INFORMACAO",'PDA_2022a2024-DadosAdmin_e_DeGe'!F22)</f>
        <v>SEM INFORMACAO</v>
      </c>
    </row>
    <row r="21" spans="1:4" x14ac:dyDescent="0.3">
      <c r="A21" s="4" t="s">
        <v>125</v>
      </c>
      <c r="B21" s="4">
        <f>COUNTIF('PDA_2022a2024-DadosAdmin_e_DeGe'!D:D,Analise!A21)</f>
        <v>1</v>
      </c>
      <c r="C21" s="5" t="str">
        <f>IF('PDA_2022a2024-DadosAdmin_e_DeGe'!F23="SEM INFORMACAO","NÃO","SIM")</f>
        <v>SIM</v>
      </c>
      <c r="D21" s="4" t="str">
        <f>IF('PDA_2022a2024-DadosAdmin_e_DeGe'!F23="SEM INFORMACAO","SEM INFORMACAO",'PDA_2022a2024-DadosAdmin_e_DeGe'!F23)</f>
        <v>DECRETO 93.872 / 1986</v>
      </c>
    </row>
    <row r="22" spans="1:4" x14ac:dyDescent="0.3">
      <c r="A22" s="4" t="s">
        <v>127</v>
      </c>
      <c r="B22" s="4">
        <f>COUNTIF('PDA_2022a2024-DadosAdmin_e_DeGe'!D:D,Analise!A22)</f>
        <v>1</v>
      </c>
      <c r="C22" s="5" t="str">
        <f>IF('PDA_2022a2024-DadosAdmin_e_DeGe'!F24="SEM INFORMACAO","NÃO","SIM")</f>
        <v>SIM</v>
      </c>
      <c r="D22" s="4" t="str">
        <f>IF('PDA_2022a2024-DadosAdmin_e_DeGe'!F24="SEM INFORMACAO","SEM INFORMACAO",'PDA_2022a2024-DadosAdmin_e_DeGe'!F24)</f>
        <v>DECRETO 93.872 / 1986</v>
      </c>
    </row>
    <row r="23" spans="1:4" x14ac:dyDescent="0.3">
      <c r="A23" s="4" t="s">
        <v>129</v>
      </c>
      <c r="B23" s="4">
        <f>COUNTIF('PDA_2022a2024-DadosAdmin_e_DeGe'!D:D,Analise!A23)</f>
        <v>1</v>
      </c>
      <c r="C23" s="5" t="str">
        <f>IF('PDA_2022a2024-DadosAdmin_e_DeGe'!F25="SEM INFORMACAO","NÃO","SIM")</f>
        <v>NÃO</v>
      </c>
      <c r="D23" s="4" t="str">
        <f>IF('PDA_2022a2024-DadosAdmin_e_DeGe'!F25="SEM INFORMACAO","SEM INFORMACAO",'PDA_2022a2024-DadosAdmin_e_DeGe'!F25)</f>
        <v>SEM INFORMACAO</v>
      </c>
    </row>
    <row r="24" spans="1:4" x14ac:dyDescent="0.3">
      <c r="A24" s="4" t="s">
        <v>132</v>
      </c>
      <c r="B24" s="4">
        <f>COUNTIF('PDA_2022a2024-DadosAdmin_e_DeGe'!D:D,Analise!A24)</f>
        <v>7</v>
      </c>
      <c r="C24" s="5" t="str">
        <f>IF('PDA_2022a2024-DadosAdmin_e_DeGe'!F26="SEM INFORMACAO","NÃO","SIM")</f>
        <v>NÃO</v>
      </c>
      <c r="D24" s="4" t="str">
        <f>IF('PDA_2022a2024-DadosAdmin_e_DeGe'!F26="SEM INFORMACAO","SEM INFORMACAO",'PDA_2022a2024-DadosAdmin_e_DeGe'!F26)</f>
        <v>SEM INFORMACAO</v>
      </c>
    </row>
    <row r="25" spans="1:4" x14ac:dyDescent="0.3">
      <c r="A25" s="4" t="s">
        <v>134</v>
      </c>
      <c r="B25" s="4">
        <f>COUNTIF('PDA_2022a2024-DadosAdmin_e_DeGe'!D:D,Analise!A25)</f>
        <v>1</v>
      </c>
      <c r="C25" s="5" t="str">
        <f>IF('PDA_2022a2024-DadosAdmin_e_DeGe'!F27="SEM INFORMACAO","NÃO","SIM")</f>
        <v>NÃO</v>
      </c>
      <c r="D25" s="4" t="str">
        <f>IF('PDA_2022a2024-DadosAdmin_e_DeGe'!F27="SEM INFORMACAO","SEM INFORMACAO",'PDA_2022a2024-DadosAdmin_e_DeGe'!F27)</f>
        <v>SEM INFORMACAO</v>
      </c>
    </row>
    <row r="26" spans="1:4" x14ac:dyDescent="0.3">
      <c r="A26" s="4" t="s">
        <v>136</v>
      </c>
      <c r="B26" s="4">
        <f>COUNTIF('PDA_2022a2024-DadosAdmin_e_DeGe'!D:D,Analise!A26)</f>
        <v>1</v>
      </c>
      <c r="C26" s="5" t="str">
        <f>IF('PDA_2022a2024-DadosAdmin_e_DeGe'!F28="SEM INFORMACAO","NÃO","SIM")</f>
        <v>NÃO</v>
      </c>
      <c r="D26" s="4" t="str">
        <f>IF('PDA_2022a2024-DadosAdmin_e_DeGe'!F28="SEM INFORMACAO","SEM INFORMACAO",'PDA_2022a2024-DadosAdmin_e_DeGe'!F28)</f>
        <v>SEM INFORMACAO</v>
      </c>
    </row>
    <row r="27" spans="1:4" x14ac:dyDescent="0.3">
      <c r="A27" s="4" t="s">
        <v>138</v>
      </c>
      <c r="B27" s="4">
        <f>COUNTIF('PDA_2022a2024-DadosAdmin_e_DeGe'!D:D,Analise!A27)</f>
        <v>2</v>
      </c>
      <c r="C27" s="5" t="str">
        <f>IF('PDA_2022a2024-DadosAdmin_e_DeGe'!F29="SEM INFORMACAO","NÃO","SIM")</f>
        <v>NÃO</v>
      </c>
      <c r="D27" s="4" t="str">
        <f>IF('PDA_2022a2024-DadosAdmin_e_DeGe'!F29="SEM INFORMACAO","SEM INFORMACAO",'PDA_2022a2024-DadosAdmin_e_DeGe'!F29)</f>
        <v>SEM INFORMACAO</v>
      </c>
    </row>
    <row r="28" spans="1:4" x14ac:dyDescent="0.3">
      <c r="A28" s="4" t="s">
        <v>140</v>
      </c>
      <c r="B28" s="4">
        <f>COUNTIF('PDA_2022a2024-DadosAdmin_e_DeGe'!D:D,Analise!A28)</f>
        <v>1</v>
      </c>
      <c r="C28" s="5" t="str">
        <f>IF('PDA_2022a2024-DadosAdmin_e_DeGe'!F30="SEM INFORMACAO","NÃO","SIM")</f>
        <v>NÃO</v>
      </c>
      <c r="D28" s="4" t="str">
        <f>IF('PDA_2022a2024-DadosAdmin_e_DeGe'!F30="SEM INFORMACAO","SEM INFORMACAO",'PDA_2022a2024-DadosAdmin_e_DeGe'!F30)</f>
        <v>SEM INFORMACAO</v>
      </c>
    </row>
    <row r="29" spans="1:4" x14ac:dyDescent="0.3">
      <c r="A29" s="4" t="s">
        <v>143</v>
      </c>
      <c r="B29" s="4">
        <f>COUNTIF('PDA_2022a2024-DadosAdmin_e_DeGe'!D:D,Analise!A29)</f>
        <v>2</v>
      </c>
      <c r="C29" s="5" t="str">
        <f>IF('PDA_2022a2024-DadosAdmin_e_DeGe'!F31="SEM INFORMACAO","NÃO","SIM")</f>
        <v>NÃO</v>
      </c>
      <c r="D29" s="4" t="str">
        <f>IF('PDA_2022a2024-DadosAdmin_e_DeGe'!F31="SEM INFORMACAO","SEM INFORMACAO",'PDA_2022a2024-DadosAdmin_e_DeGe'!F31)</f>
        <v>SEM INFORMACAO</v>
      </c>
    </row>
    <row r="30" spans="1:4" x14ac:dyDescent="0.3">
      <c r="A30" s="4" t="s">
        <v>145</v>
      </c>
      <c r="B30" s="4">
        <f>COUNTIF('PDA_2022a2024-DadosAdmin_e_DeGe'!D:D,Analise!A30)</f>
        <v>2</v>
      </c>
      <c r="C30" s="5" t="str">
        <f>IF('PDA_2022a2024-DadosAdmin_e_DeGe'!F32="SEM INFORMACAO","NÃO","SIM")</f>
        <v>NÃO</v>
      </c>
      <c r="D30" s="4" t="str">
        <f>IF('PDA_2022a2024-DadosAdmin_e_DeGe'!F32="SEM INFORMACAO","SEM INFORMACAO",'PDA_2022a2024-DadosAdmin_e_DeGe'!F32)</f>
        <v>SEM INFORMACAO</v>
      </c>
    </row>
    <row r="31" spans="1:4" x14ac:dyDescent="0.3">
      <c r="A31" s="4" t="s">
        <v>147</v>
      </c>
      <c r="B31" s="4">
        <f>COUNTIF('PDA_2022a2024-DadosAdmin_e_DeGe'!D:D,Analise!A31)</f>
        <v>1</v>
      </c>
      <c r="C31" s="5" t="str">
        <f>IF('PDA_2022a2024-DadosAdmin_e_DeGe'!F33="SEM INFORMACAO","NÃO","SIM")</f>
        <v>NÃO</v>
      </c>
      <c r="D31" s="4" t="str">
        <f>IF('PDA_2022a2024-DadosAdmin_e_DeGe'!F33="SEM INFORMACAO","SEM INFORMACAO",'PDA_2022a2024-DadosAdmin_e_DeGe'!F33)</f>
        <v>SEM INFORMACAO</v>
      </c>
    </row>
    <row r="32" spans="1:4" x14ac:dyDescent="0.3">
      <c r="A32" s="4" t="s">
        <v>149</v>
      </c>
      <c r="B32" s="4">
        <f>COUNTIF('PDA_2022a2024-DadosAdmin_e_DeGe'!D:D,Analise!A32)</f>
        <v>1</v>
      </c>
      <c r="C32" s="5" t="str">
        <f>IF('PDA_2022a2024-DadosAdmin_e_DeGe'!F34="SEM INFORMACAO","NÃO","SIM")</f>
        <v>NÃO</v>
      </c>
      <c r="D32" s="4" t="str">
        <f>IF('PDA_2022a2024-DadosAdmin_e_DeGe'!F34="SEM INFORMACAO","SEM INFORMACAO",'PDA_2022a2024-DadosAdmin_e_DeGe'!F34)</f>
        <v>SEM INFORMACAO</v>
      </c>
    </row>
    <row r="33" spans="1:4" x14ac:dyDescent="0.3">
      <c r="A33" s="4" t="s">
        <v>152</v>
      </c>
      <c r="B33" s="4">
        <f>COUNTIF('PDA_2022a2024-DadosAdmin_e_DeGe'!D:D,Analise!A33)</f>
        <v>1</v>
      </c>
      <c r="C33" s="5" t="str">
        <f>IF('PDA_2022a2024-DadosAdmin_e_DeGe'!F35="SEM INFORMACAO","NÃO","SIM")</f>
        <v>NÃO</v>
      </c>
      <c r="D33" s="4" t="str">
        <f>IF('PDA_2022a2024-DadosAdmin_e_DeGe'!F35="SEM INFORMACAO","SEM INFORMACAO",'PDA_2022a2024-DadosAdmin_e_DeGe'!F35)</f>
        <v>SEM INFORMACAO</v>
      </c>
    </row>
    <row r="34" spans="1:4" x14ac:dyDescent="0.3">
      <c r="A34" s="4" t="s">
        <v>154</v>
      </c>
      <c r="B34" s="4">
        <f>COUNTIF('PDA_2022a2024-DadosAdmin_e_DeGe'!D:D,Analise!A34)</f>
        <v>1</v>
      </c>
      <c r="C34" s="5" t="str">
        <f>IF('PDA_2022a2024-DadosAdmin_e_DeGe'!F36="SEM INFORMACAO","NÃO","SIM")</f>
        <v>NÃO</v>
      </c>
      <c r="D34" s="4" t="str">
        <f>IF('PDA_2022a2024-DadosAdmin_e_DeGe'!F36="SEM INFORMACAO","SEM INFORMACAO",'PDA_2022a2024-DadosAdmin_e_DeGe'!F36)</f>
        <v>SEM INFORMACAO</v>
      </c>
    </row>
    <row r="35" spans="1:4" x14ac:dyDescent="0.3">
      <c r="A35" s="4" t="s">
        <v>156</v>
      </c>
      <c r="B35" s="4">
        <f>COUNTIF('PDA_2022a2024-DadosAdmin_e_DeGe'!D:D,Analise!A35)</f>
        <v>1</v>
      </c>
      <c r="C35" s="5" t="str">
        <f>IF('PDA_2022a2024-DadosAdmin_e_DeGe'!F37="SEM INFORMACAO","NÃO","SIM")</f>
        <v>NÃO</v>
      </c>
      <c r="D35" s="4" t="str">
        <f>IF('PDA_2022a2024-DadosAdmin_e_DeGe'!F37="SEM INFORMACAO","SEM INFORMACAO",'PDA_2022a2024-DadosAdmin_e_DeGe'!F37)</f>
        <v>SEM INFORMACAO</v>
      </c>
    </row>
    <row r="36" spans="1:4" x14ac:dyDescent="0.3">
      <c r="A36" s="4" t="s">
        <v>158</v>
      </c>
      <c r="B36" s="4">
        <f>COUNTIF('PDA_2022a2024-DadosAdmin_e_DeGe'!D:D,Analise!A36)</f>
        <v>1</v>
      </c>
      <c r="C36" s="5" t="str">
        <f>IF('PDA_2022a2024-DadosAdmin_e_DeGe'!F38="SEM INFORMACAO","NÃO","SIM")</f>
        <v>NÃO</v>
      </c>
      <c r="D36" s="4" t="str">
        <f>IF('PDA_2022a2024-DadosAdmin_e_DeGe'!F38="SEM INFORMACAO","SEM INFORMACAO",'PDA_2022a2024-DadosAdmin_e_DeGe'!F38)</f>
        <v>SEM INFORMACAO</v>
      </c>
    </row>
    <row r="37" spans="1:4" x14ac:dyDescent="0.3">
      <c r="A37" s="4" t="s">
        <v>164</v>
      </c>
      <c r="B37" s="4">
        <f>COUNTIF('PDA_2022a2024-DadosAdmin_e_DeGe'!D:D,Analise!A37)</f>
        <v>1</v>
      </c>
      <c r="C37" s="5" t="str">
        <f>IF('PDA_2022a2024-DadosAdmin_e_DeGe'!F39="SEM INFORMACAO","NÃO","SIM")</f>
        <v>NÃO</v>
      </c>
      <c r="D37" s="4" t="str">
        <f>IF('PDA_2022a2024-DadosAdmin_e_DeGe'!F39="SEM INFORMACAO","SEM INFORMACAO",'PDA_2022a2024-DadosAdmin_e_DeGe'!F39)</f>
        <v>SEM INFORMACAO</v>
      </c>
    </row>
    <row r="38" spans="1:4" x14ac:dyDescent="0.3">
      <c r="A38" s="4" t="s">
        <v>170</v>
      </c>
      <c r="B38" s="4">
        <f>COUNTIF('PDA_2022a2024-DadosAdmin_e_DeGe'!D:D,Analise!A38)</f>
        <v>6</v>
      </c>
      <c r="C38" s="5" t="str">
        <f>IF('PDA_2022a2024-DadosAdmin_e_DeGe'!F40="SEM INFORMACAO","NÃO","SIM")</f>
        <v>NÃO</v>
      </c>
      <c r="D38" s="4" t="str">
        <f>IF('PDA_2022a2024-DadosAdmin_e_DeGe'!F40="SEM INFORMACAO","SEM INFORMACAO",'PDA_2022a2024-DadosAdmin_e_DeGe'!F40)</f>
        <v>SEM INFORMACAO</v>
      </c>
    </row>
    <row r="39" spans="1:4" x14ac:dyDescent="0.3">
      <c r="A39" s="4" t="s">
        <v>172</v>
      </c>
      <c r="B39" s="4">
        <f>COUNTIF('PDA_2022a2024-DadosAdmin_e_DeGe'!D:D,Analise!A39)</f>
        <v>1</v>
      </c>
      <c r="C39" s="5" t="str">
        <f>IF('PDA_2022a2024-DadosAdmin_e_DeGe'!F41="SEM INFORMACAO","NÃO","SIM")</f>
        <v>NÃO</v>
      </c>
      <c r="D39" s="4" t="str">
        <f>IF('PDA_2022a2024-DadosAdmin_e_DeGe'!F41="SEM INFORMACAO","SEM INFORMACAO",'PDA_2022a2024-DadosAdmin_e_DeGe'!F41)</f>
        <v>SEM INFORMACAO</v>
      </c>
    </row>
    <row r="40" spans="1:4" x14ac:dyDescent="0.3">
      <c r="A40" s="4" t="s">
        <v>174</v>
      </c>
      <c r="B40" s="4">
        <f>COUNTIF('PDA_2022a2024-DadosAdmin_e_DeGe'!D:D,Analise!A40)</f>
        <v>1</v>
      </c>
      <c r="C40" s="5" t="str">
        <f>IF('PDA_2022a2024-DadosAdmin_e_DeGe'!F42="SEM INFORMACAO","NÃO","SIM")</f>
        <v>NÃO</v>
      </c>
      <c r="D40" s="4" t="str">
        <f>IF('PDA_2022a2024-DadosAdmin_e_DeGe'!F42="SEM INFORMACAO","SEM INFORMACAO",'PDA_2022a2024-DadosAdmin_e_DeGe'!F42)</f>
        <v>SEM INFORMACAO</v>
      </c>
    </row>
    <row r="41" spans="1:4" x14ac:dyDescent="0.3">
      <c r="A41" s="4" t="s">
        <v>176</v>
      </c>
      <c r="B41" s="4">
        <f>COUNTIF('PDA_2022a2024-DadosAdmin_e_DeGe'!D:D,Analise!A41)</f>
        <v>1</v>
      </c>
      <c r="C41" s="5" t="str">
        <f>IF('PDA_2022a2024-DadosAdmin_e_DeGe'!F43="SEM INFORMACAO","NÃO","SIM")</f>
        <v>NÃO</v>
      </c>
      <c r="D41" s="4" t="str">
        <f>IF('PDA_2022a2024-DadosAdmin_e_DeGe'!F43="SEM INFORMACAO","SEM INFORMACAO",'PDA_2022a2024-DadosAdmin_e_DeGe'!F43)</f>
        <v>SEM INFORMACAO</v>
      </c>
    </row>
    <row r="42" spans="1:4" x14ac:dyDescent="0.3">
      <c r="A42" s="4" t="s">
        <v>181</v>
      </c>
      <c r="B42" s="4">
        <f>COUNTIF('PDA_2022a2024-DadosAdmin_e_DeGe'!D:D,Analise!A42)</f>
        <v>3</v>
      </c>
      <c r="C42" s="5" t="str">
        <f>IF('PDA_2022a2024-DadosAdmin_e_DeGe'!F44="SEM INFORMACAO","NÃO","SIM")</f>
        <v>NÃO</v>
      </c>
      <c r="D42" s="4" t="str">
        <f>IF('PDA_2022a2024-DadosAdmin_e_DeGe'!F44="SEM INFORMACAO","SEM INFORMACAO",'PDA_2022a2024-DadosAdmin_e_DeGe'!F44)</f>
        <v>SEM INFORMACAO</v>
      </c>
    </row>
    <row r="43" spans="1:4" x14ac:dyDescent="0.3">
      <c r="A43" s="4" t="s">
        <v>184</v>
      </c>
      <c r="B43" s="4">
        <f>COUNTIF('PDA_2022a2024-DadosAdmin_e_DeGe'!D:D,Analise!A43)</f>
        <v>1</v>
      </c>
      <c r="C43" s="5" t="str">
        <f>IF('PDA_2022a2024-DadosAdmin_e_DeGe'!F45="SEM INFORMACAO","NÃO","SIM")</f>
        <v>NÃO</v>
      </c>
      <c r="D43" s="4" t="str">
        <f>IF('PDA_2022a2024-DadosAdmin_e_DeGe'!F45="SEM INFORMACAO","SEM INFORMACAO",'PDA_2022a2024-DadosAdmin_e_DeGe'!F45)</f>
        <v>SEM INFORMACAO</v>
      </c>
    </row>
    <row r="44" spans="1:4" x14ac:dyDescent="0.3">
      <c r="A44" s="4" t="s">
        <v>186</v>
      </c>
      <c r="B44" s="4">
        <f>COUNTIF('PDA_2022a2024-DadosAdmin_e_DeGe'!D:D,Analise!A44)</f>
        <v>1</v>
      </c>
      <c r="C44" s="5" t="str">
        <f>IF('PDA_2022a2024-DadosAdmin_e_DeGe'!F46="SEM INFORMACAO","NÃO","SIM")</f>
        <v>NÃO</v>
      </c>
      <c r="D44" s="4" t="str">
        <f>IF('PDA_2022a2024-DadosAdmin_e_DeGe'!F46="SEM INFORMACAO","SEM INFORMACAO",'PDA_2022a2024-DadosAdmin_e_DeGe'!F46)</f>
        <v>SEM INFORMACAO</v>
      </c>
    </row>
    <row r="45" spans="1:4" x14ac:dyDescent="0.3">
      <c r="A45" s="4" t="s">
        <v>188</v>
      </c>
      <c r="B45" s="4">
        <f>COUNTIF('PDA_2022a2024-DadosAdmin_e_DeGe'!D:D,Analise!A45)</f>
        <v>1</v>
      </c>
      <c r="C45" s="5" t="str">
        <f>IF('PDA_2022a2024-DadosAdmin_e_DeGe'!F47="SEM INFORMACAO","NÃO","SIM")</f>
        <v>NÃO</v>
      </c>
      <c r="D45" s="4" t="str">
        <f>IF('PDA_2022a2024-DadosAdmin_e_DeGe'!F47="SEM INFORMACAO","SEM INFORMACAO",'PDA_2022a2024-DadosAdmin_e_DeGe'!F47)</f>
        <v>SEM INFORMACAO</v>
      </c>
    </row>
    <row r="46" spans="1:4" x14ac:dyDescent="0.3">
      <c r="A46" s="4" t="s">
        <v>197</v>
      </c>
      <c r="B46" s="4">
        <f>COUNTIF('PDA_2022a2024-DadosAdmin_e_DeGe'!D:D,Analise!A46)</f>
        <v>1</v>
      </c>
      <c r="C46" s="5" t="str">
        <f>IF('PDA_2022a2024-DadosAdmin_e_DeGe'!F48="SEM INFORMACAO","NÃO","SIM")</f>
        <v>NÃO</v>
      </c>
      <c r="D46" s="4" t="str">
        <f>IF('PDA_2022a2024-DadosAdmin_e_DeGe'!F48="SEM INFORMACAO","SEM INFORMACAO",'PDA_2022a2024-DadosAdmin_e_DeGe'!F48)</f>
        <v>SEM INFORMACAO</v>
      </c>
    </row>
    <row r="47" spans="1:4" x14ac:dyDescent="0.3">
      <c r="A47" s="4" t="s">
        <v>201</v>
      </c>
      <c r="B47" s="4">
        <f>COUNTIF('PDA_2022a2024-DadosAdmin_e_DeGe'!D:D,Analise!A47)</f>
        <v>1</v>
      </c>
      <c r="C47" s="5" t="str">
        <f>IF('PDA_2022a2024-DadosAdmin_e_DeGe'!F49="SEM INFORMACAO","NÃO","SIM")</f>
        <v>SIM</v>
      </c>
      <c r="D47" s="4" t="str">
        <f>IF('PDA_2022a2024-DadosAdmin_e_DeGe'!F49="SEM INFORMACAO","SEM INFORMACAO",'PDA_2022a2024-DadosAdmin_e_DeGe'!F49)</f>
        <v>DECRETO 93.872 / 1986</v>
      </c>
    </row>
    <row r="48" spans="1:4" x14ac:dyDescent="0.3">
      <c r="A48" s="4" t="s">
        <v>203</v>
      </c>
      <c r="B48" s="4">
        <f>COUNTIF('PDA_2022a2024-DadosAdmin_e_DeGe'!D:D,Analise!A48)</f>
        <v>25</v>
      </c>
      <c r="C48" s="5" t="str">
        <f>IF('PDA_2022a2024-DadosAdmin_e_DeGe'!F50="SEM INFORMACAO","NÃO","SIM")</f>
        <v>SIM</v>
      </c>
      <c r="D48" s="4" t="str">
        <f>IF('PDA_2022a2024-DadosAdmin_e_DeGe'!F50="SEM INFORMACAO","SEM INFORMACAO",'PDA_2022a2024-DadosAdmin_e_DeGe'!F50)</f>
        <v>DECRETO 93.872 / 1986</v>
      </c>
    </row>
    <row r="49" spans="1:4" x14ac:dyDescent="0.3">
      <c r="A49" s="4" t="s">
        <v>213</v>
      </c>
      <c r="B49" s="4">
        <f>COUNTIF('PDA_2022a2024-DadosAdmin_e_DeGe'!D:D,Analise!A49)</f>
        <v>1</v>
      </c>
      <c r="C49" s="5" t="str">
        <f>IF('PDA_2022a2024-DadosAdmin_e_DeGe'!F51="SEM INFORMACAO","NÃO","SIM")</f>
        <v>SIM</v>
      </c>
      <c r="D49" s="4" t="str">
        <f>IF('PDA_2022a2024-DadosAdmin_e_DeGe'!F51="SEM INFORMACAO","SEM INFORMACAO",'PDA_2022a2024-DadosAdmin_e_DeGe'!F51)</f>
        <v>LEI 8.666 / 1993</v>
      </c>
    </row>
    <row r="50" spans="1:4" x14ac:dyDescent="0.3">
      <c r="A50" s="4" t="s">
        <v>215</v>
      </c>
      <c r="B50" s="4">
        <f>COUNTIF('PDA_2022a2024-DadosAdmin_e_DeGe'!D:D,Analise!A50)</f>
        <v>1</v>
      </c>
      <c r="C50" s="5" t="str">
        <f>IF('PDA_2022a2024-DadosAdmin_e_DeGe'!F52="SEM INFORMACAO","NÃO","SIM")</f>
        <v>SIM</v>
      </c>
      <c r="D50" s="4" t="str">
        <f>IF('PDA_2022a2024-DadosAdmin_e_DeGe'!F52="SEM INFORMACAO","SEM INFORMACAO",'PDA_2022a2024-DadosAdmin_e_DeGe'!F52)</f>
        <v>DECRETO 93.872 / 1986</v>
      </c>
    </row>
    <row r="51" spans="1:4" x14ac:dyDescent="0.3">
      <c r="A51" s="4" t="s">
        <v>219</v>
      </c>
      <c r="B51" s="4">
        <f>COUNTIF('PDA_2022a2024-DadosAdmin_e_DeGe'!D:D,Analise!A51)</f>
        <v>1</v>
      </c>
      <c r="C51" s="5" t="str">
        <f>IF('PDA_2022a2024-DadosAdmin_e_DeGe'!F53="SEM INFORMACAO","NÃO","SIM")</f>
        <v>SIM</v>
      </c>
      <c r="D51" s="4" t="str">
        <f>IF('PDA_2022a2024-DadosAdmin_e_DeGe'!F53="SEM INFORMACAO","SEM INFORMACAO",'PDA_2022a2024-DadosAdmin_e_DeGe'!F53)</f>
        <v>DECRETO 93.872 / 1986</v>
      </c>
    </row>
    <row r="52" spans="1:4" x14ac:dyDescent="0.3">
      <c r="A52" s="4" t="s">
        <v>222</v>
      </c>
      <c r="B52" s="4">
        <f>COUNTIF('PDA_2022a2024-DadosAdmin_e_DeGe'!D:D,Analise!A52)</f>
        <v>2</v>
      </c>
      <c r="C52" s="5" t="str">
        <f>IF('PDA_2022a2024-DadosAdmin_e_DeGe'!F54="SEM INFORMACAO","NÃO","SIM")</f>
        <v>SIM</v>
      </c>
      <c r="D52" s="4" t="str">
        <f>IF('PDA_2022a2024-DadosAdmin_e_DeGe'!F54="SEM INFORMACAO","SEM INFORMACAO",'PDA_2022a2024-DadosAdmin_e_DeGe'!F54)</f>
        <v>DECRETO 93.872 / 1986</v>
      </c>
    </row>
    <row r="53" spans="1:4" x14ac:dyDescent="0.3">
      <c r="A53" s="4" t="s">
        <v>229</v>
      </c>
      <c r="B53" s="4">
        <f>COUNTIF('PDA_2022a2024-DadosAdmin_e_DeGe'!D:D,Analise!A53)</f>
        <v>1</v>
      </c>
      <c r="C53" s="5" t="str">
        <f>IF('PDA_2022a2024-DadosAdmin_e_DeGe'!F55="SEM INFORMACAO","NÃO","SIM")</f>
        <v>NÃO</v>
      </c>
      <c r="D53" s="4" t="str">
        <f>IF('PDA_2022a2024-DadosAdmin_e_DeGe'!F55="SEM INFORMACAO","SEM INFORMACAO",'PDA_2022a2024-DadosAdmin_e_DeGe'!F55)</f>
        <v>SEM INFORMACAO</v>
      </c>
    </row>
    <row r="54" spans="1:4" x14ac:dyDescent="0.3">
      <c r="A54" s="4" t="s">
        <v>238</v>
      </c>
      <c r="B54" s="4">
        <f>COUNTIF('PDA_2022a2024-DadosAdmin_e_DeGe'!D:D,Analise!A54)</f>
        <v>3</v>
      </c>
      <c r="C54" s="5" t="str">
        <f>IF('PDA_2022a2024-DadosAdmin_e_DeGe'!F56="SEM INFORMACAO","NÃO","SIM")</f>
        <v>NÃO</v>
      </c>
      <c r="D54" s="4" t="str">
        <f>IF('PDA_2022a2024-DadosAdmin_e_DeGe'!F56="SEM INFORMACAO","SEM INFORMACAO",'PDA_2022a2024-DadosAdmin_e_DeGe'!F56)</f>
        <v>SEM INFORMACAO</v>
      </c>
    </row>
    <row r="55" spans="1:4" x14ac:dyDescent="0.3">
      <c r="A55" s="4" t="s">
        <v>241</v>
      </c>
      <c r="B55" s="4">
        <f>COUNTIF('PDA_2022a2024-DadosAdmin_e_DeGe'!D:D,Analise!A55)</f>
        <v>1</v>
      </c>
      <c r="C55" s="5" t="str">
        <f>IF('PDA_2022a2024-DadosAdmin_e_DeGe'!F57="SEM INFORMACAO","NÃO","SIM")</f>
        <v>NÃO</v>
      </c>
      <c r="D55" s="4" t="str">
        <f>IF('PDA_2022a2024-DadosAdmin_e_DeGe'!F57="SEM INFORMACAO","SEM INFORMACAO",'PDA_2022a2024-DadosAdmin_e_DeGe'!F57)</f>
        <v>SEM INFORMACAO</v>
      </c>
    </row>
    <row r="56" spans="1:4" x14ac:dyDescent="0.3">
      <c r="A56" s="4" t="s">
        <v>243</v>
      </c>
      <c r="B56" s="4">
        <f>COUNTIF('PDA_2022a2024-DadosAdmin_e_DeGe'!D:D,Analise!A56)</f>
        <v>2</v>
      </c>
      <c r="C56" s="5" t="str">
        <f>IF('PDA_2022a2024-DadosAdmin_e_DeGe'!F58="SEM INFORMACAO","NÃO","SIM")</f>
        <v>NÃO</v>
      </c>
      <c r="D56" s="4" t="str">
        <f>IF('PDA_2022a2024-DadosAdmin_e_DeGe'!F58="SEM INFORMACAO","SEM INFORMACAO",'PDA_2022a2024-DadosAdmin_e_DeGe'!F58)</f>
        <v>SEM INFORMACAO</v>
      </c>
    </row>
    <row r="57" spans="1:4" x14ac:dyDescent="0.3">
      <c r="A57" s="4" t="s">
        <v>245</v>
      </c>
      <c r="B57" s="4">
        <f>COUNTIF('PDA_2022a2024-DadosAdmin_e_DeGe'!D:D,Analise!A57)</f>
        <v>1</v>
      </c>
      <c r="C57" s="5" t="str">
        <f>IF('PDA_2022a2024-DadosAdmin_e_DeGe'!F59="SEM INFORMACAO","NÃO","SIM")</f>
        <v>NÃO</v>
      </c>
      <c r="D57" s="4" t="str">
        <f>IF('PDA_2022a2024-DadosAdmin_e_DeGe'!F59="SEM INFORMACAO","SEM INFORMACAO",'PDA_2022a2024-DadosAdmin_e_DeGe'!F59)</f>
        <v>SEM INFORMACAO</v>
      </c>
    </row>
    <row r="58" spans="1:4" x14ac:dyDescent="0.3">
      <c r="A58" s="4" t="s">
        <v>247</v>
      </c>
      <c r="B58" s="4">
        <f>COUNTIF('PDA_2022a2024-DadosAdmin_e_DeGe'!D:D,Analise!A58)</f>
        <v>1</v>
      </c>
      <c r="C58" s="5" t="str">
        <f>IF('PDA_2022a2024-DadosAdmin_e_DeGe'!F60="SEM INFORMACAO","NÃO","SIM")</f>
        <v>NÃO</v>
      </c>
      <c r="D58" s="4" t="str">
        <f>IF('PDA_2022a2024-DadosAdmin_e_DeGe'!F60="SEM INFORMACAO","SEM INFORMACAO",'PDA_2022a2024-DadosAdmin_e_DeGe'!F60)</f>
        <v>SEM INFORMACAO</v>
      </c>
    </row>
    <row r="59" spans="1:4" x14ac:dyDescent="0.3">
      <c r="A59" s="4" t="s">
        <v>249</v>
      </c>
      <c r="B59" s="4">
        <f>COUNTIF('PDA_2022a2024-DadosAdmin_e_DeGe'!D:D,Analise!A59)</f>
        <v>2</v>
      </c>
      <c r="C59" s="5" t="str">
        <f>IF('PDA_2022a2024-DadosAdmin_e_DeGe'!F61="SEM INFORMACAO","NÃO","SIM")</f>
        <v>NÃO</v>
      </c>
      <c r="D59" s="4" t="str">
        <f>IF('PDA_2022a2024-DadosAdmin_e_DeGe'!F61="SEM INFORMACAO","SEM INFORMACAO",'PDA_2022a2024-DadosAdmin_e_DeGe'!F61)</f>
        <v>SEM INFORMACAO</v>
      </c>
    </row>
    <row r="60" spans="1:4" x14ac:dyDescent="0.3">
      <c r="A60" s="4" t="s">
        <v>252</v>
      </c>
      <c r="B60" s="4">
        <f>COUNTIF('PDA_2022a2024-DadosAdmin_e_DeGe'!D:D,Analise!A60)</f>
        <v>2</v>
      </c>
      <c r="C60" s="5" t="str">
        <f>IF('PDA_2022a2024-DadosAdmin_e_DeGe'!F62="SEM INFORMACAO","NÃO","SIM")</f>
        <v>NÃO</v>
      </c>
      <c r="D60" s="4" t="str">
        <f>IF('PDA_2022a2024-DadosAdmin_e_DeGe'!F62="SEM INFORMACAO","SEM INFORMACAO",'PDA_2022a2024-DadosAdmin_e_DeGe'!F62)</f>
        <v>SEM INFORMACAO</v>
      </c>
    </row>
    <row r="61" spans="1:4" x14ac:dyDescent="0.3">
      <c r="A61" s="4" t="s">
        <v>255</v>
      </c>
      <c r="B61" s="4">
        <f>COUNTIF('PDA_2022a2024-DadosAdmin_e_DeGe'!D:D,Analise!A61)</f>
        <v>3</v>
      </c>
      <c r="C61" s="5" t="str">
        <f>IF('PDA_2022a2024-DadosAdmin_e_DeGe'!F63="SEM INFORMACAO","NÃO","SIM")</f>
        <v>NÃO</v>
      </c>
      <c r="D61" s="4" t="str">
        <f>IF('PDA_2022a2024-DadosAdmin_e_DeGe'!F63="SEM INFORMACAO","SEM INFORMACAO",'PDA_2022a2024-DadosAdmin_e_DeGe'!F63)</f>
        <v>SEM INFORMACAO</v>
      </c>
    </row>
    <row r="62" spans="1:4" x14ac:dyDescent="0.3">
      <c r="A62" s="4" t="s">
        <v>259</v>
      </c>
      <c r="B62" s="4">
        <f>COUNTIF('PDA_2022a2024-DadosAdmin_e_DeGe'!D:D,Analise!A62)</f>
        <v>1</v>
      </c>
      <c r="C62" s="5" t="str">
        <f>IF('PDA_2022a2024-DadosAdmin_e_DeGe'!F64="SEM INFORMACAO","NÃO","SIM")</f>
        <v>NÃO</v>
      </c>
      <c r="D62" s="4" t="str">
        <f>IF('PDA_2022a2024-DadosAdmin_e_DeGe'!F64="SEM INFORMACAO","SEM INFORMACAO",'PDA_2022a2024-DadosAdmin_e_DeGe'!F64)</f>
        <v>SEM INFORMACAO</v>
      </c>
    </row>
    <row r="63" spans="1:4" x14ac:dyDescent="0.3">
      <c r="A63" s="4" t="s">
        <v>262</v>
      </c>
      <c r="B63" s="4">
        <f>COUNTIF('PDA_2022a2024-DadosAdmin_e_DeGe'!D:D,Analise!A63)</f>
        <v>1</v>
      </c>
      <c r="C63" s="5" t="str">
        <f>IF('PDA_2022a2024-DadosAdmin_e_DeGe'!F65="SEM INFORMACAO","NÃO","SIM")</f>
        <v>NÃO</v>
      </c>
      <c r="D63" s="4" t="str">
        <f>IF('PDA_2022a2024-DadosAdmin_e_DeGe'!F65="SEM INFORMACAO","SEM INFORMACAO",'PDA_2022a2024-DadosAdmin_e_DeGe'!F65)</f>
        <v>SEM INFORMACAO</v>
      </c>
    </row>
    <row r="64" spans="1:4" x14ac:dyDescent="0.3">
      <c r="A64" s="4" t="s">
        <v>265</v>
      </c>
      <c r="B64" s="4">
        <f>COUNTIF('PDA_2022a2024-DadosAdmin_e_DeGe'!D:D,Analise!A64)</f>
        <v>1</v>
      </c>
      <c r="C64" s="5" t="str">
        <f>IF('PDA_2022a2024-DadosAdmin_e_DeGe'!F66="SEM INFORMACAO","NÃO","SIM")</f>
        <v>NÃO</v>
      </c>
      <c r="D64" s="4" t="str">
        <f>IF('PDA_2022a2024-DadosAdmin_e_DeGe'!F66="SEM INFORMACAO","SEM INFORMACAO",'PDA_2022a2024-DadosAdmin_e_DeGe'!F66)</f>
        <v>SEM INFORMACAO</v>
      </c>
    </row>
    <row r="65" spans="1:4" x14ac:dyDescent="0.3">
      <c r="A65" s="4" t="s">
        <v>268</v>
      </c>
      <c r="B65" s="4">
        <f>COUNTIF('PDA_2022a2024-DadosAdmin_e_DeGe'!D:D,Analise!A65)</f>
        <v>3</v>
      </c>
      <c r="C65" s="5" t="str">
        <f>IF('PDA_2022a2024-DadosAdmin_e_DeGe'!F67="SEM INFORMACAO","NÃO","SIM")</f>
        <v>NÃO</v>
      </c>
      <c r="D65" s="4" t="str">
        <f>IF('PDA_2022a2024-DadosAdmin_e_DeGe'!F67="SEM INFORMACAO","SEM INFORMACAO",'PDA_2022a2024-DadosAdmin_e_DeGe'!F67)</f>
        <v>SEM INFORMACAO</v>
      </c>
    </row>
    <row r="66" spans="1:4" x14ac:dyDescent="0.3">
      <c r="A66" s="4" t="s">
        <v>270</v>
      </c>
      <c r="B66" s="4">
        <f>COUNTIF('PDA_2022a2024-DadosAdmin_e_DeGe'!D:D,Analise!A66)</f>
        <v>3</v>
      </c>
      <c r="C66" s="5" t="str">
        <f>IF('PDA_2022a2024-DadosAdmin_e_DeGe'!F68="SEM INFORMACAO","NÃO","SIM")</f>
        <v>NÃO</v>
      </c>
      <c r="D66" s="4" t="str">
        <f>IF('PDA_2022a2024-DadosAdmin_e_DeGe'!F68="SEM INFORMACAO","SEM INFORMACAO",'PDA_2022a2024-DadosAdmin_e_DeGe'!F68)</f>
        <v>SEM INFORMACAO</v>
      </c>
    </row>
    <row r="67" spans="1:4" x14ac:dyDescent="0.3">
      <c r="A67" s="4" t="s">
        <v>273</v>
      </c>
      <c r="B67" s="4">
        <f>COUNTIF('PDA_2022a2024-DadosAdmin_e_DeGe'!D:D,Analise!A67)</f>
        <v>1</v>
      </c>
      <c r="C67" s="5" t="str">
        <f>IF('PDA_2022a2024-DadosAdmin_e_DeGe'!F69="SEM INFORMACAO","NÃO","SIM")</f>
        <v>NÃO</v>
      </c>
      <c r="D67" s="4" t="str">
        <f>IF('PDA_2022a2024-DadosAdmin_e_DeGe'!F69="SEM INFORMACAO","SEM INFORMACAO",'PDA_2022a2024-DadosAdmin_e_DeGe'!F69)</f>
        <v>SEM INFORMACAO</v>
      </c>
    </row>
    <row r="68" spans="1:4" x14ac:dyDescent="0.3">
      <c r="A68" s="4" t="s">
        <v>275</v>
      </c>
      <c r="B68" s="4">
        <f>COUNTIF('PDA_2022a2024-DadosAdmin_e_DeGe'!D:D,Analise!A68)</f>
        <v>2</v>
      </c>
      <c r="C68" s="5" t="str">
        <f>IF('PDA_2022a2024-DadosAdmin_e_DeGe'!F70="SEM INFORMACAO","NÃO","SIM")</f>
        <v>NÃO</v>
      </c>
      <c r="D68" s="4" t="str">
        <f>IF('PDA_2022a2024-DadosAdmin_e_DeGe'!F70="SEM INFORMACAO","SEM INFORMACAO",'PDA_2022a2024-DadosAdmin_e_DeGe'!F70)</f>
        <v>SEM INFORMACAO</v>
      </c>
    </row>
    <row r="69" spans="1:4" x14ac:dyDescent="0.3">
      <c r="A69" s="4" t="s">
        <v>280</v>
      </c>
      <c r="B69" s="4">
        <f>COUNTIF('PDA_2022a2024-DadosAdmin_e_DeGe'!D:D,Analise!A69)</f>
        <v>3</v>
      </c>
      <c r="C69" s="5" t="str">
        <f>IF('PDA_2022a2024-DadosAdmin_e_DeGe'!F71="SEM INFORMACAO","NÃO","SIM")</f>
        <v>NÃO</v>
      </c>
      <c r="D69" s="4" t="str">
        <f>IF('PDA_2022a2024-DadosAdmin_e_DeGe'!F71="SEM INFORMACAO","SEM INFORMACAO",'PDA_2022a2024-DadosAdmin_e_DeGe'!F71)</f>
        <v>SEM INFORMACAO</v>
      </c>
    </row>
    <row r="70" spans="1:4" x14ac:dyDescent="0.3">
      <c r="A70" s="4" t="s">
        <v>284</v>
      </c>
      <c r="B70" s="4">
        <f>COUNTIF('PDA_2022a2024-DadosAdmin_e_DeGe'!D:D,Analise!A70)</f>
        <v>6</v>
      </c>
      <c r="C70" s="5" t="str">
        <f>IF('PDA_2022a2024-DadosAdmin_e_DeGe'!F72="SEM INFORMACAO","NÃO","SIM")</f>
        <v>NÃO</v>
      </c>
      <c r="D70" s="4" t="str">
        <f>IF('PDA_2022a2024-DadosAdmin_e_DeGe'!F72="SEM INFORMACAO","SEM INFORMACAO",'PDA_2022a2024-DadosAdmin_e_DeGe'!F72)</f>
        <v>SEM INFORMACAO</v>
      </c>
    </row>
    <row r="71" spans="1:4" x14ac:dyDescent="0.3">
      <c r="A71" s="4" t="s">
        <v>287</v>
      </c>
      <c r="B71" s="4">
        <f>COUNTIF('PDA_2022a2024-DadosAdmin_e_DeGe'!D:D,Analise!A71)</f>
        <v>1</v>
      </c>
      <c r="C71" s="5" t="str">
        <f>IF('PDA_2022a2024-DadosAdmin_e_DeGe'!F73="SEM INFORMACAO","NÃO","SIM")</f>
        <v>NÃO</v>
      </c>
      <c r="D71" s="4" t="str">
        <f>IF('PDA_2022a2024-DadosAdmin_e_DeGe'!F73="SEM INFORMACAO","SEM INFORMACAO",'PDA_2022a2024-DadosAdmin_e_DeGe'!F73)</f>
        <v>SEM INFORMACAO</v>
      </c>
    </row>
    <row r="72" spans="1:4" x14ac:dyDescent="0.3">
      <c r="A72" s="4" t="s">
        <v>291</v>
      </c>
      <c r="B72" s="4">
        <f>COUNTIF('PDA_2022a2024-DadosAdmin_e_DeGe'!D:D,Analise!A72)</f>
        <v>3</v>
      </c>
      <c r="C72" s="5" t="str">
        <f>IF('PDA_2022a2024-DadosAdmin_e_DeGe'!F74="SEM INFORMACAO","NÃO","SIM")</f>
        <v>NÃO</v>
      </c>
      <c r="D72" s="4" t="str">
        <f>IF('PDA_2022a2024-DadosAdmin_e_DeGe'!F74="SEM INFORMACAO","SEM INFORMACAO",'PDA_2022a2024-DadosAdmin_e_DeGe'!F74)</f>
        <v>SEM INFORMACAO</v>
      </c>
    </row>
    <row r="73" spans="1:4" x14ac:dyDescent="0.3">
      <c r="A73" s="4" t="s">
        <v>295</v>
      </c>
      <c r="B73" s="4">
        <f>COUNTIF('PDA_2022a2024-DadosAdmin_e_DeGe'!D:D,Analise!A73)</f>
        <v>11</v>
      </c>
      <c r="C73" s="5" t="str">
        <f>IF('PDA_2022a2024-DadosAdmin_e_DeGe'!F75="SEM INFORMACAO","NÃO","SIM")</f>
        <v>SIM</v>
      </c>
      <c r="D73" s="4" t="str">
        <f>IF('PDA_2022a2024-DadosAdmin_e_DeGe'!F75="SEM INFORMACAO","SEM INFORMACAO",'PDA_2022a2024-DadosAdmin_e_DeGe'!F75)</f>
        <v>DECRETO 93.872 / 1986</v>
      </c>
    </row>
    <row r="74" spans="1:4" x14ac:dyDescent="0.3">
      <c r="A74" s="4" t="s">
        <v>307</v>
      </c>
      <c r="B74" s="4">
        <f>COUNTIF('PDA_2022a2024-DadosAdmin_e_DeGe'!D:D,Analise!A74)</f>
        <v>11</v>
      </c>
      <c r="C74" s="5" t="str">
        <f>IF('PDA_2022a2024-DadosAdmin_e_DeGe'!F76="SEM INFORMACAO","NÃO","SIM")</f>
        <v>SIM</v>
      </c>
      <c r="D74" s="4" t="str">
        <f>IF('PDA_2022a2024-DadosAdmin_e_DeGe'!F76="SEM INFORMACAO","SEM INFORMACAO",'PDA_2022a2024-DadosAdmin_e_DeGe'!F76)</f>
        <v>DECRETO 93.872 / 1986</v>
      </c>
    </row>
    <row r="75" spans="1:4" x14ac:dyDescent="0.3">
      <c r="A75" s="4" t="s">
        <v>320</v>
      </c>
      <c r="B75" s="4">
        <f>COUNTIF('PDA_2022a2024-DadosAdmin_e_DeGe'!D:D,Analise!A75)</f>
        <v>1</v>
      </c>
      <c r="C75" s="5" t="str">
        <f>IF('PDA_2022a2024-DadosAdmin_e_DeGe'!F77="SEM INFORMACAO","NÃO","SIM")</f>
        <v>NÃO</v>
      </c>
      <c r="D75" s="4" t="str">
        <f>IF('PDA_2022a2024-DadosAdmin_e_DeGe'!F77="SEM INFORMACAO","SEM INFORMACAO",'PDA_2022a2024-DadosAdmin_e_DeGe'!F77)</f>
        <v>SEM INFORMACAO</v>
      </c>
    </row>
    <row r="76" spans="1:4" x14ac:dyDescent="0.3">
      <c r="A76" s="4" t="s">
        <v>323</v>
      </c>
      <c r="B76" s="4">
        <f>COUNTIF('PDA_2022a2024-DadosAdmin_e_DeGe'!D:D,Analise!A76)</f>
        <v>1</v>
      </c>
      <c r="C76" s="5" t="str">
        <f>IF('PDA_2022a2024-DadosAdmin_e_DeGe'!F78="SEM INFORMACAO","NÃO","SIM")</f>
        <v>NÃO</v>
      </c>
      <c r="D76" s="4" t="str">
        <f>IF('PDA_2022a2024-DadosAdmin_e_DeGe'!F78="SEM INFORMACAO","SEM INFORMACAO",'PDA_2022a2024-DadosAdmin_e_DeGe'!F78)</f>
        <v>SEM INFORMACAO</v>
      </c>
    </row>
    <row r="77" spans="1:4" x14ac:dyDescent="0.3">
      <c r="A77" s="4" t="s">
        <v>326</v>
      </c>
      <c r="B77" s="4">
        <f>COUNTIF('PDA_2022a2024-DadosAdmin_e_DeGe'!D:D,Analise!A77)</f>
        <v>1</v>
      </c>
      <c r="C77" s="5" t="str">
        <f>IF('PDA_2022a2024-DadosAdmin_e_DeGe'!F79="SEM INFORMACAO","NÃO","SIM")</f>
        <v>NÃO</v>
      </c>
      <c r="D77" s="4" t="str">
        <f>IF('PDA_2022a2024-DadosAdmin_e_DeGe'!F79="SEM INFORMACAO","SEM INFORMACAO",'PDA_2022a2024-DadosAdmin_e_DeGe'!F79)</f>
        <v>SEM INFORMACAO</v>
      </c>
    </row>
    <row r="78" spans="1:4" x14ac:dyDescent="0.3">
      <c r="A78" s="4" t="s">
        <v>330</v>
      </c>
      <c r="B78" s="4">
        <f>COUNTIF('PDA_2022a2024-DadosAdmin_e_DeGe'!D:D,Analise!A78)</f>
        <v>1</v>
      </c>
      <c r="C78" s="5" t="str">
        <f>IF('PDA_2022a2024-DadosAdmin_e_DeGe'!F80="SEM INFORMACAO","NÃO","SIM")</f>
        <v>NÃO</v>
      </c>
      <c r="D78" s="4" t="str">
        <f>IF('PDA_2022a2024-DadosAdmin_e_DeGe'!F80="SEM INFORMACAO","SEM INFORMACAO",'PDA_2022a2024-DadosAdmin_e_DeGe'!F80)</f>
        <v>SEM INFORMACAO</v>
      </c>
    </row>
    <row r="79" spans="1:4" x14ac:dyDescent="0.3">
      <c r="A79" s="4" t="s">
        <v>337</v>
      </c>
      <c r="B79" s="4">
        <f>COUNTIF('PDA_2022a2024-DadosAdmin_e_DeGe'!D:D,Analise!A79)</f>
        <v>11</v>
      </c>
      <c r="C79" s="5" t="str">
        <f>IF('PDA_2022a2024-DadosAdmin_e_DeGe'!F81="SEM INFORMACAO","NÃO","SIM")</f>
        <v>NÃO</v>
      </c>
      <c r="D79" s="4" t="str">
        <f>IF('PDA_2022a2024-DadosAdmin_e_DeGe'!F81="SEM INFORMACAO","SEM INFORMACAO",'PDA_2022a2024-DadosAdmin_e_DeGe'!F81)</f>
        <v>SEM INFORMACAO</v>
      </c>
    </row>
    <row r="80" spans="1:4" x14ac:dyDescent="0.3">
      <c r="A80" s="4" t="s">
        <v>340</v>
      </c>
      <c r="B80" s="4">
        <f>COUNTIF('PDA_2022a2024-DadosAdmin_e_DeGe'!D:D,Analise!A80)</f>
        <v>4</v>
      </c>
      <c r="C80" s="5" t="str">
        <f>IF('PDA_2022a2024-DadosAdmin_e_DeGe'!F82="SEM INFORMACAO","NÃO","SIM")</f>
        <v>SIM</v>
      </c>
      <c r="D80" s="4" t="str">
        <f>IF('PDA_2022a2024-DadosAdmin_e_DeGe'!F82="SEM INFORMACAO","SEM INFORMACAO",'PDA_2022a2024-DadosAdmin_e_DeGe'!F82)</f>
        <v>LEI 8.666 / 1993</v>
      </c>
    </row>
    <row r="81" spans="1:4" x14ac:dyDescent="0.3">
      <c r="A81" s="4" t="s">
        <v>347</v>
      </c>
      <c r="B81" s="4">
        <f>COUNTIF('PDA_2022a2024-DadosAdmin_e_DeGe'!D:D,Analise!A81)</f>
        <v>2</v>
      </c>
      <c r="C81" s="5" t="str">
        <f>IF('PDA_2022a2024-DadosAdmin_e_DeGe'!F83="SEM INFORMACAO","NÃO","SIM")</f>
        <v>SIM</v>
      </c>
      <c r="D81" s="4" t="str">
        <f>IF('PDA_2022a2024-DadosAdmin_e_DeGe'!F83="SEM INFORMACAO","SEM INFORMACAO",'PDA_2022a2024-DadosAdmin_e_DeGe'!F83)</f>
        <v>LEI 8.666 / 1993</v>
      </c>
    </row>
    <row r="82" spans="1:4" x14ac:dyDescent="0.3">
      <c r="A82" s="4" t="s">
        <v>350</v>
      </c>
      <c r="B82" s="4">
        <f>COUNTIF('PDA_2022a2024-DadosAdmin_e_DeGe'!D:D,Analise!A82)</f>
        <v>1</v>
      </c>
      <c r="C82" s="5" t="str">
        <f>IF('PDA_2022a2024-DadosAdmin_e_DeGe'!F84="SEM INFORMACAO","NÃO","SIM")</f>
        <v>NÃO</v>
      </c>
      <c r="D82" s="4" t="str">
        <f>IF('PDA_2022a2024-DadosAdmin_e_DeGe'!F84="SEM INFORMACAO","SEM INFORMACAO",'PDA_2022a2024-DadosAdmin_e_DeGe'!F84)</f>
        <v>SEM INFORMACAO</v>
      </c>
    </row>
    <row r="83" spans="1:4" x14ac:dyDescent="0.3">
      <c r="A83" s="4" t="s">
        <v>354</v>
      </c>
      <c r="B83" s="4">
        <f>COUNTIF('PDA_2022a2024-DadosAdmin_e_DeGe'!D:D,Analise!A83)</f>
        <v>1</v>
      </c>
      <c r="C83" s="5" t="str">
        <f>IF('PDA_2022a2024-DadosAdmin_e_DeGe'!F85="SEM INFORMACAO","NÃO","SIM")</f>
        <v>NÃO</v>
      </c>
      <c r="D83" s="4" t="str">
        <f>IF('PDA_2022a2024-DadosAdmin_e_DeGe'!F85="SEM INFORMACAO","SEM INFORMACAO",'PDA_2022a2024-DadosAdmin_e_DeGe'!F85)</f>
        <v>SEM INFORMACAO</v>
      </c>
    </row>
    <row r="84" spans="1:4" x14ac:dyDescent="0.3">
      <c r="A84" s="4" t="s">
        <v>358</v>
      </c>
      <c r="B84" s="4">
        <f>COUNTIF('PDA_2022a2024-DadosAdmin_e_DeGe'!D:D,Analise!A84)</f>
        <v>2</v>
      </c>
      <c r="C84" s="5" t="str">
        <f>IF('PDA_2022a2024-DadosAdmin_e_DeGe'!F86="SEM INFORMACAO","NÃO","SIM")</f>
        <v>NÃO</v>
      </c>
      <c r="D84" s="4" t="str">
        <f>IF('PDA_2022a2024-DadosAdmin_e_DeGe'!F86="SEM INFORMACAO","SEM INFORMACAO",'PDA_2022a2024-DadosAdmin_e_DeGe'!F86)</f>
        <v>SEM INFORMACAO</v>
      </c>
    </row>
    <row r="85" spans="1:4" x14ac:dyDescent="0.3">
      <c r="A85" s="4" t="s">
        <v>360</v>
      </c>
      <c r="B85" s="4">
        <f>COUNTIF('PDA_2022a2024-DadosAdmin_e_DeGe'!D:D,Analise!A85)</f>
        <v>1</v>
      </c>
      <c r="C85" s="5" t="str">
        <f>IF('PDA_2022a2024-DadosAdmin_e_DeGe'!F87="SEM INFORMACAO","NÃO","SIM")</f>
        <v>NÃO</v>
      </c>
      <c r="D85" s="4" t="str">
        <f>IF('PDA_2022a2024-DadosAdmin_e_DeGe'!F87="SEM INFORMACAO","SEM INFORMACAO",'PDA_2022a2024-DadosAdmin_e_DeGe'!F87)</f>
        <v>SEM INFORMACAO</v>
      </c>
    </row>
    <row r="86" spans="1:4" x14ac:dyDescent="0.3">
      <c r="A86" s="4" t="s">
        <v>362</v>
      </c>
      <c r="B86" s="4">
        <f>COUNTIF('PDA_2022a2024-DadosAdmin_e_DeGe'!D:D,Analise!A86)</f>
        <v>1</v>
      </c>
      <c r="C86" s="5" t="str">
        <f>IF('PDA_2022a2024-DadosAdmin_e_DeGe'!F88="SEM INFORMACAO","NÃO","SIM")</f>
        <v>NÃO</v>
      </c>
      <c r="D86" s="4" t="str">
        <f>IF('PDA_2022a2024-DadosAdmin_e_DeGe'!F88="SEM INFORMACAO","SEM INFORMACAO",'PDA_2022a2024-DadosAdmin_e_DeGe'!F88)</f>
        <v>SEM INFORMACAO</v>
      </c>
    </row>
    <row r="87" spans="1:4" x14ac:dyDescent="0.3">
      <c r="A87" s="4" t="s">
        <v>364</v>
      </c>
      <c r="B87" s="4">
        <f>COUNTIF('PDA_2022a2024-DadosAdmin_e_DeGe'!D:D,Analise!A87)</f>
        <v>1</v>
      </c>
      <c r="C87" s="5" t="str">
        <f>IF('PDA_2022a2024-DadosAdmin_e_DeGe'!F89="SEM INFORMACAO","NÃO","SIM")</f>
        <v>NÃO</v>
      </c>
      <c r="D87" s="4" t="str">
        <f>IF('PDA_2022a2024-DadosAdmin_e_DeGe'!F89="SEM INFORMACAO","SEM INFORMACAO",'PDA_2022a2024-DadosAdmin_e_DeGe'!F89)</f>
        <v>SEM INFORMACAO</v>
      </c>
    </row>
    <row r="88" spans="1:4" x14ac:dyDescent="0.3">
      <c r="A88" s="4" t="s">
        <v>366</v>
      </c>
      <c r="B88" s="4">
        <f>COUNTIF('PDA_2022a2024-DadosAdmin_e_DeGe'!D:D,Analise!A88)</f>
        <v>1</v>
      </c>
      <c r="C88" s="5" t="str">
        <f>IF('PDA_2022a2024-DadosAdmin_e_DeGe'!F90="SEM INFORMACAO","NÃO","SIM")</f>
        <v>NÃO</v>
      </c>
      <c r="D88" s="4" t="str">
        <f>IF('PDA_2022a2024-DadosAdmin_e_DeGe'!F90="SEM INFORMACAO","SEM INFORMACAO",'PDA_2022a2024-DadosAdmin_e_DeGe'!F90)</f>
        <v>SEM INFORMACAO</v>
      </c>
    </row>
    <row r="89" spans="1:4" x14ac:dyDescent="0.3">
      <c r="A89" s="4" t="s">
        <v>369</v>
      </c>
      <c r="B89" s="4">
        <f>COUNTIF('PDA_2022a2024-DadosAdmin_e_DeGe'!D:D,Analise!A89)</f>
        <v>1</v>
      </c>
      <c r="C89" s="5" t="str">
        <f>IF('PDA_2022a2024-DadosAdmin_e_DeGe'!F91="SEM INFORMACAO","NÃO","SIM")</f>
        <v>NÃO</v>
      </c>
      <c r="D89" s="4" t="str">
        <f>IF('PDA_2022a2024-DadosAdmin_e_DeGe'!F91="SEM INFORMACAO","SEM INFORMACAO",'PDA_2022a2024-DadosAdmin_e_DeGe'!F91)</f>
        <v>SEM INFORMACAO</v>
      </c>
    </row>
    <row r="90" spans="1:4" x14ac:dyDescent="0.3">
      <c r="A90" s="4" t="s">
        <v>374</v>
      </c>
      <c r="B90" s="4">
        <f>COUNTIF('PDA_2022a2024-DadosAdmin_e_DeGe'!D:D,Analise!A90)</f>
        <v>1</v>
      </c>
      <c r="C90" s="5" t="str">
        <f>IF('PDA_2022a2024-DadosAdmin_e_DeGe'!F92="SEM INFORMACAO","NÃO","SIM")</f>
        <v>NÃO</v>
      </c>
      <c r="D90" s="4" t="str">
        <f>IF('PDA_2022a2024-DadosAdmin_e_DeGe'!F92="SEM INFORMACAO","SEM INFORMACAO",'PDA_2022a2024-DadosAdmin_e_DeGe'!F92)</f>
        <v>SEM INFORMACAO</v>
      </c>
    </row>
    <row r="91" spans="1:4" x14ac:dyDescent="0.3">
      <c r="A91" s="4" t="s">
        <v>377</v>
      </c>
      <c r="B91" s="4">
        <f>COUNTIF('PDA_2022a2024-DadosAdmin_e_DeGe'!D:D,Analise!A91)</f>
        <v>1</v>
      </c>
      <c r="C91" s="5" t="str">
        <f>IF('PDA_2022a2024-DadosAdmin_e_DeGe'!F93="SEM INFORMACAO","NÃO","SIM")</f>
        <v>SIM</v>
      </c>
      <c r="D91" s="4" t="str">
        <f>IF('PDA_2022a2024-DadosAdmin_e_DeGe'!F93="SEM INFORMACAO","SEM INFORMACAO",'PDA_2022a2024-DadosAdmin_e_DeGe'!F93)</f>
        <v>LEI 8.666 / 1993</v>
      </c>
    </row>
    <row r="92" spans="1:4" x14ac:dyDescent="0.3">
      <c r="A92" s="4" t="s">
        <v>379</v>
      </c>
      <c r="B92" s="4">
        <f>COUNTIF('PDA_2022a2024-DadosAdmin_e_DeGe'!D:D,Analise!A92)</f>
        <v>5</v>
      </c>
      <c r="C92" s="5" t="str">
        <f>IF('PDA_2022a2024-DadosAdmin_e_DeGe'!F94="SEM INFORMACAO","NÃO","SIM")</f>
        <v>NÃO</v>
      </c>
      <c r="D92" s="4" t="str">
        <f>IF('PDA_2022a2024-DadosAdmin_e_DeGe'!F94="SEM INFORMACAO","SEM INFORMACAO",'PDA_2022a2024-DadosAdmin_e_DeGe'!F94)</f>
        <v>SEM INFORMACAO</v>
      </c>
    </row>
    <row r="93" spans="1:4" x14ac:dyDescent="0.3">
      <c r="A93" s="4" t="s">
        <v>387</v>
      </c>
      <c r="B93" s="4">
        <f>COUNTIF('PDA_2022a2024-DadosAdmin_e_DeGe'!D:D,Analise!A93)</f>
        <v>1</v>
      </c>
      <c r="C93" s="5" t="str">
        <f>IF('PDA_2022a2024-DadosAdmin_e_DeGe'!F95="SEM INFORMACAO","NÃO","SIM")</f>
        <v>NÃO</v>
      </c>
      <c r="D93" s="4" t="str">
        <f>IF('PDA_2022a2024-DadosAdmin_e_DeGe'!F95="SEM INFORMACAO","SEM INFORMACAO",'PDA_2022a2024-DadosAdmin_e_DeGe'!F95)</f>
        <v>SEM INFORMACAO</v>
      </c>
    </row>
    <row r="94" spans="1:4" x14ac:dyDescent="0.3">
      <c r="A94" s="4" t="s">
        <v>391</v>
      </c>
      <c r="B94" s="4">
        <f>COUNTIF('PDA_2022a2024-DadosAdmin_e_DeGe'!D:D,Analise!A94)</f>
        <v>1</v>
      </c>
      <c r="C94" s="5" t="str">
        <f>IF('PDA_2022a2024-DadosAdmin_e_DeGe'!F96="SEM INFORMACAO","NÃO","SIM")</f>
        <v>NÃO</v>
      </c>
      <c r="D94" s="4" t="str">
        <f>IF('PDA_2022a2024-DadosAdmin_e_DeGe'!F96="SEM INFORMACAO","SEM INFORMACAO",'PDA_2022a2024-DadosAdmin_e_DeGe'!F96)</f>
        <v>SEM INFORMACAO</v>
      </c>
    </row>
    <row r="95" spans="1:4" x14ac:dyDescent="0.3">
      <c r="A95" s="4" t="s">
        <v>396</v>
      </c>
      <c r="B95" s="4">
        <f>COUNTIF('PDA_2022a2024-DadosAdmin_e_DeGe'!D:D,Analise!A95)</f>
        <v>2</v>
      </c>
      <c r="C95" s="5" t="str">
        <f>IF('PDA_2022a2024-DadosAdmin_e_DeGe'!F97="SEM INFORMACAO","NÃO","SIM")</f>
        <v>SIM</v>
      </c>
      <c r="D95" s="4" t="str">
        <f>IF('PDA_2022a2024-DadosAdmin_e_DeGe'!F97="SEM INFORMACAO","SEM INFORMACAO",'PDA_2022a2024-DadosAdmin_e_DeGe'!F97)</f>
        <v>LEI 8.666 / 1993</v>
      </c>
    </row>
    <row r="96" spans="1:4" x14ac:dyDescent="0.3">
      <c r="A96" s="4" t="s">
        <v>398</v>
      </c>
      <c r="B96" s="4">
        <f>COUNTIF('PDA_2022a2024-DadosAdmin_e_DeGe'!D:D,Analise!A96)</f>
        <v>1</v>
      </c>
      <c r="C96" s="5" t="str">
        <f>IF('PDA_2022a2024-DadosAdmin_e_DeGe'!F98="SEM INFORMACAO","NÃO","SIM")</f>
        <v>NÃO</v>
      </c>
      <c r="D96" s="4" t="str">
        <f>IF('PDA_2022a2024-DadosAdmin_e_DeGe'!F98="SEM INFORMACAO","SEM INFORMACAO",'PDA_2022a2024-DadosAdmin_e_DeGe'!F98)</f>
        <v>SEM INFORMACAO</v>
      </c>
    </row>
    <row r="97" spans="1:4" x14ac:dyDescent="0.3">
      <c r="A97" s="4" t="s">
        <v>400</v>
      </c>
      <c r="B97" s="4">
        <f>COUNTIF('PDA_2022a2024-DadosAdmin_e_DeGe'!D:D,Analise!A97)</f>
        <v>1</v>
      </c>
      <c r="C97" s="5" t="str">
        <f>IF('PDA_2022a2024-DadosAdmin_e_DeGe'!F99="SEM INFORMACAO","NÃO","SIM")</f>
        <v>NÃO</v>
      </c>
      <c r="D97" s="4" t="str">
        <f>IF('PDA_2022a2024-DadosAdmin_e_DeGe'!F99="SEM INFORMACAO","SEM INFORMACAO",'PDA_2022a2024-DadosAdmin_e_DeGe'!F99)</f>
        <v>SEM INFORMACAO</v>
      </c>
    </row>
    <row r="98" spans="1:4" x14ac:dyDescent="0.3">
      <c r="A98" s="4" t="s">
        <v>402</v>
      </c>
      <c r="B98" s="4">
        <f>COUNTIF('PDA_2022a2024-DadosAdmin_e_DeGe'!D:D,Analise!A98)</f>
        <v>1</v>
      </c>
      <c r="C98" s="5" t="str">
        <f>IF('PDA_2022a2024-DadosAdmin_e_DeGe'!F100="SEM INFORMACAO","NÃO","SIM")</f>
        <v>SIM</v>
      </c>
      <c r="D98" s="4" t="str">
        <f>IF('PDA_2022a2024-DadosAdmin_e_DeGe'!F100="SEM INFORMACAO","SEM INFORMACAO",'PDA_2022a2024-DadosAdmin_e_DeGe'!F100)</f>
        <v>LEI 10.520 / 2002</v>
      </c>
    </row>
    <row r="99" spans="1:4" x14ac:dyDescent="0.3">
      <c r="A99" s="4" t="s">
        <v>404</v>
      </c>
      <c r="B99" s="4">
        <f>COUNTIF('PDA_2022a2024-DadosAdmin_e_DeGe'!D:D,Analise!A99)</f>
        <v>1</v>
      </c>
      <c r="C99" s="5" t="str">
        <f>IF('PDA_2022a2024-DadosAdmin_e_DeGe'!F101="SEM INFORMACAO","NÃO","SIM")</f>
        <v>NÃO</v>
      </c>
      <c r="D99" s="4" t="str">
        <f>IF('PDA_2022a2024-DadosAdmin_e_DeGe'!F101="SEM INFORMACAO","SEM INFORMACAO",'PDA_2022a2024-DadosAdmin_e_DeGe'!F101)</f>
        <v>SEM INFORMACAO</v>
      </c>
    </row>
    <row r="100" spans="1:4" x14ac:dyDescent="0.3">
      <c r="A100" s="4" t="s">
        <v>406</v>
      </c>
      <c r="B100" s="4">
        <f>COUNTIF('PDA_2022a2024-DadosAdmin_e_DeGe'!D:D,Analise!A100)</f>
        <v>2</v>
      </c>
      <c r="C100" s="5" t="str">
        <f>IF('PDA_2022a2024-DadosAdmin_e_DeGe'!F102="SEM INFORMACAO","NÃO","SIM")</f>
        <v>SIM</v>
      </c>
      <c r="D100" s="4" t="str">
        <f>IF('PDA_2022a2024-DadosAdmin_e_DeGe'!F102="SEM INFORMACAO","SEM INFORMACAO",'PDA_2022a2024-DadosAdmin_e_DeGe'!F102)</f>
        <v>LEI 8.666 / 1993</v>
      </c>
    </row>
    <row r="101" spans="1:4" x14ac:dyDescent="0.3">
      <c r="A101" s="4" t="s">
        <v>408</v>
      </c>
      <c r="B101" s="4">
        <f>COUNTIF('PDA_2022a2024-DadosAdmin_e_DeGe'!D:D,Analise!A101)</f>
        <v>2</v>
      </c>
      <c r="C101" s="5" t="str">
        <f>IF('PDA_2022a2024-DadosAdmin_e_DeGe'!F103="SEM INFORMACAO","NÃO","SIM")</f>
        <v>NÃO</v>
      </c>
      <c r="D101" s="4" t="str">
        <f>IF('PDA_2022a2024-DadosAdmin_e_DeGe'!F103="SEM INFORMACAO","SEM INFORMACAO",'PDA_2022a2024-DadosAdmin_e_DeGe'!F103)</f>
        <v>SEM INFORMACAO</v>
      </c>
    </row>
    <row r="102" spans="1:4" x14ac:dyDescent="0.3">
      <c r="A102" s="4" t="s">
        <v>410</v>
      </c>
      <c r="B102" s="4">
        <f>COUNTIF('PDA_2022a2024-DadosAdmin_e_DeGe'!D:D,Analise!A102)</f>
        <v>1</v>
      </c>
      <c r="C102" s="5" t="str">
        <f>IF('PDA_2022a2024-DadosAdmin_e_DeGe'!F104="SEM INFORMACAO","NÃO","SIM")</f>
        <v>SIM</v>
      </c>
      <c r="D102" s="4" t="str">
        <f>IF('PDA_2022a2024-DadosAdmin_e_DeGe'!F104="SEM INFORMACAO","SEM INFORMACAO",'PDA_2022a2024-DadosAdmin_e_DeGe'!F104)</f>
        <v>LEI 10.520 / 2002</v>
      </c>
    </row>
    <row r="103" spans="1:4" x14ac:dyDescent="0.3">
      <c r="A103" s="4" t="s">
        <v>412</v>
      </c>
      <c r="B103" s="4">
        <f>COUNTIF('PDA_2022a2024-DadosAdmin_e_DeGe'!D:D,Analise!A103)</f>
        <v>1</v>
      </c>
      <c r="C103" s="5" t="str">
        <f>IF('PDA_2022a2024-DadosAdmin_e_DeGe'!F105="SEM INFORMACAO","NÃO","SIM")</f>
        <v>NÃO</v>
      </c>
      <c r="D103" s="4" t="str">
        <f>IF('PDA_2022a2024-DadosAdmin_e_DeGe'!F105="SEM INFORMACAO","SEM INFORMACAO",'PDA_2022a2024-DadosAdmin_e_DeGe'!F105)</f>
        <v>SEM INFORMACAO</v>
      </c>
    </row>
    <row r="104" spans="1:4" x14ac:dyDescent="0.3">
      <c r="A104" s="4" t="s">
        <v>416</v>
      </c>
      <c r="B104" s="4">
        <f>COUNTIF('PDA_2022a2024-DadosAdmin_e_DeGe'!D:D,Analise!A104)</f>
        <v>1</v>
      </c>
      <c r="C104" s="5" t="str">
        <f>IF('PDA_2022a2024-DadosAdmin_e_DeGe'!F106="SEM INFORMACAO","NÃO","SIM")</f>
        <v>NÃO</v>
      </c>
      <c r="D104" s="4" t="str">
        <f>IF('PDA_2022a2024-DadosAdmin_e_DeGe'!F106="SEM INFORMACAO","SEM INFORMACAO",'PDA_2022a2024-DadosAdmin_e_DeGe'!F106)</f>
        <v>SEM INFORMACAO</v>
      </c>
    </row>
    <row r="105" spans="1:4" x14ac:dyDescent="0.3">
      <c r="A105" s="4" t="s">
        <v>418</v>
      </c>
      <c r="B105" s="4">
        <f>COUNTIF('PDA_2022a2024-DadosAdmin_e_DeGe'!D:D,Analise!A105)</f>
        <v>1</v>
      </c>
      <c r="C105" s="5" t="str">
        <f>IF('PDA_2022a2024-DadosAdmin_e_DeGe'!F107="SEM INFORMACAO","NÃO","SIM")</f>
        <v>NÃO</v>
      </c>
      <c r="D105" s="4" t="str">
        <f>IF('PDA_2022a2024-DadosAdmin_e_DeGe'!F107="SEM INFORMACAO","SEM INFORMACAO",'PDA_2022a2024-DadosAdmin_e_DeGe'!F107)</f>
        <v>SEM INFORMACAO</v>
      </c>
    </row>
    <row r="106" spans="1:4" x14ac:dyDescent="0.3">
      <c r="A106" s="4" t="s">
        <v>420</v>
      </c>
      <c r="B106" s="4">
        <f>COUNTIF('PDA_2022a2024-DadosAdmin_e_DeGe'!D:D,Analise!A106)</f>
        <v>1</v>
      </c>
      <c r="C106" s="5" t="str">
        <f>IF('PDA_2022a2024-DadosAdmin_e_DeGe'!F108="SEM INFORMACAO","NÃO","SIM")</f>
        <v>NÃO</v>
      </c>
      <c r="D106" s="4" t="str">
        <f>IF('PDA_2022a2024-DadosAdmin_e_DeGe'!F108="SEM INFORMACAO","SEM INFORMACAO",'PDA_2022a2024-DadosAdmin_e_DeGe'!F108)</f>
        <v>SEM INFORMACAO</v>
      </c>
    </row>
    <row r="107" spans="1:4" x14ac:dyDescent="0.3">
      <c r="A107" s="4" t="s">
        <v>422</v>
      </c>
      <c r="B107" s="4">
        <f>COUNTIF('PDA_2022a2024-DadosAdmin_e_DeGe'!D:D,Analise!A107)</f>
        <v>1</v>
      </c>
      <c r="C107" s="5" t="str">
        <f>IF('PDA_2022a2024-DadosAdmin_e_DeGe'!F109="SEM INFORMACAO","NÃO","SIM")</f>
        <v>NÃO</v>
      </c>
      <c r="D107" s="4" t="str">
        <f>IF('PDA_2022a2024-DadosAdmin_e_DeGe'!F109="SEM INFORMACAO","SEM INFORMACAO",'PDA_2022a2024-DadosAdmin_e_DeGe'!F109)</f>
        <v>SEM INFORMACAO</v>
      </c>
    </row>
    <row r="108" spans="1:4" x14ac:dyDescent="0.3">
      <c r="A108" s="4" t="s">
        <v>424</v>
      </c>
      <c r="B108" s="4">
        <f>COUNTIF('PDA_2022a2024-DadosAdmin_e_DeGe'!D:D,Analise!A108)</f>
        <v>1</v>
      </c>
      <c r="C108" s="5" t="str">
        <f>IF('PDA_2022a2024-DadosAdmin_e_DeGe'!F110="SEM INFORMACAO","NÃO","SIM")</f>
        <v>SIM</v>
      </c>
      <c r="D108" s="4" t="str">
        <f>IF('PDA_2022a2024-DadosAdmin_e_DeGe'!F110="SEM INFORMACAO","SEM INFORMACAO",'PDA_2022a2024-DadosAdmin_e_DeGe'!F110)</f>
        <v>LEI 8.666 / 1993</v>
      </c>
    </row>
    <row r="109" spans="1:4" x14ac:dyDescent="0.3">
      <c r="A109" s="4" t="s">
        <v>426</v>
      </c>
      <c r="B109" s="4">
        <f>COUNTIF('PDA_2022a2024-DadosAdmin_e_DeGe'!D:D,Analise!A109)</f>
        <v>1</v>
      </c>
      <c r="C109" s="5" t="str">
        <f>IF('PDA_2022a2024-DadosAdmin_e_DeGe'!F111="SEM INFORMACAO","NÃO","SIM")</f>
        <v>SIM</v>
      </c>
      <c r="D109" s="4" t="str">
        <f>IF('PDA_2022a2024-DadosAdmin_e_DeGe'!F111="SEM INFORMACAO","SEM INFORMACAO",'PDA_2022a2024-DadosAdmin_e_DeGe'!F111)</f>
        <v>LEI 10.520 / 2002</v>
      </c>
    </row>
    <row r="110" spans="1:4" x14ac:dyDescent="0.3">
      <c r="A110" s="4" t="s">
        <v>432</v>
      </c>
      <c r="B110" s="4">
        <f>COUNTIF('PDA_2022a2024-DadosAdmin_e_DeGe'!D:D,Analise!A110)</f>
        <v>1</v>
      </c>
      <c r="C110" s="5" t="str">
        <f>IF('PDA_2022a2024-DadosAdmin_e_DeGe'!F112="SEM INFORMACAO","NÃO","SIM")</f>
        <v>NÃO</v>
      </c>
      <c r="D110" s="4" t="str">
        <f>IF('PDA_2022a2024-DadosAdmin_e_DeGe'!F112="SEM INFORMACAO","SEM INFORMACAO",'PDA_2022a2024-DadosAdmin_e_DeGe'!F112)</f>
        <v>SEM INFORMACAO</v>
      </c>
    </row>
    <row r="111" spans="1:4" x14ac:dyDescent="0.3">
      <c r="A111" s="4" t="s">
        <v>445</v>
      </c>
      <c r="B111" s="4">
        <f>COUNTIF('PDA_2022a2024-DadosAdmin_e_DeGe'!D:D,Analise!A111)</f>
        <v>1</v>
      </c>
      <c r="C111" s="5" t="str">
        <f>IF('PDA_2022a2024-DadosAdmin_e_DeGe'!F113="SEM INFORMACAO","NÃO","SIM")</f>
        <v>SIM</v>
      </c>
      <c r="D111" s="4" t="str">
        <f>IF('PDA_2022a2024-DadosAdmin_e_DeGe'!F113="SEM INFORMACAO","SEM INFORMACAO",'PDA_2022a2024-DadosAdmin_e_DeGe'!F113)</f>
        <v>LEI 8.666 / 1993</v>
      </c>
    </row>
    <row r="112" spans="1:4" x14ac:dyDescent="0.3">
      <c r="A112" s="4" t="s">
        <v>447</v>
      </c>
      <c r="B112" s="4">
        <f>COUNTIF('PDA_2022a2024-DadosAdmin_e_DeGe'!D:D,Analise!A112)</f>
        <v>8</v>
      </c>
      <c r="C112" s="5" t="str">
        <f>IF('PDA_2022a2024-DadosAdmin_e_DeGe'!F114="SEM INFORMACAO","NÃO","SIM")</f>
        <v>NÃO</v>
      </c>
      <c r="D112" s="4" t="str">
        <f>IF('PDA_2022a2024-DadosAdmin_e_DeGe'!F114="SEM INFORMACAO","SEM INFORMACAO",'PDA_2022a2024-DadosAdmin_e_DeGe'!F114)</f>
        <v>SEM INFORMACAO</v>
      </c>
    </row>
    <row r="113" spans="1:4" x14ac:dyDescent="0.3">
      <c r="A113" s="4" t="s">
        <v>456</v>
      </c>
      <c r="B113" s="4">
        <f>COUNTIF('PDA_2022a2024-DadosAdmin_e_DeGe'!D:D,Analise!A113)</f>
        <v>1</v>
      </c>
      <c r="C113" s="5" t="str">
        <f>IF('PDA_2022a2024-DadosAdmin_e_DeGe'!F115="SEM INFORMACAO","NÃO","SIM")</f>
        <v>NÃO</v>
      </c>
      <c r="D113" s="4" t="str">
        <f>IF('PDA_2022a2024-DadosAdmin_e_DeGe'!F115="SEM INFORMACAO","SEM INFORMACAO",'PDA_2022a2024-DadosAdmin_e_DeGe'!F115)</f>
        <v>SEM INFORMACAO</v>
      </c>
    </row>
    <row r="114" spans="1:4" x14ac:dyDescent="0.3">
      <c r="A114" s="4" t="s">
        <v>458</v>
      </c>
      <c r="B114" s="4">
        <f>COUNTIF('PDA_2022a2024-DadosAdmin_e_DeGe'!D:D,Analise!A114)</f>
        <v>1</v>
      </c>
      <c r="C114" s="5" t="str">
        <f>IF('PDA_2022a2024-DadosAdmin_e_DeGe'!F116="SEM INFORMACAO","NÃO","SIM")</f>
        <v>NÃO</v>
      </c>
      <c r="D114" s="4" t="str">
        <f>IF('PDA_2022a2024-DadosAdmin_e_DeGe'!F116="SEM INFORMACAO","SEM INFORMACAO",'PDA_2022a2024-DadosAdmin_e_DeGe'!F116)</f>
        <v>SEM INFORMACAO</v>
      </c>
    </row>
    <row r="115" spans="1:4" x14ac:dyDescent="0.3">
      <c r="A115" s="4" t="s">
        <v>460</v>
      </c>
      <c r="B115" s="4">
        <f>COUNTIF('PDA_2022a2024-DadosAdmin_e_DeGe'!D:D,Analise!A115)</f>
        <v>1</v>
      </c>
      <c r="C115" s="5" t="str">
        <f>IF('PDA_2022a2024-DadosAdmin_e_DeGe'!F117="SEM INFORMACAO","NÃO","SIM")</f>
        <v>NÃO</v>
      </c>
      <c r="D115" s="4" t="str">
        <f>IF('PDA_2022a2024-DadosAdmin_e_DeGe'!F117="SEM INFORMACAO","SEM INFORMACAO",'PDA_2022a2024-DadosAdmin_e_DeGe'!F117)</f>
        <v>SEM INFORMACAO</v>
      </c>
    </row>
    <row r="116" spans="1:4" x14ac:dyDescent="0.3">
      <c r="A116" s="4" t="s">
        <v>462</v>
      </c>
      <c r="B116" s="4">
        <f>COUNTIF('PDA_2022a2024-DadosAdmin_e_DeGe'!D:D,Analise!A116)</f>
        <v>3</v>
      </c>
      <c r="C116" s="5" t="str">
        <f>IF('PDA_2022a2024-DadosAdmin_e_DeGe'!F118="SEM INFORMACAO","NÃO","SIM")</f>
        <v>NÃO</v>
      </c>
      <c r="D116" s="4" t="str">
        <f>IF('PDA_2022a2024-DadosAdmin_e_DeGe'!F118="SEM INFORMACAO","SEM INFORMACAO",'PDA_2022a2024-DadosAdmin_e_DeGe'!F118)</f>
        <v>SEM INFORMACAO</v>
      </c>
    </row>
    <row r="117" spans="1:4" x14ac:dyDescent="0.3">
      <c r="A117" s="4" t="s">
        <v>466</v>
      </c>
      <c r="B117" s="4">
        <f>COUNTIF('PDA_2022a2024-DadosAdmin_e_DeGe'!D:D,Analise!A117)</f>
        <v>9</v>
      </c>
      <c r="C117" s="5" t="str">
        <f>IF('PDA_2022a2024-DadosAdmin_e_DeGe'!F119="SEM INFORMACAO","NÃO","SIM")</f>
        <v>NÃO</v>
      </c>
      <c r="D117" s="4" t="str">
        <f>IF('PDA_2022a2024-DadosAdmin_e_DeGe'!F119="SEM INFORMACAO","SEM INFORMACAO",'PDA_2022a2024-DadosAdmin_e_DeGe'!F119)</f>
        <v>SEM INFORMACAO</v>
      </c>
    </row>
    <row r="118" spans="1:4" x14ac:dyDescent="0.3">
      <c r="A118" s="4" t="s">
        <v>468</v>
      </c>
      <c r="B118" s="4">
        <f>COUNTIF('PDA_2022a2024-DadosAdmin_e_DeGe'!D:D,Analise!A118)</f>
        <v>1</v>
      </c>
      <c r="C118" s="5" t="str">
        <f>IF('PDA_2022a2024-DadosAdmin_e_DeGe'!F120="SEM INFORMACAO","NÃO","SIM")</f>
        <v>NÃO</v>
      </c>
      <c r="D118" s="4" t="str">
        <f>IF('PDA_2022a2024-DadosAdmin_e_DeGe'!F120="SEM INFORMACAO","SEM INFORMACAO",'PDA_2022a2024-DadosAdmin_e_DeGe'!F120)</f>
        <v>SEM INFORMACAO</v>
      </c>
    </row>
    <row r="119" spans="1:4" x14ac:dyDescent="0.3">
      <c r="A119" s="4" t="s">
        <v>471</v>
      </c>
      <c r="B119" s="4">
        <f>COUNTIF('PDA_2022a2024-DadosAdmin_e_DeGe'!D:D,Analise!A119)</f>
        <v>1</v>
      </c>
      <c r="C119" s="5" t="str">
        <f>IF('PDA_2022a2024-DadosAdmin_e_DeGe'!F121="SEM INFORMACAO","NÃO","SIM")</f>
        <v>NÃO</v>
      </c>
      <c r="D119" s="4" t="str">
        <f>IF('PDA_2022a2024-DadosAdmin_e_DeGe'!F121="SEM INFORMACAO","SEM INFORMACAO",'PDA_2022a2024-DadosAdmin_e_DeGe'!F121)</f>
        <v>SEM INFORMACAO</v>
      </c>
    </row>
    <row r="120" spans="1:4" x14ac:dyDescent="0.3">
      <c r="A120" s="4" t="s">
        <v>478</v>
      </c>
      <c r="B120" s="4">
        <f>COUNTIF('PDA_2022a2024-DadosAdmin_e_DeGe'!D:D,Analise!A120)</f>
        <v>1</v>
      </c>
      <c r="C120" s="5" t="str">
        <f>IF('PDA_2022a2024-DadosAdmin_e_DeGe'!F122="SEM INFORMACAO","NÃO","SIM")</f>
        <v>NÃO</v>
      </c>
      <c r="D120" s="4" t="str">
        <f>IF('PDA_2022a2024-DadosAdmin_e_DeGe'!F122="SEM INFORMACAO","SEM INFORMACAO",'PDA_2022a2024-DadosAdmin_e_DeGe'!F122)</f>
        <v>SEM INFORMACAO</v>
      </c>
    </row>
    <row r="121" spans="1:4" x14ac:dyDescent="0.3">
      <c r="A121" s="4" t="s">
        <v>482</v>
      </c>
      <c r="B121" s="4">
        <f>COUNTIF('PDA_2022a2024-DadosAdmin_e_DeGe'!D:D,Analise!A121)</f>
        <v>1</v>
      </c>
      <c r="C121" s="5" t="str">
        <f>IF('PDA_2022a2024-DadosAdmin_e_DeGe'!F123="SEM INFORMACAO","NÃO","SIM")</f>
        <v>NÃO</v>
      </c>
      <c r="D121" s="4" t="str">
        <f>IF('PDA_2022a2024-DadosAdmin_e_DeGe'!F123="SEM INFORMACAO","SEM INFORMACAO",'PDA_2022a2024-DadosAdmin_e_DeGe'!F123)</f>
        <v>SEM INFORMACAO</v>
      </c>
    </row>
    <row r="122" spans="1:4" x14ac:dyDescent="0.3">
      <c r="A122" s="4" t="s">
        <v>484</v>
      </c>
      <c r="B122" s="4">
        <f>COUNTIF('PDA_2022a2024-DadosAdmin_e_DeGe'!D:D,Analise!A122)</f>
        <v>1</v>
      </c>
      <c r="C122" s="5" t="str">
        <f>IF('PDA_2022a2024-DadosAdmin_e_DeGe'!F124="SEM INFORMACAO","NÃO","SIM")</f>
        <v>NÃO</v>
      </c>
      <c r="D122" s="4" t="str">
        <f>IF('PDA_2022a2024-DadosAdmin_e_DeGe'!F124="SEM INFORMACAO","SEM INFORMACAO",'PDA_2022a2024-DadosAdmin_e_DeGe'!F124)</f>
        <v>SEM INFORMACAO</v>
      </c>
    </row>
    <row r="123" spans="1:4" x14ac:dyDescent="0.3">
      <c r="A123" s="4" t="s">
        <v>491</v>
      </c>
      <c r="B123" s="4">
        <f>COUNTIF('PDA_2022a2024-DadosAdmin_e_DeGe'!D:D,Analise!A123)</f>
        <v>1</v>
      </c>
      <c r="C123" s="5" t="str">
        <f>IF('PDA_2022a2024-DadosAdmin_e_DeGe'!F125="SEM INFORMACAO","NÃO","SIM")</f>
        <v>SIM</v>
      </c>
      <c r="D123" s="4" t="str">
        <f>IF('PDA_2022a2024-DadosAdmin_e_DeGe'!F125="SEM INFORMACAO","SEM INFORMACAO",'PDA_2022a2024-DadosAdmin_e_DeGe'!F125)</f>
        <v>LEI 10.520 / 2002</v>
      </c>
    </row>
    <row r="124" spans="1:4" x14ac:dyDescent="0.3">
      <c r="A124" s="4" t="s">
        <v>493</v>
      </c>
      <c r="B124" s="4">
        <f>COUNTIF('PDA_2022a2024-DadosAdmin_e_DeGe'!D:D,Analise!A124)</f>
        <v>2</v>
      </c>
      <c r="C124" s="5" t="str">
        <f>IF('PDA_2022a2024-DadosAdmin_e_DeGe'!F126="SEM INFORMACAO","NÃO","SIM")</f>
        <v>SIM</v>
      </c>
      <c r="D124" s="4" t="str">
        <f>IF('PDA_2022a2024-DadosAdmin_e_DeGe'!F126="SEM INFORMACAO","SEM INFORMACAO",'PDA_2022a2024-DadosAdmin_e_DeGe'!F126)</f>
        <v>LEI 8.666 / 1993</v>
      </c>
    </row>
    <row r="125" spans="1:4" x14ac:dyDescent="0.3">
      <c r="A125" s="4" t="s">
        <v>495</v>
      </c>
      <c r="B125" s="4">
        <f>COUNTIF('PDA_2022a2024-DadosAdmin_e_DeGe'!D:D,Analise!A125)</f>
        <v>10</v>
      </c>
      <c r="C125" s="5" t="str">
        <f>IF('PDA_2022a2024-DadosAdmin_e_DeGe'!F127="SEM INFORMACAO","NÃO","SIM")</f>
        <v>NÃO</v>
      </c>
      <c r="D125" s="4" t="str">
        <f>IF('PDA_2022a2024-DadosAdmin_e_DeGe'!F127="SEM INFORMACAO","SEM INFORMACAO",'PDA_2022a2024-DadosAdmin_e_DeGe'!F127)</f>
        <v>SEM INFORMACAO</v>
      </c>
    </row>
    <row r="126" spans="1:4" x14ac:dyDescent="0.3">
      <c r="A126" s="4" t="s">
        <v>497</v>
      </c>
      <c r="B126" s="4">
        <f>COUNTIF('PDA_2022a2024-DadosAdmin_e_DeGe'!D:D,Analise!A126)</f>
        <v>1</v>
      </c>
      <c r="C126" s="5" t="str">
        <f>IF('PDA_2022a2024-DadosAdmin_e_DeGe'!F128="SEM INFORMACAO","NÃO","SIM")</f>
        <v>NÃO</v>
      </c>
      <c r="D126" s="4" t="str">
        <f>IF('PDA_2022a2024-DadosAdmin_e_DeGe'!F128="SEM INFORMACAO","SEM INFORMACAO",'PDA_2022a2024-DadosAdmin_e_DeGe'!F128)</f>
        <v>SEM INFORMACAO</v>
      </c>
    </row>
    <row r="127" spans="1:4" x14ac:dyDescent="0.3">
      <c r="A127" s="4" t="s">
        <v>499</v>
      </c>
      <c r="B127" s="4">
        <f>COUNTIF('PDA_2022a2024-DadosAdmin_e_DeGe'!D:D,Analise!A127)</f>
        <v>1</v>
      </c>
      <c r="C127" s="5" t="str">
        <f>IF('PDA_2022a2024-DadosAdmin_e_DeGe'!F129="SEM INFORMACAO","NÃO","SIM")</f>
        <v>NÃO</v>
      </c>
      <c r="D127" s="4" t="str">
        <f>IF('PDA_2022a2024-DadosAdmin_e_DeGe'!F129="SEM INFORMACAO","SEM INFORMACAO",'PDA_2022a2024-DadosAdmin_e_DeGe'!F129)</f>
        <v>SEM INFORMACAO</v>
      </c>
    </row>
    <row r="128" spans="1:4" x14ac:dyDescent="0.3">
      <c r="A128" s="4" t="s">
        <v>501</v>
      </c>
      <c r="B128" s="4">
        <f>COUNTIF('PDA_2022a2024-DadosAdmin_e_DeGe'!D:D,Analise!A128)</f>
        <v>1</v>
      </c>
      <c r="C128" s="5" t="str">
        <f>IF('PDA_2022a2024-DadosAdmin_e_DeGe'!F130="SEM INFORMACAO","NÃO","SIM")</f>
        <v>NÃO</v>
      </c>
      <c r="D128" s="4" t="str">
        <f>IF('PDA_2022a2024-DadosAdmin_e_DeGe'!F130="SEM INFORMACAO","SEM INFORMACAO",'PDA_2022a2024-DadosAdmin_e_DeGe'!F130)</f>
        <v>SEM INFORMACAO</v>
      </c>
    </row>
    <row r="129" spans="1:4" x14ac:dyDescent="0.3">
      <c r="A129" s="4" t="s">
        <v>503</v>
      </c>
      <c r="B129" s="4">
        <f>COUNTIF('PDA_2022a2024-DadosAdmin_e_DeGe'!D:D,Analise!A129)</f>
        <v>1</v>
      </c>
      <c r="C129" s="5" t="str">
        <f>IF('PDA_2022a2024-DadosAdmin_e_DeGe'!F131="SEM INFORMACAO","NÃO","SIM")</f>
        <v>NÃO</v>
      </c>
      <c r="D129" s="4" t="str">
        <f>IF('PDA_2022a2024-DadosAdmin_e_DeGe'!F131="SEM INFORMACAO","SEM INFORMACAO",'PDA_2022a2024-DadosAdmin_e_DeGe'!F131)</f>
        <v>SEM INFORMACAO</v>
      </c>
    </row>
    <row r="130" spans="1:4" x14ac:dyDescent="0.3">
      <c r="A130" s="4" t="s">
        <v>506</v>
      </c>
      <c r="B130" s="4">
        <f>COUNTIF('PDA_2022a2024-DadosAdmin_e_DeGe'!D:D,Analise!A130)</f>
        <v>1</v>
      </c>
      <c r="C130" s="5" t="str">
        <f>IF('PDA_2022a2024-DadosAdmin_e_DeGe'!F132="SEM INFORMACAO","NÃO","SIM")</f>
        <v>NÃO</v>
      </c>
      <c r="D130" s="4" t="str">
        <f>IF('PDA_2022a2024-DadosAdmin_e_DeGe'!F132="SEM INFORMACAO","SEM INFORMACAO",'PDA_2022a2024-DadosAdmin_e_DeGe'!F132)</f>
        <v>SEM INFORMACAO</v>
      </c>
    </row>
    <row r="131" spans="1:4" x14ac:dyDescent="0.3">
      <c r="A131" s="4" t="s">
        <v>508</v>
      </c>
      <c r="B131" s="4">
        <f>COUNTIF('PDA_2022a2024-DadosAdmin_e_DeGe'!D:D,Analise!A131)</f>
        <v>6</v>
      </c>
      <c r="C131" s="5" t="str">
        <f>IF('PDA_2022a2024-DadosAdmin_e_DeGe'!F133="SEM INFORMACAO","NÃO","SIM")</f>
        <v>NÃO</v>
      </c>
      <c r="D131" s="4" t="str">
        <f>IF('PDA_2022a2024-DadosAdmin_e_DeGe'!F133="SEM INFORMACAO","SEM INFORMACAO",'PDA_2022a2024-DadosAdmin_e_DeGe'!F133)</f>
        <v>SEM INFORMACAO</v>
      </c>
    </row>
    <row r="132" spans="1:4" x14ac:dyDescent="0.3">
      <c r="A132" s="4" t="s">
        <v>520</v>
      </c>
      <c r="B132" s="4">
        <f>COUNTIF('PDA_2022a2024-DadosAdmin_e_DeGe'!D:D,Analise!A132)</f>
        <v>2</v>
      </c>
      <c r="C132" s="5" t="str">
        <f>IF('PDA_2022a2024-DadosAdmin_e_DeGe'!F134="SEM INFORMACAO","NÃO","SIM")</f>
        <v>NÃO</v>
      </c>
      <c r="D132" s="4" t="str">
        <f>IF('PDA_2022a2024-DadosAdmin_e_DeGe'!F134="SEM INFORMACAO","SEM INFORMACAO",'PDA_2022a2024-DadosAdmin_e_DeGe'!F134)</f>
        <v>SEM INFORMACAO</v>
      </c>
    </row>
    <row r="133" spans="1:4" x14ac:dyDescent="0.3">
      <c r="A133" s="4" t="s">
        <v>523</v>
      </c>
      <c r="B133" s="4">
        <f>COUNTIF('PDA_2022a2024-DadosAdmin_e_DeGe'!D:D,Analise!A133)</f>
        <v>1</v>
      </c>
      <c r="C133" s="5" t="str">
        <f>IF('PDA_2022a2024-DadosAdmin_e_DeGe'!F135="SEM INFORMACAO","NÃO","SIM")</f>
        <v>NÃO</v>
      </c>
      <c r="D133" s="4" t="str">
        <f>IF('PDA_2022a2024-DadosAdmin_e_DeGe'!F135="SEM INFORMACAO","SEM INFORMACAO",'PDA_2022a2024-DadosAdmin_e_DeGe'!F135)</f>
        <v>SEM INFORMACAO</v>
      </c>
    </row>
    <row r="134" spans="1:4" x14ac:dyDescent="0.3">
      <c r="A134" s="4" t="s">
        <v>525</v>
      </c>
      <c r="B134" s="4">
        <f>COUNTIF('PDA_2022a2024-DadosAdmin_e_DeGe'!D:D,Analise!A134)</f>
        <v>10</v>
      </c>
      <c r="C134" s="5" t="str">
        <f>IF('PDA_2022a2024-DadosAdmin_e_DeGe'!F136="SEM INFORMACAO","NÃO","SIM")</f>
        <v>NÃO</v>
      </c>
      <c r="D134" s="4" t="str">
        <f>IF('PDA_2022a2024-DadosAdmin_e_DeGe'!F136="SEM INFORMACAO","SEM INFORMACAO",'PDA_2022a2024-DadosAdmin_e_DeGe'!F136)</f>
        <v>SEM INFORMACAO</v>
      </c>
    </row>
    <row r="135" spans="1:4" x14ac:dyDescent="0.3">
      <c r="A135" s="4" t="s">
        <v>539</v>
      </c>
      <c r="B135" s="4">
        <f>COUNTIF('PDA_2022a2024-DadosAdmin_e_DeGe'!D:D,Analise!A135)</f>
        <v>3</v>
      </c>
      <c r="C135" s="5" t="str">
        <f>IF('PDA_2022a2024-DadosAdmin_e_DeGe'!F137="SEM INFORMACAO","NÃO","SIM")</f>
        <v>NÃO</v>
      </c>
      <c r="D135" s="4" t="str">
        <f>IF('PDA_2022a2024-DadosAdmin_e_DeGe'!F137="SEM INFORMACAO","SEM INFORMACAO",'PDA_2022a2024-DadosAdmin_e_DeGe'!F137)</f>
        <v>SEM INFORMACAO</v>
      </c>
    </row>
    <row r="136" spans="1:4" x14ac:dyDescent="0.3">
      <c r="A136" s="4" t="s">
        <v>541</v>
      </c>
      <c r="B136" s="4">
        <f>COUNTIF('PDA_2022a2024-DadosAdmin_e_DeGe'!D:D,Analise!A136)</f>
        <v>2</v>
      </c>
      <c r="C136" s="5" t="str">
        <f>IF('PDA_2022a2024-DadosAdmin_e_DeGe'!F138="SEM INFORMACAO","NÃO","SIM")</f>
        <v>NÃO</v>
      </c>
      <c r="D136" s="4" t="str">
        <f>IF('PDA_2022a2024-DadosAdmin_e_DeGe'!F138="SEM INFORMACAO","SEM INFORMACAO",'PDA_2022a2024-DadosAdmin_e_DeGe'!F138)</f>
        <v>SEM INFORMACAO</v>
      </c>
    </row>
    <row r="137" spans="1:4" x14ac:dyDescent="0.3">
      <c r="A137" s="4" t="s">
        <v>545</v>
      </c>
      <c r="B137" s="4">
        <f>COUNTIF('PDA_2022a2024-DadosAdmin_e_DeGe'!D:D,Analise!A137)</f>
        <v>8</v>
      </c>
      <c r="C137" s="5" t="str">
        <f>IF('PDA_2022a2024-DadosAdmin_e_DeGe'!F139="SEM INFORMACAO","NÃO","SIM")</f>
        <v>NÃO</v>
      </c>
      <c r="D137" s="4" t="str">
        <f>IF('PDA_2022a2024-DadosAdmin_e_DeGe'!F139="SEM INFORMACAO","SEM INFORMACAO",'PDA_2022a2024-DadosAdmin_e_DeGe'!F139)</f>
        <v>SEM INFORMACAO</v>
      </c>
    </row>
    <row r="138" spans="1:4" x14ac:dyDescent="0.3">
      <c r="A138" s="4" t="s">
        <v>555</v>
      </c>
      <c r="B138" s="4">
        <f>COUNTIF('PDA_2022a2024-DadosAdmin_e_DeGe'!D:D,Analise!A138)</f>
        <v>1</v>
      </c>
      <c r="C138" s="5" t="str">
        <f>IF('PDA_2022a2024-DadosAdmin_e_DeGe'!F140="SEM INFORMACAO","NÃO","SIM")</f>
        <v>NÃO</v>
      </c>
      <c r="D138" s="4" t="str">
        <f>IF('PDA_2022a2024-DadosAdmin_e_DeGe'!F140="SEM INFORMACAO","SEM INFORMACAO",'PDA_2022a2024-DadosAdmin_e_DeGe'!F140)</f>
        <v>SEM INFORMACAO</v>
      </c>
    </row>
    <row r="139" spans="1:4" x14ac:dyDescent="0.3">
      <c r="A139" s="4" t="s">
        <v>557</v>
      </c>
      <c r="B139" s="4">
        <f>COUNTIF('PDA_2022a2024-DadosAdmin_e_DeGe'!D:D,Analise!A139)</f>
        <v>1</v>
      </c>
      <c r="C139" s="5" t="str">
        <f>IF('PDA_2022a2024-DadosAdmin_e_DeGe'!F141="SEM INFORMACAO","NÃO","SIM")</f>
        <v>NÃO</v>
      </c>
      <c r="D139" s="4" t="str">
        <f>IF('PDA_2022a2024-DadosAdmin_e_DeGe'!F141="SEM INFORMACAO","SEM INFORMACAO",'PDA_2022a2024-DadosAdmin_e_DeGe'!F141)</f>
        <v>SEM INFORMACAO</v>
      </c>
    </row>
    <row r="140" spans="1:4" x14ac:dyDescent="0.3">
      <c r="A140" s="4" t="s">
        <v>559</v>
      </c>
      <c r="B140" s="4">
        <f>COUNTIF('PDA_2022a2024-DadosAdmin_e_DeGe'!D:D,Analise!A140)</f>
        <v>1</v>
      </c>
      <c r="C140" s="5" t="str">
        <f>IF('PDA_2022a2024-DadosAdmin_e_DeGe'!F142="SEM INFORMACAO","NÃO","SIM")</f>
        <v>NÃO</v>
      </c>
      <c r="D140" s="4" t="str">
        <f>IF('PDA_2022a2024-DadosAdmin_e_DeGe'!F142="SEM INFORMACAO","SEM INFORMACAO",'PDA_2022a2024-DadosAdmin_e_DeGe'!F142)</f>
        <v>SEM INFORMACAO</v>
      </c>
    </row>
    <row r="141" spans="1:4" x14ac:dyDescent="0.3">
      <c r="A141" s="4" t="s">
        <v>562</v>
      </c>
      <c r="B141" s="4">
        <f>COUNTIF('PDA_2022a2024-DadosAdmin_e_DeGe'!D:D,Analise!A141)</f>
        <v>1</v>
      </c>
      <c r="C141" s="5" t="str">
        <f>IF('PDA_2022a2024-DadosAdmin_e_DeGe'!F143="SEM INFORMACAO","NÃO","SIM")</f>
        <v>SIM</v>
      </c>
      <c r="D141" s="4" t="str">
        <f>IF('PDA_2022a2024-DadosAdmin_e_DeGe'!F143="SEM INFORMACAO","SEM INFORMACAO",'PDA_2022a2024-DadosAdmin_e_DeGe'!F143)</f>
        <v>LEI 8.666 / 1993</v>
      </c>
    </row>
    <row r="142" spans="1:4" x14ac:dyDescent="0.3">
      <c r="A142" s="4" t="s">
        <v>566</v>
      </c>
      <c r="B142" s="4">
        <f>COUNTIF('PDA_2022a2024-DadosAdmin_e_DeGe'!D:D,Analise!A142)</f>
        <v>1</v>
      </c>
      <c r="C142" s="5" t="str">
        <f>IF('PDA_2022a2024-DadosAdmin_e_DeGe'!F144="SEM INFORMACAO","NÃO","SIM")</f>
        <v>NÃO</v>
      </c>
      <c r="D142" s="4" t="str">
        <f>IF('PDA_2022a2024-DadosAdmin_e_DeGe'!F144="SEM INFORMACAO","SEM INFORMACAO",'PDA_2022a2024-DadosAdmin_e_DeGe'!F144)</f>
        <v>SEM INFORMACAO</v>
      </c>
    </row>
    <row r="143" spans="1:4" x14ac:dyDescent="0.3">
      <c r="A143" s="4" t="s">
        <v>568</v>
      </c>
      <c r="B143" s="4">
        <f>COUNTIF('PDA_2022a2024-DadosAdmin_e_DeGe'!D:D,Analise!A143)</f>
        <v>1</v>
      </c>
      <c r="C143" s="5" t="str">
        <f>IF('PDA_2022a2024-DadosAdmin_e_DeGe'!F145="SEM INFORMACAO","NÃO","SIM")</f>
        <v>NÃO</v>
      </c>
      <c r="D143" s="4" t="str">
        <f>IF('PDA_2022a2024-DadosAdmin_e_DeGe'!F145="SEM INFORMACAO","SEM INFORMACAO",'PDA_2022a2024-DadosAdmin_e_DeGe'!F145)</f>
        <v>SEM INFORMACAO</v>
      </c>
    </row>
    <row r="144" spans="1:4" x14ac:dyDescent="0.3">
      <c r="A144" s="4" t="s">
        <v>570</v>
      </c>
      <c r="B144" s="4">
        <f>COUNTIF('PDA_2022a2024-DadosAdmin_e_DeGe'!D:D,Analise!A144)</f>
        <v>1</v>
      </c>
      <c r="C144" s="5" t="str">
        <f>IF('PDA_2022a2024-DadosAdmin_e_DeGe'!F146="SEM INFORMACAO","NÃO","SIM")</f>
        <v>SIM</v>
      </c>
      <c r="D144" s="4" t="str">
        <f>IF('PDA_2022a2024-DadosAdmin_e_DeGe'!F146="SEM INFORMACAO","SEM INFORMACAO",'PDA_2022a2024-DadosAdmin_e_DeGe'!F146)</f>
        <v>LEI 8.666 / 1993</v>
      </c>
    </row>
    <row r="145" spans="1:4" x14ac:dyDescent="0.3">
      <c r="A145" s="4" t="s">
        <v>572</v>
      </c>
      <c r="B145" s="4">
        <f>COUNTIF('PDA_2022a2024-DadosAdmin_e_DeGe'!D:D,Analise!A145)</f>
        <v>2</v>
      </c>
      <c r="C145" s="5" t="str">
        <f>IF('PDA_2022a2024-DadosAdmin_e_DeGe'!F147="SEM INFORMACAO","NÃO","SIM")</f>
        <v>SIM</v>
      </c>
      <c r="D145" s="4" t="str">
        <f>IF('PDA_2022a2024-DadosAdmin_e_DeGe'!F147="SEM INFORMACAO","SEM INFORMACAO",'PDA_2022a2024-DadosAdmin_e_DeGe'!F147)</f>
        <v>LEI 8.666 / 1993</v>
      </c>
    </row>
    <row r="146" spans="1:4" x14ac:dyDescent="0.3">
      <c r="A146" s="4" t="s">
        <v>574</v>
      </c>
      <c r="B146" s="4">
        <f>COUNTIF('PDA_2022a2024-DadosAdmin_e_DeGe'!D:D,Analise!A146)</f>
        <v>2</v>
      </c>
      <c r="C146" s="5" t="str">
        <f>IF('PDA_2022a2024-DadosAdmin_e_DeGe'!F148="SEM INFORMACAO","NÃO","SIM")</f>
        <v>SIM</v>
      </c>
      <c r="D146" s="4" t="str">
        <f>IF('PDA_2022a2024-DadosAdmin_e_DeGe'!F148="SEM INFORMACAO","SEM INFORMACAO",'PDA_2022a2024-DadosAdmin_e_DeGe'!F148)</f>
        <v>LEI 8.666 / 1993</v>
      </c>
    </row>
    <row r="147" spans="1:4" x14ac:dyDescent="0.3">
      <c r="A147" s="4" t="s">
        <v>576</v>
      </c>
      <c r="B147" s="4">
        <f>COUNTIF('PDA_2022a2024-DadosAdmin_e_DeGe'!D:D,Analise!A147)</f>
        <v>1</v>
      </c>
      <c r="C147" s="5" t="str">
        <f>IF('PDA_2022a2024-DadosAdmin_e_DeGe'!F149="SEM INFORMACAO","NÃO","SIM")</f>
        <v>SIM</v>
      </c>
      <c r="D147" s="4" t="str">
        <f>IF('PDA_2022a2024-DadosAdmin_e_DeGe'!F149="SEM INFORMACAO","SEM INFORMACAO",'PDA_2022a2024-DadosAdmin_e_DeGe'!F149)</f>
        <v>LEI 8.666 / 1993</v>
      </c>
    </row>
    <row r="148" spans="1:4" x14ac:dyDescent="0.3">
      <c r="A148" s="4" t="s">
        <v>578</v>
      </c>
      <c r="B148" s="4">
        <f>COUNTIF('PDA_2022a2024-DadosAdmin_e_DeGe'!D:D,Analise!A148)</f>
        <v>1</v>
      </c>
      <c r="C148" s="5" t="str">
        <f>IF('PDA_2022a2024-DadosAdmin_e_DeGe'!F150="SEM INFORMACAO","NÃO","SIM")</f>
        <v>SIM</v>
      </c>
      <c r="D148" s="4" t="str">
        <f>IF('PDA_2022a2024-DadosAdmin_e_DeGe'!F150="SEM INFORMACAO","SEM INFORMACAO",'PDA_2022a2024-DadosAdmin_e_DeGe'!F150)</f>
        <v>LEI 8.666 / 1993</v>
      </c>
    </row>
    <row r="149" spans="1:4" x14ac:dyDescent="0.3">
      <c r="A149" s="4" t="s">
        <v>581</v>
      </c>
      <c r="B149" s="4">
        <f>COUNTIF('PDA_2022a2024-DadosAdmin_e_DeGe'!D:D,Analise!A149)</f>
        <v>1</v>
      </c>
      <c r="C149" s="5" t="str">
        <f>IF('PDA_2022a2024-DadosAdmin_e_DeGe'!F151="SEM INFORMACAO","NÃO","SIM")</f>
        <v>SIM</v>
      </c>
      <c r="D149" s="4" t="str">
        <f>IF('PDA_2022a2024-DadosAdmin_e_DeGe'!F151="SEM INFORMACAO","SEM INFORMACAO",'PDA_2022a2024-DadosAdmin_e_DeGe'!F151)</f>
        <v>LEI 8.666 / 1993</v>
      </c>
    </row>
    <row r="150" spans="1:4" x14ac:dyDescent="0.3">
      <c r="A150" s="4" t="s">
        <v>584</v>
      </c>
      <c r="B150" s="4">
        <f>COUNTIF('PDA_2022a2024-DadosAdmin_e_DeGe'!D:D,Analise!A150)</f>
        <v>1</v>
      </c>
      <c r="C150" s="5" t="str">
        <f>IF('PDA_2022a2024-DadosAdmin_e_DeGe'!F152="SEM INFORMACAO","NÃO","SIM")</f>
        <v>SIM</v>
      </c>
      <c r="D150" s="4" t="str">
        <f>IF('PDA_2022a2024-DadosAdmin_e_DeGe'!F152="SEM INFORMACAO","SEM INFORMACAO",'PDA_2022a2024-DadosAdmin_e_DeGe'!F152)</f>
        <v>LEI 8.666 / 1993</v>
      </c>
    </row>
    <row r="151" spans="1:4" x14ac:dyDescent="0.3">
      <c r="A151" s="4" t="s">
        <v>586</v>
      </c>
      <c r="B151" s="4">
        <f>COUNTIF('PDA_2022a2024-DadosAdmin_e_DeGe'!D:D,Analise!A151)</f>
        <v>2</v>
      </c>
      <c r="C151" s="5" t="str">
        <f>IF('PDA_2022a2024-DadosAdmin_e_DeGe'!F153="SEM INFORMACAO","NÃO","SIM")</f>
        <v>SIM</v>
      </c>
      <c r="D151" s="4" t="str">
        <f>IF('PDA_2022a2024-DadosAdmin_e_DeGe'!F153="SEM INFORMACAO","SEM INFORMACAO",'PDA_2022a2024-DadosAdmin_e_DeGe'!F153)</f>
        <v>LEI 8.666 / 1993</v>
      </c>
    </row>
    <row r="152" spans="1:4" x14ac:dyDescent="0.3">
      <c r="A152" s="4" t="s">
        <v>588</v>
      </c>
      <c r="B152" s="4">
        <f>COUNTIF('PDA_2022a2024-DadosAdmin_e_DeGe'!D:D,Analise!A152)</f>
        <v>1</v>
      </c>
      <c r="C152" s="5" t="str">
        <f>IF('PDA_2022a2024-DadosAdmin_e_DeGe'!F154="SEM INFORMACAO","NÃO","SIM")</f>
        <v>SIM</v>
      </c>
      <c r="D152" s="4" t="str">
        <f>IF('PDA_2022a2024-DadosAdmin_e_DeGe'!F154="SEM INFORMACAO","SEM INFORMACAO",'PDA_2022a2024-DadosAdmin_e_DeGe'!F154)</f>
        <v>LEI 8.666 / 1993</v>
      </c>
    </row>
    <row r="153" spans="1:4" x14ac:dyDescent="0.3">
      <c r="A153" s="4" t="s">
        <v>591</v>
      </c>
      <c r="B153" s="4">
        <f>COUNTIF('PDA_2022a2024-DadosAdmin_e_DeGe'!D:D,Analise!A153)</f>
        <v>4</v>
      </c>
      <c r="C153" s="5" t="str">
        <f>IF('PDA_2022a2024-DadosAdmin_e_DeGe'!F155="SEM INFORMACAO","NÃO","SIM")</f>
        <v>SIM</v>
      </c>
      <c r="D153" s="4" t="str">
        <f>IF('PDA_2022a2024-DadosAdmin_e_DeGe'!F155="SEM INFORMACAO","SEM INFORMACAO",'PDA_2022a2024-DadosAdmin_e_DeGe'!F155)</f>
        <v>LEI 8.666 / 1993</v>
      </c>
    </row>
    <row r="154" spans="1:4" x14ac:dyDescent="0.3">
      <c r="A154" s="4" t="s">
        <v>595</v>
      </c>
      <c r="B154" s="4">
        <f>COUNTIF('PDA_2022a2024-DadosAdmin_e_DeGe'!D:D,Analise!A154)</f>
        <v>3</v>
      </c>
      <c r="C154" s="5" t="str">
        <f>IF('PDA_2022a2024-DadosAdmin_e_DeGe'!F156="SEM INFORMACAO","NÃO","SIM")</f>
        <v>NÃO</v>
      </c>
      <c r="D154" s="4" t="str">
        <f>IF('PDA_2022a2024-DadosAdmin_e_DeGe'!F156="SEM INFORMACAO","SEM INFORMACAO",'PDA_2022a2024-DadosAdmin_e_DeGe'!F156)</f>
        <v>SEM INFORMACAO</v>
      </c>
    </row>
    <row r="155" spans="1:4" x14ac:dyDescent="0.3">
      <c r="A155" s="4" t="s">
        <v>597</v>
      </c>
      <c r="B155" s="4">
        <f>COUNTIF('PDA_2022a2024-DadosAdmin_e_DeGe'!D:D,Analise!A155)</f>
        <v>1</v>
      </c>
      <c r="C155" s="5" t="str">
        <f>IF('PDA_2022a2024-DadosAdmin_e_DeGe'!F157="SEM INFORMACAO","NÃO","SIM")</f>
        <v>SIM</v>
      </c>
      <c r="D155" s="4" t="str">
        <f>IF('PDA_2022a2024-DadosAdmin_e_DeGe'!F157="SEM INFORMACAO","SEM INFORMACAO",'PDA_2022a2024-DadosAdmin_e_DeGe'!F157)</f>
        <v>LEI 8.666 / 1993</v>
      </c>
    </row>
    <row r="156" spans="1:4" x14ac:dyDescent="0.3">
      <c r="A156" s="4" t="s">
        <v>600</v>
      </c>
      <c r="B156" s="4">
        <f>COUNTIF('PDA_2022a2024-DadosAdmin_e_DeGe'!D:D,Analise!A156)</f>
        <v>1</v>
      </c>
      <c r="C156" s="5" t="str">
        <f>IF('PDA_2022a2024-DadosAdmin_e_DeGe'!F158="SEM INFORMACAO","NÃO","SIM")</f>
        <v>SIM</v>
      </c>
      <c r="D156" s="4" t="str">
        <f>IF('PDA_2022a2024-DadosAdmin_e_DeGe'!F158="SEM INFORMACAO","SEM INFORMACAO",'PDA_2022a2024-DadosAdmin_e_DeGe'!F158)</f>
        <v>DECRETO 93.872 / 1986</v>
      </c>
    </row>
    <row r="157" spans="1:4" x14ac:dyDescent="0.3">
      <c r="A157" s="4" t="s">
        <v>604</v>
      </c>
      <c r="B157" s="4">
        <f>COUNTIF('PDA_2022a2024-DadosAdmin_e_DeGe'!D:D,Analise!A157)</f>
        <v>1</v>
      </c>
      <c r="C157" s="5" t="str">
        <f>IF('PDA_2022a2024-DadosAdmin_e_DeGe'!F159="SEM INFORMACAO","NÃO","SIM")</f>
        <v>SIM</v>
      </c>
      <c r="D157" s="4" t="str">
        <f>IF('PDA_2022a2024-DadosAdmin_e_DeGe'!F159="SEM INFORMACAO","SEM INFORMACAO",'PDA_2022a2024-DadosAdmin_e_DeGe'!F159)</f>
        <v>LEI 10.520 / 2002</v>
      </c>
    </row>
    <row r="158" spans="1:4" x14ac:dyDescent="0.3">
      <c r="A158" s="4" t="s">
        <v>606</v>
      </c>
      <c r="B158" s="4">
        <f>COUNTIF('PDA_2022a2024-DadosAdmin_e_DeGe'!D:D,Analise!A158)</f>
        <v>1</v>
      </c>
      <c r="C158" s="5" t="str">
        <f>IF('PDA_2022a2024-DadosAdmin_e_DeGe'!F160="SEM INFORMACAO","NÃO","SIM")</f>
        <v>NÃO</v>
      </c>
      <c r="D158" s="4" t="str">
        <f>IF('PDA_2022a2024-DadosAdmin_e_DeGe'!F160="SEM INFORMACAO","SEM INFORMACAO",'PDA_2022a2024-DadosAdmin_e_DeGe'!F160)</f>
        <v>SEM INFORMACAO</v>
      </c>
    </row>
    <row r="159" spans="1:4" x14ac:dyDescent="0.3">
      <c r="A159" s="4" t="s">
        <v>611</v>
      </c>
      <c r="B159" s="4">
        <f>COUNTIF('PDA_2022a2024-DadosAdmin_e_DeGe'!D:D,Analise!A159)</f>
        <v>1</v>
      </c>
      <c r="C159" s="5" t="str">
        <f>IF('PDA_2022a2024-DadosAdmin_e_DeGe'!F161="SEM INFORMACAO","NÃO","SIM")</f>
        <v>NÃO</v>
      </c>
      <c r="D159" s="4" t="str">
        <f>IF('PDA_2022a2024-DadosAdmin_e_DeGe'!F161="SEM INFORMACAO","SEM INFORMACAO",'PDA_2022a2024-DadosAdmin_e_DeGe'!F161)</f>
        <v>SEM INFORMACAO</v>
      </c>
    </row>
    <row r="160" spans="1:4" x14ac:dyDescent="0.3">
      <c r="A160" s="4" t="s">
        <v>613</v>
      </c>
      <c r="B160" s="4">
        <f>COUNTIF('PDA_2022a2024-DadosAdmin_e_DeGe'!D:D,Analise!A160)</f>
        <v>1</v>
      </c>
      <c r="C160" s="5" t="str">
        <f>IF('PDA_2022a2024-DadosAdmin_e_DeGe'!F162="SEM INFORMACAO","NÃO","SIM")</f>
        <v>SIM</v>
      </c>
      <c r="D160" s="4" t="str">
        <f>IF('PDA_2022a2024-DadosAdmin_e_DeGe'!F162="SEM INFORMACAO","SEM INFORMACAO",'PDA_2022a2024-DadosAdmin_e_DeGe'!F162)</f>
        <v>LEI 10.520 / 2002</v>
      </c>
    </row>
    <row r="161" spans="1:4" x14ac:dyDescent="0.3">
      <c r="A161" s="4" t="s">
        <v>615</v>
      </c>
      <c r="B161" s="4">
        <f>COUNTIF('PDA_2022a2024-DadosAdmin_e_DeGe'!D:D,Analise!A161)</f>
        <v>4</v>
      </c>
      <c r="C161" s="5" t="str">
        <f>IF('PDA_2022a2024-DadosAdmin_e_DeGe'!F163="SEM INFORMACAO","NÃO","SIM")</f>
        <v>NÃO</v>
      </c>
      <c r="D161" s="4" t="str">
        <f>IF('PDA_2022a2024-DadosAdmin_e_DeGe'!F163="SEM INFORMACAO","SEM INFORMACAO",'PDA_2022a2024-DadosAdmin_e_DeGe'!F163)</f>
        <v>SEM INFORMACAO</v>
      </c>
    </row>
    <row r="162" spans="1:4" x14ac:dyDescent="0.3">
      <c r="A162" s="4" t="s">
        <v>620</v>
      </c>
      <c r="B162" s="4">
        <f>COUNTIF('PDA_2022a2024-DadosAdmin_e_DeGe'!D:D,Analise!A162)</f>
        <v>2</v>
      </c>
      <c r="C162" s="5" t="str">
        <f>IF('PDA_2022a2024-DadosAdmin_e_DeGe'!F164="SEM INFORMACAO","NÃO","SIM")</f>
        <v>SIM</v>
      </c>
      <c r="D162" s="4" t="str">
        <f>IF('PDA_2022a2024-DadosAdmin_e_DeGe'!F164="SEM INFORMACAO","SEM INFORMACAO",'PDA_2022a2024-DadosAdmin_e_DeGe'!F164)</f>
        <v>LEI 8.666 / 1993</v>
      </c>
    </row>
    <row r="163" spans="1:4" x14ac:dyDescent="0.3">
      <c r="A163" s="4" t="s">
        <v>622</v>
      </c>
      <c r="B163" s="4">
        <f>COUNTIF('PDA_2022a2024-DadosAdmin_e_DeGe'!D:D,Analise!A163)</f>
        <v>1</v>
      </c>
      <c r="C163" s="5" t="str">
        <f>IF('PDA_2022a2024-DadosAdmin_e_DeGe'!F165="SEM INFORMACAO","NÃO","SIM")</f>
        <v>NÃO</v>
      </c>
      <c r="D163" s="4" t="str">
        <f>IF('PDA_2022a2024-DadosAdmin_e_DeGe'!F165="SEM INFORMACAO","SEM INFORMACAO",'PDA_2022a2024-DadosAdmin_e_DeGe'!F165)</f>
        <v>SEM INFORMACAO</v>
      </c>
    </row>
    <row r="164" spans="1:4" x14ac:dyDescent="0.3">
      <c r="A164" s="4" t="s">
        <v>626</v>
      </c>
      <c r="B164" s="4">
        <f>COUNTIF('PDA_2022a2024-DadosAdmin_e_DeGe'!D:D,Analise!A164)</f>
        <v>1</v>
      </c>
      <c r="C164" s="5" t="str">
        <f>IF('PDA_2022a2024-DadosAdmin_e_DeGe'!F166="SEM INFORMACAO","NÃO","SIM")</f>
        <v>NÃO</v>
      </c>
      <c r="D164" s="4" t="str">
        <f>IF('PDA_2022a2024-DadosAdmin_e_DeGe'!F166="SEM INFORMACAO","SEM INFORMACAO",'PDA_2022a2024-DadosAdmin_e_DeGe'!F166)</f>
        <v>SEM INFORMACAO</v>
      </c>
    </row>
    <row r="165" spans="1:4" x14ac:dyDescent="0.3">
      <c r="A165" s="4" t="s">
        <v>633</v>
      </c>
      <c r="B165" s="4">
        <f>COUNTIF('PDA_2022a2024-DadosAdmin_e_DeGe'!D:D,Analise!A165)</f>
        <v>2</v>
      </c>
      <c r="C165" s="5" t="str">
        <f>IF('PDA_2022a2024-DadosAdmin_e_DeGe'!F167="SEM INFORMACAO","NÃO","SIM")</f>
        <v>NÃO</v>
      </c>
      <c r="D165" s="4" t="str">
        <f>IF('PDA_2022a2024-DadosAdmin_e_DeGe'!F167="SEM INFORMACAO","SEM INFORMACAO",'PDA_2022a2024-DadosAdmin_e_DeGe'!F167)</f>
        <v>SEM INFORMACAO</v>
      </c>
    </row>
    <row r="166" spans="1:4" x14ac:dyDescent="0.3">
      <c r="A166" s="4" t="s">
        <v>635</v>
      </c>
      <c r="B166" s="4">
        <f>COUNTIF('PDA_2022a2024-DadosAdmin_e_DeGe'!D:D,Analise!A166)</f>
        <v>1</v>
      </c>
      <c r="C166" s="5" t="str">
        <f>IF('PDA_2022a2024-DadosAdmin_e_DeGe'!F168="SEM INFORMACAO","NÃO","SIM")</f>
        <v>NÃO</v>
      </c>
      <c r="D166" s="4" t="str">
        <f>IF('PDA_2022a2024-DadosAdmin_e_DeGe'!F168="SEM INFORMACAO","SEM INFORMACAO",'PDA_2022a2024-DadosAdmin_e_DeGe'!F168)</f>
        <v>SEM INFORMACAO</v>
      </c>
    </row>
    <row r="167" spans="1:4" x14ac:dyDescent="0.3">
      <c r="A167" s="4" t="s">
        <v>638</v>
      </c>
      <c r="B167" s="4">
        <f>COUNTIF('PDA_2022a2024-DadosAdmin_e_DeGe'!D:D,Analise!A167)</f>
        <v>1</v>
      </c>
      <c r="C167" s="5" t="str">
        <f>IF('PDA_2022a2024-DadosAdmin_e_DeGe'!F169="SEM INFORMACAO","NÃO","SIM")</f>
        <v>NÃO</v>
      </c>
      <c r="D167" s="4" t="str">
        <f>IF('PDA_2022a2024-DadosAdmin_e_DeGe'!F169="SEM INFORMACAO","SEM INFORMACAO",'PDA_2022a2024-DadosAdmin_e_DeGe'!F169)</f>
        <v>SEM INFORMACAO</v>
      </c>
    </row>
    <row r="168" spans="1:4" x14ac:dyDescent="0.3">
      <c r="A168" s="4" t="s">
        <v>640</v>
      </c>
      <c r="B168" s="4">
        <f>COUNTIF('PDA_2022a2024-DadosAdmin_e_DeGe'!D:D,Analise!A168)</f>
        <v>1</v>
      </c>
      <c r="C168" s="5" t="str">
        <f>IF('PDA_2022a2024-DadosAdmin_e_DeGe'!F170="SEM INFORMACAO","NÃO","SIM")</f>
        <v>NÃO</v>
      </c>
      <c r="D168" s="4" t="str">
        <f>IF('PDA_2022a2024-DadosAdmin_e_DeGe'!F170="SEM INFORMACAO","SEM INFORMACAO",'PDA_2022a2024-DadosAdmin_e_DeGe'!F170)</f>
        <v>SEM INFORMACAO</v>
      </c>
    </row>
    <row r="169" spans="1:4" x14ac:dyDescent="0.3">
      <c r="A169" s="4" t="s">
        <v>642</v>
      </c>
      <c r="B169" s="4">
        <f>COUNTIF('PDA_2022a2024-DadosAdmin_e_DeGe'!D:D,Analise!A169)</f>
        <v>1</v>
      </c>
      <c r="C169" s="5" t="str">
        <f>IF('PDA_2022a2024-DadosAdmin_e_DeGe'!F171="SEM INFORMACAO","NÃO","SIM")</f>
        <v>NÃO</v>
      </c>
      <c r="D169" s="4" t="str">
        <f>IF('PDA_2022a2024-DadosAdmin_e_DeGe'!F171="SEM INFORMACAO","SEM INFORMACAO",'PDA_2022a2024-DadosAdmin_e_DeGe'!F171)</f>
        <v>SEM INFORMACAO</v>
      </c>
    </row>
    <row r="170" spans="1:4" x14ac:dyDescent="0.3">
      <c r="A170" s="4" t="s">
        <v>644</v>
      </c>
      <c r="B170" s="4">
        <f>COUNTIF('PDA_2022a2024-DadosAdmin_e_DeGe'!D:D,Analise!A170)</f>
        <v>1</v>
      </c>
      <c r="C170" s="5" t="str">
        <f>IF('PDA_2022a2024-DadosAdmin_e_DeGe'!F172="SEM INFORMACAO","NÃO","SIM")</f>
        <v>NÃO</v>
      </c>
      <c r="D170" s="4" t="str">
        <f>IF('PDA_2022a2024-DadosAdmin_e_DeGe'!F172="SEM INFORMACAO","SEM INFORMACAO",'PDA_2022a2024-DadosAdmin_e_DeGe'!F172)</f>
        <v>SEM INFORMACAO</v>
      </c>
    </row>
    <row r="171" spans="1:4" x14ac:dyDescent="0.3">
      <c r="A171" s="4" t="s">
        <v>646</v>
      </c>
      <c r="B171" s="4">
        <f>COUNTIF('PDA_2022a2024-DadosAdmin_e_DeGe'!D:D,Analise!A171)</f>
        <v>1</v>
      </c>
      <c r="C171" s="5" t="str">
        <f>IF('PDA_2022a2024-DadosAdmin_e_DeGe'!F173="SEM INFORMACAO","NÃO","SIM")</f>
        <v>SIM</v>
      </c>
      <c r="D171" s="4" t="str">
        <f>IF('PDA_2022a2024-DadosAdmin_e_DeGe'!F173="SEM INFORMACAO","SEM INFORMACAO",'PDA_2022a2024-DadosAdmin_e_DeGe'!F173)</f>
        <v>LEI 8.666 / 1993</v>
      </c>
    </row>
    <row r="172" spans="1:4" x14ac:dyDescent="0.3">
      <c r="A172" s="4" t="s">
        <v>648</v>
      </c>
      <c r="B172" s="4">
        <f>COUNTIF('PDA_2022a2024-DadosAdmin_e_DeGe'!D:D,Analise!A172)</f>
        <v>2</v>
      </c>
      <c r="C172" s="5" t="str">
        <f>IF('PDA_2022a2024-DadosAdmin_e_DeGe'!F174="SEM INFORMACAO","NÃO","SIM")</f>
        <v>NÃO</v>
      </c>
      <c r="D172" s="4" t="str">
        <f>IF('PDA_2022a2024-DadosAdmin_e_DeGe'!F174="SEM INFORMACAO","SEM INFORMACAO",'PDA_2022a2024-DadosAdmin_e_DeGe'!F174)</f>
        <v>SEM INFORMACAO</v>
      </c>
    </row>
    <row r="173" spans="1:4" x14ac:dyDescent="0.3">
      <c r="A173" s="4" t="s">
        <v>650</v>
      </c>
      <c r="B173" s="4">
        <f>COUNTIF('PDA_2022a2024-DadosAdmin_e_DeGe'!D:D,Analise!A173)</f>
        <v>2</v>
      </c>
      <c r="C173" s="5" t="str">
        <f>IF('PDA_2022a2024-DadosAdmin_e_DeGe'!F175="SEM INFORMACAO","NÃO","SIM")</f>
        <v>NÃO</v>
      </c>
      <c r="D173" s="4" t="str">
        <f>IF('PDA_2022a2024-DadosAdmin_e_DeGe'!F175="SEM INFORMACAO","SEM INFORMACAO",'PDA_2022a2024-DadosAdmin_e_DeGe'!F175)</f>
        <v>SEM INFORMACAO</v>
      </c>
    </row>
    <row r="174" spans="1:4" x14ac:dyDescent="0.3">
      <c r="A174" s="4" t="s">
        <v>654</v>
      </c>
      <c r="B174" s="4">
        <f>COUNTIF('PDA_2022a2024-DadosAdmin_e_DeGe'!D:D,Analise!A174)</f>
        <v>1</v>
      </c>
      <c r="C174" s="5" t="str">
        <f>IF('PDA_2022a2024-DadosAdmin_e_DeGe'!F176="SEM INFORMACAO","NÃO","SIM")</f>
        <v>SIM</v>
      </c>
      <c r="D174" s="4" t="str">
        <f>IF('PDA_2022a2024-DadosAdmin_e_DeGe'!F176="SEM INFORMACAO","SEM INFORMACAO",'PDA_2022a2024-DadosAdmin_e_DeGe'!F176)</f>
        <v>LEI 10.520 / 2002</v>
      </c>
    </row>
    <row r="175" spans="1:4" x14ac:dyDescent="0.3">
      <c r="A175" s="4" t="s">
        <v>656</v>
      </c>
      <c r="B175" s="4">
        <f>COUNTIF('PDA_2022a2024-DadosAdmin_e_DeGe'!D:D,Analise!A175)</f>
        <v>4</v>
      </c>
      <c r="C175" s="5" t="str">
        <f>IF('PDA_2022a2024-DadosAdmin_e_DeGe'!F177="SEM INFORMACAO","NÃO","SIM")</f>
        <v>SIM</v>
      </c>
      <c r="D175" s="4" t="str">
        <f>IF('PDA_2022a2024-DadosAdmin_e_DeGe'!F177="SEM INFORMACAO","SEM INFORMACAO",'PDA_2022a2024-DadosAdmin_e_DeGe'!F177)</f>
        <v>LEI 10.520 / 2002</v>
      </c>
    </row>
    <row r="176" spans="1:4" x14ac:dyDescent="0.3">
      <c r="A176" s="4" t="s">
        <v>659</v>
      </c>
      <c r="B176" s="4">
        <f>COUNTIF('PDA_2022a2024-DadosAdmin_e_DeGe'!D:D,Analise!A176)</f>
        <v>1</v>
      </c>
      <c r="C176" s="5" t="str">
        <f>IF('PDA_2022a2024-DadosAdmin_e_DeGe'!F178="SEM INFORMACAO","NÃO","SIM")</f>
        <v>SIM</v>
      </c>
      <c r="D176" s="4" t="str">
        <f>IF('PDA_2022a2024-DadosAdmin_e_DeGe'!F178="SEM INFORMACAO","SEM INFORMACAO",'PDA_2022a2024-DadosAdmin_e_DeGe'!F178)</f>
        <v>LEI 10.520 / 2002</v>
      </c>
    </row>
    <row r="177" spans="1:4" x14ac:dyDescent="0.3">
      <c r="A177" s="4" t="s">
        <v>663</v>
      </c>
      <c r="B177" s="4">
        <f>COUNTIF('PDA_2022a2024-DadosAdmin_e_DeGe'!D:D,Analise!A177)</f>
        <v>1</v>
      </c>
      <c r="C177" s="5" t="str">
        <f>IF('PDA_2022a2024-DadosAdmin_e_DeGe'!F179="SEM INFORMACAO","NÃO","SIM")</f>
        <v>SIM</v>
      </c>
      <c r="D177" s="4" t="str">
        <f>IF('PDA_2022a2024-DadosAdmin_e_DeGe'!F179="SEM INFORMACAO","SEM INFORMACAO",'PDA_2022a2024-DadosAdmin_e_DeGe'!F179)</f>
        <v>LEI 10.520 / 2002</v>
      </c>
    </row>
    <row r="178" spans="1:4" x14ac:dyDescent="0.3">
      <c r="A178" s="4" t="s">
        <v>665</v>
      </c>
      <c r="B178" s="4">
        <f>COUNTIF('PDA_2022a2024-DadosAdmin_e_DeGe'!D:D,Analise!A178)</f>
        <v>1</v>
      </c>
      <c r="C178" s="5" t="str">
        <f>IF('PDA_2022a2024-DadosAdmin_e_DeGe'!F180="SEM INFORMACAO","NÃO","SIM")</f>
        <v>SIM</v>
      </c>
      <c r="D178" s="4" t="str">
        <f>IF('PDA_2022a2024-DadosAdmin_e_DeGe'!F180="SEM INFORMACAO","SEM INFORMACAO",'PDA_2022a2024-DadosAdmin_e_DeGe'!F180)</f>
        <v>LEI 10.520 / 2002</v>
      </c>
    </row>
    <row r="179" spans="1:4" x14ac:dyDescent="0.3">
      <c r="A179" s="4" t="s">
        <v>667</v>
      </c>
      <c r="B179" s="4">
        <f>COUNTIF('PDA_2022a2024-DadosAdmin_e_DeGe'!D:D,Analise!A179)</f>
        <v>2</v>
      </c>
      <c r="C179" s="5" t="str">
        <f>IF('PDA_2022a2024-DadosAdmin_e_DeGe'!F181="SEM INFORMACAO","NÃO","SIM")</f>
        <v>SIM</v>
      </c>
      <c r="D179" s="4" t="str">
        <f>IF('PDA_2022a2024-DadosAdmin_e_DeGe'!F181="SEM INFORMACAO","SEM INFORMACAO",'PDA_2022a2024-DadosAdmin_e_DeGe'!F181)</f>
        <v>LEI 10.520 / 2002</v>
      </c>
    </row>
    <row r="180" spans="1:4" x14ac:dyDescent="0.3">
      <c r="A180" s="4" t="s">
        <v>672</v>
      </c>
      <c r="B180" s="4">
        <f>COUNTIF('PDA_2022a2024-DadosAdmin_e_DeGe'!D:D,Analise!A180)</f>
        <v>1</v>
      </c>
      <c r="C180" s="5" t="str">
        <f>IF('PDA_2022a2024-DadosAdmin_e_DeGe'!F182="SEM INFORMACAO","NÃO","SIM")</f>
        <v>SIM</v>
      </c>
      <c r="D180" s="4" t="str">
        <f>IF('PDA_2022a2024-DadosAdmin_e_DeGe'!F182="SEM INFORMACAO","SEM INFORMACAO",'PDA_2022a2024-DadosAdmin_e_DeGe'!F182)</f>
        <v>LEI 10.520 / 2002</v>
      </c>
    </row>
    <row r="181" spans="1:4" x14ac:dyDescent="0.3">
      <c r="A181" s="4" t="s">
        <v>674</v>
      </c>
      <c r="B181" s="4">
        <f>COUNTIF('PDA_2022a2024-DadosAdmin_e_DeGe'!D:D,Analise!A181)</f>
        <v>2</v>
      </c>
      <c r="C181" s="5" t="str">
        <f>IF('PDA_2022a2024-DadosAdmin_e_DeGe'!F183="SEM INFORMACAO","NÃO","SIM")</f>
        <v>SIM</v>
      </c>
      <c r="D181" s="4" t="str">
        <f>IF('PDA_2022a2024-DadosAdmin_e_DeGe'!F183="SEM INFORMACAO","SEM INFORMACAO",'PDA_2022a2024-DadosAdmin_e_DeGe'!F183)</f>
        <v>LEI 10.520 / 2002</v>
      </c>
    </row>
    <row r="182" spans="1:4" x14ac:dyDescent="0.3">
      <c r="A182" s="4" t="s">
        <v>676</v>
      </c>
      <c r="B182" s="4">
        <f>COUNTIF('PDA_2022a2024-DadosAdmin_e_DeGe'!D:D,Analise!A182)</f>
        <v>3</v>
      </c>
      <c r="C182" s="5" t="str">
        <f>IF('PDA_2022a2024-DadosAdmin_e_DeGe'!F184="SEM INFORMACAO","NÃO","SIM")</f>
        <v>SIM</v>
      </c>
      <c r="D182" s="4" t="str">
        <f>IF('PDA_2022a2024-DadosAdmin_e_DeGe'!F184="SEM INFORMACAO","SEM INFORMACAO",'PDA_2022a2024-DadosAdmin_e_DeGe'!F184)</f>
        <v>LEI 10.520 / 2002</v>
      </c>
    </row>
    <row r="183" spans="1:4" x14ac:dyDescent="0.3">
      <c r="A183" s="4" t="s">
        <v>678</v>
      </c>
      <c r="B183" s="4">
        <f>COUNTIF('PDA_2022a2024-DadosAdmin_e_DeGe'!D:D,Analise!A183)</f>
        <v>1</v>
      </c>
      <c r="C183" s="5" t="str">
        <f>IF('PDA_2022a2024-DadosAdmin_e_DeGe'!F185="SEM INFORMACAO","NÃO","SIM")</f>
        <v>SIM</v>
      </c>
      <c r="D183" s="4" t="str">
        <f>IF('PDA_2022a2024-DadosAdmin_e_DeGe'!F185="SEM INFORMACAO","SEM INFORMACAO",'PDA_2022a2024-DadosAdmin_e_DeGe'!F185)</f>
        <v>LEI 10.520 / 2002</v>
      </c>
    </row>
    <row r="184" spans="1:4" x14ac:dyDescent="0.3">
      <c r="A184" s="4" t="s">
        <v>680</v>
      </c>
      <c r="B184" s="4">
        <f>COUNTIF('PDA_2022a2024-DadosAdmin_e_DeGe'!D:D,Analise!A184)</f>
        <v>1</v>
      </c>
      <c r="C184" s="5" t="str">
        <f>IF('PDA_2022a2024-DadosAdmin_e_DeGe'!F186="SEM INFORMACAO","NÃO","SIM")</f>
        <v>SIM</v>
      </c>
      <c r="D184" s="4" t="str">
        <f>IF('PDA_2022a2024-DadosAdmin_e_DeGe'!F186="SEM INFORMACAO","SEM INFORMACAO",'PDA_2022a2024-DadosAdmin_e_DeGe'!F186)</f>
        <v>LEI 10.520 / 2002</v>
      </c>
    </row>
    <row r="185" spans="1:4" x14ac:dyDescent="0.3">
      <c r="A185" s="4" t="s">
        <v>682</v>
      </c>
      <c r="B185" s="4">
        <f>COUNTIF('PDA_2022a2024-DadosAdmin_e_DeGe'!D:D,Analise!A185)</f>
        <v>1</v>
      </c>
      <c r="C185" s="5" t="str">
        <f>IF('PDA_2022a2024-DadosAdmin_e_DeGe'!F187="SEM INFORMACAO","NÃO","SIM")</f>
        <v>SIM</v>
      </c>
      <c r="D185" s="4" t="str">
        <f>IF('PDA_2022a2024-DadosAdmin_e_DeGe'!F187="SEM INFORMACAO","SEM INFORMACAO",'PDA_2022a2024-DadosAdmin_e_DeGe'!F187)</f>
        <v>LEI 10.520 / 2002</v>
      </c>
    </row>
    <row r="186" spans="1:4" x14ac:dyDescent="0.3">
      <c r="A186" s="4" t="s">
        <v>685</v>
      </c>
      <c r="B186" s="4">
        <f>COUNTIF('PDA_2022a2024-DadosAdmin_e_DeGe'!D:D,Analise!A186)</f>
        <v>4</v>
      </c>
      <c r="C186" s="5" t="str">
        <f>IF('PDA_2022a2024-DadosAdmin_e_DeGe'!F188="SEM INFORMACAO","NÃO","SIM")</f>
        <v>SIM</v>
      </c>
      <c r="D186" s="4" t="str">
        <f>IF('PDA_2022a2024-DadosAdmin_e_DeGe'!F188="SEM INFORMACAO","SEM INFORMACAO",'PDA_2022a2024-DadosAdmin_e_DeGe'!F188)</f>
        <v>LEI 10.520 / 2002</v>
      </c>
    </row>
    <row r="187" spans="1:4" x14ac:dyDescent="0.3">
      <c r="A187" s="4" t="s">
        <v>688</v>
      </c>
      <c r="B187" s="4">
        <f>COUNTIF('PDA_2022a2024-DadosAdmin_e_DeGe'!D:D,Analise!A187)</f>
        <v>4</v>
      </c>
      <c r="C187" s="5" t="str">
        <f>IF('PDA_2022a2024-DadosAdmin_e_DeGe'!F189="SEM INFORMACAO","NÃO","SIM")</f>
        <v>NÃO</v>
      </c>
      <c r="D187" s="4" t="str">
        <f>IF('PDA_2022a2024-DadosAdmin_e_DeGe'!F189="SEM INFORMACAO","SEM INFORMACAO",'PDA_2022a2024-DadosAdmin_e_DeGe'!F189)</f>
        <v>SEM INFORMACAO</v>
      </c>
    </row>
    <row r="188" spans="1:4" x14ac:dyDescent="0.3">
      <c r="A188" s="4" t="s">
        <v>695</v>
      </c>
      <c r="B188" s="4">
        <f>COUNTIF('PDA_2022a2024-DadosAdmin_e_DeGe'!D:D,Analise!A188)</f>
        <v>1</v>
      </c>
      <c r="C188" s="5" t="str">
        <f>IF('PDA_2022a2024-DadosAdmin_e_DeGe'!F190="SEM INFORMACAO","NÃO","SIM")</f>
        <v>NÃO</v>
      </c>
      <c r="D188" s="4" t="str">
        <f>IF('PDA_2022a2024-DadosAdmin_e_DeGe'!F190="SEM INFORMACAO","SEM INFORMACAO",'PDA_2022a2024-DadosAdmin_e_DeGe'!F190)</f>
        <v>SEM INFORMACAO</v>
      </c>
    </row>
    <row r="189" spans="1:4" x14ac:dyDescent="0.3">
      <c r="A189" s="4" t="s">
        <v>697</v>
      </c>
      <c r="B189" s="4">
        <f>COUNTIF('PDA_2022a2024-DadosAdmin_e_DeGe'!D:D,Analise!A189)</f>
        <v>2</v>
      </c>
      <c r="C189" s="5" t="str">
        <f>IF('PDA_2022a2024-DadosAdmin_e_DeGe'!F191="SEM INFORMACAO","NÃO","SIM")</f>
        <v>NÃO</v>
      </c>
      <c r="D189" s="4" t="str">
        <f>IF('PDA_2022a2024-DadosAdmin_e_DeGe'!F191="SEM INFORMACAO","SEM INFORMACAO",'PDA_2022a2024-DadosAdmin_e_DeGe'!F191)</f>
        <v>SEM INFORMACAO</v>
      </c>
    </row>
    <row r="190" spans="1:4" x14ac:dyDescent="0.3">
      <c r="A190" s="4" t="s">
        <v>699</v>
      </c>
      <c r="B190" s="4">
        <f>COUNTIF('PDA_2022a2024-DadosAdmin_e_DeGe'!D:D,Analise!A190)</f>
        <v>3</v>
      </c>
      <c r="C190" s="5" t="str">
        <f>IF('PDA_2022a2024-DadosAdmin_e_DeGe'!F192="SEM INFORMACAO","NÃO","SIM")</f>
        <v>NÃO</v>
      </c>
      <c r="D190" s="4" t="str">
        <f>IF('PDA_2022a2024-DadosAdmin_e_DeGe'!F192="SEM INFORMACAO","SEM INFORMACAO",'PDA_2022a2024-DadosAdmin_e_DeGe'!F192)</f>
        <v>SEM INFORMACAO</v>
      </c>
    </row>
    <row r="191" spans="1:4" x14ac:dyDescent="0.3">
      <c r="A191" s="4" t="s">
        <v>701</v>
      </c>
      <c r="B191" s="4">
        <f>COUNTIF('PDA_2022a2024-DadosAdmin_e_DeGe'!D:D,Analise!A191)</f>
        <v>1</v>
      </c>
      <c r="C191" s="5" t="str">
        <f>IF('PDA_2022a2024-DadosAdmin_e_DeGe'!F193="SEM INFORMACAO","NÃO","SIM")</f>
        <v>NÃO</v>
      </c>
      <c r="D191" s="4" t="str">
        <f>IF('PDA_2022a2024-DadosAdmin_e_DeGe'!F193="SEM INFORMACAO","SEM INFORMACAO",'PDA_2022a2024-DadosAdmin_e_DeGe'!F193)</f>
        <v>SEM INFORMACAO</v>
      </c>
    </row>
    <row r="192" spans="1:4" x14ac:dyDescent="0.3">
      <c r="A192" s="4" t="s">
        <v>704</v>
      </c>
      <c r="B192" s="4">
        <f>COUNTIF('PDA_2022a2024-DadosAdmin_e_DeGe'!D:D,Analise!A192)</f>
        <v>2</v>
      </c>
      <c r="C192" s="5" t="str">
        <f>IF('PDA_2022a2024-DadosAdmin_e_DeGe'!F194="SEM INFORMACAO","NÃO","SIM")</f>
        <v>NÃO</v>
      </c>
      <c r="D192" s="4" t="str">
        <f>IF('PDA_2022a2024-DadosAdmin_e_DeGe'!F194="SEM INFORMACAO","SEM INFORMACAO",'PDA_2022a2024-DadosAdmin_e_DeGe'!F194)</f>
        <v>SEM INFORMACAO</v>
      </c>
    </row>
    <row r="193" spans="1:4" x14ac:dyDescent="0.3">
      <c r="A193" s="4" t="s">
        <v>707</v>
      </c>
      <c r="B193" s="4">
        <f>COUNTIF('PDA_2022a2024-DadosAdmin_e_DeGe'!D:D,Analise!A193)</f>
        <v>1</v>
      </c>
      <c r="C193" s="5" t="str">
        <f>IF('PDA_2022a2024-DadosAdmin_e_DeGe'!F195="SEM INFORMACAO","NÃO","SIM")</f>
        <v>NÃO</v>
      </c>
      <c r="D193" s="4" t="str">
        <f>IF('PDA_2022a2024-DadosAdmin_e_DeGe'!F195="SEM INFORMACAO","SEM INFORMACAO",'PDA_2022a2024-DadosAdmin_e_DeGe'!F195)</f>
        <v>SEM INFORMACAO</v>
      </c>
    </row>
    <row r="194" spans="1:4" x14ac:dyDescent="0.3">
      <c r="A194" s="4" t="s">
        <v>709</v>
      </c>
      <c r="B194" s="4">
        <f>COUNTIF('PDA_2022a2024-DadosAdmin_e_DeGe'!D:D,Analise!A194)</f>
        <v>1</v>
      </c>
      <c r="C194" s="5" t="str">
        <f>IF('PDA_2022a2024-DadosAdmin_e_DeGe'!F196="SEM INFORMACAO","NÃO","SIM")</f>
        <v>NÃO</v>
      </c>
      <c r="D194" s="4" t="str">
        <f>IF('PDA_2022a2024-DadosAdmin_e_DeGe'!F196="SEM INFORMACAO","SEM INFORMACAO",'PDA_2022a2024-DadosAdmin_e_DeGe'!F196)</f>
        <v>SEM INFORMACAO</v>
      </c>
    </row>
    <row r="195" spans="1:4" x14ac:dyDescent="0.3">
      <c r="A195" s="4" t="s">
        <v>714</v>
      </c>
      <c r="B195" s="4">
        <f>COUNTIF('PDA_2022a2024-DadosAdmin_e_DeGe'!D:D,Analise!A195)</f>
        <v>1</v>
      </c>
      <c r="C195" s="5" t="str">
        <f>IF('PDA_2022a2024-DadosAdmin_e_DeGe'!F197="SEM INFORMACAO","NÃO","SIM")</f>
        <v>SIM</v>
      </c>
      <c r="D195" s="4" t="str">
        <f>IF('PDA_2022a2024-DadosAdmin_e_DeGe'!F197="SEM INFORMACAO","SEM INFORMACAO",'PDA_2022a2024-DadosAdmin_e_DeGe'!F197)</f>
        <v>LEI 8.666 / 1993</v>
      </c>
    </row>
    <row r="196" spans="1:4" x14ac:dyDescent="0.3">
      <c r="A196" s="4" t="s">
        <v>716</v>
      </c>
      <c r="B196" s="4">
        <f>COUNTIF('PDA_2022a2024-DadosAdmin_e_DeGe'!D:D,Analise!A196)</f>
        <v>1</v>
      </c>
      <c r="C196" s="5" t="str">
        <f>IF('PDA_2022a2024-DadosAdmin_e_DeGe'!F198="SEM INFORMACAO","NÃO","SIM")</f>
        <v>SIM</v>
      </c>
      <c r="D196" s="4" t="str">
        <f>IF('PDA_2022a2024-DadosAdmin_e_DeGe'!F198="SEM INFORMACAO","SEM INFORMACAO",'PDA_2022a2024-DadosAdmin_e_DeGe'!F198)</f>
        <v>LEI 8.666 / 1993</v>
      </c>
    </row>
    <row r="197" spans="1:4" x14ac:dyDescent="0.3">
      <c r="A197" s="4" t="s">
        <v>719</v>
      </c>
      <c r="B197" s="4">
        <f>COUNTIF('PDA_2022a2024-DadosAdmin_e_DeGe'!D:D,Analise!A197)</f>
        <v>1</v>
      </c>
      <c r="C197" s="5" t="str">
        <f>IF('PDA_2022a2024-DadosAdmin_e_DeGe'!F199="SEM INFORMACAO","NÃO","SIM")</f>
        <v>SIM</v>
      </c>
      <c r="D197" s="4" t="str">
        <f>IF('PDA_2022a2024-DadosAdmin_e_DeGe'!F199="SEM INFORMACAO","SEM INFORMACAO",'PDA_2022a2024-DadosAdmin_e_DeGe'!F199)</f>
        <v>LEI 14.133/2021</v>
      </c>
    </row>
    <row r="198" spans="1:4" x14ac:dyDescent="0.3">
      <c r="A198" s="4" t="s">
        <v>721</v>
      </c>
      <c r="B198" s="4">
        <f>COUNTIF('PDA_2022a2024-DadosAdmin_e_DeGe'!D:D,Analise!A198)</f>
        <v>1</v>
      </c>
      <c r="C198" s="5" t="str">
        <f>IF('PDA_2022a2024-DadosAdmin_e_DeGe'!F200="SEM INFORMACAO","NÃO","SIM")</f>
        <v>SIM</v>
      </c>
      <c r="D198" s="4" t="str">
        <f>IF('PDA_2022a2024-DadosAdmin_e_DeGe'!F200="SEM INFORMACAO","SEM INFORMACAO",'PDA_2022a2024-DadosAdmin_e_DeGe'!F200)</f>
        <v>LEI 10.520 / 2002</v>
      </c>
    </row>
    <row r="199" spans="1:4" x14ac:dyDescent="0.3">
      <c r="A199" s="4" t="s">
        <v>723</v>
      </c>
      <c r="B199" s="4">
        <f>COUNTIF('PDA_2022a2024-DadosAdmin_e_DeGe'!D:D,Analise!A199)</f>
        <v>1</v>
      </c>
      <c r="C199" s="5" t="str">
        <f>IF('PDA_2022a2024-DadosAdmin_e_DeGe'!F201="SEM INFORMACAO","NÃO","SIM")</f>
        <v>NÃO</v>
      </c>
      <c r="D199" s="4" t="str">
        <f>IF('PDA_2022a2024-DadosAdmin_e_DeGe'!F201="SEM INFORMACAO","SEM INFORMACAO",'PDA_2022a2024-DadosAdmin_e_DeGe'!F201)</f>
        <v>SEM INFORMACAO</v>
      </c>
    </row>
    <row r="200" spans="1:4" x14ac:dyDescent="0.3">
      <c r="A200" s="4" t="s">
        <v>725</v>
      </c>
      <c r="B200" s="4">
        <f>COUNTIF('PDA_2022a2024-DadosAdmin_e_DeGe'!D:D,Analise!A200)</f>
        <v>1</v>
      </c>
      <c r="C200" s="5" t="str">
        <f>IF('PDA_2022a2024-DadosAdmin_e_DeGe'!F202="SEM INFORMACAO","NÃO","SIM")</f>
        <v>SIM</v>
      </c>
      <c r="D200" s="4" t="str">
        <f>IF('PDA_2022a2024-DadosAdmin_e_DeGe'!F202="SEM INFORMACAO","SEM INFORMACAO",'PDA_2022a2024-DadosAdmin_e_DeGe'!F202)</f>
        <v>LEI 10.520 / 2002</v>
      </c>
    </row>
    <row r="201" spans="1:4" x14ac:dyDescent="0.3">
      <c r="A201" s="4" t="s">
        <v>728</v>
      </c>
      <c r="B201" s="4">
        <f>COUNTIF('PDA_2022a2024-DadosAdmin_e_DeGe'!D:D,Analise!A201)</f>
        <v>1</v>
      </c>
      <c r="C201" s="5" t="str">
        <f>IF('PDA_2022a2024-DadosAdmin_e_DeGe'!F203="SEM INFORMACAO","NÃO","SIM")</f>
        <v>SIM</v>
      </c>
      <c r="D201" s="4" t="str">
        <f>IF('PDA_2022a2024-DadosAdmin_e_DeGe'!F203="SEM INFORMACAO","SEM INFORMACAO",'PDA_2022a2024-DadosAdmin_e_DeGe'!F203)</f>
        <v>LEI 10.520 / 2002</v>
      </c>
    </row>
    <row r="202" spans="1:4" x14ac:dyDescent="0.3">
      <c r="A202" s="4" t="s">
        <v>730</v>
      </c>
      <c r="B202" s="4">
        <f>COUNTIF('PDA_2022a2024-DadosAdmin_e_DeGe'!D:D,Analise!A202)</f>
        <v>1</v>
      </c>
      <c r="C202" s="5" t="str">
        <f>IF('PDA_2022a2024-DadosAdmin_e_DeGe'!F204="SEM INFORMACAO","NÃO","SIM")</f>
        <v>SIM</v>
      </c>
      <c r="D202" s="4" t="str">
        <f>IF('PDA_2022a2024-DadosAdmin_e_DeGe'!F204="SEM INFORMACAO","SEM INFORMACAO",'PDA_2022a2024-DadosAdmin_e_DeGe'!F204)</f>
        <v>LEI 10.520 / 2002</v>
      </c>
    </row>
    <row r="203" spans="1:4" x14ac:dyDescent="0.3">
      <c r="A203" s="4" t="s">
        <v>733</v>
      </c>
      <c r="B203" s="4">
        <f>COUNTIF('PDA_2022a2024-DadosAdmin_e_DeGe'!D:D,Analise!A203)</f>
        <v>1</v>
      </c>
      <c r="C203" s="5" t="str">
        <f>IF('PDA_2022a2024-DadosAdmin_e_DeGe'!F205="SEM INFORMACAO","NÃO","SIM")</f>
        <v>SIM</v>
      </c>
      <c r="D203" s="4" t="str">
        <f>IF('PDA_2022a2024-DadosAdmin_e_DeGe'!F205="SEM INFORMACAO","SEM INFORMACAO",'PDA_2022a2024-DadosAdmin_e_DeGe'!F205)</f>
        <v>DECRETO 93.872 / 1986</v>
      </c>
    </row>
    <row r="204" spans="1:4" x14ac:dyDescent="0.3">
      <c r="A204" s="4" t="s">
        <v>735</v>
      </c>
      <c r="B204" s="4">
        <f>COUNTIF('PDA_2022a2024-DadosAdmin_e_DeGe'!D:D,Analise!A204)</f>
        <v>1</v>
      </c>
      <c r="C204" s="5" t="str">
        <f>IF('PDA_2022a2024-DadosAdmin_e_DeGe'!F206="SEM INFORMACAO","NÃO","SIM")</f>
        <v>SIM</v>
      </c>
      <c r="D204" s="4" t="str">
        <f>IF('PDA_2022a2024-DadosAdmin_e_DeGe'!F206="SEM INFORMACAO","SEM INFORMACAO",'PDA_2022a2024-DadosAdmin_e_DeGe'!F206)</f>
        <v>DECRETO 93.872 / 1986</v>
      </c>
    </row>
    <row r="205" spans="1:4" x14ac:dyDescent="0.3">
      <c r="A205" s="4" t="s">
        <v>738</v>
      </c>
      <c r="B205" s="4">
        <f>COUNTIF('PDA_2022a2024-DadosAdmin_e_DeGe'!D:D,Analise!A205)</f>
        <v>1</v>
      </c>
      <c r="C205" s="5" t="str">
        <f>IF('PDA_2022a2024-DadosAdmin_e_DeGe'!F207="SEM INFORMACAO","NÃO","SIM")</f>
        <v>NÃO</v>
      </c>
      <c r="D205" s="4" t="str">
        <f>IF('PDA_2022a2024-DadosAdmin_e_DeGe'!F207="SEM INFORMACAO","SEM INFORMACAO",'PDA_2022a2024-DadosAdmin_e_DeGe'!F207)</f>
        <v>SEM INFORMACAO</v>
      </c>
    </row>
    <row r="206" spans="1:4" x14ac:dyDescent="0.3">
      <c r="A206" s="4" t="s">
        <v>740</v>
      </c>
      <c r="B206" s="4">
        <f>COUNTIF('PDA_2022a2024-DadosAdmin_e_DeGe'!D:D,Analise!A206)</f>
        <v>1</v>
      </c>
      <c r="C206" s="5" t="str">
        <f>IF('PDA_2022a2024-DadosAdmin_e_DeGe'!F208="SEM INFORMACAO","NÃO","SIM")</f>
        <v>NÃO</v>
      </c>
      <c r="D206" s="4" t="str">
        <f>IF('PDA_2022a2024-DadosAdmin_e_DeGe'!F208="SEM INFORMACAO","SEM INFORMACAO",'PDA_2022a2024-DadosAdmin_e_DeGe'!F208)</f>
        <v>SEM INFORMACAO</v>
      </c>
    </row>
    <row r="207" spans="1:4" x14ac:dyDescent="0.3">
      <c r="A207" s="4" t="s">
        <v>742</v>
      </c>
      <c r="B207" s="4">
        <f>COUNTIF('PDA_2022a2024-DadosAdmin_e_DeGe'!D:D,Analise!A207)</f>
        <v>1</v>
      </c>
      <c r="C207" s="5" t="str">
        <f>IF('PDA_2022a2024-DadosAdmin_e_DeGe'!F209="SEM INFORMACAO","NÃO","SIM")</f>
        <v>NÃO</v>
      </c>
      <c r="D207" s="4" t="str">
        <f>IF('PDA_2022a2024-DadosAdmin_e_DeGe'!F209="SEM INFORMACAO","SEM INFORMACAO",'PDA_2022a2024-DadosAdmin_e_DeGe'!F209)</f>
        <v>SEM INFORMACAO</v>
      </c>
    </row>
    <row r="208" spans="1:4" x14ac:dyDescent="0.3">
      <c r="A208" s="4" t="s">
        <v>744</v>
      </c>
      <c r="B208" s="4">
        <f>COUNTIF('PDA_2022a2024-DadosAdmin_e_DeGe'!D:D,Analise!A208)</f>
        <v>1</v>
      </c>
      <c r="C208" s="5" t="str">
        <f>IF('PDA_2022a2024-DadosAdmin_e_DeGe'!F210="SEM INFORMACAO","NÃO","SIM")</f>
        <v>SIM</v>
      </c>
      <c r="D208" s="4" t="str">
        <f>IF('PDA_2022a2024-DadosAdmin_e_DeGe'!F210="SEM INFORMACAO","SEM INFORMACAO",'PDA_2022a2024-DadosAdmin_e_DeGe'!F210)</f>
        <v>LEI 10.520 / 2002</v>
      </c>
    </row>
    <row r="209" spans="1:4" x14ac:dyDescent="0.3">
      <c r="A209" s="4" t="s">
        <v>746</v>
      </c>
      <c r="B209" s="4">
        <f>COUNTIF('PDA_2022a2024-DadosAdmin_e_DeGe'!D:D,Analise!A209)</f>
        <v>1</v>
      </c>
      <c r="C209" s="5" t="str">
        <f>IF('PDA_2022a2024-DadosAdmin_e_DeGe'!F211="SEM INFORMACAO","NÃO","SIM")</f>
        <v>NÃO</v>
      </c>
      <c r="D209" s="4" t="str">
        <f>IF('PDA_2022a2024-DadosAdmin_e_DeGe'!F211="SEM INFORMACAO","SEM INFORMACAO",'PDA_2022a2024-DadosAdmin_e_DeGe'!F211)</f>
        <v>SEM INFORMACAO</v>
      </c>
    </row>
    <row r="210" spans="1:4" x14ac:dyDescent="0.3">
      <c r="A210" s="4" t="s">
        <v>749</v>
      </c>
      <c r="B210" s="4">
        <f>COUNTIF('PDA_2022a2024-DadosAdmin_e_DeGe'!D:D,Analise!A210)</f>
        <v>1</v>
      </c>
      <c r="C210" s="5" t="str">
        <f>IF('PDA_2022a2024-DadosAdmin_e_DeGe'!F212="SEM INFORMACAO","NÃO","SIM")</f>
        <v>SIM</v>
      </c>
      <c r="D210" s="4" t="str">
        <f>IF('PDA_2022a2024-DadosAdmin_e_DeGe'!F212="SEM INFORMACAO","SEM INFORMACAO",'PDA_2022a2024-DadosAdmin_e_DeGe'!F212)</f>
        <v>LEI 8.666 / 1993</v>
      </c>
    </row>
    <row r="211" spans="1:4" x14ac:dyDescent="0.3">
      <c r="A211" s="4" t="s">
        <v>751</v>
      </c>
      <c r="B211" s="4">
        <f>COUNTIF('PDA_2022a2024-DadosAdmin_e_DeGe'!D:D,Analise!A211)</f>
        <v>1</v>
      </c>
      <c r="C211" s="5" t="str">
        <f>IF('PDA_2022a2024-DadosAdmin_e_DeGe'!F213="SEM INFORMACAO","NÃO","SIM")</f>
        <v>SIM</v>
      </c>
      <c r="D211" s="4" t="str">
        <f>IF('PDA_2022a2024-DadosAdmin_e_DeGe'!F213="SEM INFORMACAO","SEM INFORMACAO",'PDA_2022a2024-DadosAdmin_e_DeGe'!F213)</f>
        <v>LEI 10.520 / 2002</v>
      </c>
    </row>
    <row r="212" spans="1:4" x14ac:dyDescent="0.3">
      <c r="A212" s="4" t="s">
        <v>754</v>
      </c>
      <c r="B212" s="4">
        <f>COUNTIF('PDA_2022a2024-DadosAdmin_e_DeGe'!D:D,Analise!A212)</f>
        <v>1</v>
      </c>
      <c r="C212" s="5" t="str">
        <f>IF('PDA_2022a2024-DadosAdmin_e_DeGe'!F214="SEM INFORMACAO","NÃO","SIM")</f>
        <v>SIM</v>
      </c>
      <c r="D212" s="4" t="str">
        <f>IF('PDA_2022a2024-DadosAdmin_e_DeGe'!F214="SEM INFORMACAO","SEM INFORMACAO",'PDA_2022a2024-DadosAdmin_e_DeGe'!F214)</f>
        <v>LEI 10.520 / 2002</v>
      </c>
    </row>
    <row r="213" spans="1:4" x14ac:dyDescent="0.3">
      <c r="A213" s="4" t="s">
        <v>757</v>
      </c>
      <c r="B213" s="4">
        <f>COUNTIF('PDA_2022a2024-DadosAdmin_e_DeGe'!D:D,Analise!A213)</f>
        <v>1</v>
      </c>
      <c r="C213" s="5" t="str">
        <f>IF('PDA_2022a2024-DadosAdmin_e_DeGe'!F215="SEM INFORMACAO","NÃO","SIM")</f>
        <v>SIM</v>
      </c>
      <c r="D213" s="4" t="str">
        <f>IF('PDA_2022a2024-DadosAdmin_e_DeGe'!F215="SEM INFORMACAO","SEM INFORMACAO",'PDA_2022a2024-DadosAdmin_e_DeGe'!F215)</f>
        <v>LEI 10.520 / 2002</v>
      </c>
    </row>
    <row r="214" spans="1:4" x14ac:dyDescent="0.3">
      <c r="A214" s="4" t="s">
        <v>759</v>
      </c>
      <c r="B214" s="4">
        <f>COUNTIF('PDA_2022a2024-DadosAdmin_e_DeGe'!D:D,Analise!A214)</f>
        <v>1</v>
      </c>
      <c r="C214" s="5" t="str">
        <f>IF('PDA_2022a2024-DadosAdmin_e_DeGe'!F216="SEM INFORMACAO","NÃO","SIM")</f>
        <v>SIM</v>
      </c>
      <c r="D214" s="4" t="str">
        <f>IF('PDA_2022a2024-DadosAdmin_e_DeGe'!F216="SEM INFORMACAO","SEM INFORMACAO",'PDA_2022a2024-DadosAdmin_e_DeGe'!F216)</f>
        <v>LEI 10.520 / 2002</v>
      </c>
    </row>
    <row r="215" spans="1:4" x14ac:dyDescent="0.3">
      <c r="A215" s="4" t="s">
        <v>761</v>
      </c>
      <c r="B215" s="4">
        <f>COUNTIF('PDA_2022a2024-DadosAdmin_e_DeGe'!D:D,Analise!A215)</f>
        <v>1</v>
      </c>
      <c r="C215" s="5" t="str">
        <f>IF('PDA_2022a2024-DadosAdmin_e_DeGe'!F217="SEM INFORMACAO","NÃO","SIM")</f>
        <v>SIM</v>
      </c>
      <c r="D215" s="4" t="str">
        <f>IF('PDA_2022a2024-DadosAdmin_e_DeGe'!F217="SEM INFORMACAO","SEM INFORMACAO",'PDA_2022a2024-DadosAdmin_e_DeGe'!F217)</f>
        <v>LEI 10.520 / 2002</v>
      </c>
    </row>
    <row r="216" spans="1:4" x14ac:dyDescent="0.3">
      <c r="A216" s="4" t="s">
        <v>763</v>
      </c>
      <c r="B216" s="4">
        <f>COUNTIF('PDA_2022a2024-DadosAdmin_e_DeGe'!D:D,Analise!A216)</f>
        <v>1</v>
      </c>
      <c r="C216" s="5" t="str">
        <f>IF('PDA_2022a2024-DadosAdmin_e_DeGe'!F218="SEM INFORMACAO","NÃO","SIM")</f>
        <v>SIM</v>
      </c>
      <c r="D216" s="4" t="str">
        <f>IF('PDA_2022a2024-DadosAdmin_e_DeGe'!F218="SEM INFORMACAO","SEM INFORMACAO",'PDA_2022a2024-DadosAdmin_e_DeGe'!F218)</f>
        <v>LEI 10.520 / 2002</v>
      </c>
    </row>
    <row r="217" spans="1:4" x14ac:dyDescent="0.3">
      <c r="A217" s="4" t="s">
        <v>765</v>
      </c>
      <c r="B217" s="4">
        <f>COUNTIF('PDA_2022a2024-DadosAdmin_e_DeGe'!D:D,Analise!A217)</f>
        <v>1</v>
      </c>
      <c r="C217" s="5" t="str">
        <f>IF('PDA_2022a2024-DadosAdmin_e_DeGe'!F219="SEM INFORMACAO","NÃO","SIM")</f>
        <v>SIM</v>
      </c>
      <c r="D217" s="4" t="str">
        <f>IF('PDA_2022a2024-DadosAdmin_e_DeGe'!F219="SEM INFORMACAO","SEM INFORMACAO",'PDA_2022a2024-DadosAdmin_e_DeGe'!F219)</f>
        <v>LEI 10.520 / 2002</v>
      </c>
    </row>
    <row r="218" spans="1:4" x14ac:dyDescent="0.3">
      <c r="A218" s="4" t="s">
        <v>767</v>
      </c>
      <c r="B218" s="4">
        <f>COUNTIF('PDA_2022a2024-DadosAdmin_e_DeGe'!D:D,Analise!A218)</f>
        <v>1</v>
      </c>
      <c r="C218" s="5" t="str">
        <f>IF('PDA_2022a2024-DadosAdmin_e_DeGe'!F220="SEM INFORMACAO","NÃO","SIM")</f>
        <v>SIM</v>
      </c>
      <c r="D218" s="4" t="str">
        <f>IF('PDA_2022a2024-DadosAdmin_e_DeGe'!F220="SEM INFORMACAO","SEM INFORMACAO",'PDA_2022a2024-DadosAdmin_e_DeGe'!F220)</f>
        <v>LEI 10.520 / 2002</v>
      </c>
    </row>
    <row r="219" spans="1:4" x14ac:dyDescent="0.3">
      <c r="A219" s="4" t="s">
        <v>769</v>
      </c>
      <c r="B219" s="4">
        <f>COUNTIF('PDA_2022a2024-DadosAdmin_e_DeGe'!D:D,Analise!A219)</f>
        <v>1</v>
      </c>
      <c r="C219" s="5" t="str">
        <f>IF('PDA_2022a2024-DadosAdmin_e_DeGe'!F221="SEM INFORMACAO","NÃO","SIM")</f>
        <v>SIM</v>
      </c>
      <c r="D219" s="4" t="str">
        <f>IF('PDA_2022a2024-DadosAdmin_e_DeGe'!F221="SEM INFORMACAO","SEM INFORMACAO",'PDA_2022a2024-DadosAdmin_e_DeGe'!F221)</f>
        <v>LEI 10.520 / 2002</v>
      </c>
    </row>
    <row r="220" spans="1:4" x14ac:dyDescent="0.3">
      <c r="A220" s="4" t="s">
        <v>772</v>
      </c>
      <c r="B220" s="4">
        <f>COUNTIF('PDA_2022a2024-DadosAdmin_e_DeGe'!D:D,Analise!A220)</f>
        <v>1</v>
      </c>
      <c r="C220" s="5" t="str">
        <f>IF('PDA_2022a2024-DadosAdmin_e_DeGe'!F222="SEM INFORMACAO","NÃO","SIM")</f>
        <v>SIM</v>
      </c>
      <c r="D220" s="4" t="str">
        <f>IF('PDA_2022a2024-DadosAdmin_e_DeGe'!F222="SEM INFORMACAO","SEM INFORMACAO",'PDA_2022a2024-DadosAdmin_e_DeGe'!F222)</f>
        <v>LEI 10.520 / 2002</v>
      </c>
    </row>
    <row r="221" spans="1:4" x14ac:dyDescent="0.3">
      <c r="A221" s="4" t="s">
        <v>775</v>
      </c>
      <c r="B221" s="4">
        <f>COUNTIF('PDA_2022a2024-DadosAdmin_e_DeGe'!D:D,Analise!A221)</f>
        <v>1</v>
      </c>
      <c r="C221" s="5" t="str">
        <f>IF('PDA_2022a2024-DadosAdmin_e_DeGe'!F223="SEM INFORMACAO","NÃO","SIM")</f>
        <v>SIM</v>
      </c>
      <c r="D221" s="4" t="str">
        <f>IF('PDA_2022a2024-DadosAdmin_e_DeGe'!F223="SEM INFORMACAO","SEM INFORMACAO",'PDA_2022a2024-DadosAdmin_e_DeGe'!F223)</f>
        <v>LEI 10.520 / 2002</v>
      </c>
    </row>
    <row r="222" spans="1:4" x14ac:dyDescent="0.3">
      <c r="A222" s="4" t="s">
        <v>777</v>
      </c>
      <c r="B222" s="4">
        <f>COUNTIF('PDA_2022a2024-DadosAdmin_e_DeGe'!D:D,Analise!A222)</f>
        <v>1</v>
      </c>
      <c r="C222" s="5" t="str">
        <f>IF('PDA_2022a2024-DadosAdmin_e_DeGe'!F224="SEM INFORMACAO","NÃO","SIM")</f>
        <v>SIM</v>
      </c>
      <c r="D222" s="4" t="str">
        <f>IF('PDA_2022a2024-DadosAdmin_e_DeGe'!F224="SEM INFORMACAO","SEM INFORMACAO",'PDA_2022a2024-DadosAdmin_e_DeGe'!F224)</f>
        <v>LEI 8.666 / 1993</v>
      </c>
    </row>
    <row r="223" spans="1:4" x14ac:dyDescent="0.3">
      <c r="A223" s="4" t="s">
        <v>779</v>
      </c>
      <c r="B223" s="4">
        <f>COUNTIF('PDA_2022a2024-DadosAdmin_e_DeGe'!D:D,Analise!A223)</f>
        <v>1</v>
      </c>
      <c r="C223" s="5" t="str">
        <f>IF('PDA_2022a2024-DadosAdmin_e_DeGe'!F225="SEM INFORMACAO","NÃO","SIM")</f>
        <v>SIM</v>
      </c>
      <c r="D223" s="4" t="str">
        <f>IF('PDA_2022a2024-DadosAdmin_e_DeGe'!F225="SEM INFORMACAO","SEM INFORMACAO",'PDA_2022a2024-DadosAdmin_e_DeGe'!F225)</f>
        <v>LEI 8.666 / 1993</v>
      </c>
    </row>
    <row r="224" spans="1:4" x14ac:dyDescent="0.3">
      <c r="A224" s="4" t="s">
        <v>781</v>
      </c>
      <c r="B224" s="4">
        <f>COUNTIF('PDA_2022a2024-DadosAdmin_e_DeGe'!D:D,Analise!A224)</f>
        <v>1</v>
      </c>
      <c r="C224" s="5" t="str">
        <f>IF('PDA_2022a2024-DadosAdmin_e_DeGe'!F226="SEM INFORMACAO","NÃO","SIM")</f>
        <v>SIM</v>
      </c>
      <c r="D224" s="4" t="str">
        <f>IF('PDA_2022a2024-DadosAdmin_e_DeGe'!F226="SEM INFORMACAO","SEM INFORMACAO",'PDA_2022a2024-DadosAdmin_e_DeGe'!F226)</f>
        <v>LEI 8.666 / 1993</v>
      </c>
    </row>
    <row r="225" spans="1:4" x14ac:dyDescent="0.3">
      <c r="A225" s="4" t="s">
        <v>783</v>
      </c>
      <c r="B225" s="4">
        <f>COUNTIF('PDA_2022a2024-DadosAdmin_e_DeGe'!D:D,Analise!A225)</f>
        <v>1</v>
      </c>
      <c r="C225" s="5" t="str">
        <f>IF('PDA_2022a2024-DadosAdmin_e_DeGe'!F227="SEM INFORMACAO","NÃO","SIM")</f>
        <v>SIM</v>
      </c>
      <c r="D225" s="4" t="str">
        <f>IF('PDA_2022a2024-DadosAdmin_e_DeGe'!F227="SEM INFORMACAO","SEM INFORMACAO",'PDA_2022a2024-DadosAdmin_e_DeGe'!F227)</f>
        <v>LEI 8.666 / 1993</v>
      </c>
    </row>
    <row r="226" spans="1:4" x14ac:dyDescent="0.3">
      <c r="A226" s="4" t="s">
        <v>785</v>
      </c>
      <c r="B226" s="4">
        <f>COUNTIF('PDA_2022a2024-DadosAdmin_e_DeGe'!D:D,Analise!A226)</f>
        <v>1</v>
      </c>
      <c r="C226" s="5" t="str">
        <f>IF('PDA_2022a2024-DadosAdmin_e_DeGe'!F228="SEM INFORMACAO","NÃO","SIM")</f>
        <v>SIM</v>
      </c>
      <c r="D226" s="4" t="str">
        <f>IF('PDA_2022a2024-DadosAdmin_e_DeGe'!F228="SEM INFORMACAO","SEM INFORMACAO",'PDA_2022a2024-DadosAdmin_e_DeGe'!F228)</f>
        <v>LEI 8.666 / 1993</v>
      </c>
    </row>
    <row r="227" spans="1:4" x14ac:dyDescent="0.3">
      <c r="A227" s="4" t="s">
        <v>787</v>
      </c>
      <c r="B227" s="4">
        <f>COUNTIF('PDA_2022a2024-DadosAdmin_e_DeGe'!D:D,Analise!A227)</f>
        <v>1</v>
      </c>
      <c r="C227" s="5" t="str">
        <f>IF('PDA_2022a2024-DadosAdmin_e_DeGe'!F229="SEM INFORMACAO","NÃO","SIM")</f>
        <v>SIM</v>
      </c>
      <c r="D227" s="4" t="str">
        <f>IF('PDA_2022a2024-DadosAdmin_e_DeGe'!F229="SEM INFORMACAO","SEM INFORMACAO",'PDA_2022a2024-DadosAdmin_e_DeGe'!F229)</f>
        <v>LEI 8.666 / 1993</v>
      </c>
    </row>
    <row r="228" spans="1:4" x14ac:dyDescent="0.3">
      <c r="A228" s="4" t="s">
        <v>789</v>
      </c>
      <c r="B228" s="4">
        <f>COUNTIF('PDA_2022a2024-DadosAdmin_e_DeGe'!D:D,Analise!A228)</f>
        <v>1</v>
      </c>
      <c r="C228" s="5" t="str">
        <f>IF('PDA_2022a2024-DadosAdmin_e_DeGe'!F230="SEM INFORMACAO","NÃO","SIM")</f>
        <v>SIM</v>
      </c>
      <c r="D228" s="4" t="str">
        <f>IF('PDA_2022a2024-DadosAdmin_e_DeGe'!F230="SEM INFORMACAO","SEM INFORMACAO",'PDA_2022a2024-DadosAdmin_e_DeGe'!F230)</f>
        <v>LEI 8.666 / 1993</v>
      </c>
    </row>
    <row r="229" spans="1:4" x14ac:dyDescent="0.3">
      <c r="A229" s="4" t="s">
        <v>791</v>
      </c>
      <c r="B229" s="4">
        <f>COUNTIF('PDA_2022a2024-DadosAdmin_e_DeGe'!D:D,Analise!A229)</f>
        <v>2</v>
      </c>
      <c r="C229" s="5" t="str">
        <f>IF('PDA_2022a2024-DadosAdmin_e_DeGe'!F231="SEM INFORMACAO","NÃO","SIM")</f>
        <v>SIM</v>
      </c>
      <c r="D229" s="4" t="str">
        <f>IF('PDA_2022a2024-DadosAdmin_e_DeGe'!F231="SEM INFORMACAO","SEM INFORMACAO",'PDA_2022a2024-DadosAdmin_e_DeGe'!F231)</f>
        <v>LEI 8.666 / 1993</v>
      </c>
    </row>
    <row r="230" spans="1:4" x14ac:dyDescent="0.3">
      <c r="A230" s="4" t="s">
        <v>794</v>
      </c>
      <c r="B230" s="4">
        <f>COUNTIF('PDA_2022a2024-DadosAdmin_e_DeGe'!D:D,Analise!A230)</f>
        <v>1</v>
      </c>
      <c r="C230" s="5" t="str">
        <f>IF('PDA_2022a2024-DadosAdmin_e_DeGe'!F232="SEM INFORMACAO","NÃO","SIM")</f>
        <v>SIM</v>
      </c>
      <c r="D230" s="4" t="str">
        <f>IF('PDA_2022a2024-DadosAdmin_e_DeGe'!F232="SEM INFORMACAO","SEM INFORMACAO",'PDA_2022a2024-DadosAdmin_e_DeGe'!F232)</f>
        <v>LEI 8.666 / 1993</v>
      </c>
    </row>
    <row r="231" spans="1:4" x14ac:dyDescent="0.3">
      <c r="A231" s="4" t="s">
        <v>797</v>
      </c>
      <c r="B231" s="4">
        <f>COUNTIF('PDA_2022a2024-DadosAdmin_e_DeGe'!D:D,Analise!A231)</f>
        <v>1</v>
      </c>
      <c r="C231" s="5" t="str">
        <f>IF('PDA_2022a2024-DadosAdmin_e_DeGe'!F233="SEM INFORMACAO","NÃO","SIM")</f>
        <v>SIM</v>
      </c>
      <c r="D231" s="4" t="str">
        <f>IF('PDA_2022a2024-DadosAdmin_e_DeGe'!F233="SEM INFORMACAO","SEM INFORMACAO",'PDA_2022a2024-DadosAdmin_e_DeGe'!F233)</f>
        <v>LEI 8.666 / 1993</v>
      </c>
    </row>
    <row r="232" spans="1:4" x14ac:dyDescent="0.3">
      <c r="A232" s="4" t="s">
        <v>799</v>
      </c>
      <c r="B232" s="4">
        <f>COUNTIF('PDA_2022a2024-DadosAdmin_e_DeGe'!D:D,Analise!A232)</f>
        <v>1</v>
      </c>
      <c r="C232" s="5" t="str">
        <f>IF('PDA_2022a2024-DadosAdmin_e_DeGe'!F234="SEM INFORMACAO","NÃO","SIM")</f>
        <v>SIM</v>
      </c>
      <c r="D232" s="4" t="str">
        <f>IF('PDA_2022a2024-DadosAdmin_e_DeGe'!F234="SEM INFORMACAO","SEM INFORMACAO",'PDA_2022a2024-DadosAdmin_e_DeGe'!F234)</f>
        <v>LEI 8.666 / 1993</v>
      </c>
    </row>
    <row r="233" spans="1:4" x14ac:dyDescent="0.3">
      <c r="A233" s="4" t="s">
        <v>801</v>
      </c>
      <c r="B233" s="4">
        <f>COUNTIF('PDA_2022a2024-DadosAdmin_e_DeGe'!D:D,Analise!A233)</f>
        <v>2</v>
      </c>
      <c r="C233" s="5" t="str">
        <f>IF('PDA_2022a2024-DadosAdmin_e_DeGe'!F235="SEM INFORMACAO","NÃO","SIM")</f>
        <v>NÃO</v>
      </c>
      <c r="D233" s="4" t="str">
        <f>IF('PDA_2022a2024-DadosAdmin_e_DeGe'!F235="SEM INFORMACAO","SEM INFORMACAO",'PDA_2022a2024-DadosAdmin_e_DeGe'!F235)</f>
        <v>SEM INFORMACAO</v>
      </c>
    </row>
    <row r="234" spans="1:4" x14ac:dyDescent="0.3">
      <c r="A234" s="4" t="s">
        <v>804</v>
      </c>
      <c r="B234" s="4">
        <f>COUNTIF('PDA_2022a2024-DadosAdmin_e_DeGe'!D:D,Analise!A234)</f>
        <v>1</v>
      </c>
      <c r="C234" s="5" t="str">
        <f>IF('PDA_2022a2024-DadosAdmin_e_DeGe'!F236="SEM INFORMACAO","NÃO","SIM")</f>
        <v>SIM</v>
      </c>
      <c r="D234" s="4" t="str">
        <f>IF('PDA_2022a2024-DadosAdmin_e_DeGe'!F236="SEM INFORMACAO","SEM INFORMACAO",'PDA_2022a2024-DadosAdmin_e_DeGe'!F236)</f>
        <v>LEI 8.666 / 1993</v>
      </c>
    </row>
    <row r="235" spans="1:4" x14ac:dyDescent="0.3">
      <c r="A235" s="4" t="s">
        <v>811</v>
      </c>
      <c r="B235" s="4">
        <f>COUNTIF('PDA_2022a2024-DadosAdmin_e_DeGe'!D:D,Analise!A235)</f>
        <v>1</v>
      </c>
      <c r="C235" s="5" t="str">
        <f>IF('PDA_2022a2024-DadosAdmin_e_DeGe'!F237="SEM INFORMACAO","NÃO","SIM")</f>
        <v>NÃO</v>
      </c>
      <c r="D235" s="4" t="str">
        <f>IF('PDA_2022a2024-DadosAdmin_e_DeGe'!F237="SEM INFORMACAO","SEM INFORMACAO",'PDA_2022a2024-DadosAdmin_e_DeGe'!F237)</f>
        <v>SEM INFORMACAO</v>
      </c>
    </row>
    <row r="236" spans="1:4" x14ac:dyDescent="0.3">
      <c r="A236" s="4" t="s">
        <v>813</v>
      </c>
      <c r="B236" s="4">
        <f>COUNTIF('PDA_2022a2024-DadosAdmin_e_DeGe'!D:D,Analise!A236)</f>
        <v>1</v>
      </c>
      <c r="C236" s="5" t="str">
        <f>IF('PDA_2022a2024-DadosAdmin_e_DeGe'!F238="SEM INFORMACAO","NÃO","SIM")</f>
        <v>SIM</v>
      </c>
      <c r="D236" s="4" t="str">
        <f>IF('PDA_2022a2024-DadosAdmin_e_DeGe'!F238="SEM INFORMACAO","SEM INFORMACAO",'PDA_2022a2024-DadosAdmin_e_DeGe'!F238)</f>
        <v>LEI 8.666 / 1993</v>
      </c>
    </row>
    <row r="237" spans="1:4" x14ac:dyDescent="0.3">
      <c r="A237" s="4" t="s">
        <v>817</v>
      </c>
      <c r="B237" s="4">
        <f>COUNTIF('PDA_2022a2024-DadosAdmin_e_DeGe'!D:D,Analise!A237)</f>
        <v>1</v>
      </c>
      <c r="C237" s="5" t="str">
        <f>IF('PDA_2022a2024-DadosAdmin_e_DeGe'!F239="SEM INFORMACAO","NÃO","SIM")</f>
        <v>NÃO</v>
      </c>
      <c r="D237" s="4" t="str">
        <f>IF('PDA_2022a2024-DadosAdmin_e_DeGe'!F239="SEM INFORMACAO","SEM INFORMACAO",'PDA_2022a2024-DadosAdmin_e_DeGe'!F239)</f>
        <v>SEM INFORMACAO</v>
      </c>
    </row>
    <row r="238" spans="1:4" x14ac:dyDescent="0.3">
      <c r="A238" s="4" t="s">
        <v>819</v>
      </c>
      <c r="B238" s="4">
        <f>COUNTIF('PDA_2022a2024-DadosAdmin_e_DeGe'!D:D,Analise!A238)</f>
        <v>1</v>
      </c>
      <c r="C238" s="5" t="str">
        <f>IF('PDA_2022a2024-DadosAdmin_e_DeGe'!F240="SEM INFORMACAO","NÃO","SIM")</f>
        <v>NÃO</v>
      </c>
      <c r="D238" s="4" t="str">
        <f>IF('PDA_2022a2024-DadosAdmin_e_DeGe'!F240="SEM INFORMACAO","SEM INFORMACAO",'PDA_2022a2024-DadosAdmin_e_DeGe'!F240)</f>
        <v>SEM INFORMACAO</v>
      </c>
    </row>
    <row r="239" spans="1:4" x14ac:dyDescent="0.3">
      <c r="A239" s="4" t="s">
        <v>821</v>
      </c>
      <c r="B239" s="4">
        <f>COUNTIF('PDA_2022a2024-DadosAdmin_e_DeGe'!D:D,Analise!A239)</f>
        <v>1</v>
      </c>
      <c r="C239" s="5" t="str">
        <f>IF('PDA_2022a2024-DadosAdmin_e_DeGe'!F241="SEM INFORMACAO","NÃO","SIM")</f>
        <v>NÃO</v>
      </c>
      <c r="D239" s="4" t="str">
        <f>IF('PDA_2022a2024-DadosAdmin_e_DeGe'!F241="SEM INFORMACAO","SEM INFORMACAO",'PDA_2022a2024-DadosAdmin_e_DeGe'!F241)</f>
        <v>SEM INFORMACAO</v>
      </c>
    </row>
    <row r="240" spans="1:4" x14ac:dyDescent="0.3">
      <c r="A240" s="4" t="s">
        <v>823</v>
      </c>
      <c r="B240" s="4">
        <f>COUNTIF('PDA_2022a2024-DadosAdmin_e_DeGe'!D:D,Analise!A240)</f>
        <v>1</v>
      </c>
      <c r="C240" s="5" t="str">
        <f>IF('PDA_2022a2024-DadosAdmin_e_DeGe'!F242="SEM INFORMACAO","NÃO","SIM")</f>
        <v>NÃO</v>
      </c>
      <c r="D240" s="4" t="str">
        <f>IF('PDA_2022a2024-DadosAdmin_e_DeGe'!F242="SEM INFORMACAO","SEM INFORMACAO",'PDA_2022a2024-DadosAdmin_e_DeGe'!F242)</f>
        <v>SEM INFORMACAO</v>
      </c>
    </row>
    <row r="241" spans="1:4" x14ac:dyDescent="0.3">
      <c r="A241" s="4" t="s">
        <v>825</v>
      </c>
      <c r="B241" s="4">
        <f>COUNTIF('PDA_2022a2024-DadosAdmin_e_DeGe'!D:D,Analise!A241)</f>
        <v>1</v>
      </c>
      <c r="C241" s="5" t="str">
        <f>IF('PDA_2022a2024-DadosAdmin_e_DeGe'!F243="SEM INFORMACAO","NÃO","SIM")</f>
        <v>SIM</v>
      </c>
      <c r="D241" s="4" t="str">
        <f>IF('PDA_2022a2024-DadosAdmin_e_DeGe'!F243="SEM INFORMACAO","SEM INFORMACAO",'PDA_2022a2024-DadosAdmin_e_DeGe'!F243)</f>
        <v>LEI 8.666 / 1993</v>
      </c>
    </row>
    <row r="242" spans="1:4" x14ac:dyDescent="0.3">
      <c r="A242" s="4" t="s">
        <v>827</v>
      </c>
      <c r="B242" s="4">
        <f>COUNTIF('PDA_2022a2024-DadosAdmin_e_DeGe'!D:D,Analise!A242)</f>
        <v>1</v>
      </c>
      <c r="C242" s="5" t="str">
        <f>IF('PDA_2022a2024-DadosAdmin_e_DeGe'!F244="SEM INFORMACAO","NÃO","SIM")</f>
        <v>NÃO</v>
      </c>
      <c r="D242" s="4" t="str">
        <f>IF('PDA_2022a2024-DadosAdmin_e_DeGe'!F244="SEM INFORMACAO","SEM INFORMACAO",'PDA_2022a2024-DadosAdmin_e_DeGe'!F244)</f>
        <v>SEM INFORMACAO</v>
      </c>
    </row>
    <row r="243" spans="1:4" x14ac:dyDescent="0.3">
      <c r="A243" s="4" t="s">
        <v>833</v>
      </c>
      <c r="B243" s="4">
        <f>COUNTIF('PDA_2022a2024-DadosAdmin_e_DeGe'!D:D,Analise!A243)</f>
        <v>1</v>
      </c>
      <c r="C243" s="5" t="str">
        <f>IF('PDA_2022a2024-DadosAdmin_e_DeGe'!F245="SEM INFORMACAO","NÃO","SIM")</f>
        <v>NÃO</v>
      </c>
      <c r="D243" s="4" t="str">
        <f>IF('PDA_2022a2024-DadosAdmin_e_DeGe'!F245="SEM INFORMACAO","SEM INFORMACAO",'PDA_2022a2024-DadosAdmin_e_DeGe'!F245)</f>
        <v>SEM INFORMACAO</v>
      </c>
    </row>
    <row r="244" spans="1:4" x14ac:dyDescent="0.3">
      <c r="A244" s="4" t="s">
        <v>835</v>
      </c>
      <c r="B244" s="4">
        <f>COUNTIF('PDA_2022a2024-DadosAdmin_e_DeGe'!D:D,Analise!A244)</f>
        <v>1</v>
      </c>
      <c r="C244" s="5" t="str">
        <f>IF('PDA_2022a2024-DadosAdmin_e_DeGe'!F246="SEM INFORMACAO","NÃO","SIM")</f>
        <v>NÃO</v>
      </c>
      <c r="D244" s="4" t="str">
        <f>IF('PDA_2022a2024-DadosAdmin_e_DeGe'!F246="SEM INFORMACAO","SEM INFORMACAO",'PDA_2022a2024-DadosAdmin_e_DeGe'!F246)</f>
        <v>SEM INFORMACAO</v>
      </c>
    </row>
    <row r="245" spans="1:4" x14ac:dyDescent="0.3">
      <c r="A245" s="4" t="s">
        <v>837</v>
      </c>
      <c r="B245" s="4">
        <f>COUNTIF('PDA_2022a2024-DadosAdmin_e_DeGe'!D:D,Analise!A245)</f>
        <v>1</v>
      </c>
      <c r="C245" s="5" t="str">
        <f>IF('PDA_2022a2024-DadosAdmin_e_DeGe'!F247="SEM INFORMACAO","NÃO","SIM")</f>
        <v>SIM</v>
      </c>
      <c r="D245" s="4" t="str">
        <f>IF('PDA_2022a2024-DadosAdmin_e_DeGe'!F247="SEM INFORMACAO","SEM INFORMACAO",'PDA_2022a2024-DadosAdmin_e_DeGe'!F247)</f>
        <v>LEI 10.520 / 2002</v>
      </c>
    </row>
    <row r="246" spans="1:4" x14ac:dyDescent="0.3">
      <c r="A246" s="4" t="s">
        <v>839</v>
      </c>
      <c r="B246" s="4">
        <f>COUNTIF('PDA_2022a2024-DadosAdmin_e_DeGe'!D:D,Analise!A246)</f>
        <v>1</v>
      </c>
      <c r="C246" s="5" t="str">
        <f>IF('PDA_2022a2024-DadosAdmin_e_DeGe'!F248="SEM INFORMACAO","NÃO","SIM")</f>
        <v>SIM</v>
      </c>
      <c r="D246" s="4" t="str">
        <f>IF('PDA_2022a2024-DadosAdmin_e_DeGe'!F248="SEM INFORMACAO","SEM INFORMACAO",'PDA_2022a2024-DadosAdmin_e_DeGe'!F248)</f>
        <v>LEI 10.520 / 2002</v>
      </c>
    </row>
    <row r="247" spans="1:4" x14ac:dyDescent="0.3">
      <c r="A247" s="4" t="s">
        <v>841</v>
      </c>
      <c r="B247" s="4">
        <f>COUNTIF('PDA_2022a2024-DadosAdmin_e_DeGe'!D:D,Analise!A247)</f>
        <v>1</v>
      </c>
      <c r="C247" s="5" t="str">
        <f>IF('PDA_2022a2024-DadosAdmin_e_DeGe'!F249="SEM INFORMACAO","NÃO","SIM")</f>
        <v>SIM</v>
      </c>
      <c r="D247" s="4" t="str">
        <f>IF('PDA_2022a2024-DadosAdmin_e_DeGe'!F249="SEM INFORMACAO","SEM INFORMACAO",'PDA_2022a2024-DadosAdmin_e_DeGe'!F249)</f>
        <v>LEI 10.520 / 2002</v>
      </c>
    </row>
    <row r="248" spans="1:4" x14ac:dyDescent="0.3">
      <c r="A248" s="4" t="s">
        <v>843</v>
      </c>
      <c r="B248" s="4">
        <f>COUNTIF('PDA_2022a2024-DadosAdmin_e_DeGe'!D:D,Analise!A248)</f>
        <v>1</v>
      </c>
      <c r="C248" s="5" t="str">
        <f>IF('PDA_2022a2024-DadosAdmin_e_DeGe'!F250="SEM INFORMACAO","NÃO","SIM")</f>
        <v>SIM</v>
      </c>
      <c r="D248" s="4" t="str">
        <f>IF('PDA_2022a2024-DadosAdmin_e_DeGe'!F250="SEM INFORMACAO","SEM INFORMACAO",'PDA_2022a2024-DadosAdmin_e_DeGe'!F250)</f>
        <v>LEI 10.520 / 2002</v>
      </c>
    </row>
    <row r="249" spans="1:4" x14ac:dyDescent="0.3">
      <c r="A249" s="4" t="s">
        <v>845</v>
      </c>
      <c r="B249" s="4">
        <f>COUNTIF('PDA_2022a2024-DadosAdmin_e_DeGe'!D:D,Analise!A249)</f>
        <v>1</v>
      </c>
      <c r="C249" s="5" t="str">
        <f>IF('PDA_2022a2024-DadosAdmin_e_DeGe'!F251="SEM INFORMACAO","NÃO","SIM")</f>
        <v>SIM</v>
      </c>
      <c r="D249" s="4" t="str">
        <f>IF('PDA_2022a2024-DadosAdmin_e_DeGe'!F251="SEM INFORMACAO","SEM INFORMACAO",'PDA_2022a2024-DadosAdmin_e_DeGe'!F251)</f>
        <v>DECRETO 93.872 / 1986</v>
      </c>
    </row>
    <row r="250" spans="1:4" x14ac:dyDescent="0.3">
      <c r="A250" s="4" t="s">
        <v>847</v>
      </c>
      <c r="B250" s="4">
        <f>COUNTIF('PDA_2022a2024-DadosAdmin_e_DeGe'!D:D,Analise!A250)</f>
        <v>1</v>
      </c>
      <c r="C250" s="5" t="str">
        <f>IF('PDA_2022a2024-DadosAdmin_e_DeGe'!F252="SEM INFORMACAO","NÃO","SIM")</f>
        <v>SIM</v>
      </c>
      <c r="D250" s="4" t="str">
        <f>IF('PDA_2022a2024-DadosAdmin_e_DeGe'!F252="SEM INFORMACAO","SEM INFORMACAO",'PDA_2022a2024-DadosAdmin_e_DeGe'!F252)</f>
        <v>DECRETO 93.872 / 1986</v>
      </c>
    </row>
    <row r="251" spans="1:4" x14ac:dyDescent="0.3">
      <c r="A251" s="4" t="s">
        <v>849</v>
      </c>
      <c r="B251" s="4">
        <f>COUNTIF('PDA_2022a2024-DadosAdmin_e_DeGe'!D:D,Analise!A251)</f>
        <v>1</v>
      </c>
      <c r="C251" s="5" t="str">
        <f>IF('PDA_2022a2024-DadosAdmin_e_DeGe'!F253="SEM INFORMACAO","NÃO","SIM")</f>
        <v>NÃO</v>
      </c>
      <c r="D251" s="4" t="str">
        <f>IF('PDA_2022a2024-DadosAdmin_e_DeGe'!F253="SEM INFORMACAO","SEM INFORMACAO",'PDA_2022a2024-DadosAdmin_e_DeGe'!F253)</f>
        <v>SEM INFORMACAO</v>
      </c>
    </row>
    <row r="252" spans="1:4" x14ac:dyDescent="0.3">
      <c r="A252" s="4" t="s">
        <v>852</v>
      </c>
      <c r="B252" s="4">
        <f>COUNTIF('PDA_2022a2024-DadosAdmin_e_DeGe'!D:D,Analise!A252)</f>
        <v>1</v>
      </c>
      <c r="C252" s="5" t="str">
        <f>IF('PDA_2022a2024-DadosAdmin_e_DeGe'!F254="SEM INFORMACAO","NÃO","SIM")</f>
        <v>NÃO</v>
      </c>
      <c r="D252" s="4" t="str">
        <f>IF('PDA_2022a2024-DadosAdmin_e_DeGe'!F254="SEM INFORMACAO","SEM INFORMACAO",'PDA_2022a2024-DadosAdmin_e_DeGe'!F254)</f>
        <v>SEM INFORMACAO</v>
      </c>
    </row>
    <row r="253" spans="1:4" x14ac:dyDescent="0.3">
      <c r="A253" s="4" t="s">
        <v>854</v>
      </c>
      <c r="B253" s="4">
        <f>COUNTIF('PDA_2022a2024-DadosAdmin_e_DeGe'!D:D,Analise!A253)</f>
        <v>2</v>
      </c>
      <c r="C253" s="5" t="str">
        <f>IF('PDA_2022a2024-DadosAdmin_e_DeGe'!F255="SEM INFORMACAO","NÃO","SIM")</f>
        <v>NÃO</v>
      </c>
      <c r="D253" s="4" t="str">
        <f>IF('PDA_2022a2024-DadosAdmin_e_DeGe'!F255="SEM INFORMACAO","SEM INFORMACAO",'PDA_2022a2024-DadosAdmin_e_DeGe'!F255)</f>
        <v>SEM INFORMACAO</v>
      </c>
    </row>
    <row r="254" spans="1:4" x14ac:dyDescent="0.3">
      <c r="A254" s="4" t="s">
        <v>858</v>
      </c>
      <c r="B254" s="4">
        <f>COUNTIF('PDA_2022a2024-DadosAdmin_e_DeGe'!D:D,Analise!A254)</f>
        <v>2</v>
      </c>
      <c r="C254" s="5" t="str">
        <f>IF('PDA_2022a2024-DadosAdmin_e_DeGe'!F256="SEM INFORMACAO","NÃO","SIM")</f>
        <v>NÃO</v>
      </c>
      <c r="D254" s="4" t="str">
        <f>IF('PDA_2022a2024-DadosAdmin_e_DeGe'!F256="SEM INFORMACAO","SEM INFORMACAO",'PDA_2022a2024-DadosAdmin_e_DeGe'!F256)</f>
        <v>SEM INFORMACAO</v>
      </c>
    </row>
    <row r="255" spans="1:4" x14ac:dyDescent="0.3">
      <c r="A255" s="4" t="s">
        <v>861</v>
      </c>
      <c r="B255" s="4">
        <f>COUNTIF('PDA_2022a2024-DadosAdmin_e_DeGe'!D:D,Analise!A255)</f>
        <v>2</v>
      </c>
      <c r="C255" s="5" t="str">
        <f>IF('PDA_2022a2024-DadosAdmin_e_DeGe'!F257="SEM INFORMACAO","NÃO","SIM")</f>
        <v>SIM</v>
      </c>
      <c r="D255" s="4" t="str">
        <f>IF('PDA_2022a2024-DadosAdmin_e_DeGe'!F257="SEM INFORMACAO","SEM INFORMACAO",'PDA_2022a2024-DadosAdmin_e_DeGe'!F257)</f>
        <v>LEI 10.520 / 2002</v>
      </c>
    </row>
    <row r="256" spans="1:4" x14ac:dyDescent="0.3">
      <c r="A256" s="4" t="s">
        <v>864</v>
      </c>
      <c r="B256" s="4">
        <f>COUNTIF('PDA_2022a2024-DadosAdmin_e_DeGe'!D:D,Analise!A256)</f>
        <v>1</v>
      </c>
      <c r="C256" s="5" t="str">
        <f>IF('PDA_2022a2024-DadosAdmin_e_DeGe'!F258="SEM INFORMACAO","NÃO","SIM")</f>
        <v>SIM</v>
      </c>
      <c r="D256" s="4" t="str">
        <f>IF('PDA_2022a2024-DadosAdmin_e_DeGe'!F258="SEM INFORMACAO","SEM INFORMACAO",'PDA_2022a2024-DadosAdmin_e_DeGe'!F258)</f>
        <v>LEI 10.520 / 2002</v>
      </c>
    </row>
    <row r="257" spans="1:4" x14ac:dyDescent="0.3">
      <c r="A257" s="4" t="s">
        <v>866</v>
      </c>
      <c r="B257" s="4">
        <f>COUNTIF('PDA_2022a2024-DadosAdmin_e_DeGe'!D:D,Analise!A257)</f>
        <v>1</v>
      </c>
      <c r="C257" s="5" t="str">
        <f>IF('PDA_2022a2024-DadosAdmin_e_DeGe'!F259="SEM INFORMACAO","NÃO","SIM")</f>
        <v>SIM</v>
      </c>
      <c r="D257" s="4" t="str">
        <f>IF('PDA_2022a2024-DadosAdmin_e_DeGe'!F259="SEM INFORMACAO","SEM INFORMACAO",'PDA_2022a2024-DadosAdmin_e_DeGe'!F259)</f>
        <v>DECRETO 93.872 / 1986</v>
      </c>
    </row>
    <row r="258" spans="1:4" x14ac:dyDescent="0.3">
      <c r="A258" s="4" t="s">
        <v>868</v>
      </c>
      <c r="B258" s="4">
        <f>COUNTIF('PDA_2022a2024-DadosAdmin_e_DeGe'!D:D,Analise!A258)</f>
        <v>1</v>
      </c>
      <c r="C258" s="5" t="str">
        <f>IF('PDA_2022a2024-DadosAdmin_e_DeGe'!F260="SEM INFORMACAO","NÃO","SIM")</f>
        <v>SIM</v>
      </c>
      <c r="D258" s="4" t="str">
        <f>IF('PDA_2022a2024-DadosAdmin_e_DeGe'!F260="SEM INFORMACAO","SEM INFORMACAO",'PDA_2022a2024-DadosAdmin_e_DeGe'!F260)</f>
        <v>LEI 10.520 / 2002</v>
      </c>
    </row>
    <row r="259" spans="1:4" x14ac:dyDescent="0.3">
      <c r="A259" s="4" t="s">
        <v>870</v>
      </c>
      <c r="B259" s="4">
        <f>COUNTIF('PDA_2022a2024-DadosAdmin_e_DeGe'!D:D,Analise!A259)</f>
        <v>1</v>
      </c>
      <c r="C259" s="5" t="str">
        <f>IF('PDA_2022a2024-DadosAdmin_e_DeGe'!F261="SEM INFORMACAO","NÃO","SIM")</f>
        <v>SIM</v>
      </c>
      <c r="D259" s="4" t="str">
        <f>IF('PDA_2022a2024-DadosAdmin_e_DeGe'!F261="SEM INFORMACAO","SEM INFORMACAO",'PDA_2022a2024-DadosAdmin_e_DeGe'!F261)</f>
        <v>LEI 10.520 / 2002</v>
      </c>
    </row>
    <row r="260" spans="1:4" x14ac:dyDescent="0.3">
      <c r="A260" s="4" t="s">
        <v>872</v>
      </c>
      <c r="B260" s="4">
        <f>COUNTIF('PDA_2022a2024-DadosAdmin_e_DeGe'!D:D,Analise!A260)</f>
        <v>1</v>
      </c>
      <c r="C260" s="5" t="str">
        <f>IF('PDA_2022a2024-DadosAdmin_e_DeGe'!F262="SEM INFORMACAO","NÃO","SIM")</f>
        <v>SIM</v>
      </c>
      <c r="D260" s="4" t="str">
        <f>IF('PDA_2022a2024-DadosAdmin_e_DeGe'!F262="SEM INFORMACAO","SEM INFORMACAO",'PDA_2022a2024-DadosAdmin_e_DeGe'!F262)</f>
        <v>LEI 8.666 / 1993</v>
      </c>
    </row>
    <row r="261" spans="1:4" x14ac:dyDescent="0.3">
      <c r="A261" s="4" t="s">
        <v>875</v>
      </c>
      <c r="B261" s="4">
        <f>COUNTIF('PDA_2022a2024-DadosAdmin_e_DeGe'!D:D,Analise!A261)</f>
        <v>1</v>
      </c>
      <c r="C261" s="5" t="str">
        <f>IF('PDA_2022a2024-DadosAdmin_e_DeGe'!F263="SEM INFORMACAO","NÃO","SIM")</f>
        <v>SIM</v>
      </c>
      <c r="D261" s="4" t="str">
        <f>IF('PDA_2022a2024-DadosAdmin_e_DeGe'!F263="SEM INFORMACAO","SEM INFORMACAO",'PDA_2022a2024-DadosAdmin_e_DeGe'!F263)</f>
        <v>LEI 10.520 / 2002</v>
      </c>
    </row>
    <row r="262" spans="1:4" x14ac:dyDescent="0.3">
      <c r="A262" s="4" t="s">
        <v>878</v>
      </c>
      <c r="B262" s="4">
        <f>COUNTIF('PDA_2022a2024-DadosAdmin_e_DeGe'!D:D,Analise!A262)</f>
        <v>1</v>
      </c>
      <c r="C262" s="5" t="str">
        <f>IF('PDA_2022a2024-DadosAdmin_e_DeGe'!F264="SEM INFORMACAO","NÃO","SIM")</f>
        <v>SIM</v>
      </c>
      <c r="D262" s="4" t="str">
        <f>IF('PDA_2022a2024-DadosAdmin_e_DeGe'!F264="SEM INFORMACAO","SEM INFORMACAO",'PDA_2022a2024-DadosAdmin_e_DeGe'!F264)</f>
        <v>LEI 10.520 / 2002</v>
      </c>
    </row>
    <row r="263" spans="1:4" x14ac:dyDescent="0.3">
      <c r="A263" s="4" t="s">
        <v>880</v>
      </c>
      <c r="B263" s="4">
        <f>COUNTIF('PDA_2022a2024-DadosAdmin_e_DeGe'!D:D,Analise!A263)</f>
        <v>1</v>
      </c>
      <c r="C263" s="5" t="str">
        <f>IF('PDA_2022a2024-DadosAdmin_e_DeGe'!F265="SEM INFORMACAO","NÃO","SIM")</f>
        <v>SIM</v>
      </c>
      <c r="D263" s="4" t="str">
        <f>IF('PDA_2022a2024-DadosAdmin_e_DeGe'!F265="SEM INFORMACAO","SEM INFORMACAO",'PDA_2022a2024-DadosAdmin_e_DeGe'!F265)</f>
        <v>LEI 10.520 / 2002</v>
      </c>
    </row>
    <row r="264" spans="1:4" x14ac:dyDescent="0.3">
      <c r="A264" s="4" t="s">
        <v>882</v>
      </c>
      <c r="B264" s="4">
        <f>COUNTIF('PDA_2022a2024-DadosAdmin_e_DeGe'!D:D,Analise!A264)</f>
        <v>1</v>
      </c>
      <c r="C264" s="5" t="str">
        <f>IF('PDA_2022a2024-DadosAdmin_e_DeGe'!F266="SEM INFORMACAO","NÃO","SIM")</f>
        <v>SIM</v>
      </c>
      <c r="D264" s="4" t="str">
        <f>IF('PDA_2022a2024-DadosAdmin_e_DeGe'!F266="SEM INFORMACAO","SEM INFORMACAO",'PDA_2022a2024-DadosAdmin_e_DeGe'!F266)</f>
        <v>LEI 10.520 / 2002</v>
      </c>
    </row>
    <row r="265" spans="1:4" x14ac:dyDescent="0.3">
      <c r="A265" s="4" t="s">
        <v>884</v>
      </c>
      <c r="B265" s="4">
        <f>COUNTIF('PDA_2022a2024-DadosAdmin_e_DeGe'!D:D,Analise!A265)</f>
        <v>1</v>
      </c>
      <c r="C265" s="5" t="str">
        <f>IF('PDA_2022a2024-DadosAdmin_e_DeGe'!F267="SEM INFORMACAO","NÃO","SIM")</f>
        <v>SIM</v>
      </c>
      <c r="D265" s="4" t="str">
        <f>IF('PDA_2022a2024-DadosAdmin_e_DeGe'!F267="SEM INFORMACAO","SEM INFORMACAO",'PDA_2022a2024-DadosAdmin_e_DeGe'!F267)</f>
        <v>LEI 10.520 / 2002</v>
      </c>
    </row>
    <row r="266" spans="1:4" x14ac:dyDescent="0.3">
      <c r="A266" s="4" t="s">
        <v>886</v>
      </c>
      <c r="B266" s="4">
        <f>COUNTIF('PDA_2022a2024-DadosAdmin_e_DeGe'!D:D,Analise!A266)</f>
        <v>1</v>
      </c>
      <c r="C266" s="5" t="str">
        <f>IF('PDA_2022a2024-DadosAdmin_e_DeGe'!F268="SEM INFORMACAO","NÃO","SIM")</f>
        <v>SIM</v>
      </c>
      <c r="D266" s="4" t="str">
        <f>IF('PDA_2022a2024-DadosAdmin_e_DeGe'!F268="SEM INFORMACAO","SEM INFORMACAO",'PDA_2022a2024-DadosAdmin_e_DeGe'!F268)</f>
        <v>LEI 10.520 / 2002</v>
      </c>
    </row>
    <row r="267" spans="1:4" x14ac:dyDescent="0.3">
      <c r="A267" s="4" t="s">
        <v>888</v>
      </c>
      <c r="B267" s="4">
        <f>COUNTIF('PDA_2022a2024-DadosAdmin_e_DeGe'!D:D,Analise!A267)</f>
        <v>1</v>
      </c>
      <c r="C267" s="5" t="str">
        <f>IF('PDA_2022a2024-DadosAdmin_e_DeGe'!F269="SEM INFORMACAO","NÃO","SIM")</f>
        <v>SIM</v>
      </c>
      <c r="D267" s="4" t="str">
        <f>IF('PDA_2022a2024-DadosAdmin_e_DeGe'!F269="SEM INFORMACAO","SEM INFORMACAO",'PDA_2022a2024-DadosAdmin_e_DeGe'!F269)</f>
        <v>LEI 10.520 / 2002</v>
      </c>
    </row>
    <row r="268" spans="1:4" x14ac:dyDescent="0.3">
      <c r="A268" s="4" t="s">
        <v>890</v>
      </c>
      <c r="B268" s="4">
        <f>COUNTIF('PDA_2022a2024-DadosAdmin_e_DeGe'!D:D,Analise!A268)</f>
        <v>1</v>
      </c>
      <c r="C268" s="5" t="str">
        <f>IF('PDA_2022a2024-DadosAdmin_e_DeGe'!F270="SEM INFORMACAO","NÃO","SIM")</f>
        <v>SIM</v>
      </c>
      <c r="D268" s="4" t="str">
        <f>IF('PDA_2022a2024-DadosAdmin_e_DeGe'!F270="SEM INFORMACAO","SEM INFORMACAO",'PDA_2022a2024-DadosAdmin_e_DeGe'!F270)</f>
        <v>LEI 8.666 / 1993</v>
      </c>
    </row>
    <row r="269" spans="1:4" x14ac:dyDescent="0.3">
      <c r="A269" s="4" t="s">
        <v>892</v>
      </c>
      <c r="B269" s="4">
        <f>COUNTIF('PDA_2022a2024-DadosAdmin_e_DeGe'!D:D,Analise!A269)</f>
        <v>1</v>
      </c>
      <c r="C269" s="5" t="str">
        <f>IF('PDA_2022a2024-DadosAdmin_e_DeGe'!F271="SEM INFORMACAO","NÃO","SIM")</f>
        <v>SIM</v>
      </c>
      <c r="D269" s="4" t="str">
        <f>IF('PDA_2022a2024-DadosAdmin_e_DeGe'!F271="SEM INFORMACAO","SEM INFORMACAO",'PDA_2022a2024-DadosAdmin_e_DeGe'!F271)</f>
        <v>LEI 8.666 / 1993</v>
      </c>
    </row>
    <row r="270" spans="1:4" x14ac:dyDescent="0.3">
      <c r="A270" s="4" t="s">
        <v>895</v>
      </c>
      <c r="B270" s="4">
        <f>COUNTIF('PDA_2022a2024-DadosAdmin_e_DeGe'!D:D,Analise!A270)</f>
        <v>1</v>
      </c>
      <c r="C270" s="5" t="str">
        <f>IF('PDA_2022a2024-DadosAdmin_e_DeGe'!F272="SEM INFORMACAO","NÃO","SIM")</f>
        <v>NÃO</v>
      </c>
      <c r="D270" s="4" t="str">
        <f>IF('PDA_2022a2024-DadosAdmin_e_DeGe'!F272="SEM INFORMACAO","SEM INFORMACAO",'PDA_2022a2024-DadosAdmin_e_DeGe'!F272)</f>
        <v>SEM INFORMACAO</v>
      </c>
    </row>
    <row r="271" spans="1:4" x14ac:dyDescent="0.3">
      <c r="A271" s="4" t="s">
        <v>897</v>
      </c>
      <c r="B271" s="4">
        <f>COUNTIF('PDA_2022a2024-DadosAdmin_e_DeGe'!D:D,Analise!A271)</f>
        <v>1</v>
      </c>
      <c r="C271" s="5" t="str">
        <f>IF('PDA_2022a2024-DadosAdmin_e_DeGe'!F273="SEM INFORMACAO","NÃO","SIM")</f>
        <v>SIM</v>
      </c>
      <c r="D271" s="4" t="str">
        <f>IF('PDA_2022a2024-DadosAdmin_e_DeGe'!F273="SEM INFORMACAO","SEM INFORMACAO",'PDA_2022a2024-DadosAdmin_e_DeGe'!F273)</f>
        <v>LEI 8.666 / 1993</v>
      </c>
    </row>
    <row r="272" spans="1:4" x14ac:dyDescent="0.3">
      <c r="A272" s="4" t="s">
        <v>899</v>
      </c>
      <c r="B272" s="4">
        <f>COUNTIF('PDA_2022a2024-DadosAdmin_e_DeGe'!D:D,Analise!A272)</f>
        <v>1</v>
      </c>
      <c r="C272" s="5" t="str">
        <f>IF('PDA_2022a2024-DadosAdmin_e_DeGe'!F274="SEM INFORMACAO","NÃO","SIM")</f>
        <v>SIM</v>
      </c>
      <c r="D272" s="4" t="str">
        <f>IF('PDA_2022a2024-DadosAdmin_e_DeGe'!F274="SEM INFORMACAO","SEM INFORMACAO",'PDA_2022a2024-DadosAdmin_e_DeGe'!F274)</f>
        <v>LEI 8.666 / 1993</v>
      </c>
    </row>
    <row r="273" spans="1:4" x14ac:dyDescent="0.3">
      <c r="A273" s="4" t="s">
        <v>901</v>
      </c>
      <c r="B273" s="4">
        <f>COUNTIF('PDA_2022a2024-DadosAdmin_e_DeGe'!D:D,Analise!A273)</f>
        <v>1</v>
      </c>
      <c r="C273" s="5" t="str">
        <f>IF('PDA_2022a2024-DadosAdmin_e_DeGe'!F275="SEM INFORMACAO","NÃO","SIM")</f>
        <v>SIM</v>
      </c>
      <c r="D273" s="4" t="str">
        <f>IF('PDA_2022a2024-DadosAdmin_e_DeGe'!F275="SEM INFORMACAO","SEM INFORMACAO",'PDA_2022a2024-DadosAdmin_e_DeGe'!F275)</f>
        <v>LEI 8.666 / 1993</v>
      </c>
    </row>
    <row r="274" spans="1:4" x14ac:dyDescent="0.3">
      <c r="A274" s="4" t="s">
        <v>903</v>
      </c>
      <c r="B274" s="4">
        <f>COUNTIF('PDA_2022a2024-DadosAdmin_e_DeGe'!D:D,Analise!A274)</f>
        <v>1</v>
      </c>
      <c r="C274" s="5" t="str">
        <f>IF('PDA_2022a2024-DadosAdmin_e_DeGe'!F276="SEM INFORMACAO","NÃO","SIM")</f>
        <v>SIM</v>
      </c>
      <c r="D274" s="4" t="str">
        <f>IF('PDA_2022a2024-DadosAdmin_e_DeGe'!F276="SEM INFORMACAO","SEM INFORMACAO",'PDA_2022a2024-DadosAdmin_e_DeGe'!F276)</f>
        <v>LEI 8.666 / 1993</v>
      </c>
    </row>
    <row r="275" spans="1:4" x14ac:dyDescent="0.3">
      <c r="A275" s="4" t="s">
        <v>907</v>
      </c>
      <c r="B275" s="4">
        <f>COUNTIF('PDA_2022a2024-DadosAdmin_e_DeGe'!D:D,Analise!A275)</f>
        <v>1</v>
      </c>
      <c r="C275" s="5" t="str">
        <f>IF('PDA_2022a2024-DadosAdmin_e_DeGe'!F277="SEM INFORMACAO","NÃO","SIM")</f>
        <v>SIM</v>
      </c>
      <c r="D275" s="4" t="str">
        <f>IF('PDA_2022a2024-DadosAdmin_e_DeGe'!F277="SEM INFORMACAO","SEM INFORMACAO",'PDA_2022a2024-DadosAdmin_e_DeGe'!F277)</f>
        <v>LEI 8.666 / 1993</v>
      </c>
    </row>
    <row r="276" spans="1:4" x14ac:dyDescent="0.3">
      <c r="A276" s="4" t="s">
        <v>909</v>
      </c>
      <c r="B276" s="4">
        <f>COUNTIF('PDA_2022a2024-DadosAdmin_e_DeGe'!D:D,Analise!A276)</f>
        <v>1</v>
      </c>
      <c r="C276" s="5" t="str">
        <f>IF('PDA_2022a2024-DadosAdmin_e_DeGe'!F278="SEM INFORMACAO","NÃO","SIM")</f>
        <v>SIM</v>
      </c>
      <c r="D276" s="4" t="str">
        <f>IF('PDA_2022a2024-DadosAdmin_e_DeGe'!F278="SEM INFORMACAO","SEM INFORMACAO",'PDA_2022a2024-DadosAdmin_e_DeGe'!F278)</f>
        <v>LEI 10.520 / 2002</v>
      </c>
    </row>
    <row r="277" spans="1:4" x14ac:dyDescent="0.3">
      <c r="A277" s="4" t="s">
        <v>911</v>
      </c>
      <c r="B277" s="4">
        <f>COUNTIF('PDA_2022a2024-DadosAdmin_e_DeGe'!D:D,Analise!A277)</f>
        <v>1</v>
      </c>
      <c r="C277" s="5" t="str">
        <f>IF('PDA_2022a2024-DadosAdmin_e_DeGe'!F279="SEM INFORMACAO","NÃO","SIM")</f>
        <v>SIM</v>
      </c>
      <c r="D277" s="4" t="str">
        <f>IF('PDA_2022a2024-DadosAdmin_e_DeGe'!F279="SEM INFORMACAO","SEM INFORMACAO",'PDA_2022a2024-DadosAdmin_e_DeGe'!F279)</f>
        <v>LEI 10.520 / 2002</v>
      </c>
    </row>
    <row r="278" spans="1:4" x14ac:dyDescent="0.3">
      <c r="A278" s="4" t="s">
        <v>913</v>
      </c>
      <c r="B278" s="4">
        <f>COUNTIF('PDA_2022a2024-DadosAdmin_e_DeGe'!D:D,Analise!A278)</f>
        <v>1</v>
      </c>
      <c r="C278" s="5" t="str">
        <f>IF('PDA_2022a2024-DadosAdmin_e_DeGe'!F280="SEM INFORMACAO","NÃO","SIM")</f>
        <v>SIM</v>
      </c>
      <c r="D278" s="4" t="str">
        <f>IF('PDA_2022a2024-DadosAdmin_e_DeGe'!F280="SEM INFORMACAO","SEM INFORMACAO",'PDA_2022a2024-DadosAdmin_e_DeGe'!F280)</f>
        <v>LEI 10.520 / 2002</v>
      </c>
    </row>
    <row r="279" spans="1:4" x14ac:dyDescent="0.3">
      <c r="A279" s="4" t="s">
        <v>915</v>
      </c>
      <c r="B279" s="4">
        <f>COUNTIF('PDA_2022a2024-DadosAdmin_e_DeGe'!D:D,Analise!A279)</f>
        <v>1</v>
      </c>
      <c r="C279" s="5" t="str">
        <f>IF('PDA_2022a2024-DadosAdmin_e_DeGe'!F281="SEM INFORMACAO","NÃO","SIM")</f>
        <v>SIM</v>
      </c>
      <c r="D279" s="4" t="str">
        <f>IF('PDA_2022a2024-DadosAdmin_e_DeGe'!F281="SEM INFORMACAO","SEM INFORMACAO",'PDA_2022a2024-DadosAdmin_e_DeGe'!F281)</f>
        <v>LEI 10.520 / 2002</v>
      </c>
    </row>
    <row r="280" spans="1:4" x14ac:dyDescent="0.3">
      <c r="A280" s="4" t="s">
        <v>917</v>
      </c>
      <c r="B280" s="4">
        <f>COUNTIF('PDA_2022a2024-DadosAdmin_e_DeGe'!D:D,Analise!A280)</f>
        <v>1</v>
      </c>
      <c r="C280" s="5" t="str">
        <f>IF('PDA_2022a2024-DadosAdmin_e_DeGe'!F282="SEM INFORMACAO","NÃO","SIM")</f>
        <v>SIM</v>
      </c>
      <c r="D280" s="4" t="str">
        <f>IF('PDA_2022a2024-DadosAdmin_e_DeGe'!F282="SEM INFORMACAO","SEM INFORMACAO",'PDA_2022a2024-DadosAdmin_e_DeGe'!F282)</f>
        <v>LEI 10.520 / 2002</v>
      </c>
    </row>
    <row r="281" spans="1:4" x14ac:dyDescent="0.3">
      <c r="A281" s="4" t="s">
        <v>920</v>
      </c>
      <c r="B281" s="4">
        <f>COUNTIF('PDA_2022a2024-DadosAdmin_e_DeGe'!D:D,Analise!A281)</f>
        <v>1</v>
      </c>
      <c r="C281" s="5" t="str">
        <f>IF('PDA_2022a2024-DadosAdmin_e_DeGe'!F283="SEM INFORMACAO","NÃO","SIM")</f>
        <v>SIM</v>
      </c>
      <c r="D281" s="4" t="str">
        <f>IF('PDA_2022a2024-DadosAdmin_e_DeGe'!F283="SEM INFORMACAO","SEM INFORMACAO",'PDA_2022a2024-DadosAdmin_e_DeGe'!F283)</f>
        <v>DECRETO 93.872 / 1986</v>
      </c>
    </row>
    <row r="282" spans="1:4" x14ac:dyDescent="0.3">
      <c r="A282" s="4" t="s">
        <v>922</v>
      </c>
      <c r="B282" s="4">
        <f>COUNTIF('PDA_2022a2024-DadosAdmin_e_DeGe'!D:D,Analise!A282)</f>
        <v>1</v>
      </c>
      <c r="C282" s="5" t="str">
        <f>IF('PDA_2022a2024-DadosAdmin_e_DeGe'!F284="SEM INFORMACAO","NÃO","SIM")</f>
        <v>SIM</v>
      </c>
      <c r="D282" s="4" t="str">
        <f>IF('PDA_2022a2024-DadosAdmin_e_DeGe'!F284="SEM INFORMACAO","SEM INFORMACAO",'PDA_2022a2024-DadosAdmin_e_DeGe'!F284)</f>
        <v>LEI 8.666 / 1993</v>
      </c>
    </row>
    <row r="283" spans="1:4" x14ac:dyDescent="0.3">
      <c r="A283" s="4" t="s">
        <v>924</v>
      </c>
      <c r="B283" s="4">
        <f>COUNTIF('PDA_2022a2024-DadosAdmin_e_DeGe'!D:D,Analise!A283)</f>
        <v>1</v>
      </c>
      <c r="C283" s="5" t="str">
        <f>IF('PDA_2022a2024-DadosAdmin_e_DeGe'!F285="SEM INFORMACAO","NÃO","SIM")</f>
        <v>SIM</v>
      </c>
      <c r="D283" s="4" t="str">
        <f>IF('PDA_2022a2024-DadosAdmin_e_DeGe'!F285="SEM INFORMACAO","SEM INFORMACAO",'PDA_2022a2024-DadosAdmin_e_DeGe'!F285)</f>
        <v>LEI 8.666 / 1993</v>
      </c>
    </row>
    <row r="284" spans="1:4" x14ac:dyDescent="0.3">
      <c r="A284" s="4" t="s">
        <v>926</v>
      </c>
      <c r="B284" s="4">
        <f>COUNTIF('PDA_2022a2024-DadosAdmin_e_DeGe'!D:D,Analise!A284)</f>
        <v>1</v>
      </c>
      <c r="C284" s="5" t="str">
        <f>IF('PDA_2022a2024-DadosAdmin_e_DeGe'!F286="SEM INFORMACAO","NÃO","SIM")</f>
        <v>NÃO</v>
      </c>
      <c r="D284" s="4" t="str">
        <f>IF('PDA_2022a2024-DadosAdmin_e_DeGe'!F286="SEM INFORMACAO","SEM INFORMACAO",'PDA_2022a2024-DadosAdmin_e_DeGe'!F286)</f>
        <v>SEM INFORMACAO</v>
      </c>
    </row>
    <row r="285" spans="1:4" x14ac:dyDescent="0.3">
      <c r="A285" s="4" t="s">
        <v>929</v>
      </c>
      <c r="B285" s="4">
        <f>COUNTIF('PDA_2022a2024-DadosAdmin_e_DeGe'!D:D,Analise!A285)</f>
        <v>1</v>
      </c>
      <c r="C285" s="5" t="str">
        <f>IF('PDA_2022a2024-DadosAdmin_e_DeGe'!F287="SEM INFORMACAO","NÃO","SIM")</f>
        <v>NÃO</v>
      </c>
      <c r="D285" s="4" t="str">
        <f>IF('PDA_2022a2024-DadosAdmin_e_DeGe'!F287="SEM INFORMACAO","SEM INFORMACAO",'PDA_2022a2024-DadosAdmin_e_DeGe'!F287)</f>
        <v>SEM INFORMACAO</v>
      </c>
    </row>
    <row r="286" spans="1:4" x14ac:dyDescent="0.3">
      <c r="A286" s="4" t="s">
        <v>932</v>
      </c>
      <c r="B286" s="4">
        <f>COUNTIF('PDA_2022a2024-DadosAdmin_e_DeGe'!D:D,Analise!A286)</f>
        <v>1</v>
      </c>
      <c r="C286" s="5" t="str">
        <f>IF('PDA_2022a2024-DadosAdmin_e_DeGe'!F288="SEM INFORMACAO","NÃO","SIM")</f>
        <v>SIM</v>
      </c>
      <c r="D286" s="4" t="str">
        <f>IF('PDA_2022a2024-DadosAdmin_e_DeGe'!F288="SEM INFORMACAO","SEM INFORMACAO",'PDA_2022a2024-DadosAdmin_e_DeGe'!F288)</f>
        <v>LEI 10.520 / 2002</v>
      </c>
    </row>
    <row r="287" spans="1:4" x14ac:dyDescent="0.3">
      <c r="A287" s="4" t="s">
        <v>934</v>
      </c>
      <c r="B287" s="4">
        <f>COUNTIF('PDA_2022a2024-DadosAdmin_e_DeGe'!D:D,Analise!A287)</f>
        <v>3</v>
      </c>
      <c r="C287" s="5" t="str">
        <f>IF('PDA_2022a2024-DadosAdmin_e_DeGe'!F289="SEM INFORMACAO","NÃO","SIM")</f>
        <v>SIM</v>
      </c>
      <c r="D287" s="4" t="str">
        <f>IF('PDA_2022a2024-DadosAdmin_e_DeGe'!F289="SEM INFORMACAO","SEM INFORMACAO",'PDA_2022a2024-DadosAdmin_e_DeGe'!F289)</f>
        <v>DECRETO 93.872 / 1986</v>
      </c>
    </row>
    <row r="288" spans="1:4" x14ac:dyDescent="0.3">
      <c r="A288" s="4" t="s">
        <v>936</v>
      </c>
      <c r="B288" s="4">
        <f>COUNTIF('PDA_2022a2024-DadosAdmin_e_DeGe'!D:D,Analise!A288)</f>
        <v>1</v>
      </c>
      <c r="C288" s="5" t="str">
        <f>IF('PDA_2022a2024-DadosAdmin_e_DeGe'!F290="SEM INFORMACAO","NÃO","SIM")</f>
        <v>SIM</v>
      </c>
      <c r="D288" s="4" t="str">
        <f>IF('PDA_2022a2024-DadosAdmin_e_DeGe'!F290="SEM INFORMACAO","SEM INFORMACAO",'PDA_2022a2024-DadosAdmin_e_DeGe'!F290)</f>
        <v>DECRETO 93.872 / 1986</v>
      </c>
    </row>
    <row r="289" spans="1:4" x14ac:dyDescent="0.3">
      <c r="A289" s="4" t="s">
        <v>940</v>
      </c>
      <c r="B289" s="4">
        <f>COUNTIF('PDA_2022a2024-DadosAdmin_e_DeGe'!D:D,Analise!A289)</f>
        <v>1</v>
      </c>
      <c r="C289" s="5" t="str">
        <f>IF('PDA_2022a2024-DadosAdmin_e_DeGe'!F291="SEM INFORMACAO","NÃO","SIM")</f>
        <v>NÃO</v>
      </c>
      <c r="D289" s="4" t="str">
        <f>IF('PDA_2022a2024-DadosAdmin_e_DeGe'!F291="SEM INFORMACAO","SEM INFORMACAO",'PDA_2022a2024-DadosAdmin_e_DeGe'!F291)</f>
        <v>SEM INFORMACAO</v>
      </c>
    </row>
    <row r="290" spans="1:4" x14ac:dyDescent="0.3">
      <c r="A290" s="4" t="s">
        <v>943</v>
      </c>
      <c r="B290" s="4">
        <f>COUNTIF('PDA_2022a2024-DadosAdmin_e_DeGe'!D:D,Analise!A290)</f>
        <v>1</v>
      </c>
      <c r="C290" s="5" t="str">
        <f>IF('PDA_2022a2024-DadosAdmin_e_DeGe'!F292="SEM INFORMACAO","NÃO","SIM")</f>
        <v>SIM</v>
      </c>
      <c r="D290" s="4" t="str">
        <f>IF('PDA_2022a2024-DadosAdmin_e_DeGe'!F292="SEM INFORMACAO","SEM INFORMACAO",'PDA_2022a2024-DadosAdmin_e_DeGe'!F292)</f>
        <v>LEI 10.520 / 2002</v>
      </c>
    </row>
    <row r="291" spans="1:4" x14ac:dyDescent="0.3">
      <c r="A291" s="4" t="s">
        <v>945</v>
      </c>
      <c r="B291" s="4">
        <f>COUNTIF('PDA_2022a2024-DadosAdmin_e_DeGe'!D:D,Analise!A291)</f>
        <v>2</v>
      </c>
      <c r="C291" s="5" t="str">
        <f>IF('PDA_2022a2024-DadosAdmin_e_DeGe'!F293="SEM INFORMACAO","NÃO","SIM")</f>
        <v>SIM</v>
      </c>
      <c r="D291" s="4" t="str">
        <f>IF('PDA_2022a2024-DadosAdmin_e_DeGe'!F293="SEM INFORMACAO","SEM INFORMACAO",'PDA_2022a2024-DadosAdmin_e_DeGe'!F293)</f>
        <v>LEI 10.520 / 2002</v>
      </c>
    </row>
    <row r="292" spans="1:4" x14ac:dyDescent="0.3">
      <c r="A292" s="4" t="s">
        <v>947</v>
      </c>
      <c r="B292" s="4">
        <f>COUNTIF('PDA_2022a2024-DadosAdmin_e_DeGe'!D:D,Analise!A292)</f>
        <v>1</v>
      </c>
      <c r="C292" s="5" t="str">
        <f>IF('PDA_2022a2024-DadosAdmin_e_DeGe'!F294="SEM INFORMACAO","NÃO","SIM")</f>
        <v>SIM</v>
      </c>
      <c r="D292" s="4" t="str">
        <f>IF('PDA_2022a2024-DadosAdmin_e_DeGe'!F294="SEM INFORMACAO","SEM INFORMACAO",'PDA_2022a2024-DadosAdmin_e_DeGe'!F294)</f>
        <v>LEI 10.520 / 2002</v>
      </c>
    </row>
    <row r="293" spans="1:4" x14ac:dyDescent="0.3">
      <c r="A293" s="4" t="s">
        <v>949</v>
      </c>
      <c r="B293" s="4">
        <f>COUNTIF('PDA_2022a2024-DadosAdmin_e_DeGe'!D:D,Analise!A293)</f>
        <v>1</v>
      </c>
      <c r="C293" s="5" t="str">
        <f>IF('PDA_2022a2024-DadosAdmin_e_DeGe'!F295="SEM INFORMACAO","NÃO","SIM")</f>
        <v>SIM</v>
      </c>
      <c r="D293" s="4" t="str">
        <f>IF('PDA_2022a2024-DadosAdmin_e_DeGe'!F295="SEM INFORMACAO","SEM INFORMACAO",'PDA_2022a2024-DadosAdmin_e_DeGe'!F295)</f>
        <v>LEI 10.520 / 2002</v>
      </c>
    </row>
    <row r="294" spans="1:4" x14ac:dyDescent="0.3">
      <c r="A294" s="4" t="s">
        <v>951</v>
      </c>
      <c r="B294" s="4">
        <f>COUNTIF('PDA_2022a2024-DadosAdmin_e_DeGe'!D:D,Analise!A294)</f>
        <v>1</v>
      </c>
      <c r="C294" s="5" t="str">
        <f>IF('PDA_2022a2024-DadosAdmin_e_DeGe'!F296="SEM INFORMACAO","NÃO","SIM")</f>
        <v>SIM</v>
      </c>
      <c r="D294" s="4" t="str">
        <f>IF('PDA_2022a2024-DadosAdmin_e_DeGe'!F296="SEM INFORMACAO","SEM INFORMACAO",'PDA_2022a2024-DadosAdmin_e_DeGe'!F296)</f>
        <v>LEI 10.520 / 2002</v>
      </c>
    </row>
    <row r="295" spans="1:4" x14ac:dyDescent="0.3">
      <c r="A295" s="4" t="s">
        <v>953</v>
      </c>
      <c r="B295" s="4">
        <f>COUNTIF('PDA_2022a2024-DadosAdmin_e_DeGe'!D:D,Analise!A295)</f>
        <v>1</v>
      </c>
      <c r="C295" s="5" t="str">
        <f>IF('PDA_2022a2024-DadosAdmin_e_DeGe'!F297="SEM INFORMACAO","NÃO","SIM")</f>
        <v>NÃO</v>
      </c>
      <c r="D295" s="4" t="str">
        <f>IF('PDA_2022a2024-DadosAdmin_e_DeGe'!F297="SEM INFORMACAO","SEM INFORMACAO",'PDA_2022a2024-DadosAdmin_e_DeGe'!F297)</f>
        <v>SEM INFORMACAO</v>
      </c>
    </row>
    <row r="296" spans="1:4" x14ac:dyDescent="0.3">
      <c r="A296" s="4" t="s">
        <v>955</v>
      </c>
      <c r="B296" s="4">
        <f>COUNTIF('PDA_2022a2024-DadosAdmin_e_DeGe'!D:D,Analise!A296)</f>
        <v>1</v>
      </c>
      <c r="C296" s="5" t="str">
        <f>IF('PDA_2022a2024-DadosAdmin_e_DeGe'!F298="SEM INFORMACAO","NÃO","SIM")</f>
        <v>NÃO</v>
      </c>
      <c r="D296" s="4" t="str">
        <f>IF('PDA_2022a2024-DadosAdmin_e_DeGe'!F298="SEM INFORMACAO","SEM INFORMACAO",'PDA_2022a2024-DadosAdmin_e_DeGe'!F298)</f>
        <v>SEM INFORMACAO</v>
      </c>
    </row>
    <row r="297" spans="1:4" x14ac:dyDescent="0.3">
      <c r="A297" s="4" t="s">
        <v>960</v>
      </c>
      <c r="B297" s="4">
        <f>COUNTIF('PDA_2022a2024-DadosAdmin_e_DeGe'!D:D,Analise!A297)</f>
        <v>1</v>
      </c>
      <c r="C297" s="5" t="str">
        <f>IF('PDA_2022a2024-DadosAdmin_e_DeGe'!F299="SEM INFORMACAO","NÃO","SIM")</f>
        <v>SIM</v>
      </c>
      <c r="D297" s="4" t="str">
        <f>IF('PDA_2022a2024-DadosAdmin_e_DeGe'!F299="SEM INFORMACAO","SEM INFORMACAO",'PDA_2022a2024-DadosAdmin_e_DeGe'!F299)</f>
        <v>LEI 10.520 / 2002</v>
      </c>
    </row>
    <row r="298" spans="1:4" x14ac:dyDescent="0.3">
      <c r="A298" s="4" t="s">
        <v>975</v>
      </c>
      <c r="B298" s="4">
        <f>COUNTIF('PDA_2022a2024-DadosAdmin_e_DeGe'!D:D,Analise!A298)</f>
        <v>1</v>
      </c>
      <c r="C298" s="5" t="str">
        <f>IF('PDA_2022a2024-DadosAdmin_e_DeGe'!F300="SEM INFORMACAO","NÃO","SIM")</f>
        <v>SIM</v>
      </c>
      <c r="D298" s="4" t="str">
        <f>IF('PDA_2022a2024-DadosAdmin_e_DeGe'!F300="SEM INFORMACAO","SEM INFORMACAO",'PDA_2022a2024-DadosAdmin_e_DeGe'!F300)</f>
        <v>LEI 10.520 / 2002</v>
      </c>
    </row>
    <row r="299" spans="1:4" x14ac:dyDescent="0.3">
      <c r="A299" s="4" t="s">
        <v>982</v>
      </c>
      <c r="B299" s="4">
        <f>COUNTIF('PDA_2022a2024-DadosAdmin_e_DeGe'!D:D,Analise!A299)</f>
        <v>1</v>
      </c>
      <c r="C299" s="5" t="str">
        <f>IF('PDA_2022a2024-DadosAdmin_e_DeGe'!F301="SEM INFORMACAO","NÃO","SIM")</f>
        <v>NÃO</v>
      </c>
      <c r="D299" s="4" t="str">
        <f>IF('PDA_2022a2024-DadosAdmin_e_DeGe'!F301="SEM INFORMACAO","SEM INFORMACAO",'PDA_2022a2024-DadosAdmin_e_DeGe'!F301)</f>
        <v>SEM INFORMACAO</v>
      </c>
    </row>
    <row r="300" spans="1:4" x14ac:dyDescent="0.3">
      <c r="A300" s="4" t="s">
        <v>986</v>
      </c>
      <c r="B300" s="4">
        <f>COUNTIF('PDA_2022a2024-DadosAdmin_e_DeGe'!D:D,Analise!A300)</f>
        <v>1</v>
      </c>
      <c r="C300" s="5" t="str">
        <f>IF('PDA_2022a2024-DadosAdmin_e_DeGe'!F302="SEM INFORMACAO","NÃO","SIM")</f>
        <v>NÃO</v>
      </c>
      <c r="D300" s="4" t="str">
        <f>IF('PDA_2022a2024-DadosAdmin_e_DeGe'!F302="SEM INFORMACAO","SEM INFORMACAO",'PDA_2022a2024-DadosAdmin_e_DeGe'!F302)</f>
        <v>SEM INFORMACAO</v>
      </c>
    </row>
    <row r="301" spans="1:4" x14ac:dyDescent="0.3">
      <c r="A301" s="4" t="s">
        <v>991</v>
      </c>
      <c r="B301" s="4">
        <f>COUNTIF('PDA_2022a2024-DadosAdmin_e_DeGe'!D:D,Analise!A301)</f>
        <v>1</v>
      </c>
      <c r="C301" s="5" t="str">
        <f>IF('PDA_2022a2024-DadosAdmin_e_DeGe'!F303="SEM INFORMACAO","NÃO","SIM")</f>
        <v>SIM</v>
      </c>
      <c r="D301" s="4" t="str">
        <f>IF('PDA_2022a2024-DadosAdmin_e_DeGe'!F303="SEM INFORMACAO","SEM INFORMACAO",'PDA_2022a2024-DadosAdmin_e_DeGe'!F303)</f>
        <v>LEI 10.520 / 2002</v>
      </c>
    </row>
    <row r="302" spans="1:4" x14ac:dyDescent="0.3">
      <c r="A302" s="4" t="s">
        <v>993</v>
      </c>
      <c r="B302" s="4">
        <f>COUNTIF('PDA_2022a2024-DadosAdmin_e_DeGe'!D:D,Analise!A302)</f>
        <v>1</v>
      </c>
      <c r="C302" s="5" t="str">
        <f>IF('PDA_2022a2024-DadosAdmin_e_DeGe'!F304="SEM INFORMACAO","NÃO","SIM")</f>
        <v>SIM</v>
      </c>
      <c r="D302" s="4" t="str">
        <f>IF('PDA_2022a2024-DadosAdmin_e_DeGe'!F304="SEM INFORMACAO","SEM INFORMACAO",'PDA_2022a2024-DadosAdmin_e_DeGe'!F304)</f>
        <v>LEI 10.520 / 2002</v>
      </c>
    </row>
    <row r="303" spans="1:4" x14ac:dyDescent="0.3">
      <c r="A303" s="4" t="s">
        <v>995</v>
      </c>
      <c r="B303" s="4">
        <f>COUNTIF('PDA_2022a2024-DadosAdmin_e_DeGe'!D:D,Analise!A303)</f>
        <v>1</v>
      </c>
      <c r="C303" s="5" t="str">
        <f>IF('PDA_2022a2024-DadosAdmin_e_DeGe'!F305="SEM INFORMACAO","NÃO","SIM")</f>
        <v>SIM</v>
      </c>
      <c r="D303" s="4" t="str">
        <f>IF('PDA_2022a2024-DadosAdmin_e_DeGe'!F305="SEM INFORMACAO","SEM INFORMACAO",'PDA_2022a2024-DadosAdmin_e_DeGe'!F305)</f>
        <v>LEI 10.520 / 2002</v>
      </c>
    </row>
    <row r="304" spans="1:4" x14ac:dyDescent="0.3">
      <c r="A304" s="4" t="s">
        <v>997</v>
      </c>
      <c r="B304" s="4">
        <f>COUNTIF('PDA_2022a2024-DadosAdmin_e_DeGe'!D:D,Analise!A304)</f>
        <v>1</v>
      </c>
      <c r="C304" s="5" t="str">
        <f>IF('PDA_2022a2024-DadosAdmin_e_DeGe'!F306="SEM INFORMACAO","NÃO","SIM")</f>
        <v>SIM</v>
      </c>
      <c r="D304" s="4" t="str">
        <f>IF('PDA_2022a2024-DadosAdmin_e_DeGe'!F306="SEM INFORMACAO","SEM INFORMACAO",'PDA_2022a2024-DadosAdmin_e_DeGe'!F306)</f>
        <v>LEI 10.520 / 2002</v>
      </c>
    </row>
    <row r="305" spans="1:4" x14ac:dyDescent="0.3">
      <c r="A305" s="4" t="s">
        <v>999</v>
      </c>
      <c r="B305" s="4">
        <f>COUNTIF('PDA_2022a2024-DadosAdmin_e_DeGe'!D:D,Analise!A305)</f>
        <v>1</v>
      </c>
      <c r="C305" s="5" t="str">
        <f>IF('PDA_2022a2024-DadosAdmin_e_DeGe'!F307="SEM INFORMACAO","NÃO","SIM")</f>
        <v>SIM</v>
      </c>
      <c r="D305" s="4" t="str">
        <f>IF('PDA_2022a2024-DadosAdmin_e_DeGe'!F307="SEM INFORMACAO","SEM INFORMACAO",'PDA_2022a2024-DadosAdmin_e_DeGe'!F307)</f>
        <v>LEI 10.520 / 2002</v>
      </c>
    </row>
    <row r="306" spans="1:4" x14ac:dyDescent="0.3">
      <c r="A306" s="4" t="s">
        <v>1001</v>
      </c>
      <c r="B306" s="4">
        <f>COUNTIF('PDA_2022a2024-DadosAdmin_e_DeGe'!D:D,Analise!A306)</f>
        <v>1</v>
      </c>
      <c r="C306" s="5" t="str">
        <f>IF('PDA_2022a2024-DadosAdmin_e_DeGe'!F308="SEM INFORMACAO","NÃO","SIM")</f>
        <v>NÃO</v>
      </c>
      <c r="D306" s="4" t="str">
        <f>IF('PDA_2022a2024-DadosAdmin_e_DeGe'!F308="SEM INFORMACAO","SEM INFORMACAO",'PDA_2022a2024-DadosAdmin_e_DeGe'!F308)</f>
        <v>SEM INFORMACAO</v>
      </c>
    </row>
    <row r="307" spans="1:4" x14ac:dyDescent="0.3">
      <c r="A307" s="4" t="s">
        <v>1005</v>
      </c>
      <c r="B307" s="4">
        <f>COUNTIF('PDA_2022a2024-DadosAdmin_e_DeGe'!D:D,Analise!A307)</f>
        <v>1</v>
      </c>
      <c r="C307" s="5" t="str">
        <f>IF('PDA_2022a2024-DadosAdmin_e_DeGe'!F309="SEM INFORMACAO","NÃO","SIM")</f>
        <v>SIM</v>
      </c>
      <c r="D307" s="4" t="str">
        <f>IF('PDA_2022a2024-DadosAdmin_e_DeGe'!F309="SEM INFORMACAO","SEM INFORMACAO",'PDA_2022a2024-DadosAdmin_e_DeGe'!F309)</f>
        <v>LEI 8.666 / 1993</v>
      </c>
    </row>
    <row r="308" spans="1:4" x14ac:dyDescent="0.3">
      <c r="A308" s="4" t="s">
        <v>1007</v>
      </c>
      <c r="B308" s="4">
        <f>COUNTIF('PDA_2022a2024-DadosAdmin_e_DeGe'!D:D,Analise!A308)</f>
        <v>1</v>
      </c>
      <c r="C308" s="5" t="str">
        <f>IF('PDA_2022a2024-DadosAdmin_e_DeGe'!F310="SEM INFORMACAO","NÃO","SIM")</f>
        <v>SIM</v>
      </c>
      <c r="D308" s="4" t="str">
        <f>IF('PDA_2022a2024-DadosAdmin_e_DeGe'!F310="SEM INFORMACAO","SEM INFORMACAO",'PDA_2022a2024-DadosAdmin_e_DeGe'!F310)</f>
        <v>LEI 8.666 / 1993</v>
      </c>
    </row>
    <row r="309" spans="1:4" x14ac:dyDescent="0.3">
      <c r="A309" s="4" t="s">
        <v>1011</v>
      </c>
      <c r="B309" s="4">
        <f>COUNTIF('PDA_2022a2024-DadosAdmin_e_DeGe'!D:D,Analise!A309)</f>
        <v>2</v>
      </c>
      <c r="C309" s="5" t="str">
        <f>IF('PDA_2022a2024-DadosAdmin_e_DeGe'!F311="SEM INFORMACAO","NÃO","SIM")</f>
        <v>SIM</v>
      </c>
      <c r="D309" s="4" t="str">
        <f>IF('PDA_2022a2024-DadosAdmin_e_DeGe'!F311="SEM INFORMACAO","SEM INFORMACAO",'PDA_2022a2024-DadosAdmin_e_DeGe'!F311)</f>
        <v>LEI 8.666 / 1993</v>
      </c>
    </row>
    <row r="310" spans="1:4" x14ac:dyDescent="0.3">
      <c r="A310" s="4" t="s">
        <v>1014</v>
      </c>
      <c r="B310" s="4">
        <f>COUNTIF('PDA_2022a2024-DadosAdmin_e_DeGe'!D:D,Analise!A310)</f>
        <v>1</v>
      </c>
      <c r="C310" s="5" t="str">
        <f>IF('PDA_2022a2024-DadosAdmin_e_DeGe'!F312="SEM INFORMACAO","NÃO","SIM")</f>
        <v>SIM</v>
      </c>
      <c r="D310" s="4" t="str">
        <f>IF('PDA_2022a2024-DadosAdmin_e_DeGe'!F312="SEM INFORMACAO","SEM INFORMACAO",'PDA_2022a2024-DadosAdmin_e_DeGe'!F312)</f>
        <v>LEI 8.666 / 1993</v>
      </c>
    </row>
    <row r="311" spans="1:4" x14ac:dyDescent="0.3">
      <c r="A311" s="4" t="s">
        <v>1016</v>
      </c>
      <c r="B311" s="4">
        <f>COUNTIF('PDA_2022a2024-DadosAdmin_e_DeGe'!D:D,Analise!A311)</f>
        <v>1</v>
      </c>
      <c r="C311" s="5" t="str">
        <f>IF('PDA_2022a2024-DadosAdmin_e_DeGe'!F313="SEM INFORMACAO","NÃO","SIM")</f>
        <v>NÃO</v>
      </c>
      <c r="D311" s="4" t="str">
        <f>IF('PDA_2022a2024-DadosAdmin_e_DeGe'!F313="SEM INFORMACAO","SEM INFORMACAO",'PDA_2022a2024-DadosAdmin_e_DeGe'!F313)</f>
        <v>SEM INFORMACAO</v>
      </c>
    </row>
    <row r="312" spans="1:4" x14ac:dyDescent="0.3">
      <c r="A312" s="4" t="s">
        <v>1018</v>
      </c>
      <c r="B312" s="4">
        <f>COUNTIF('PDA_2022a2024-DadosAdmin_e_DeGe'!D:D,Analise!A312)</f>
        <v>1</v>
      </c>
      <c r="C312" s="5" t="str">
        <f>IF('PDA_2022a2024-DadosAdmin_e_DeGe'!F314="SEM INFORMACAO","NÃO","SIM")</f>
        <v>SIM</v>
      </c>
      <c r="D312" s="4" t="str">
        <f>IF('PDA_2022a2024-DadosAdmin_e_DeGe'!F314="SEM INFORMACAO","SEM INFORMACAO",'PDA_2022a2024-DadosAdmin_e_DeGe'!F314)</f>
        <v>LEI 8.666 / 1993</v>
      </c>
    </row>
    <row r="313" spans="1:4" x14ac:dyDescent="0.3">
      <c r="A313" s="4" t="s">
        <v>1020</v>
      </c>
      <c r="B313" s="4">
        <f>COUNTIF('PDA_2022a2024-DadosAdmin_e_DeGe'!D:D,Analise!A313)</f>
        <v>1</v>
      </c>
      <c r="C313" s="5" t="str">
        <f>IF('PDA_2022a2024-DadosAdmin_e_DeGe'!F315="SEM INFORMACAO","NÃO","SIM")</f>
        <v>SIM</v>
      </c>
      <c r="D313" s="4" t="str">
        <f>IF('PDA_2022a2024-DadosAdmin_e_DeGe'!F315="SEM INFORMACAO","SEM INFORMACAO",'PDA_2022a2024-DadosAdmin_e_DeGe'!F315)</f>
        <v>LEI 8.666 / 1993</v>
      </c>
    </row>
    <row r="314" spans="1:4" x14ac:dyDescent="0.3">
      <c r="A314" s="4" t="s">
        <v>1022</v>
      </c>
      <c r="B314" s="4">
        <f>COUNTIF('PDA_2022a2024-DadosAdmin_e_DeGe'!D:D,Analise!A314)</f>
        <v>1</v>
      </c>
      <c r="C314" s="5" t="str">
        <f>IF('PDA_2022a2024-DadosAdmin_e_DeGe'!F316="SEM INFORMACAO","NÃO","SIM")</f>
        <v>SIM</v>
      </c>
      <c r="D314" s="4" t="str">
        <f>IF('PDA_2022a2024-DadosAdmin_e_DeGe'!F316="SEM INFORMACAO","SEM INFORMACAO",'PDA_2022a2024-DadosAdmin_e_DeGe'!F316)</f>
        <v>LEI 10.520 / 2002</v>
      </c>
    </row>
    <row r="315" spans="1:4" x14ac:dyDescent="0.3">
      <c r="A315" s="4" t="s">
        <v>1024</v>
      </c>
      <c r="B315" s="4">
        <f>COUNTIF('PDA_2022a2024-DadosAdmin_e_DeGe'!D:D,Analise!A315)</f>
        <v>2</v>
      </c>
      <c r="C315" s="5" t="str">
        <f>IF('PDA_2022a2024-DadosAdmin_e_DeGe'!F317="SEM INFORMACAO","NÃO","SIM")</f>
        <v>SIM</v>
      </c>
      <c r="D315" s="4" t="str">
        <f>IF('PDA_2022a2024-DadosAdmin_e_DeGe'!F317="SEM INFORMACAO","SEM INFORMACAO",'PDA_2022a2024-DadosAdmin_e_DeGe'!F317)</f>
        <v>LEI 10.520 / 2002</v>
      </c>
    </row>
    <row r="316" spans="1:4" x14ac:dyDescent="0.3">
      <c r="A316" s="4" t="s">
        <v>1027</v>
      </c>
      <c r="B316" s="4">
        <f>COUNTIF('PDA_2022a2024-DadosAdmin_e_DeGe'!D:D,Analise!A316)</f>
        <v>2</v>
      </c>
      <c r="C316" s="5" t="str">
        <f>IF('PDA_2022a2024-DadosAdmin_e_DeGe'!F318="SEM INFORMACAO","NÃO","SIM")</f>
        <v>SIM</v>
      </c>
      <c r="D316" s="4" t="str">
        <f>IF('PDA_2022a2024-DadosAdmin_e_DeGe'!F318="SEM INFORMACAO","SEM INFORMACAO",'PDA_2022a2024-DadosAdmin_e_DeGe'!F318)</f>
        <v>LEI 10.520 / 2002</v>
      </c>
    </row>
    <row r="317" spans="1:4" x14ac:dyDescent="0.3">
      <c r="A317" s="4" t="s">
        <v>1030</v>
      </c>
      <c r="B317" s="4">
        <f>COUNTIF('PDA_2022a2024-DadosAdmin_e_DeGe'!D:D,Analise!A317)</f>
        <v>1</v>
      </c>
      <c r="C317" s="5" t="str">
        <f>IF('PDA_2022a2024-DadosAdmin_e_DeGe'!F319="SEM INFORMACAO","NÃO","SIM")</f>
        <v>SIM</v>
      </c>
      <c r="D317" s="4" t="str">
        <f>IF('PDA_2022a2024-DadosAdmin_e_DeGe'!F319="SEM INFORMACAO","SEM INFORMACAO",'PDA_2022a2024-DadosAdmin_e_DeGe'!F319)</f>
        <v>LEI 10.520 / 2002</v>
      </c>
    </row>
    <row r="318" spans="1:4" x14ac:dyDescent="0.3">
      <c r="A318" s="4" t="s">
        <v>1032</v>
      </c>
      <c r="B318" s="4">
        <f>COUNTIF('PDA_2022a2024-DadosAdmin_e_DeGe'!D:D,Analise!A318)</f>
        <v>1</v>
      </c>
      <c r="C318" s="5" t="str">
        <f>IF('PDA_2022a2024-DadosAdmin_e_DeGe'!F320="SEM INFORMACAO","NÃO","SIM")</f>
        <v>SIM</v>
      </c>
      <c r="D318" s="4" t="str">
        <f>IF('PDA_2022a2024-DadosAdmin_e_DeGe'!F320="SEM INFORMACAO","SEM INFORMACAO",'PDA_2022a2024-DadosAdmin_e_DeGe'!F320)</f>
        <v>LEI 10.520 / 2002</v>
      </c>
    </row>
    <row r="319" spans="1:4" x14ac:dyDescent="0.3">
      <c r="A319" s="4" t="s">
        <v>1034</v>
      </c>
      <c r="B319" s="4">
        <f>COUNTIF('PDA_2022a2024-DadosAdmin_e_DeGe'!D:D,Analise!A319)</f>
        <v>1</v>
      </c>
      <c r="C319" s="5" t="str">
        <f>IF('PDA_2022a2024-DadosAdmin_e_DeGe'!F321="SEM INFORMACAO","NÃO","SIM")</f>
        <v>SIM</v>
      </c>
      <c r="D319" s="4" t="str">
        <f>IF('PDA_2022a2024-DadosAdmin_e_DeGe'!F321="SEM INFORMACAO","SEM INFORMACAO",'PDA_2022a2024-DadosAdmin_e_DeGe'!F321)</f>
        <v>LEI 10.520 / 2002</v>
      </c>
    </row>
    <row r="320" spans="1:4" x14ac:dyDescent="0.3">
      <c r="A320" s="4" t="s">
        <v>1037</v>
      </c>
      <c r="B320" s="4">
        <f>COUNTIF('PDA_2022a2024-DadosAdmin_e_DeGe'!D:D,Analise!A320)</f>
        <v>1</v>
      </c>
      <c r="C320" s="5" t="str">
        <f>IF('PDA_2022a2024-DadosAdmin_e_DeGe'!F322="SEM INFORMACAO","NÃO","SIM")</f>
        <v>SIM</v>
      </c>
      <c r="D320" s="4" t="str">
        <f>IF('PDA_2022a2024-DadosAdmin_e_DeGe'!F322="SEM INFORMACAO","SEM INFORMACAO",'PDA_2022a2024-DadosAdmin_e_DeGe'!F322)</f>
        <v>LEI 10.520 / 2002</v>
      </c>
    </row>
    <row r="321" spans="1:4" x14ac:dyDescent="0.3">
      <c r="A321" s="4" t="s">
        <v>1040</v>
      </c>
      <c r="B321" s="4">
        <f>COUNTIF('PDA_2022a2024-DadosAdmin_e_DeGe'!D:D,Analise!A321)</f>
        <v>1</v>
      </c>
      <c r="C321" s="5" t="str">
        <f>IF('PDA_2022a2024-DadosAdmin_e_DeGe'!F323="SEM INFORMACAO","NÃO","SIM")</f>
        <v>SIM</v>
      </c>
      <c r="D321" s="4" t="str">
        <f>IF('PDA_2022a2024-DadosAdmin_e_DeGe'!F323="SEM INFORMACAO","SEM INFORMACAO",'PDA_2022a2024-DadosAdmin_e_DeGe'!F323)</f>
        <v>LEI 10.520 / 2002</v>
      </c>
    </row>
    <row r="322" spans="1:4" x14ac:dyDescent="0.3">
      <c r="A322" s="4" t="s">
        <v>1042</v>
      </c>
      <c r="B322" s="4">
        <f>COUNTIF('PDA_2022a2024-DadosAdmin_e_DeGe'!D:D,Analise!A322)</f>
        <v>2</v>
      </c>
      <c r="C322" s="5" t="str">
        <f>IF('PDA_2022a2024-DadosAdmin_e_DeGe'!F324="SEM INFORMACAO","NÃO","SIM")</f>
        <v>SIM</v>
      </c>
      <c r="D322" s="4" t="str">
        <f>IF('PDA_2022a2024-DadosAdmin_e_DeGe'!F324="SEM INFORMACAO","SEM INFORMACAO",'PDA_2022a2024-DadosAdmin_e_DeGe'!F324)</f>
        <v>LEI 10.520 / 2002</v>
      </c>
    </row>
    <row r="323" spans="1:4" x14ac:dyDescent="0.3">
      <c r="A323" s="4" t="s">
        <v>1045</v>
      </c>
      <c r="B323" s="4">
        <f>COUNTIF('PDA_2022a2024-DadosAdmin_e_DeGe'!D:D,Analise!A323)</f>
        <v>1</v>
      </c>
      <c r="C323" s="5" t="str">
        <f>IF('PDA_2022a2024-DadosAdmin_e_DeGe'!F325="SEM INFORMACAO","NÃO","SIM")</f>
        <v>NÃO</v>
      </c>
      <c r="D323" s="4" t="str">
        <f>IF('PDA_2022a2024-DadosAdmin_e_DeGe'!F325="SEM INFORMACAO","SEM INFORMACAO",'PDA_2022a2024-DadosAdmin_e_DeGe'!F325)</f>
        <v>SEM INFORMACAO</v>
      </c>
    </row>
    <row r="324" spans="1:4" x14ac:dyDescent="0.3">
      <c r="A324" s="4" t="s">
        <v>1048</v>
      </c>
      <c r="B324" s="4">
        <f>COUNTIF('PDA_2022a2024-DadosAdmin_e_DeGe'!D:D,Analise!A324)</f>
        <v>1</v>
      </c>
      <c r="C324" s="5" t="str">
        <f>IF('PDA_2022a2024-DadosAdmin_e_DeGe'!F326="SEM INFORMACAO","NÃO","SIM")</f>
        <v>SIM</v>
      </c>
      <c r="D324" s="4" t="str">
        <f>IF('PDA_2022a2024-DadosAdmin_e_DeGe'!F326="SEM INFORMACAO","SEM INFORMACAO",'PDA_2022a2024-DadosAdmin_e_DeGe'!F326)</f>
        <v>LEI 10.520 / 2002</v>
      </c>
    </row>
    <row r="325" spans="1:4" x14ac:dyDescent="0.3">
      <c r="A325" s="4" t="s">
        <v>1050</v>
      </c>
      <c r="B325" s="4">
        <f>COUNTIF('PDA_2022a2024-DadosAdmin_e_DeGe'!D:D,Analise!A325)</f>
        <v>6</v>
      </c>
      <c r="C325" s="5" t="str">
        <f>IF('PDA_2022a2024-DadosAdmin_e_DeGe'!F327="SEM INFORMACAO","NÃO","SIM")</f>
        <v>SIM</v>
      </c>
      <c r="D325" s="4" t="str">
        <f>IF('PDA_2022a2024-DadosAdmin_e_DeGe'!F327="SEM INFORMACAO","SEM INFORMACAO",'PDA_2022a2024-DadosAdmin_e_DeGe'!F327)</f>
        <v>LEI 10.520 / 2002</v>
      </c>
    </row>
    <row r="326" spans="1:4" x14ac:dyDescent="0.3">
      <c r="A326" s="4" t="s">
        <v>1062</v>
      </c>
      <c r="B326" s="4">
        <f>COUNTIF('PDA_2022a2024-DadosAdmin_e_DeGe'!D:D,Analise!A326)</f>
        <v>2</v>
      </c>
      <c r="C326" s="5" t="str">
        <f>IF('PDA_2022a2024-DadosAdmin_e_DeGe'!F328="SEM INFORMACAO","NÃO","SIM")</f>
        <v>SIM</v>
      </c>
      <c r="D326" s="4" t="str">
        <f>IF('PDA_2022a2024-DadosAdmin_e_DeGe'!F328="SEM INFORMACAO","SEM INFORMACAO",'PDA_2022a2024-DadosAdmin_e_DeGe'!F328)</f>
        <v>LEI 10.520 / 2002</v>
      </c>
    </row>
    <row r="327" spans="1:4" x14ac:dyDescent="0.3">
      <c r="A327" s="4" t="s">
        <v>1067</v>
      </c>
      <c r="B327" s="4">
        <f>COUNTIF('PDA_2022a2024-DadosAdmin_e_DeGe'!D:D,Analise!A327)</f>
        <v>1</v>
      </c>
      <c r="C327" s="5" t="str">
        <f>IF('PDA_2022a2024-DadosAdmin_e_DeGe'!F329="SEM INFORMACAO","NÃO","SIM")</f>
        <v>SIM</v>
      </c>
      <c r="D327" s="4" t="str">
        <f>IF('PDA_2022a2024-DadosAdmin_e_DeGe'!F329="SEM INFORMACAO","SEM INFORMACAO",'PDA_2022a2024-DadosAdmin_e_DeGe'!F329)</f>
        <v>LEI 10.520 / 2002</v>
      </c>
    </row>
    <row r="328" spans="1:4" x14ac:dyDescent="0.3">
      <c r="A328" s="4" t="s">
        <v>1069</v>
      </c>
      <c r="B328" s="4">
        <f>COUNTIF('PDA_2022a2024-DadosAdmin_e_DeGe'!D:D,Analise!A328)</f>
        <v>1</v>
      </c>
      <c r="C328" s="5" t="str">
        <f>IF('PDA_2022a2024-DadosAdmin_e_DeGe'!F330="SEM INFORMACAO","NÃO","SIM")</f>
        <v>SIM</v>
      </c>
      <c r="D328" s="4" t="str">
        <f>IF('PDA_2022a2024-DadosAdmin_e_DeGe'!F330="SEM INFORMACAO","SEM INFORMACAO",'PDA_2022a2024-DadosAdmin_e_DeGe'!F330)</f>
        <v>LEI 10.520 / 2002</v>
      </c>
    </row>
    <row r="329" spans="1:4" x14ac:dyDescent="0.3">
      <c r="A329" s="4" t="s">
        <v>1072</v>
      </c>
      <c r="B329" s="4">
        <f>COUNTIF('PDA_2022a2024-DadosAdmin_e_DeGe'!D:D,Analise!A329)</f>
        <v>1</v>
      </c>
      <c r="C329" s="5" t="str">
        <f>IF('PDA_2022a2024-DadosAdmin_e_DeGe'!F331="SEM INFORMACAO","NÃO","SIM")</f>
        <v>SIM</v>
      </c>
      <c r="D329" s="4" t="str">
        <f>IF('PDA_2022a2024-DadosAdmin_e_DeGe'!F331="SEM INFORMACAO","SEM INFORMACAO",'PDA_2022a2024-DadosAdmin_e_DeGe'!F331)</f>
        <v>LEI 10.520 / 2002</v>
      </c>
    </row>
    <row r="330" spans="1:4" x14ac:dyDescent="0.3">
      <c r="A330" s="4" t="s">
        <v>1077</v>
      </c>
      <c r="B330" s="4">
        <f>COUNTIF('PDA_2022a2024-DadosAdmin_e_DeGe'!D:D,Analise!A330)</f>
        <v>1</v>
      </c>
      <c r="C330" s="5" t="str">
        <f>IF('PDA_2022a2024-DadosAdmin_e_DeGe'!F332="SEM INFORMACAO","NÃO","SIM")</f>
        <v>SIM</v>
      </c>
      <c r="D330" s="4" t="str">
        <f>IF('PDA_2022a2024-DadosAdmin_e_DeGe'!F332="SEM INFORMACAO","SEM INFORMACAO",'PDA_2022a2024-DadosAdmin_e_DeGe'!F332)</f>
        <v>LEI 10.520 / 2002</v>
      </c>
    </row>
    <row r="331" spans="1:4" x14ac:dyDescent="0.3">
      <c r="A331" s="4" t="s">
        <v>1079</v>
      </c>
      <c r="B331" s="4">
        <f>COUNTIF('PDA_2022a2024-DadosAdmin_e_DeGe'!D:D,Analise!A331)</f>
        <v>1</v>
      </c>
      <c r="C331" s="5" t="str">
        <f>IF('PDA_2022a2024-DadosAdmin_e_DeGe'!F333="SEM INFORMACAO","NÃO","SIM")</f>
        <v>SIM</v>
      </c>
      <c r="D331" s="4" t="str">
        <f>IF('PDA_2022a2024-DadosAdmin_e_DeGe'!F333="SEM INFORMACAO","SEM INFORMACAO",'PDA_2022a2024-DadosAdmin_e_DeGe'!F333)</f>
        <v>LEI 10.520 / 2002</v>
      </c>
    </row>
    <row r="332" spans="1:4" x14ac:dyDescent="0.3">
      <c r="A332" s="4" t="s">
        <v>1081</v>
      </c>
      <c r="B332" s="4">
        <f>COUNTIF('PDA_2022a2024-DadosAdmin_e_DeGe'!D:D,Analise!A332)</f>
        <v>1</v>
      </c>
      <c r="C332" s="5" t="str">
        <f>IF('PDA_2022a2024-DadosAdmin_e_DeGe'!F334="SEM INFORMACAO","NÃO","SIM")</f>
        <v>NÃO</v>
      </c>
      <c r="D332" s="4" t="str">
        <f>IF('PDA_2022a2024-DadosAdmin_e_DeGe'!F334="SEM INFORMACAO","SEM INFORMACAO",'PDA_2022a2024-DadosAdmin_e_DeGe'!F334)</f>
        <v>SEM INFORMACAO</v>
      </c>
    </row>
    <row r="333" spans="1:4" x14ac:dyDescent="0.3">
      <c r="A333" s="4" t="s">
        <v>1083</v>
      </c>
      <c r="B333" s="4">
        <f>COUNTIF('PDA_2022a2024-DadosAdmin_e_DeGe'!D:D,Analise!A333)</f>
        <v>1</v>
      </c>
      <c r="C333" s="5" t="str">
        <f>IF('PDA_2022a2024-DadosAdmin_e_DeGe'!F335="SEM INFORMACAO","NÃO","SIM")</f>
        <v>SIM</v>
      </c>
      <c r="D333" s="4" t="str">
        <f>IF('PDA_2022a2024-DadosAdmin_e_DeGe'!F335="SEM INFORMACAO","SEM INFORMACAO",'PDA_2022a2024-DadosAdmin_e_DeGe'!F335)</f>
        <v>LEI 10.520 / 2002</v>
      </c>
    </row>
    <row r="334" spans="1:4" x14ac:dyDescent="0.3">
      <c r="A334" s="4" t="s">
        <v>1089</v>
      </c>
      <c r="B334" s="4">
        <f>COUNTIF('PDA_2022a2024-DadosAdmin_e_DeGe'!D:D,Analise!A334)</f>
        <v>1</v>
      </c>
      <c r="C334" s="5" t="str">
        <f>IF('PDA_2022a2024-DadosAdmin_e_DeGe'!F336="SEM INFORMACAO","NÃO","SIM")</f>
        <v>SIM</v>
      </c>
      <c r="D334" s="4" t="str">
        <f>IF('PDA_2022a2024-DadosAdmin_e_DeGe'!F336="SEM INFORMACAO","SEM INFORMACAO",'PDA_2022a2024-DadosAdmin_e_DeGe'!F336)</f>
        <v>LEI 10.520 / 2002</v>
      </c>
    </row>
    <row r="335" spans="1:4" x14ac:dyDescent="0.3">
      <c r="A335" s="4" t="s">
        <v>1091</v>
      </c>
      <c r="B335" s="4">
        <f>COUNTIF('PDA_2022a2024-DadosAdmin_e_DeGe'!D:D,Analise!A335)</f>
        <v>1</v>
      </c>
      <c r="C335" s="5" t="str">
        <f>IF('PDA_2022a2024-DadosAdmin_e_DeGe'!F337="SEM INFORMACAO","NÃO","SIM")</f>
        <v>NÃO</v>
      </c>
      <c r="D335" s="4" t="str">
        <f>IF('PDA_2022a2024-DadosAdmin_e_DeGe'!F337="SEM INFORMACAO","SEM INFORMACAO",'PDA_2022a2024-DadosAdmin_e_DeGe'!F337)</f>
        <v>SEM INFORMACAO</v>
      </c>
    </row>
    <row r="336" spans="1:4" x14ac:dyDescent="0.3">
      <c r="A336" s="4" t="s">
        <v>1094</v>
      </c>
      <c r="B336" s="4">
        <f>COUNTIF('PDA_2022a2024-DadosAdmin_e_DeGe'!D:D,Analise!A336)</f>
        <v>1</v>
      </c>
      <c r="C336" s="5" t="str">
        <f>IF('PDA_2022a2024-DadosAdmin_e_DeGe'!F338="SEM INFORMACAO","NÃO","SIM")</f>
        <v>NÃO</v>
      </c>
      <c r="D336" s="4" t="str">
        <f>IF('PDA_2022a2024-DadosAdmin_e_DeGe'!F338="SEM INFORMACAO","SEM INFORMACAO",'PDA_2022a2024-DadosAdmin_e_DeGe'!F338)</f>
        <v>SEM INFORMACAO</v>
      </c>
    </row>
    <row r="337" spans="1:4" x14ac:dyDescent="0.3">
      <c r="A337" s="4" t="s">
        <v>1096</v>
      </c>
      <c r="B337" s="4">
        <f>COUNTIF('PDA_2022a2024-DadosAdmin_e_DeGe'!D:D,Analise!A337)</f>
        <v>1</v>
      </c>
      <c r="C337" s="5" t="str">
        <f>IF('PDA_2022a2024-DadosAdmin_e_DeGe'!F339="SEM INFORMACAO","NÃO","SIM")</f>
        <v>NÃO</v>
      </c>
      <c r="D337" s="4" t="str">
        <f>IF('PDA_2022a2024-DadosAdmin_e_DeGe'!F339="SEM INFORMACAO","SEM INFORMACAO",'PDA_2022a2024-DadosAdmin_e_DeGe'!F339)</f>
        <v>SEM INFORMACAO</v>
      </c>
    </row>
    <row r="338" spans="1:4" x14ac:dyDescent="0.3">
      <c r="A338" s="4" t="s">
        <v>1105</v>
      </c>
      <c r="B338" s="4">
        <f>COUNTIF('PDA_2022a2024-DadosAdmin_e_DeGe'!D:D,Analise!A338)</f>
        <v>1</v>
      </c>
      <c r="C338" s="5" t="str">
        <f>IF('PDA_2022a2024-DadosAdmin_e_DeGe'!F340="SEM INFORMACAO","NÃO","SIM")</f>
        <v>SIM</v>
      </c>
      <c r="D338" s="4" t="str">
        <f>IF('PDA_2022a2024-DadosAdmin_e_DeGe'!F340="SEM INFORMACAO","SEM INFORMACAO",'PDA_2022a2024-DadosAdmin_e_DeGe'!F340)</f>
        <v>LEI 10.520 / 2002</v>
      </c>
    </row>
    <row r="339" spans="1:4" x14ac:dyDescent="0.3">
      <c r="A339" s="4" t="s">
        <v>1107</v>
      </c>
      <c r="B339" s="4">
        <f>COUNTIF('PDA_2022a2024-DadosAdmin_e_DeGe'!D:D,Analise!A339)</f>
        <v>1</v>
      </c>
      <c r="C339" s="5" t="str">
        <f>IF('PDA_2022a2024-DadosAdmin_e_DeGe'!F341="SEM INFORMACAO","NÃO","SIM")</f>
        <v>SIM</v>
      </c>
      <c r="D339" s="4" t="str">
        <f>IF('PDA_2022a2024-DadosAdmin_e_DeGe'!F341="SEM INFORMACAO","SEM INFORMACAO",'PDA_2022a2024-DadosAdmin_e_DeGe'!F341)</f>
        <v>LEI 10.520 / 2002</v>
      </c>
    </row>
    <row r="340" spans="1:4" x14ac:dyDescent="0.3">
      <c r="A340" s="4" t="s">
        <v>1109</v>
      </c>
      <c r="B340" s="4">
        <f>COUNTIF('PDA_2022a2024-DadosAdmin_e_DeGe'!D:D,Analise!A340)</f>
        <v>1</v>
      </c>
      <c r="C340" s="5" t="str">
        <f>IF('PDA_2022a2024-DadosAdmin_e_DeGe'!F342="SEM INFORMACAO","NÃO","SIM")</f>
        <v>SIM</v>
      </c>
      <c r="D340" s="4" t="str">
        <f>IF('PDA_2022a2024-DadosAdmin_e_DeGe'!F342="SEM INFORMACAO","SEM INFORMACAO",'PDA_2022a2024-DadosAdmin_e_DeGe'!F342)</f>
        <v>LEI 10.520 / 2002</v>
      </c>
    </row>
    <row r="341" spans="1:4" x14ac:dyDescent="0.3">
      <c r="A341" s="4" t="s">
        <v>1111</v>
      </c>
      <c r="B341" s="4">
        <f>COUNTIF('PDA_2022a2024-DadosAdmin_e_DeGe'!D:D,Analise!A341)</f>
        <v>1</v>
      </c>
      <c r="C341" s="5" t="str">
        <f>IF('PDA_2022a2024-DadosAdmin_e_DeGe'!F343="SEM INFORMACAO","NÃO","SIM")</f>
        <v>SIM</v>
      </c>
      <c r="D341" s="4" t="str">
        <f>IF('PDA_2022a2024-DadosAdmin_e_DeGe'!F343="SEM INFORMACAO","SEM INFORMACAO",'PDA_2022a2024-DadosAdmin_e_DeGe'!F343)</f>
        <v>LEI 8.666 / 1993</v>
      </c>
    </row>
    <row r="342" spans="1:4" x14ac:dyDescent="0.3">
      <c r="A342" s="4" t="s">
        <v>1113</v>
      </c>
      <c r="B342" s="4">
        <f>COUNTIF('PDA_2022a2024-DadosAdmin_e_DeGe'!D:D,Analise!A342)</f>
        <v>1</v>
      </c>
      <c r="C342" s="5" t="str">
        <f>IF('PDA_2022a2024-DadosAdmin_e_DeGe'!F344="SEM INFORMACAO","NÃO","SIM")</f>
        <v>SIM</v>
      </c>
      <c r="D342" s="4" t="str">
        <f>IF('PDA_2022a2024-DadosAdmin_e_DeGe'!F344="SEM INFORMACAO","SEM INFORMACAO",'PDA_2022a2024-DadosAdmin_e_DeGe'!F344)</f>
        <v>LEI 10.520 / 2002</v>
      </c>
    </row>
    <row r="343" spans="1:4" x14ac:dyDescent="0.3">
      <c r="A343" s="4" t="s">
        <v>1115</v>
      </c>
      <c r="B343" s="4">
        <f>COUNTIF('PDA_2022a2024-DadosAdmin_e_DeGe'!D:D,Analise!A343)</f>
        <v>1</v>
      </c>
      <c r="C343" s="5" t="str">
        <f>IF('PDA_2022a2024-DadosAdmin_e_DeGe'!F345="SEM INFORMACAO","NÃO","SIM")</f>
        <v>SIM</v>
      </c>
      <c r="D343" s="4" t="str">
        <f>IF('PDA_2022a2024-DadosAdmin_e_DeGe'!F345="SEM INFORMACAO","SEM INFORMACAO",'PDA_2022a2024-DadosAdmin_e_DeGe'!F345)</f>
        <v>LEI 10.520 / 2002</v>
      </c>
    </row>
    <row r="344" spans="1:4" x14ac:dyDescent="0.3">
      <c r="A344" s="4" t="s">
        <v>1117</v>
      </c>
      <c r="B344" s="4">
        <f>COUNTIF('PDA_2022a2024-DadosAdmin_e_DeGe'!D:D,Analise!A344)</f>
        <v>1</v>
      </c>
      <c r="C344" s="5" t="str">
        <f>IF('PDA_2022a2024-DadosAdmin_e_DeGe'!F346="SEM INFORMACAO","NÃO","SIM")</f>
        <v>SIM</v>
      </c>
      <c r="D344" s="4" t="str">
        <f>IF('PDA_2022a2024-DadosAdmin_e_DeGe'!F346="SEM INFORMACAO","SEM INFORMACAO",'PDA_2022a2024-DadosAdmin_e_DeGe'!F346)</f>
        <v>LEI 10.520 / 2002</v>
      </c>
    </row>
    <row r="345" spans="1:4" x14ac:dyDescent="0.3">
      <c r="A345" s="4" t="s">
        <v>1119</v>
      </c>
      <c r="B345" s="4">
        <f>COUNTIF('PDA_2022a2024-DadosAdmin_e_DeGe'!D:D,Analise!A345)</f>
        <v>3</v>
      </c>
      <c r="C345" s="5" t="str">
        <f>IF('PDA_2022a2024-DadosAdmin_e_DeGe'!F347="SEM INFORMACAO","NÃO","SIM")</f>
        <v>SIM</v>
      </c>
      <c r="D345" s="4" t="str">
        <f>IF('PDA_2022a2024-DadosAdmin_e_DeGe'!F347="SEM INFORMACAO","SEM INFORMACAO",'PDA_2022a2024-DadosAdmin_e_DeGe'!F347)</f>
        <v>LEI 10.520 / 2002</v>
      </c>
    </row>
    <row r="346" spans="1:4" x14ac:dyDescent="0.3">
      <c r="A346" s="4" t="s">
        <v>1123</v>
      </c>
      <c r="B346" s="4">
        <f>COUNTIF('PDA_2022a2024-DadosAdmin_e_DeGe'!D:D,Analise!A346)</f>
        <v>1</v>
      </c>
      <c r="C346" s="5" t="str">
        <f>IF('PDA_2022a2024-DadosAdmin_e_DeGe'!F348="SEM INFORMACAO","NÃO","SIM")</f>
        <v>NÃO</v>
      </c>
      <c r="D346" s="4" t="str">
        <f>IF('PDA_2022a2024-DadosAdmin_e_DeGe'!F348="SEM INFORMACAO","SEM INFORMACAO",'PDA_2022a2024-DadosAdmin_e_DeGe'!F348)</f>
        <v>SEM INFORMACAO</v>
      </c>
    </row>
    <row r="347" spans="1:4" x14ac:dyDescent="0.3">
      <c r="A347" s="4" t="s">
        <v>1125</v>
      </c>
      <c r="B347" s="4">
        <f>COUNTIF('PDA_2022a2024-DadosAdmin_e_DeGe'!D:D,Analise!A347)</f>
        <v>1</v>
      </c>
      <c r="C347" s="5" t="str">
        <f>IF('PDA_2022a2024-DadosAdmin_e_DeGe'!F349="SEM INFORMACAO","NÃO","SIM")</f>
        <v>SIM</v>
      </c>
      <c r="D347" s="4" t="str">
        <f>IF('PDA_2022a2024-DadosAdmin_e_DeGe'!F349="SEM INFORMACAO","SEM INFORMACAO",'PDA_2022a2024-DadosAdmin_e_DeGe'!F349)</f>
        <v>LEI 8.666 / 1993</v>
      </c>
    </row>
    <row r="348" spans="1:4" x14ac:dyDescent="0.3">
      <c r="A348" s="4" t="s">
        <v>1127</v>
      </c>
      <c r="B348" s="4">
        <f>COUNTIF('PDA_2022a2024-DadosAdmin_e_DeGe'!D:D,Analise!A348)</f>
        <v>1</v>
      </c>
      <c r="C348" s="5" t="str">
        <f>IF('PDA_2022a2024-DadosAdmin_e_DeGe'!F350="SEM INFORMACAO","NÃO","SIM")</f>
        <v>SIM</v>
      </c>
      <c r="D348" s="4" t="str">
        <f>IF('PDA_2022a2024-DadosAdmin_e_DeGe'!F350="SEM INFORMACAO","SEM INFORMACAO",'PDA_2022a2024-DadosAdmin_e_DeGe'!F350)</f>
        <v>DECRETO 93.872 / 1986</v>
      </c>
    </row>
    <row r="349" spans="1:4" x14ac:dyDescent="0.3">
      <c r="A349" s="4" t="s">
        <v>1129</v>
      </c>
      <c r="B349" s="4">
        <f>COUNTIF('PDA_2022a2024-DadosAdmin_e_DeGe'!D:D,Analise!A349)</f>
        <v>1</v>
      </c>
      <c r="C349" s="5" t="str">
        <f>IF('PDA_2022a2024-DadosAdmin_e_DeGe'!F351="SEM INFORMACAO","NÃO","SIM")</f>
        <v>SIM</v>
      </c>
      <c r="D349" s="4" t="str">
        <f>IF('PDA_2022a2024-DadosAdmin_e_DeGe'!F351="SEM INFORMACAO","SEM INFORMACAO",'PDA_2022a2024-DadosAdmin_e_DeGe'!F351)</f>
        <v>DECRETO 93.872 / 1986</v>
      </c>
    </row>
    <row r="350" spans="1:4" x14ac:dyDescent="0.3">
      <c r="A350" s="4" t="s">
        <v>1132</v>
      </c>
      <c r="B350" s="4">
        <f>COUNTIF('PDA_2022a2024-DadosAdmin_e_DeGe'!D:D,Analise!A350)</f>
        <v>1</v>
      </c>
      <c r="C350" s="5" t="str">
        <f>IF('PDA_2022a2024-DadosAdmin_e_DeGe'!F352="SEM INFORMACAO","NÃO","SIM")</f>
        <v>NÃO</v>
      </c>
      <c r="D350" s="4" t="str">
        <f>IF('PDA_2022a2024-DadosAdmin_e_DeGe'!F352="SEM INFORMACAO","SEM INFORMACAO",'PDA_2022a2024-DadosAdmin_e_DeGe'!F352)</f>
        <v>SEM INFORMACAO</v>
      </c>
    </row>
    <row r="351" spans="1:4" x14ac:dyDescent="0.3">
      <c r="A351" s="4" t="s">
        <v>1134</v>
      </c>
      <c r="B351" s="4">
        <f>COUNTIF('PDA_2022a2024-DadosAdmin_e_DeGe'!D:D,Analise!A351)</f>
        <v>1</v>
      </c>
      <c r="C351" s="5" t="str">
        <f>IF('PDA_2022a2024-DadosAdmin_e_DeGe'!F353="SEM INFORMACAO","NÃO","SIM")</f>
        <v>SIM</v>
      </c>
      <c r="D351" s="4" t="str">
        <f>IF('PDA_2022a2024-DadosAdmin_e_DeGe'!F353="SEM INFORMACAO","SEM INFORMACAO",'PDA_2022a2024-DadosAdmin_e_DeGe'!F353)</f>
        <v>LEI 10.520 / 2002</v>
      </c>
    </row>
    <row r="352" spans="1:4" x14ac:dyDescent="0.3">
      <c r="A352" s="4" t="s">
        <v>1136</v>
      </c>
      <c r="B352" s="4">
        <f>COUNTIF('PDA_2022a2024-DadosAdmin_e_DeGe'!D:D,Analise!A352)</f>
        <v>1</v>
      </c>
      <c r="C352" s="5" t="str">
        <f>IF('PDA_2022a2024-DadosAdmin_e_DeGe'!F354="SEM INFORMACAO","NÃO","SIM")</f>
        <v>NÃO</v>
      </c>
      <c r="D352" s="4" t="str">
        <f>IF('PDA_2022a2024-DadosAdmin_e_DeGe'!F354="SEM INFORMACAO","SEM INFORMACAO",'PDA_2022a2024-DadosAdmin_e_DeGe'!F354)</f>
        <v>SEM INFORMACAO</v>
      </c>
    </row>
    <row r="353" spans="1:4" x14ac:dyDescent="0.3">
      <c r="A353" s="4" t="s">
        <v>1140</v>
      </c>
      <c r="B353" s="4">
        <f>COUNTIF('PDA_2022a2024-DadosAdmin_e_DeGe'!D:D,Analise!A353)</f>
        <v>1</v>
      </c>
      <c r="C353" s="5" t="str">
        <f>IF('PDA_2022a2024-DadosAdmin_e_DeGe'!F355="SEM INFORMACAO","NÃO","SIM")</f>
        <v>NÃO</v>
      </c>
      <c r="D353" s="4" t="str">
        <f>IF('PDA_2022a2024-DadosAdmin_e_DeGe'!F355="SEM INFORMACAO","SEM INFORMACAO",'PDA_2022a2024-DadosAdmin_e_DeGe'!F355)</f>
        <v>SEM INFORMACAO</v>
      </c>
    </row>
    <row r="354" spans="1:4" x14ac:dyDescent="0.3">
      <c r="A354" s="4" t="s">
        <v>1142</v>
      </c>
      <c r="B354" s="4">
        <f>COUNTIF('PDA_2022a2024-DadosAdmin_e_DeGe'!D:D,Analise!A354)</f>
        <v>1</v>
      </c>
      <c r="C354" s="5" t="str">
        <f>IF('PDA_2022a2024-DadosAdmin_e_DeGe'!F356="SEM INFORMACAO","NÃO","SIM")</f>
        <v>NÃO</v>
      </c>
      <c r="D354" s="4" t="str">
        <f>IF('PDA_2022a2024-DadosAdmin_e_DeGe'!F356="SEM INFORMACAO","SEM INFORMACAO",'PDA_2022a2024-DadosAdmin_e_DeGe'!F356)</f>
        <v>SEM INFORMACAO</v>
      </c>
    </row>
    <row r="355" spans="1:4" x14ac:dyDescent="0.3">
      <c r="A355" s="4" t="s">
        <v>1144</v>
      </c>
      <c r="B355" s="4">
        <f>COUNTIF('PDA_2022a2024-DadosAdmin_e_DeGe'!D:D,Analise!A355)</f>
        <v>1</v>
      </c>
      <c r="C355" s="5" t="str">
        <f>IF('PDA_2022a2024-DadosAdmin_e_DeGe'!F357="SEM INFORMACAO","NÃO","SIM")</f>
        <v>NÃO</v>
      </c>
      <c r="D355" s="4" t="str">
        <f>IF('PDA_2022a2024-DadosAdmin_e_DeGe'!F357="SEM INFORMACAO","SEM INFORMACAO",'PDA_2022a2024-DadosAdmin_e_DeGe'!F357)</f>
        <v>SEM INFORMACAO</v>
      </c>
    </row>
    <row r="356" spans="1:4" x14ac:dyDescent="0.3">
      <c r="A356" s="4" t="s">
        <v>1146</v>
      </c>
      <c r="B356" s="4">
        <f>COUNTIF('PDA_2022a2024-DadosAdmin_e_DeGe'!D:D,Analise!A356)</f>
        <v>1</v>
      </c>
      <c r="C356" s="5" t="str">
        <f>IF('PDA_2022a2024-DadosAdmin_e_DeGe'!F358="SEM INFORMACAO","NÃO","SIM")</f>
        <v>NÃO</v>
      </c>
      <c r="D356" s="4" t="str">
        <f>IF('PDA_2022a2024-DadosAdmin_e_DeGe'!F358="SEM INFORMACAO","SEM INFORMACAO",'PDA_2022a2024-DadosAdmin_e_DeGe'!F358)</f>
        <v>SEM INFORMACAO</v>
      </c>
    </row>
    <row r="357" spans="1:4" x14ac:dyDescent="0.3">
      <c r="A357" s="4" t="s">
        <v>1148</v>
      </c>
      <c r="B357" s="4">
        <f>COUNTIF('PDA_2022a2024-DadosAdmin_e_DeGe'!D:D,Analise!A357)</f>
        <v>1</v>
      </c>
      <c r="C357" s="5" t="str">
        <f>IF('PDA_2022a2024-DadosAdmin_e_DeGe'!F359="SEM INFORMACAO","NÃO","SIM")</f>
        <v>SIM</v>
      </c>
      <c r="D357" s="4" t="str">
        <f>IF('PDA_2022a2024-DadosAdmin_e_DeGe'!F359="SEM INFORMACAO","SEM INFORMACAO",'PDA_2022a2024-DadosAdmin_e_DeGe'!F359)</f>
        <v>LEI 8.666 / 1993</v>
      </c>
    </row>
    <row r="358" spans="1:4" x14ac:dyDescent="0.3">
      <c r="A358" s="4" t="s">
        <v>1150</v>
      </c>
      <c r="B358" s="4">
        <f>COUNTIF('PDA_2022a2024-DadosAdmin_e_DeGe'!D:D,Analise!A358)</f>
        <v>1</v>
      </c>
      <c r="C358" s="5" t="str">
        <f>IF('PDA_2022a2024-DadosAdmin_e_DeGe'!F360="SEM INFORMACAO","NÃO","SIM")</f>
        <v>SIM</v>
      </c>
      <c r="D358" s="4" t="str">
        <f>IF('PDA_2022a2024-DadosAdmin_e_DeGe'!F360="SEM INFORMACAO","SEM INFORMACAO",'PDA_2022a2024-DadosAdmin_e_DeGe'!F360)</f>
        <v>LEI 8.666 / 1993</v>
      </c>
    </row>
    <row r="359" spans="1:4" x14ac:dyDescent="0.3">
      <c r="A359" s="4" t="s">
        <v>1152</v>
      </c>
      <c r="B359" s="4">
        <f>COUNTIF('PDA_2022a2024-DadosAdmin_e_DeGe'!D:D,Analise!A359)</f>
        <v>1</v>
      </c>
      <c r="C359" s="5" t="str">
        <f>IF('PDA_2022a2024-DadosAdmin_e_DeGe'!F361="SEM INFORMACAO","NÃO","SIM")</f>
        <v>SIM</v>
      </c>
      <c r="D359" s="4" t="str">
        <f>IF('PDA_2022a2024-DadosAdmin_e_DeGe'!F361="SEM INFORMACAO","SEM INFORMACAO",'PDA_2022a2024-DadosAdmin_e_DeGe'!F361)</f>
        <v>LEI 10.520 / 2002</v>
      </c>
    </row>
    <row r="360" spans="1:4" x14ac:dyDescent="0.3">
      <c r="A360" s="4" t="s">
        <v>1154</v>
      </c>
      <c r="B360" s="4">
        <f>COUNTIF('PDA_2022a2024-DadosAdmin_e_DeGe'!D:D,Analise!A360)</f>
        <v>1</v>
      </c>
      <c r="C360" s="5" t="str">
        <f>IF('PDA_2022a2024-DadosAdmin_e_DeGe'!F362="SEM INFORMACAO","NÃO","SIM")</f>
        <v>SIM</v>
      </c>
      <c r="D360" s="4" t="str">
        <f>IF('PDA_2022a2024-DadosAdmin_e_DeGe'!F362="SEM INFORMACAO","SEM INFORMACAO",'PDA_2022a2024-DadosAdmin_e_DeGe'!F362)</f>
        <v>LEI 10.520 / 2002</v>
      </c>
    </row>
    <row r="361" spans="1:4" x14ac:dyDescent="0.3">
      <c r="A361" s="4" t="s">
        <v>1157</v>
      </c>
      <c r="B361" s="4">
        <f>COUNTIF('PDA_2022a2024-DadosAdmin_e_DeGe'!D:D,Analise!A361)</f>
        <v>1</v>
      </c>
      <c r="C361" s="5" t="str">
        <f>IF('PDA_2022a2024-DadosAdmin_e_DeGe'!F363="SEM INFORMACAO","NÃO","SIM")</f>
        <v>SIM</v>
      </c>
      <c r="D361" s="4" t="str">
        <f>IF('PDA_2022a2024-DadosAdmin_e_DeGe'!F363="SEM INFORMACAO","SEM INFORMACAO",'PDA_2022a2024-DadosAdmin_e_DeGe'!F363)</f>
        <v>LEI 10.520 / 2002</v>
      </c>
    </row>
    <row r="362" spans="1:4" x14ac:dyDescent="0.3">
      <c r="A362" s="4" t="s">
        <v>1160</v>
      </c>
      <c r="B362" s="4">
        <f>COUNTIF('PDA_2022a2024-DadosAdmin_e_DeGe'!D:D,Analise!A362)</f>
        <v>1</v>
      </c>
      <c r="C362" s="5" t="str">
        <f>IF('PDA_2022a2024-DadosAdmin_e_DeGe'!F364="SEM INFORMACAO","NÃO","SIM")</f>
        <v>SIM</v>
      </c>
      <c r="D362" s="4" t="str">
        <f>IF('PDA_2022a2024-DadosAdmin_e_DeGe'!F364="SEM INFORMACAO","SEM INFORMACAO",'PDA_2022a2024-DadosAdmin_e_DeGe'!F364)</f>
        <v>DECRETO 93.872 / 1986</v>
      </c>
    </row>
    <row r="363" spans="1:4" x14ac:dyDescent="0.3">
      <c r="A363" s="4" t="s">
        <v>1162</v>
      </c>
      <c r="B363" s="4">
        <f>COUNTIF('PDA_2022a2024-DadosAdmin_e_DeGe'!D:D,Analise!A363)</f>
        <v>1</v>
      </c>
      <c r="C363" s="5" t="str">
        <f>IF('PDA_2022a2024-DadosAdmin_e_DeGe'!F365="SEM INFORMACAO","NÃO","SIM")</f>
        <v>SIM</v>
      </c>
      <c r="D363" s="4" t="str">
        <f>IF('PDA_2022a2024-DadosAdmin_e_DeGe'!F365="SEM INFORMACAO","SEM INFORMACAO",'PDA_2022a2024-DadosAdmin_e_DeGe'!F365)</f>
        <v>LEI 10.520 / 2002</v>
      </c>
    </row>
    <row r="364" spans="1:4" x14ac:dyDescent="0.3">
      <c r="A364" s="4" t="s">
        <v>1165</v>
      </c>
      <c r="B364" s="4">
        <f>COUNTIF('PDA_2022a2024-DadosAdmin_e_DeGe'!D:D,Analise!A364)</f>
        <v>1</v>
      </c>
      <c r="C364" s="5" t="str">
        <f>IF('PDA_2022a2024-DadosAdmin_e_DeGe'!F366="SEM INFORMACAO","NÃO","SIM")</f>
        <v>SIM</v>
      </c>
      <c r="D364" s="4" t="str">
        <f>IF('PDA_2022a2024-DadosAdmin_e_DeGe'!F366="SEM INFORMACAO","SEM INFORMACAO",'PDA_2022a2024-DadosAdmin_e_DeGe'!F366)</f>
        <v>LEI 10.520 / 2002</v>
      </c>
    </row>
    <row r="365" spans="1:4" x14ac:dyDescent="0.3">
      <c r="A365" s="4" t="s">
        <v>1168</v>
      </c>
      <c r="B365" s="4">
        <f>COUNTIF('PDA_2022a2024-DadosAdmin_e_DeGe'!D:D,Analise!A365)</f>
        <v>1</v>
      </c>
      <c r="C365" s="5" t="str">
        <f>IF('PDA_2022a2024-DadosAdmin_e_DeGe'!F367="SEM INFORMACAO","NÃO","SIM")</f>
        <v>SIM</v>
      </c>
      <c r="D365" s="4" t="str">
        <f>IF('PDA_2022a2024-DadosAdmin_e_DeGe'!F367="SEM INFORMACAO","SEM INFORMACAO",'PDA_2022a2024-DadosAdmin_e_DeGe'!F367)</f>
        <v>LEI 8.666 / 1993</v>
      </c>
    </row>
    <row r="366" spans="1:4" x14ac:dyDescent="0.3">
      <c r="A366" s="4" t="s">
        <v>1171</v>
      </c>
      <c r="B366" s="4">
        <f>COUNTIF('PDA_2022a2024-DadosAdmin_e_DeGe'!D:D,Analise!A366)</f>
        <v>1</v>
      </c>
      <c r="C366" s="5" t="str">
        <f>IF('PDA_2022a2024-DadosAdmin_e_DeGe'!F368="SEM INFORMACAO","NÃO","SIM")</f>
        <v>SIM</v>
      </c>
      <c r="D366" s="4" t="str">
        <f>IF('PDA_2022a2024-DadosAdmin_e_DeGe'!F368="SEM INFORMACAO","SEM INFORMACAO",'PDA_2022a2024-DadosAdmin_e_DeGe'!F368)</f>
        <v>LEI 10.520 / 2002</v>
      </c>
    </row>
    <row r="367" spans="1:4" x14ac:dyDescent="0.3">
      <c r="B367" s="10"/>
      <c r="C367" s="10"/>
    </row>
    <row r="368" spans="1:4" x14ac:dyDescent="0.3">
      <c r="A368" s="8"/>
      <c r="D368" s="9"/>
    </row>
    <row r="369" spans="1:4" x14ac:dyDescent="0.3">
      <c r="A369" s="8"/>
      <c r="D369" s="9"/>
    </row>
    <row r="370" spans="1:4" x14ac:dyDescent="0.3">
      <c r="B370" s="11"/>
      <c r="C370" s="11"/>
    </row>
  </sheetData>
  <pageMargins left="0.511811024" right="0.511811024" top="0.78740157499999996" bottom="0.78740157499999996" header="0.31496062000000002" footer="0.31496062000000002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E50C4-BF60-4864-905C-40D349C84613}">
  <dimension ref="A1"/>
  <sheetViews>
    <sheetView topLeftCell="G1" zoomScaleNormal="100" workbookViewId="0">
      <selection activeCell="Q20" sqref="Q20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28e6c15-b4a4-4fc4-9389-ffec28000fa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0BCD91F2BCEE47898AFCA91EB3B8EE" ma:contentTypeVersion="10" ma:contentTypeDescription="Create a new document." ma:contentTypeScope="" ma:versionID="16cb2044e34cb9261eb1d58177472eda">
  <xsd:schema xmlns:xsd="http://www.w3.org/2001/XMLSchema" xmlns:xs="http://www.w3.org/2001/XMLSchema" xmlns:p="http://schemas.microsoft.com/office/2006/metadata/properties" xmlns:ns3="228e6c15-b4a4-4fc4-9389-ffec28000fac" targetNamespace="http://schemas.microsoft.com/office/2006/metadata/properties" ma:root="true" ma:fieldsID="40648243c8b7fd1bff0d1997ecc3f007" ns3:_="">
    <xsd:import namespace="228e6c15-b4a4-4fc4-9389-ffec28000fa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8e6c15-b4a4-4fc4-9389-ffec28000fa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E149257-16F1-4B37-AAA0-C539F6BA6277}">
  <ds:schemaRefs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elements/1.1/"/>
    <ds:schemaRef ds:uri="http://www.w3.org/XML/1998/namespace"/>
    <ds:schemaRef ds:uri="228e6c15-b4a4-4fc4-9389-ffec28000fac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81AE30D-FA17-4091-9787-E7FB3B9D25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8e6c15-b4a4-4fc4-9389-ffec28000f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7D7D4C-A2D9-4982-9A87-54F6F85B913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PDA_2022a2024-DadosAdmin_e_DeGe</vt:lpstr>
      <vt:lpstr>Analise</vt:lpstr>
      <vt:lpstr>GRAFICO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Fatec</dc:creator>
  <cp:keywords/>
  <dc:description/>
  <cp:lastModifiedBy>Melissa Olimpio</cp:lastModifiedBy>
  <cp:revision/>
  <cp:lastPrinted>2025-03-30T13:23:40Z</cp:lastPrinted>
  <dcterms:created xsi:type="dcterms:W3CDTF">2025-03-24T23:09:12Z</dcterms:created>
  <dcterms:modified xsi:type="dcterms:W3CDTF">2025-03-30T14:03:59Z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0x010100950BCD91F2BCEE47898AFCA91EB3B8EE</vt:lpwstr>
  </property>
</Properties>
</file>