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TFG\"/>
    </mc:Choice>
  </mc:AlternateContent>
  <bookViews>
    <workbookView xWindow="0" yWindow="0" windowWidth="28800" windowHeight="12885"/>
  </bookViews>
  <sheets>
    <sheet name="Problema4155_1000iter" sheetId="1" r:id="rId1"/>
    <sheet name="Comparacion4155_1000iter" sheetId="2" r:id="rId2"/>
    <sheet name="Problema4155_3000iter" sheetId="4" r:id="rId3"/>
    <sheet name="Comparacion4155_3000iter" sheetId="6" r:id="rId4"/>
    <sheet name="Problema4155_5000iter" sheetId="5" r:id="rId5"/>
    <sheet name="Comparacion4155_5000iter" sheetId="7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8" i="5" l="1"/>
  <c r="G218" i="5"/>
  <c r="D218" i="5"/>
  <c r="C218" i="5"/>
  <c r="H217" i="5"/>
  <c r="G217" i="5"/>
  <c r="D217" i="5"/>
  <c r="C217" i="5"/>
  <c r="H182" i="5"/>
  <c r="G182" i="5"/>
  <c r="D182" i="5"/>
  <c r="C182" i="5"/>
  <c r="H181" i="5"/>
  <c r="G181" i="5"/>
  <c r="D181" i="5"/>
  <c r="C181" i="5"/>
  <c r="H146" i="5"/>
  <c r="G146" i="5"/>
  <c r="D146" i="5"/>
  <c r="C146" i="5"/>
  <c r="H145" i="5"/>
  <c r="G145" i="5"/>
  <c r="D145" i="5"/>
  <c r="C145" i="5"/>
  <c r="H110" i="5"/>
  <c r="G110" i="5"/>
  <c r="D110" i="5"/>
  <c r="C110" i="5"/>
  <c r="H109" i="5"/>
  <c r="G109" i="5"/>
  <c r="D109" i="5"/>
  <c r="C109" i="5"/>
  <c r="H74" i="5"/>
  <c r="G74" i="5"/>
  <c r="D74" i="5"/>
  <c r="C74" i="5"/>
  <c r="H73" i="5"/>
  <c r="G73" i="5"/>
  <c r="D73" i="5"/>
  <c r="C73" i="5"/>
  <c r="H38" i="5"/>
  <c r="G38" i="5"/>
  <c r="D38" i="5"/>
  <c r="C38" i="5"/>
  <c r="H37" i="5"/>
  <c r="G37" i="5"/>
  <c r="D37" i="5"/>
  <c r="C37" i="5"/>
  <c r="H218" i="4"/>
  <c r="G218" i="4"/>
  <c r="D218" i="4"/>
  <c r="C218" i="4"/>
  <c r="H217" i="4"/>
  <c r="G217" i="4"/>
  <c r="D217" i="4"/>
  <c r="C217" i="4"/>
  <c r="H182" i="4"/>
  <c r="G182" i="4"/>
  <c r="D182" i="4"/>
  <c r="C182" i="4"/>
  <c r="H181" i="4"/>
  <c r="G181" i="4"/>
  <c r="D181" i="4"/>
  <c r="C181" i="4"/>
  <c r="H146" i="4"/>
  <c r="G146" i="4"/>
  <c r="D146" i="4"/>
  <c r="C146" i="4"/>
  <c r="H145" i="4"/>
  <c r="G145" i="4"/>
  <c r="D145" i="4"/>
  <c r="C145" i="4"/>
  <c r="H110" i="4"/>
  <c r="G110" i="4"/>
  <c r="D110" i="4"/>
  <c r="C110" i="4"/>
  <c r="H109" i="4"/>
  <c r="G109" i="4"/>
  <c r="D109" i="4"/>
  <c r="C109" i="4"/>
  <c r="H74" i="4"/>
  <c r="G74" i="4"/>
  <c r="D74" i="4"/>
  <c r="C74" i="4"/>
  <c r="H73" i="4"/>
  <c r="G73" i="4"/>
  <c r="D73" i="4"/>
  <c r="C73" i="4"/>
  <c r="H38" i="4"/>
  <c r="G38" i="4"/>
  <c r="D38" i="4"/>
  <c r="C38" i="4"/>
  <c r="H37" i="4"/>
  <c r="G37" i="4"/>
  <c r="D37" i="4"/>
  <c r="C37" i="4"/>
  <c r="H218" i="1"/>
  <c r="G218" i="1"/>
  <c r="D218" i="1"/>
  <c r="C218" i="1"/>
  <c r="H217" i="1"/>
  <c r="G217" i="1"/>
  <c r="D217" i="1"/>
  <c r="C217" i="1"/>
  <c r="H182" i="1"/>
  <c r="G182" i="1"/>
  <c r="D182" i="1"/>
  <c r="C182" i="1"/>
  <c r="H181" i="1"/>
  <c r="G181" i="1"/>
  <c r="D181" i="1"/>
  <c r="C181" i="1"/>
  <c r="H146" i="1"/>
  <c r="G146" i="1"/>
  <c r="D146" i="1"/>
  <c r="C146" i="1"/>
  <c r="H145" i="1"/>
  <c r="G145" i="1"/>
  <c r="D145" i="1"/>
  <c r="C145" i="1"/>
  <c r="H110" i="1"/>
  <c r="G110" i="1"/>
  <c r="D110" i="1"/>
  <c r="C110" i="1"/>
  <c r="H109" i="1"/>
  <c r="G109" i="1"/>
  <c r="D109" i="1"/>
  <c r="C109" i="1"/>
  <c r="H74" i="1"/>
  <c r="G74" i="1"/>
  <c r="D74" i="1"/>
  <c r="C74" i="1"/>
  <c r="H73" i="1"/>
  <c r="G73" i="1"/>
  <c r="D73" i="1"/>
  <c r="C73" i="1"/>
  <c r="H38" i="1"/>
  <c r="G38" i="1"/>
  <c r="D38" i="1"/>
  <c r="C38" i="1"/>
  <c r="H37" i="1"/>
  <c r="G37" i="1"/>
  <c r="D37" i="1"/>
  <c r="C37" i="1"/>
</calcChain>
</file>

<file path=xl/sharedStrings.xml><?xml version="1.0" encoding="utf-8"?>
<sst xmlns="http://schemas.openxmlformats.org/spreadsheetml/2006/main" count="288" uniqueCount="65">
  <si>
    <t>FUNCIÓN OBJETIVO 1000 ITERACIONES</t>
  </si>
  <si>
    <t>DATOS ACO EN GPU (2ª VERSION 32 HORMIGAS)</t>
  </si>
  <si>
    <t>DATOS ACO EN CPU (32 HORMIGAS)</t>
  </si>
  <si>
    <t>Nº experimento</t>
  </si>
  <si>
    <t>Iteraciones totales</t>
  </si>
  <si>
    <t>Tiempo(s)</t>
  </si>
  <si>
    <t>MEDIA</t>
  </si>
  <si>
    <t>DESVIACIÓN TÍPICA</t>
  </si>
  <si>
    <t>DATOS ACO EN GPU (2ª VERSION 64 HORMIGAS)</t>
  </si>
  <si>
    <t>DATOS ACO EN CPU (64 HORMIGAS)</t>
  </si>
  <si>
    <t>DATOS ACO EN GPU (2ª VERSION 128 HORMIGAS)</t>
  </si>
  <si>
    <t>DATOS ACO EN CPU (128 HORMIGAS)</t>
  </si>
  <si>
    <t>DATOS ACO EN GPU (2ª VERSION 256 HORMIGAS)</t>
  </si>
  <si>
    <t>DATOS ACO EN CPU (256 HORMIGAS)</t>
  </si>
  <si>
    <t>DATOS ACO EN GPU (2ª VERSION 512 HORMIGAS)</t>
  </si>
  <si>
    <t>DATOS ACO EN CPU (512 HORMIGAS)</t>
  </si>
  <si>
    <t>DATOS ACO EN GPU (2ª VERSION 1024 HORMIGAS)</t>
  </si>
  <si>
    <t>DATOS ACO EN CPU (1024 HORMIGAS)</t>
  </si>
  <si>
    <t>MEDIA DE DATOS ACO EN GPU 2ªv (PROBLEMA 579)</t>
  </si>
  <si>
    <t>MEDIA DE DATOS ACO EN CPU (PROBLEMA 579)</t>
  </si>
  <si>
    <t>Nº hormigas</t>
  </si>
  <si>
    <t>+/- 800</t>
  </si>
  <si>
    <t>+/- 1,434823</t>
  </si>
  <si>
    <t>+/- 587</t>
  </si>
  <si>
    <t>+/- 0,651897</t>
  </si>
  <si>
    <t>+/- 435</t>
  </si>
  <si>
    <t>+/- 0,848613</t>
  </si>
  <si>
    <t>+/- 292</t>
  </si>
  <si>
    <t>+/- 0,640982</t>
  </si>
  <si>
    <t>+/- 170</t>
  </si>
  <si>
    <t>+/- 0,360077</t>
  </si>
  <si>
    <t>+/- 141</t>
  </si>
  <si>
    <t>+/- 0,626774</t>
  </si>
  <si>
    <t>+/- 113</t>
  </si>
  <si>
    <t>+/- 0,388986</t>
  </si>
  <si>
    <t>+/- 88</t>
  </si>
  <si>
    <t>+/- 0,765308</t>
  </si>
  <si>
    <t>+/- 52</t>
  </si>
  <si>
    <t>+/- 0,36783</t>
  </si>
  <si>
    <t>+/- 41</t>
  </si>
  <si>
    <t>+/- 0,766574</t>
  </si>
  <si>
    <t>+/- 28</t>
  </si>
  <si>
    <t>+/- 0,374289</t>
  </si>
  <si>
    <t>+/- 21</t>
  </si>
  <si>
    <t>+/- 0,865155</t>
  </si>
  <si>
    <t>FUNCIÓN OBJETIVO 3000 ITERACIONES</t>
  </si>
  <si>
    <t>FUNCIÓN OBJETIVO 5000 ITERACIONES</t>
  </si>
  <si>
    <t>+/- 664</t>
  </si>
  <si>
    <t>+/- 1,191613</t>
  </si>
  <si>
    <t>+/- 0,800142</t>
  </si>
  <si>
    <t>+/- 437</t>
  </si>
  <si>
    <t>+/- 0,84722</t>
  </si>
  <si>
    <t>+/- 1,003468</t>
  </si>
  <si>
    <t>+/- 282</t>
  </si>
  <si>
    <t>+/- 0,600408</t>
  </si>
  <si>
    <t>+/- 1,018245</t>
  </si>
  <si>
    <t>+/- 105</t>
  </si>
  <si>
    <t>+/- 0,359684</t>
  </si>
  <si>
    <t>+/- 1,136941</t>
  </si>
  <si>
    <t>+/- 57</t>
  </si>
  <si>
    <t>+/- 0,407879</t>
  </si>
  <si>
    <t>+/- 0,894193</t>
  </si>
  <si>
    <t>+/- 44</t>
  </si>
  <si>
    <t>+/- 0,58687</t>
  </si>
  <si>
    <t>+/- 1,517453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</si>
</sst>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0CECE"/>
        <bgColor rgb="FFCCCCFF"/>
      </patternFill>
    </fill>
    <fill>
      <patternFill patternType="solid">
        <fgColor rgb="FFFFE699"/>
        <b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4" fillId="0" borderId="0" xfId="0" applyFont="1"/>
    <xf numFmtId="1" fontId="3" fillId="6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iteraciones para cada número de hormigas. Problema 4155, 1000 iter función objetivo.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iteraciones (GPU 2ªv.)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Comparacion4155_1000iter!$B$7:$B$12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Comparacion4155_1000iter!$C$7:$C$12</c:f>
              <c:numCache>
                <c:formatCode>0</c:formatCode>
                <c:ptCount val="6"/>
                <c:pt idx="0">
                  <c:v>6586</c:v>
                </c:pt>
                <c:pt idx="1">
                  <c:v>4179</c:v>
                </c:pt>
                <c:pt idx="2">
                  <c:v>2724</c:v>
                </c:pt>
                <c:pt idx="3">
                  <c:v>2053</c:v>
                </c:pt>
                <c:pt idx="4">
                  <c:v>1598</c:v>
                </c:pt>
                <c:pt idx="5">
                  <c:v>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F-47BC-B259-D04EFE8088A4}"/>
            </c:ext>
          </c:extLst>
        </c:ser>
        <c:ser>
          <c:idx val="1"/>
          <c:order val="1"/>
          <c:tx>
            <c:v>Media iteraciones (CPU)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Comparacion4155_1000iter!$B$7:$B$12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Comparacion4155_1000iter!$I$7:$I$12</c:f>
              <c:numCache>
                <c:formatCode>0</c:formatCode>
                <c:ptCount val="6"/>
                <c:pt idx="0">
                  <c:v>5045</c:v>
                </c:pt>
                <c:pt idx="1">
                  <c:v>3319</c:v>
                </c:pt>
                <c:pt idx="2">
                  <c:v>2338</c:v>
                </c:pt>
                <c:pt idx="3">
                  <c:v>1820</c:v>
                </c:pt>
                <c:pt idx="4">
                  <c:v>1483</c:v>
                </c:pt>
                <c:pt idx="5">
                  <c:v>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F-47BC-B259-D04EFE808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88088"/>
        <c:axId val="168482808"/>
      </c:lineChart>
      <c:catAx>
        <c:axId val="16848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482808"/>
        <c:crosses val="autoZero"/>
        <c:auto val="1"/>
        <c:lblAlgn val="ctr"/>
        <c:lblOffset val="100"/>
        <c:noMultiLvlLbl val="0"/>
      </c:catAx>
      <c:valAx>
        <c:axId val="16848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48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tiempo para cada número de hormigas. Problema 4155, 1000 iter función objetivo.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tiempo (GPU 2ªv.)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Comparacion4155_1000iter!$H$7:$H$12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Comparacion4155_1000iter!$E$7:$E$12</c:f>
              <c:numCache>
                <c:formatCode>0.000000</c:formatCode>
                <c:ptCount val="6"/>
                <c:pt idx="0">
                  <c:v>12.042933</c:v>
                </c:pt>
                <c:pt idx="1">
                  <c:v>8.401904</c:v>
                </c:pt>
                <c:pt idx="2">
                  <c:v>6.0286390000000001</c:v>
                </c:pt>
                <c:pt idx="3">
                  <c:v>7.2707759999999997</c:v>
                </c:pt>
                <c:pt idx="4">
                  <c:v>11.494978</c:v>
                </c:pt>
                <c:pt idx="5">
                  <c:v>17.878323999999999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7-48FD-A2EC-141B617629E8}"/>
            </c:ext>
          </c:extLst>
        </c:ser>
        <c:ser>
          <c:idx val="1"/>
          <c:order val="1"/>
          <c:tx>
            <c:v>Media tiempo (CPU)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Comparacion4155_1000iter!$H$7:$H$12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Comparacion4155_1000iter!$K$7:$K$12</c:f>
              <c:numCache>
                <c:formatCode>0.000000</c:formatCode>
                <c:ptCount val="6"/>
                <c:pt idx="0">
                  <c:v>6.6598199999999999</c:v>
                </c:pt>
                <c:pt idx="1">
                  <c:v>8.9557680000000008</c:v>
                </c:pt>
                <c:pt idx="2">
                  <c:v>12.949934000000001</c:v>
                </c:pt>
                <c:pt idx="3">
                  <c:v>20.573091999999999</c:v>
                </c:pt>
                <c:pt idx="4">
                  <c:v>34.069423999999998</c:v>
                </c:pt>
                <c:pt idx="5">
                  <c:v>59.137348000000003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D7-48FD-A2EC-141B61762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94808"/>
        <c:axId val="168500088"/>
      </c:lineChart>
      <c:catAx>
        <c:axId val="16849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500088"/>
        <c:crosses val="autoZero"/>
        <c:auto val="1"/>
        <c:lblAlgn val="ctr"/>
        <c:lblOffset val="100"/>
        <c:noMultiLvlLbl val="0"/>
      </c:catAx>
      <c:valAx>
        <c:axId val="1685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49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tiempo para cada número de hormigas. Problema 4155, 3000 iter función objetivo.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tiempo (GPU 2ªv.)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Comparacion4155_3000iter!$H$7:$H$12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Comparacion4155_3000iter!$E$7:$E$12</c:f>
              <c:numCache>
                <c:formatCode>0.000000</c:formatCode>
                <c:ptCount val="6"/>
                <c:pt idx="0">
                  <c:v>12.008943</c:v>
                </c:pt>
                <c:pt idx="1">
                  <c:v>8.3234619999999993</c:v>
                </c:pt>
                <c:pt idx="2">
                  <c:v>6.1576040000000001</c:v>
                </c:pt>
                <c:pt idx="3">
                  <c:v>7.0369929999999998</c:v>
                </c:pt>
                <c:pt idx="4">
                  <c:v>11.559549000000001</c:v>
                </c:pt>
                <c:pt idx="5">
                  <c:v>17.876467000000002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E-4C3B-B552-D04570BFD6D0}"/>
            </c:ext>
          </c:extLst>
        </c:ser>
        <c:ser>
          <c:idx val="1"/>
          <c:order val="1"/>
          <c:tx>
            <c:v>Media tiempo(CPU)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Comparacion4155_3000iter!$H$7:$H$12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Comparacion4155_3000iter!$K$7:$K$12</c:f>
              <c:numCache>
                <c:formatCode>0.000000</c:formatCode>
                <c:ptCount val="6"/>
                <c:pt idx="0">
                  <c:v>8.3370700000000006</c:v>
                </c:pt>
                <c:pt idx="1">
                  <c:v>11.076746</c:v>
                </c:pt>
                <c:pt idx="2">
                  <c:v>16.194903</c:v>
                </c:pt>
                <c:pt idx="3">
                  <c:v>25.307158999999999</c:v>
                </c:pt>
                <c:pt idx="4">
                  <c:v>43.297946000000003</c:v>
                </c:pt>
                <c:pt idx="5">
                  <c:v>72.345327999999995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4E-4C3B-B552-D04570BF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773816"/>
        <c:axId val="2145774296"/>
      </c:lineChart>
      <c:catAx>
        <c:axId val="214577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774296"/>
        <c:crosses val="autoZero"/>
        <c:auto val="1"/>
        <c:lblAlgn val="ctr"/>
        <c:lblOffset val="100"/>
        <c:noMultiLvlLbl val="0"/>
      </c:catAx>
      <c:valAx>
        <c:axId val="214577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77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iteraciones para cada número de hormigas. Problema 4155, 3000 iter función objetivo.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iteraciones (GPU 2ªv.)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Comparacion4155_3000iter!$B$7:$B$12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Comparacion4155_3000iter!$C$7:$C$12</c:f>
              <c:numCache>
                <c:formatCode>0</c:formatCode>
                <c:ptCount val="6"/>
                <c:pt idx="0">
                  <c:v>6608</c:v>
                </c:pt>
                <c:pt idx="1">
                  <c:v>4140</c:v>
                </c:pt>
                <c:pt idx="2">
                  <c:v>2786</c:v>
                </c:pt>
                <c:pt idx="3">
                  <c:v>1984</c:v>
                </c:pt>
                <c:pt idx="4">
                  <c:v>1608</c:v>
                </c:pt>
                <c:pt idx="5">
                  <c:v>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B-4A88-B833-19C24EF07373}"/>
            </c:ext>
          </c:extLst>
        </c:ser>
        <c:ser>
          <c:idx val="1"/>
          <c:order val="1"/>
          <c:tx>
            <c:v>Media iteraciones (CPU)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Comparacion4155_3000iter!$B$7:$B$12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Comparacion4155_3000iter!$I$7:$I$12</c:f>
              <c:numCache>
                <c:formatCode>0</c:formatCode>
                <c:ptCount val="6"/>
                <c:pt idx="0">
                  <c:v>5077</c:v>
                </c:pt>
                <c:pt idx="1">
                  <c:v>3315</c:v>
                </c:pt>
                <c:pt idx="2">
                  <c:v>2342</c:v>
                </c:pt>
                <c:pt idx="3">
                  <c:v>1823</c:v>
                </c:pt>
                <c:pt idx="4">
                  <c:v>1484</c:v>
                </c:pt>
                <c:pt idx="5">
                  <c:v>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B-4A88-B833-19C24EF07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033880"/>
        <c:axId val="1456026200"/>
      </c:lineChart>
      <c:catAx>
        <c:axId val="145603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6026200"/>
        <c:crosses val="autoZero"/>
        <c:auto val="1"/>
        <c:lblAlgn val="ctr"/>
        <c:lblOffset val="100"/>
        <c:noMultiLvlLbl val="0"/>
      </c:catAx>
      <c:valAx>
        <c:axId val="145602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603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iteraciones para cada número de hormigas. Problema 4155, 5000 iter función objetivo.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iteraciones (GPU 2ªv.)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Comparacion4155_5000iter!$B$7:$B$12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Comparacion4155_5000iter!$C$7:$C$12</c:f>
              <c:numCache>
                <c:formatCode>0</c:formatCode>
                <c:ptCount val="6"/>
                <c:pt idx="0">
                  <c:v>6593</c:v>
                </c:pt>
                <c:pt idx="1">
                  <c:v>4207</c:v>
                </c:pt>
                <c:pt idx="2">
                  <c:v>2779</c:v>
                </c:pt>
                <c:pt idx="3">
                  <c:v>1981</c:v>
                </c:pt>
                <c:pt idx="4">
                  <c:v>1589</c:v>
                </c:pt>
                <c:pt idx="5">
                  <c:v>1336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6-4607-8FFE-8EB2F3B8B89E}"/>
            </c:ext>
          </c:extLst>
        </c:ser>
        <c:ser>
          <c:idx val="1"/>
          <c:order val="1"/>
          <c:tx>
            <c:v>Media iteraciones (CPU)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Comparacion4155_5000iter!$B$7:$B$12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Comparacion4155_5000iter!$I$7:$I$12</c:f>
              <c:numCache>
                <c:formatCode>0</c:formatCode>
                <c:ptCount val="6"/>
                <c:pt idx="0">
                  <c:v>5071</c:v>
                </c:pt>
                <c:pt idx="1">
                  <c:v>3373</c:v>
                </c:pt>
                <c:pt idx="2">
                  <c:v>2364</c:v>
                </c:pt>
                <c:pt idx="3">
                  <c:v>1823</c:v>
                </c:pt>
                <c:pt idx="4">
                  <c:v>1486</c:v>
                </c:pt>
                <c:pt idx="5">
                  <c:v>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46-4607-8FFE-8EB2F3B8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028600"/>
        <c:axId val="1456028120"/>
      </c:lineChart>
      <c:catAx>
        <c:axId val="145602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6028120"/>
        <c:crosses val="autoZero"/>
        <c:auto val="1"/>
        <c:lblAlgn val="ctr"/>
        <c:lblOffset val="100"/>
        <c:noMultiLvlLbl val="0"/>
      </c:catAx>
      <c:valAx>
        <c:axId val="145602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602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tiempo para cada número de hormigas. Problema 4155, 5000 iter función objetivo.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tiempo (GPU 2ªv.)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Comparacion4155_5000iter!$H$7:$H$12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Comparacion4155_5000iter!$E$7:$E$12</c:f>
              <c:numCache>
                <c:formatCode>0.000000</c:formatCode>
                <c:ptCount val="6"/>
                <c:pt idx="0">
                  <c:v>12.056359</c:v>
                </c:pt>
                <c:pt idx="1">
                  <c:v>8.4596429999999998</c:v>
                </c:pt>
                <c:pt idx="2">
                  <c:v>6.1417970000000004</c:v>
                </c:pt>
                <c:pt idx="3">
                  <c:v>7.024057</c:v>
                </c:pt>
                <c:pt idx="4">
                  <c:v>11.426462000000001</c:v>
                </c:pt>
                <c:pt idx="5">
                  <c:v>18.042197000000002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3-4B3C-B2F3-D16E2BE30D8A}"/>
            </c:ext>
          </c:extLst>
        </c:ser>
        <c:ser>
          <c:idx val="1"/>
          <c:order val="1"/>
          <c:tx>
            <c:v>Media tiempo (CPU)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Comparacion4155_5000iter!$H$7:$H$12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Comparacion4155_5000iter!$K$7:$K$12</c:f>
              <c:numCache>
                <c:formatCode>0.000000</c:formatCode>
                <c:ptCount val="6"/>
                <c:pt idx="0">
                  <c:v>9.9619560000000007</c:v>
                </c:pt>
                <c:pt idx="1">
                  <c:v>13.419116000000001</c:v>
                </c:pt>
                <c:pt idx="2">
                  <c:v>19.173273999999999</c:v>
                </c:pt>
                <c:pt idx="3">
                  <c:v>30.027822</c:v>
                </c:pt>
                <c:pt idx="4">
                  <c:v>49.460147999999997</c:v>
                </c:pt>
                <c:pt idx="5">
                  <c:v>85.304069999999996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3-4B3C-B2F3-D16E2BE30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742807"/>
        <c:axId val="978726487"/>
      </c:lineChart>
      <c:catAx>
        <c:axId val="978742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8726487"/>
        <c:crosses val="autoZero"/>
        <c:auto val="1"/>
        <c:lblAlgn val="ctr"/>
        <c:lblOffset val="100"/>
        <c:noMultiLvlLbl val="0"/>
      </c:catAx>
      <c:valAx>
        <c:axId val="978726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8742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205E87-30E9-043D-299A-51FA18FB7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12</xdr:col>
      <xdr:colOff>0</xdr:colOff>
      <xdr:row>31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C7AC64-BDA7-0755-93BB-7DB7B78A3193}"/>
            </a:ext>
            <a:ext uri="{147F2762-F138-4A5C-976F-8EAC2B608ADB}">
              <a16:predDERef xmlns:a16="http://schemas.microsoft.com/office/drawing/2014/main" pred="{87205E87-30E9-043D-299A-51FA18FB7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0</xdr:rowOff>
    </xdr:from>
    <xdr:to>
      <xdr:col>12</xdr:col>
      <xdr:colOff>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9FDC32-2FD5-3D6F-4860-803A7A26008F}"/>
            </a:ext>
            <a:ext uri="{147F2762-F138-4A5C-976F-8EAC2B608ADB}">
              <a16:predDERef xmlns:a16="http://schemas.microsoft.com/office/drawing/2014/main" pred="{1BC515D6-3204-4E58-867A-A50A1460D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6</xdr:col>
      <xdr:colOff>0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0CF27C4-C30D-C93A-6078-D8DFB806EFB6}"/>
            </a:ext>
            <a:ext uri="{147F2762-F138-4A5C-976F-8EAC2B608ADB}">
              <a16:predDERef xmlns:a16="http://schemas.microsoft.com/office/drawing/2014/main" pred="{8B9FDC32-2FD5-3D6F-4860-803A7A260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BC7641-B7A5-AFF8-5BB0-7DCED4E007F5}"/>
            </a:ext>
            <a:ext uri="{147F2762-F138-4A5C-976F-8EAC2B608ADB}">
              <a16:predDERef xmlns:a16="http://schemas.microsoft.com/office/drawing/2014/main" pred="{0ECECBA6-6356-4D0B-AE5A-3798D24CA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12</xdr:col>
      <xdr:colOff>0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F4ACF5C-99F5-6D19-8E54-AA1DC8BF4DBF}"/>
            </a:ext>
            <a:ext uri="{147F2762-F138-4A5C-976F-8EAC2B608ADB}">
              <a16:predDERef xmlns:a16="http://schemas.microsoft.com/office/drawing/2014/main" pred="{1ABC7641-B7A5-AFF8-5BB0-7DCED4E00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8"/>
  <sheetViews>
    <sheetView tabSelected="1" workbookViewId="0">
      <selection activeCell="I6" sqref="I6"/>
    </sheetView>
  </sheetViews>
  <sheetFormatPr baseColWidth="10" defaultColWidth="9.140625" defaultRowHeight="15" x14ac:dyDescent="0.25"/>
  <cols>
    <col min="1" max="1" width="9.140625" style="1"/>
    <col min="2" max="2" width="23.42578125" style="1" customWidth="1"/>
    <col min="3" max="3" width="18.28515625" style="1" customWidth="1"/>
    <col min="4" max="4" width="13.5703125" style="1" customWidth="1"/>
    <col min="5" max="5" width="9.140625" style="1"/>
    <col min="6" max="6" width="18" style="1" customWidth="1"/>
    <col min="7" max="7" width="18.140625" style="1" customWidth="1"/>
    <col min="8" max="8" width="18.42578125" style="1" customWidth="1"/>
    <col min="9" max="9" width="9.5703125" style="1" bestFit="1" customWidth="1"/>
    <col min="10" max="16384" width="9.140625" style="1"/>
  </cols>
  <sheetData>
    <row r="2" spans="2:8" x14ac:dyDescent="0.25">
      <c r="B2" s="10" t="s">
        <v>0</v>
      </c>
      <c r="C2" s="10"/>
      <c r="D2" s="10"/>
      <c r="E2" s="10"/>
      <c r="F2" s="10"/>
      <c r="G2" s="10"/>
      <c r="H2" s="10"/>
    </row>
    <row r="3" spans="2:8" x14ac:dyDescent="0.25">
      <c r="B3" s="10"/>
      <c r="C3" s="10"/>
      <c r="D3" s="10"/>
      <c r="E3" s="10"/>
      <c r="F3" s="10"/>
      <c r="G3" s="10"/>
      <c r="H3" s="10"/>
    </row>
    <row r="4" spans="2:8" ht="15" customHeight="1" x14ac:dyDescent="0.25">
      <c r="B4" s="10" t="s">
        <v>1</v>
      </c>
      <c r="C4" s="10"/>
      <c r="D4" s="10"/>
      <c r="E4" s="10"/>
      <c r="F4" s="10" t="s">
        <v>2</v>
      </c>
      <c r="G4" s="10"/>
      <c r="H4" s="10"/>
    </row>
    <row r="5" spans="2:8" ht="15" customHeight="1" x14ac:dyDescent="0.25">
      <c r="B5" s="10"/>
      <c r="C5" s="10"/>
      <c r="D5" s="10"/>
      <c r="E5" s="10"/>
      <c r="F5" s="10"/>
      <c r="G5" s="10"/>
      <c r="H5" s="10"/>
    </row>
    <row r="6" spans="2:8" x14ac:dyDescent="0.25">
      <c r="B6" s="2" t="s">
        <v>3</v>
      </c>
      <c r="C6" s="2" t="s">
        <v>4</v>
      </c>
      <c r="D6" s="2" t="s">
        <v>5</v>
      </c>
      <c r="E6" s="2"/>
      <c r="F6" s="2" t="s">
        <v>3</v>
      </c>
      <c r="G6" s="2" t="s">
        <v>4</v>
      </c>
      <c r="H6" s="2" t="s">
        <v>5</v>
      </c>
    </row>
    <row r="7" spans="2:8" x14ac:dyDescent="0.25">
      <c r="B7" s="1">
        <v>0</v>
      </c>
      <c r="C7" s="1">
        <v>6848</v>
      </c>
      <c r="D7" s="1">
        <v>12.555764</v>
      </c>
      <c r="F7" s="1">
        <v>0</v>
      </c>
      <c r="G7" s="1">
        <v>6489</v>
      </c>
      <c r="H7" s="1">
        <v>8.2899829999999994</v>
      </c>
    </row>
    <row r="8" spans="2:8" x14ac:dyDescent="0.25">
      <c r="B8" s="1">
        <v>1</v>
      </c>
      <c r="C8" s="1">
        <v>7485</v>
      </c>
      <c r="D8" s="1">
        <v>13.653081999999999</v>
      </c>
      <c r="F8" s="1">
        <v>1</v>
      </c>
      <c r="G8" s="1">
        <v>5117</v>
      </c>
      <c r="H8" s="1">
        <v>6.7241900000000001</v>
      </c>
    </row>
    <row r="9" spans="2:8" x14ac:dyDescent="0.25">
      <c r="B9" s="1">
        <v>2</v>
      </c>
      <c r="C9" s="1">
        <v>6375</v>
      </c>
      <c r="D9" s="1">
        <v>11.660225000000001</v>
      </c>
      <c r="F9" s="1">
        <v>2</v>
      </c>
      <c r="G9" s="1">
        <v>4465</v>
      </c>
      <c r="H9" s="1">
        <v>6.0494649999999996</v>
      </c>
    </row>
    <row r="10" spans="2:8" x14ac:dyDescent="0.25">
      <c r="B10" s="1">
        <v>3</v>
      </c>
      <c r="C10" s="1">
        <v>6052</v>
      </c>
      <c r="D10" s="1">
        <v>11.081189</v>
      </c>
      <c r="F10" s="1">
        <v>3</v>
      </c>
      <c r="G10" s="1">
        <v>4919</v>
      </c>
      <c r="H10" s="1">
        <v>6.5124180000000003</v>
      </c>
    </row>
    <row r="11" spans="2:8" x14ac:dyDescent="0.25">
      <c r="B11" s="1">
        <v>4</v>
      </c>
      <c r="C11" s="1">
        <v>7392</v>
      </c>
      <c r="D11" s="1">
        <v>13.486628</v>
      </c>
      <c r="F11" s="1">
        <v>4</v>
      </c>
      <c r="G11" s="1">
        <v>4598</v>
      </c>
      <c r="H11" s="1">
        <v>6.1651619999999996</v>
      </c>
    </row>
    <row r="12" spans="2:8" x14ac:dyDescent="0.25">
      <c r="B12" s="1">
        <v>5</v>
      </c>
      <c r="C12" s="1">
        <v>5937</v>
      </c>
      <c r="D12" s="1">
        <v>10.875769</v>
      </c>
      <c r="F12" s="1">
        <v>5</v>
      </c>
      <c r="G12" s="1">
        <v>4344</v>
      </c>
      <c r="H12" s="1">
        <v>5.8659309999999998</v>
      </c>
    </row>
    <row r="13" spans="2:8" x14ac:dyDescent="0.25">
      <c r="B13" s="1">
        <v>6</v>
      </c>
      <c r="C13" s="1">
        <v>7118</v>
      </c>
      <c r="D13" s="1">
        <v>12.994552000000001</v>
      </c>
      <c r="F13" s="1">
        <v>6</v>
      </c>
      <c r="G13" s="1">
        <v>5538</v>
      </c>
      <c r="H13" s="1">
        <v>7.199783</v>
      </c>
    </row>
    <row r="14" spans="2:8" x14ac:dyDescent="0.25">
      <c r="B14" s="1">
        <v>7</v>
      </c>
      <c r="C14" s="1">
        <v>8014</v>
      </c>
      <c r="D14" s="1">
        <v>14.597492000000001</v>
      </c>
      <c r="F14" s="1">
        <v>7</v>
      </c>
      <c r="G14" s="1">
        <v>5976</v>
      </c>
      <c r="H14" s="1">
        <v>7.6893589999999996</v>
      </c>
    </row>
    <row r="15" spans="2:8" x14ac:dyDescent="0.25">
      <c r="B15" s="1">
        <v>8</v>
      </c>
      <c r="C15" s="1">
        <v>5627</v>
      </c>
      <c r="D15" s="1">
        <v>10.318263999999999</v>
      </c>
      <c r="F15" s="1">
        <v>8</v>
      </c>
      <c r="G15" s="1">
        <v>4820</v>
      </c>
      <c r="H15" s="1">
        <v>6.4041759999999996</v>
      </c>
    </row>
    <row r="16" spans="2:8" x14ac:dyDescent="0.25">
      <c r="B16" s="1">
        <v>9</v>
      </c>
      <c r="C16" s="1">
        <v>6702</v>
      </c>
      <c r="D16" s="1">
        <v>12.240773000000001</v>
      </c>
      <c r="F16" s="1">
        <v>9</v>
      </c>
      <c r="G16" s="1">
        <v>6220</v>
      </c>
      <c r="H16" s="1">
        <v>7.9701360000000001</v>
      </c>
    </row>
    <row r="17" spans="2:8" x14ac:dyDescent="0.25">
      <c r="B17" s="1">
        <v>10</v>
      </c>
      <c r="C17" s="1">
        <v>6054</v>
      </c>
      <c r="D17" s="1">
        <v>11.093693</v>
      </c>
      <c r="F17" s="1">
        <v>10</v>
      </c>
      <c r="G17" s="1">
        <v>5004</v>
      </c>
      <c r="H17" s="1">
        <v>6.59178</v>
      </c>
    </row>
    <row r="18" spans="2:8" x14ac:dyDescent="0.25">
      <c r="B18" s="1">
        <v>11</v>
      </c>
      <c r="C18" s="1">
        <v>6357</v>
      </c>
      <c r="D18" s="1">
        <v>11.633092</v>
      </c>
      <c r="F18" s="1">
        <v>11</v>
      </c>
      <c r="G18" s="1">
        <v>5779</v>
      </c>
      <c r="H18" s="1">
        <v>7.4980460000000004</v>
      </c>
    </row>
    <row r="19" spans="2:8" x14ac:dyDescent="0.25">
      <c r="B19" s="1">
        <v>12</v>
      </c>
      <c r="C19" s="1">
        <v>7643</v>
      </c>
      <c r="D19" s="1">
        <v>13.938772</v>
      </c>
      <c r="F19" s="1">
        <v>12</v>
      </c>
      <c r="G19" s="1">
        <v>4900</v>
      </c>
      <c r="H19" s="1">
        <v>6.4556579999999997</v>
      </c>
    </row>
    <row r="20" spans="2:8" x14ac:dyDescent="0.25">
      <c r="B20" s="1">
        <v>13</v>
      </c>
      <c r="C20" s="1">
        <v>5445</v>
      </c>
      <c r="D20" s="1">
        <v>9.9958639999999992</v>
      </c>
      <c r="F20" s="1">
        <v>13</v>
      </c>
      <c r="G20" s="1">
        <v>4805</v>
      </c>
      <c r="H20" s="1">
        <v>6.409357</v>
      </c>
    </row>
    <row r="21" spans="2:8" x14ac:dyDescent="0.25">
      <c r="B21" s="1">
        <v>14</v>
      </c>
      <c r="C21" s="1">
        <v>6146</v>
      </c>
      <c r="D21" s="1">
        <v>11.256621000000001</v>
      </c>
      <c r="F21" s="1">
        <v>14</v>
      </c>
      <c r="G21" s="1">
        <v>4212</v>
      </c>
      <c r="H21" s="1">
        <v>5.6517910000000002</v>
      </c>
    </row>
    <row r="22" spans="2:8" x14ac:dyDescent="0.25">
      <c r="B22" s="1">
        <v>15</v>
      </c>
      <c r="C22" s="1">
        <v>7264</v>
      </c>
      <c r="D22" s="1">
        <v>13.247341</v>
      </c>
      <c r="F22" s="1">
        <v>15</v>
      </c>
      <c r="G22" s="1">
        <v>5306</v>
      </c>
      <c r="H22" s="1">
        <v>6.9051359999999997</v>
      </c>
    </row>
    <row r="23" spans="2:8" x14ac:dyDescent="0.25">
      <c r="B23" s="1">
        <v>16</v>
      </c>
      <c r="C23" s="1">
        <v>7036</v>
      </c>
      <c r="D23" s="1">
        <v>12.844068</v>
      </c>
      <c r="F23" s="1">
        <v>16</v>
      </c>
      <c r="G23" s="1">
        <v>5350</v>
      </c>
      <c r="H23" s="1">
        <v>7.0093139999999998</v>
      </c>
    </row>
    <row r="24" spans="2:8" x14ac:dyDescent="0.25">
      <c r="B24" s="1">
        <v>17</v>
      </c>
      <c r="C24" s="1">
        <v>6363</v>
      </c>
      <c r="D24" s="1">
        <v>11.64729</v>
      </c>
      <c r="F24" s="1">
        <v>17</v>
      </c>
      <c r="G24" s="1">
        <v>5438</v>
      </c>
      <c r="H24" s="1">
        <v>7.0528180000000003</v>
      </c>
    </row>
    <row r="25" spans="2:8" x14ac:dyDescent="0.25">
      <c r="B25" s="1">
        <v>18</v>
      </c>
      <c r="C25" s="1">
        <v>7513</v>
      </c>
      <c r="D25" s="1">
        <v>13.701580999999999</v>
      </c>
      <c r="F25" s="1">
        <v>18</v>
      </c>
      <c r="G25" s="1">
        <v>4644</v>
      </c>
      <c r="H25" s="1">
        <v>6.2556560000000001</v>
      </c>
    </row>
    <row r="26" spans="2:8" x14ac:dyDescent="0.25">
      <c r="B26" s="1">
        <v>19</v>
      </c>
      <c r="C26" s="1">
        <v>5825</v>
      </c>
      <c r="D26" s="1">
        <v>10.675238</v>
      </c>
      <c r="F26" s="1">
        <v>19</v>
      </c>
      <c r="G26" s="1">
        <v>4570</v>
      </c>
      <c r="H26" s="1">
        <v>6.1576240000000002</v>
      </c>
    </row>
    <row r="27" spans="2:8" ht="15" customHeight="1" x14ac:dyDescent="0.25">
      <c r="B27" s="1">
        <v>20</v>
      </c>
      <c r="C27" s="1">
        <v>6207</v>
      </c>
      <c r="D27" s="1">
        <v>11.364622000000001</v>
      </c>
      <c r="F27" s="1">
        <v>20</v>
      </c>
      <c r="G27" s="1">
        <v>4643</v>
      </c>
      <c r="H27" s="1">
        <v>6.2199350000000004</v>
      </c>
    </row>
    <row r="28" spans="2:8" ht="15" customHeight="1" x14ac:dyDescent="0.25">
      <c r="B28" s="1">
        <v>21</v>
      </c>
      <c r="C28" s="1">
        <v>6464</v>
      </c>
      <c r="D28" s="1">
        <v>11.824272000000001</v>
      </c>
      <c r="F28" s="1">
        <v>21</v>
      </c>
      <c r="G28" s="1">
        <v>5136</v>
      </c>
      <c r="H28" s="1">
        <v>6.7376709999999997</v>
      </c>
    </row>
    <row r="29" spans="2:8" x14ac:dyDescent="0.25">
      <c r="B29" s="1">
        <v>22</v>
      </c>
      <c r="C29" s="1">
        <v>6451</v>
      </c>
      <c r="D29" s="1">
        <v>11.799982999999999</v>
      </c>
      <c r="F29" s="1">
        <v>22</v>
      </c>
      <c r="G29" s="1">
        <v>5249</v>
      </c>
      <c r="H29" s="1">
        <v>6.8557670000000002</v>
      </c>
    </row>
    <row r="30" spans="2:8" x14ac:dyDescent="0.25">
      <c r="B30" s="1">
        <v>23</v>
      </c>
      <c r="C30" s="1">
        <v>9160</v>
      </c>
      <c r="D30" s="1">
        <v>16.653969</v>
      </c>
      <c r="F30" s="1">
        <v>23</v>
      </c>
      <c r="G30" s="1">
        <v>5847</v>
      </c>
      <c r="H30" s="1">
        <v>7.5385119999999999</v>
      </c>
    </row>
    <row r="31" spans="2:8" x14ac:dyDescent="0.25">
      <c r="B31" s="1">
        <v>24</v>
      </c>
      <c r="C31" s="1">
        <v>6137</v>
      </c>
      <c r="D31" s="1">
        <v>11.237209999999999</v>
      </c>
      <c r="F31" s="1">
        <v>24</v>
      </c>
      <c r="G31" s="1">
        <v>4566</v>
      </c>
      <c r="H31" s="1">
        <v>6.126544</v>
      </c>
    </row>
    <row r="32" spans="2:8" x14ac:dyDescent="0.25">
      <c r="B32" s="1">
        <v>25</v>
      </c>
      <c r="C32" s="1">
        <v>6182</v>
      </c>
      <c r="D32" s="1">
        <v>11.317351</v>
      </c>
      <c r="F32" s="1">
        <v>25</v>
      </c>
      <c r="G32" s="1">
        <v>4020</v>
      </c>
      <c r="H32" s="1">
        <v>5.5685149999999997</v>
      </c>
    </row>
    <row r="33" spans="2:8" x14ac:dyDescent="0.25">
      <c r="B33" s="1">
        <v>26</v>
      </c>
      <c r="C33" s="1">
        <v>6299</v>
      </c>
      <c r="D33" s="1">
        <v>11.525733000000001</v>
      </c>
      <c r="F33" s="1">
        <v>26</v>
      </c>
      <c r="G33" s="1">
        <v>4870</v>
      </c>
      <c r="H33" s="1">
        <v>6.4579620000000002</v>
      </c>
    </row>
    <row r="34" spans="2:8" x14ac:dyDescent="0.25">
      <c r="B34" s="1">
        <v>27</v>
      </c>
      <c r="C34" s="1">
        <v>6367</v>
      </c>
      <c r="D34" s="1">
        <v>11.644334000000001</v>
      </c>
      <c r="F34" s="1">
        <v>27</v>
      </c>
      <c r="G34" s="1">
        <v>5023</v>
      </c>
      <c r="H34" s="1">
        <v>6.6324719999999999</v>
      </c>
    </row>
    <row r="35" spans="2:8" x14ac:dyDescent="0.25">
      <c r="B35" s="1">
        <v>28</v>
      </c>
      <c r="C35" s="1">
        <v>6666</v>
      </c>
      <c r="D35" s="1">
        <v>12.181914000000001</v>
      </c>
      <c r="F35" s="1">
        <v>28</v>
      </c>
      <c r="G35" s="1">
        <v>5020</v>
      </c>
      <c r="H35" s="1">
        <v>6.6153930000000001</v>
      </c>
    </row>
    <row r="36" spans="2:8" x14ac:dyDescent="0.25">
      <c r="B36" s="1">
        <v>29</v>
      </c>
      <c r="C36" s="1">
        <v>5749</v>
      </c>
      <c r="D36" s="1">
        <v>10.537146999999999</v>
      </c>
      <c r="F36" s="1">
        <v>29</v>
      </c>
      <c r="G36" s="1">
        <v>5436</v>
      </c>
      <c r="H36" s="1">
        <v>7.0810040000000001</v>
      </c>
    </row>
    <row r="37" spans="2:8" x14ac:dyDescent="0.25">
      <c r="B37" s="3" t="s">
        <v>6</v>
      </c>
      <c r="C37" s="4">
        <f>GEOMEAN(C7:C36)</f>
        <v>6585.7862733070497</v>
      </c>
      <c r="D37" s="5">
        <f>GEOMEAN(D7:D36)</f>
        <v>12.042932696579825</v>
      </c>
      <c r="F37" s="3" t="s">
        <v>6</v>
      </c>
      <c r="G37" s="4">
        <f>GEOMEAN(G7:G36)</f>
        <v>5044.8850783296848</v>
      </c>
      <c r="H37" s="5">
        <f>GEOMEAN(H7:H36)</f>
        <v>6.65982005031396</v>
      </c>
    </row>
    <row r="38" spans="2:8" x14ac:dyDescent="0.25">
      <c r="B38" s="3" t="s">
        <v>7</v>
      </c>
      <c r="C38" s="4">
        <f>_xlfn.STDEV.S(C7:C36)</f>
        <v>800.41893915681158</v>
      </c>
      <c r="D38" s="5">
        <f>_xlfn.STDEV.S(D7:D36)</f>
        <v>1.4348230478357555</v>
      </c>
      <c r="F38" s="3" t="s">
        <v>7</v>
      </c>
      <c r="G38" s="4">
        <f>_xlfn.STDEV.S(G7:G36)</f>
        <v>586.59998706749434</v>
      </c>
      <c r="H38" s="5">
        <f>_xlfn.STDEV.S(H7:H36)</f>
        <v>0.65189687214596803</v>
      </c>
    </row>
    <row r="40" spans="2:8" ht="15" customHeight="1" x14ac:dyDescent="0.25">
      <c r="B40" s="10" t="s">
        <v>8</v>
      </c>
      <c r="C40" s="10"/>
      <c r="D40" s="10"/>
      <c r="F40" s="10" t="s">
        <v>9</v>
      </c>
      <c r="G40" s="10"/>
      <c r="H40" s="10"/>
    </row>
    <row r="41" spans="2:8" ht="15" customHeight="1" x14ac:dyDescent="0.25">
      <c r="B41" s="10"/>
      <c r="C41" s="10"/>
      <c r="D41" s="10"/>
      <c r="F41" s="10"/>
      <c r="G41" s="10"/>
      <c r="H41" s="10"/>
    </row>
    <row r="42" spans="2:8" x14ac:dyDescent="0.25">
      <c r="B42" s="2" t="s">
        <v>3</v>
      </c>
      <c r="C42" s="2" t="s">
        <v>4</v>
      </c>
      <c r="D42" s="2" t="s">
        <v>5</v>
      </c>
      <c r="F42" s="2" t="s">
        <v>3</v>
      </c>
      <c r="G42" s="2" t="s">
        <v>4</v>
      </c>
      <c r="H42" s="2" t="s">
        <v>5</v>
      </c>
    </row>
    <row r="43" spans="2:8" x14ac:dyDescent="0.25">
      <c r="B43" s="1">
        <v>0</v>
      </c>
      <c r="C43" s="1">
        <v>3820</v>
      </c>
      <c r="D43" s="1">
        <v>7.7955930000000002</v>
      </c>
      <c r="F43" s="1">
        <v>0</v>
      </c>
      <c r="G43" s="1">
        <v>2915</v>
      </c>
      <c r="H43" s="1">
        <v>8.0300720000000005</v>
      </c>
    </row>
    <row r="44" spans="2:8" x14ac:dyDescent="0.25">
      <c r="B44" s="1">
        <v>1</v>
      </c>
      <c r="C44" s="1">
        <v>4472</v>
      </c>
      <c r="D44" s="1">
        <v>8.9709629999999994</v>
      </c>
      <c r="F44" s="1">
        <v>1</v>
      </c>
      <c r="G44" s="1">
        <v>3100</v>
      </c>
      <c r="H44" s="1">
        <v>8.4419780000000006</v>
      </c>
    </row>
    <row r="45" spans="2:8" x14ac:dyDescent="0.25">
      <c r="B45" s="1">
        <v>2</v>
      </c>
      <c r="C45" s="1">
        <v>3995</v>
      </c>
      <c r="D45" s="1">
        <v>8.0382759999999998</v>
      </c>
      <c r="F45" s="1">
        <v>2</v>
      </c>
      <c r="G45" s="1">
        <v>3515</v>
      </c>
      <c r="H45" s="1">
        <v>9.4360499999999998</v>
      </c>
    </row>
    <row r="46" spans="2:8" x14ac:dyDescent="0.25">
      <c r="B46" s="1">
        <v>3</v>
      </c>
      <c r="C46" s="1">
        <v>4152</v>
      </c>
      <c r="D46" s="1">
        <v>8.3404790000000002</v>
      </c>
      <c r="F46" s="1">
        <v>3</v>
      </c>
      <c r="G46" s="1">
        <v>3359</v>
      </c>
      <c r="H46" s="1">
        <v>9.0356590000000008</v>
      </c>
    </row>
    <row r="47" spans="2:8" x14ac:dyDescent="0.25">
      <c r="B47" s="1">
        <v>4</v>
      </c>
      <c r="C47" s="1">
        <v>3831</v>
      </c>
      <c r="D47" s="1">
        <v>7.7165429999999997</v>
      </c>
      <c r="F47" s="1">
        <v>4</v>
      </c>
      <c r="G47" s="1">
        <v>3384</v>
      </c>
      <c r="H47" s="1">
        <v>9.0496239999999997</v>
      </c>
    </row>
    <row r="48" spans="2:8" x14ac:dyDescent="0.25">
      <c r="B48" s="1">
        <v>5</v>
      </c>
      <c r="C48" s="1">
        <v>4002</v>
      </c>
      <c r="D48" s="1">
        <v>8.0536960000000004</v>
      </c>
      <c r="F48" s="1">
        <v>5</v>
      </c>
      <c r="G48" s="1">
        <v>4135</v>
      </c>
      <c r="H48" s="1">
        <v>10.707585</v>
      </c>
    </row>
    <row r="49" spans="2:8" x14ac:dyDescent="0.25">
      <c r="B49" s="1">
        <v>6</v>
      </c>
      <c r="C49" s="1">
        <v>3905</v>
      </c>
      <c r="D49" s="1">
        <v>7.8640309999999998</v>
      </c>
      <c r="F49" s="1">
        <v>6</v>
      </c>
      <c r="G49" s="1">
        <v>3570</v>
      </c>
      <c r="H49" s="1">
        <v>9.4937020000000008</v>
      </c>
    </row>
    <row r="50" spans="2:8" x14ac:dyDescent="0.25">
      <c r="B50" s="1">
        <v>7</v>
      </c>
      <c r="C50" s="1">
        <v>4107</v>
      </c>
      <c r="D50" s="1">
        <v>8.2612629999999996</v>
      </c>
      <c r="F50" s="1">
        <v>7</v>
      </c>
      <c r="G50" s="1">
        <v>3218</v>
      </c>
      <c r="H50" s="1">
        <v>8.7181859999999993</v>
      </c>
    </row>
    <row r="51" spans="2:8" x14ac:dyDescent="0.25">
      <c r="B51" s="1">
        <v>8</v>
      </c>
      <c r="C51" s="1">
        <v>4792</v>
      </c>
      <c r="D51" s="1">
        <v>9.5976999999999997</v>
      </c>
      <c r="F51" s="1">
        <v>8</v>
      </c>
      <c r="G51" s="1">
        <v>3139</v>
      </c>
      <c r="H51" s="1">
        <v>8.4799179999999996</v>
      </c>
    </row>
    <row r="52" spans="2:8" x14ac:dyDescent="0.25">
      <c r="B52" s="1">
        <v>9</v>
      </c>
      <c r="C52" s="1">
        <v>4393</v>
      </c>
      <c r="D52" s="1">
        <v>8.8189879999999992</v>
      </c>
      <c r="F52" s="1">
        <v>9</v>
      </c>
      <c r="G52" s="1">
        <v>3200</v>
      </c>
      <c r="H52" s="1">
        <v>8.7089560000000006</v>
      </c>
    </row>
    <row r="53" spans="2:8" x14ac:dyDescent="0.25">
      <c r="B53" s="1">
        <v>10</v>
      </c>
      <c r="C53" s="1">
        <v>4427</v>
      </c>
      <c r="D53" s="1">
        <v>8.8846919999999994</v>
      </c>
      <c r="F53" s="1">
        <v>10</v>
      </c>
      <c r="G53" s="1">
        <v>3243</v>
      </c>
      <c r="H53" s="1">
        <v>8.8343089999999993</v>
      </c>
    </row>
    <row r="54" spans="2:8" x14ac:dyDescent="0.25">
      <c r="B54" s="1">
        <v>11</v>
      </c>
      <c r="C54" s="1">
        <v>4184</v>
      </c>
      <c r="D54" s="1">
        <v>8.4089189999999991</v>
      </c>
      <c r="F54" s="1">
        <v>11</v>
      </c>
      <c r="G54" s="1">
        <v>3550</v>
      </c>
      <c r="H54" s="1">
        <v>9.5048300000000001</v>
      </c>
    </row>
    <row r="55" spans="2:8" x14ac:dyDescent="0.25">
      <c r="B55" s="1">
        <v>12</v>
      </c>
      <c r="C55" s="1">
        <v>4521</v>
      </c>
      <c r="D55" s="1">
        <v>9.0676020000000008</v>
      </c>
      <c r="F55" s="1">
        <v>12</v>
      </c>
      <c r="G55" s="1">
        <v>3208</v>
      </c>
      <c r="H55" s="1">
        <v>8.684348</v>
      </c>
    </row>
    <row r="56" spans="2:8" x14ac:dyDescent="0.25">
      <c r="B56" s="1">
        <v>13</v>
      </c>
      <c r="C56" s="1">
        <v>4686</v>
      </c>
      <c r="D56" s="1">
        <v>9.3918060000000008</v>
      </c>
      <c r="F56" s="1">
        <v>13</v>
      </c>
      <c r="G56" s="1">
        <v>2969</v>
      </c>
      <c r="H56" s="1">
        <v>8.1808630000000004</v>
      </c>
    </row>
    <row r="57" spans="2:8" x14ac:dyDescent="0.25">
      <c r="B57" s="1">
        <v>14</v>
      </c>
      <c r="C57" s="1">
        <v>3528</v>
      </c>
      <c r="D57" s="1">
        <v>7.1207029999999998</v>
      </c>
      <c r="F57" s="1">
        <v>14</v>
      </c>
      <c r="G57" s="1">
        <v>3051</v>
      </c>
      <c r="H57" s="1">
        <v>8.4601369999999996</v>
      </c>
    </row>
    <row r="58" spans="2:8" x14ac:dyDescent="0.25">
      <c r="B58" s="1">
        <v>15</v>
      </c>
      <c r="C58" s="1">
        <v>3935</v>
      </c>
      <c r="D58" s="1">
        <v>7.9194019999999998</v>
      </c>
      <c r="F58" s="1">
        <v>15</v>
      </c>
      <c r="G58" s="1">
        <v>3124</v>
      </c>
      <c r="H58" s="1">
        <v>8.500985</v>
      </c>
    </row>
    <row r="59" spans="2:8" x14ac:dyDescent="0.25">
      <c r="B59" s="1">
        <v>16</v>
      </c>
      <c r="C59" s="1">
        <v>3690</v>
      </c>
      <c r="D59" s="1">
        <v>7.4393229999999999</v>
      </c>
      <c r="F59" s="1">
        <v>16</v>
      </c>
      <c r="G59" s="1">
        <v>3935</v>
      </c>
      <c r="H59" s="1">
        <v>10.341086000000001</v>
      </c>
    </row>
    <row r="60" spans="2:8" x14ac:dyDescent="0.25">
      <c r="B60" s="1">
        <v>17</v>
      </c>
      <c r="C60" s="1">
        <v>3998</v>
      </c>
      <c r="D60" s="1">
        <v>8.0416509999999999</v>
      </c>
      <c r="F60" s="1">
        <v>17</v>
      </c>
      <c r="G60" s="1">
        <v>3404</v>
      </c>
      <c r="H60" s="1">
        <v>9.1267399999999999</v>
      </c>
    </row>
    <row r="61" spans="2:8" x14ac:dyDescent="0.25">
      <c r="B61" s="1">
        <v>18</v>
      </c>
      <c r="C61" s="1">
        <v>3643</v>
      </c>
      <c r="D61" s="1">
        <v>7.3484639999999999</v>
      </c>
      <c r="F61" s="1">
        <v>18</v>
      </c>
      <c r="G61" s="1">
        <v>3830</v>
      </c>
      <c r="H61" s="1">
        <v>10.033059</v>
      </c>
    </row>
    <row r="62" spans="2:8" x14ac:dyDescent="0.25">
      <c r="B62" s="1">
        <v>19</v>
      </c>
      <c r="C62" s="1">
        <v>4263</v>
      </c>
      <c r="D62" s="1">
        <v>8.561788</v>
      </c>
      <c r="F62" s="1">
        <v>19</v>
      </c>
      <c r="G62" s="1">
        <v>3057</v>
      </c>
      <c r="H62" s="1">
        <v>8.3356639999999995</v>
      </c>
    </row>
    <row r="63" spans="2:8" x14ac:dyDescent="0.25">
      <c r="B63" s="1">
        <v>20</v>
      </c>
      <c r="C63" s="1">
        <v>3935</v>
      </c>
      <c r="D63" s="1">
        <v>7.9269749999999997</v>
      </c>
      <c r="F63" s="1">
        <v>20</v>
      </c>
      <c r="G63" s="1">
        <v>3106</v>
      </c>
      <c r="H63" s="1">
        <v>8.5334310000000002</v>
      </c>
    </row>
    <row r="64" spans="2:8" x14ac:dyDescent="0.25">
      <c r="B64" s="1">
        <v>21</v>
      </c>
      <c r="C64" s="1">
        <v>4098</v>
      </c>
      <c r="D64" s="1">
        <v>8.2372150000000008</v>
      </c>
      <c r="F64" s="1">
        <v>21</v>
      </c>
      <c r="G64" s="1">
        <v>3136</v>
      </c>
      <c r="H64" s="1">
        <v>8.5784929999999999</v>
      </c>
    </row>
    <row r="65" spans="2:8" x14ac:dyDescent="0.25">
      <c r="B65" s="1">
        <v>22</v>
      </c>
      <c r="C65" s="1">
        <v>3716</v>
      </c>
      <c r="D65" s="1">
        <v>7.4939349999999996</v>
      </c>
      <c r="F65" s="1">
        <v>22</v>
      </c>
      <c r="G65" s="1">
        <v>3739</v>
      </c>
      <c r="H65" s="1">
        <v>9.8894339999999996</v>
      </c>
    </row>
    <row r="66" spans="2:8" x14ac:dyDescent="0.25">
      <c r="B66" s="1">
        <v>23</v>
      </c>
      <c r="C66" s="1">
        <v>3895</v>
      </c>
      <c r="D66" s="1">
        <v>7.846673</v>
      </c>
      <c r="F66" s="1">
        <v>23</v>
      </c>
      <c r="G66" s="1">
        <v>3205</v>
      </c>
      <c r="H66" s="1">
        <v>8.7157099999999996</v>
      </c>
    </row>
    <row r="67" spans="2:8" x14ac:dyDescent="0.25">
      <c r="B67" s="1">
        <v>24</v>
      </c>
      <c r="C67" s="1">
        <v>5079</v>
      </c>
      <c r="D67" s="1">
        <v>10.158405999999999</v>
      </c>
      <c r="F67" s="1">
        <v>24</v>
      </c>
      <c r="G67" s="1">
        <v>3327</v>
      </c>
      <c r="H67" s="1">
        <v>9.0023060000000008</v>
      </c>
    </row>
    <row r="68" spans="2:8" x14ac:dyDescent="0.25">
      <c r="B68" s="1">
        <v>25</v>
      </c>
      <c r="C68" s="1">
        <v>4568</v>
      </c>
      <c r="D68" s="1">
        <v>9.1531199999999995</v>
      </c>
      <c r="F68" s="1">
        <v>25</v>
      </c>
      <c r="G68" s="1">
        <v>3415</v>
      </c>
      <c r="H68" s="1">
        <v>9.1542519999999996</v>
      </c>
    </row>
    <row r="69" spans="2:8" x14ac:dyDescent="0.25">
      <c r="B69" s="1">
        <v>26</v>
      </c>
      <c r="C69" s="1">
        <v>4354</v>
      </c>
      <c r="D69" s="1">
        <v>8.7443729999999995</v>
      </c>
      <c r="F69" s="1">
        <v>26</v>
      </c>
      <c r="G69" s="1">
        <v>3143</v>
      </c>
      <c r="H69" s="1">
        <v>8.5797380000000008</v>
      </c>
    </row>
    <row r="70" spans="2:8" x14ac:dyDescent="0.25">
      <c r="B70" s="1">
        <v>27</v>
      </c>
      <c r="C70" s="1">
        <v>4426</v>
      </c>
      <c r="D70" s="1">
        <v>8.8779369999999993</v>
      </c>
      <c r="F70" s="1">
        <v>27</v>
      </c>
      <c r="G70" s="1">
        <v>3536</v>
      </c>
      <c r="H70" s="1">
        <v>9.3664290000000001</v>
      </c>
    </row>
    <row r="71" spans="2:8" x14ac:dyDescent="0.25">
      <c r="B71" s="1">
        <v>28</v>
      </c>
      <c r="C71" s="1">
        <v>5483</v>
      </c>
      <c r="D71" s="1">
        <v>10.943599000000001</v>
      </c>
      <c r="F71" s="1">
        <v>28</v>
      </c>
      <c r="G71" s="1">
        <v>3328</v>
      </c>
      <c r="H71" s="1">
        <v>8.9965460000000004</v>
      </c>
    </row>
    <row r="72" spans="2:8" x14ac:dyDescent="0.25">
      <c r="B72" s="1">
        <v>29</v>
      </c>
      <c r="C72" s="1">
        <v>4086</v>
      </c>
      <c r="D72" s="1">
        <v>8.2079819999999994</v>
      </c>
      <c r="F72" s="1">
        <v>29</v>
      </c>
      <c r="G72" s="1">
        <v>3069</v>
      </c>
      <c r="H72" s="1">
        <v>8.390053</v>
      </c>
    </row>
    <row r="73" spans="2:8" x14ac:dyDescent="0.25">
      <c r="B73" s="3" t="s">
        <v>6</v>
      </c>
      <c r="C73" s="4">
        <f>GEOMEAN(C43:C72)</f>
        <v>4178.7615973284628</v>
      </c>
      <c r="D73" s="5">
        <f>GEOMEAN(D43:D72)</f>
        <v>8.4019044618674332</v>
      </c>
      <c r="F73" s="3" t="s">
        <v>6</v>
      </c>
      <c r="G73" s="4">
        <f>GEOMEAN(G43:G72)</f>
        <v>3318.5573839028752</v>
      </c>
      <c r="H73" s="5">
        <f>GEOMEAN(H43:H72)</f>
        <v>8.9557677575838959</v>
      </c>
    </row>
    <row r="74" spans="2:8" x14ac:dyDescent="0.25">
      <c r="B74" s="3" t="s">
        <v>7</v>
      </c>
      <c r="C74" s="4">
        <f>_xlfn.STDEV.S(C43:C72)</f>
        <v>435.46493055942574</v>
      </c>
      <c r="D74" s="5">
        <f>_xlfn.STDEV.S(D43:D72)</f>
        <v>0.84861326163182449</v>
      </c>
      <c r="F74" s="3" t="s">
        <v>7</v>
      </c>
      <c r="G74" s="4">
        <f>_xlfn.STDEV.S(G43:G72)</f>
        <v>292.17476269182282</v>
      </c>
      <c r="H74" s="5">
        <f>_xlfn.STDEV.S(H43:H72)</f>
        <v>0.64098221574299996</v>
      </c>
    </row>
    <row r="76" spans="2:8" ht="15" customHeight="1" x14ac:dyDescent="0.25">
      <c r="B76" s="10" t="s">
        <v>10</v>
      </c>
      <c r="C76" s="10"/>
      <c r="D76" s="10"/>
      <c r="F76" s="10" t="s">
        <v>11</v>
      </c>
      <c r="G76" s="10"/>
      <c r="H76" s="10"/>
    </row>
    <row r="77" spans="2:8" ht="15" customHeight="1" x14ac:dyDescent="0.25">
      <c r="B77" s="10"/>
      <c r="C77" s="10"/>
      <c r="D77" s="10"/>
      <c r="F77" s="10"/>
      <c r="G77" s="10"/>
      <c r="H77" s="10"/>
    </row>
    <row r="78" spans="2:8" x14ac:dyDescent="0.25">
      <c r="B78" s="2" t="s">
        <v>3</v>
      </c>
      <c r="C78" s="2" t="s">
        <v>4</v>
      </c>
      <c r="D78" s="2" t="s">
        <v>5</v>
      </c>
      <c r="F78" s="2" t="s">
        <v>3</v>
      </c>
      <c r="G78" s="2" t="s">
        <v>4</v>
      </c>
      <c r="H78" s="2" t="s">
        <v>5</v>
      </c>
    </row>
    <row r="79" spans="2:8" x14ac:dyDescent="0.25">
      <c r="B79" s="1">
        <v>0</v>
      </c>
      <c r="C79" s="1">
        <v>2673</v>
      </c>
      <c r="D79" s="1">
        <v>6.0284370000000003</v>
      </c>
      <c r="F79" s="1">
        <v>0</v>
      </c>
      <c r="G79" s="1">
        <v>2432</v>
      </c>
      <c r="H79" s="1">
        <v>13.381928</v>
      </c>
    </row>
    <row r="80" spans="2:8" x14ac:dyDescent="0.25">
      <c r="B80" s="1">
        <v>1</v>
      </c>
      <c r="C80" s="1">
        <v>2773</v>
      </c>
      <c r="D80" s="1">
        <v>6.1320690000000004</v>
      </c>
      <c r="F80" s="1">
        <v>1</v>
      </c>
      <c r="G80" s="1">
        <v>2619</v>
      </c>
      <c r="H80" s="1">
        <v>14.193033</v>
      </c>
    </row>
    <row r="81" spans="2:8" x14ac:dyDescent="0.25">
      <c r="B81" s="1">
        <v>2</v>
      </c>
      <c r="C81" s="1">
        <v>2993</v>
      </c>
      <c r="D81" s="1">
        <v>6.5999920000000003</v>
      </c>
      <c r="F81" s="1">
        <v>2</v>
      </c>
      <c r="G81" s="1">
        <v>2145</v>
      </c>
      <c r="H81" s="1">
        <v>12.060397</v>
      </c>
    </row>
    <row r="82" spans="2:8" x14ac:dyDescent="0.25">
      <c r="B82" s="1">
        <v>3</v>
      </c>
      <c r="C82" s="1">
        <v>2727</v>
      </c>
      <c r="D82" s="1">
        <v>6.0343369999999998</v>
      </c>
      <c r="F82" s="1">
        <v>3</v>
      </c>
      <c r="G82" s="1">
        <v>2181</v>
      </c>
      <c r="H82" s="1">
        <v>12.307216</v>
      </c>
    </row>
    <row r="83" spans="2:8" x14ac:dyDescent="0.25">
      <c r="B83" s="1">
        <v>4</v>
      </c>
      <c r="C83" s="1">
        <v>2620</v>
      </c>
      <c r="D83" s="1">
        <v>5.8022939999999998</v>
      </c>
      <c r="F83" s="1">
        <v>4</v>
      </c>
      <c r="G83" s="1">
        <v>2234</v>
      </c>
      <c r="H83" s="1">
        <v>12.426019</v>
      </c>
    </row>
    <row r="84" spans="2:8" x14ac:dyDescent="0.25">
      <c r="B84" s="1">
        <v>5</v>
      </c>
      <c r="C84" s="1">
        <v>2740</v>
      </c>
      <c r="D84" s="1">
        <v>6.0576249999999998</v>
      </c>
      <c r="F84" s="1">
        <v>5</v>
      </c>
      <c r="G84" s="1">
        <v>2258</v>
      </c>
      <c r="H84" s="1">
        <v>12.575540999999999</v>
      </c>
    </row>
    <row r="85" spans="2:8" x14ac:dyDescent="0.25">
      <c r="B85" s="1">
        <v>6</v>
      </c>
      <c r="C85" s="1">
        <v>2416</v>
      </c>
      <c r="D85" s="1">
        <v>5.3670580000000001</v>
      </c>
      <c r="F85" s="1">
        <v>6</v>
      </c>
      <c r="G85" s="1">
        <v>2624</v>
      </c>
      <c r="H85" s="1">
        <v>14.331678999999999</v>
      </c>
    </row>
    <row r="86" spans="2:8" x14ac:dyDescent="0.25">
      <c r="B86" s="1">
        <v>7</v>
      </c>
      <c r="C86" s="1">
        <v>2947</v>
      </c>
      <c r="D86" s="1">
        <v>6.4975699999999996</v>
      </c>
      <c r="F86" s="1">
        <v>7</v>
      </c>
      <c r="G86" s="1">
        <v>2497</v>
      </c>
      <c r="H86" s="1">
        <v>13.494279000000001</v>
      </c>
    </row>
    <row r="87" spans="2:8" x14ac:dyDescent="0.25">
      <c r="B87" s="1">
        <v>8</v>
      </c>
      <c r="C87" s="1">
        <v>2585</v>
      </c>
      <c r="D87" s="1">
        <v>5.7297320000000003</v>
      </c>
      <c r="F87" s="1">
        <v>8</v>
      </c>
      <c r="G87" s="1">
        <v>2186</v>
      </c>
      <c r="H87" s="1">
        <v>12.346047</v>
      </c>
    </row>
    <row r="88" spans="2:8" x14ac:dyDescent="0.25">
      <c r="B88" s="1">
        <v>9</v>
      </c>
      <c r="C88" s="1">
        <v>2589</v>
      </c>
      <c r="D88" s="1">
        <v>5.7383639999999998</v>
      </c>
      <c r="F88" s="1">
        <v>9</v>
      </c>
      <c r="G88" s="1">
        <v>2312</v>
      </c>
      <c r="H88" s="1">
        <v>12.797917999999999</v>
      </c>
    </row>
    <row r="89" spans="2:8" x14ac:dyDescent="0.25">
      <c r="B89" s="1">
        <v>10</v>
      </c>
      <c r="C89" s="1">
        <v>2514</v>
      </c>
      <c r="D89" s="1">
        <v>5.5850840000000002</v>
      </c>
      <c r="F89" s="1">
        <v>10</v>
      </c>
      <c r="G89" s="1">
        <v>2377</v>
      </c>
      <c r="H89" s="1">
        <v>13.066459</v>
      </c>
    </row>
    <row r="90" spans="2:8" x14ac:dyDescent="0.25">
      <c r="B90" s="1">
        <v>11</v>
      </c>
      <c r="C90" s="1">
        <v>2823</v>
      </c>
      <c r="D90" s="1">
        <v>6.2352439999999998</v>
      </c>
      <c r="F90" s="1">
        <v>11</v>
      </c>
      <c r="G90" s="1">
        <v>2522</v>
      </c>
      <c r="H90" s="1">
        <v>13.750327</v>
      </c>
    </row>
    <row r="91" spans="2:8" x14ac:dyDescent="0.25">
      <c r="B91" s="1">
        <v>12</v>
      </c>
      <c r="C91" s="1">
        <v>2836</v>
      </c>
      <c r="D91" s="1">
        <v>6.2642119999999997</v>
      </c>
      <c r="F91" s="1">
        <v>12</v>
      </c>
      <c r="G91" s="1">
        <v>2342</v>
      </c>
      <c r="H91" s="1">
        <v>12.945741</v>
      </c>
    </row>
    <row r="92" spans="2:8" x14ac:dyDescent="0.25">
      <c r="B92" s="1">
        <v>13</v>
      </c>
      <c r="C92" s="1">
        <v>2973</v>
      </c>
      <c r="D92" s="1">
        <v>6.5495219999999996</v>
      </c>
      <c r="F92" s="1">
        <v>13</v>
      </c>
      <c r="G92" s="1">
        <v>2274</v>
      </c>
      <c r="H92" s="1">
        <v>12.644208000000001</v>
      </c>
    </row>
    <row r="93" spans="2:8" x14ac:dyDescent="0.25">
      <c r="B93" s="1">
        <v>14</v>
      </c>
      <c r="C93" s="1">
        <v>2536</v>
      </c>
      <c r="D93" s="1">
        <v>5.6241250000000003</v>
      </c>
      <c r="F93" s="1">
        <v>14</v>
      </c>
      <c r="G93" s="1">
        <v>2454</v>
      </c>
      <c r="H93" s="1">
        <v>13.463207000000001</v>
      </c>
    </row>
    <row r="94" spans="2:8" x14ac:dyDescent="0.25">
      <c r="B94" s="1">
        <v>15</v>
      </c>
      <c r="C94" s="1">
        <v>2611</v>
      </c>
      <c r="D94" s="1">
        <v>5.7828330000000001</v>
      </c>
      <c r="F94" s="1">
        <v>15</v>
      </c>
      <c r="G94" s="1">
        <v>2670</v>
      </c>
      <c r="H94" s="1">
        <v>14.410959999999999</v>
      </c>
    </row>
    <row r="95" spans="2:8" x14ac:dyDescent="0.25">
      <c r="B95" s="1">
        <v>16</v>
      </c>
      <c r="C95" s="1">
        <v>2661</v>
      </c>
      <c r="D95" s="1">
        <v>5.8926400000000001</v>
      </c>
      <c r="F95" s="1">
        <v>16</v>
      </c>
      <c r="G95" s="1">
        <v>2258</v>
      </c>
      <c r="H95" s="1">
        <v>12.566756</v>
      </c>
    </row>
    <row r="96" spans="2:8" x14ac:dyDescent="0.25">
      <c r="B96" s="1">
        <v>17</v>
      </c>
      <c r="C96" s="1">
        <v>2713</v>
      </c>
      <c r="D96" s="1">
        <v>6.0048120000000003</v>
      </c>
      <c r="F96" s="1">
        <v>17</v>
      </c>
      <c r="G96" s="1">
        <v>2222</v>
      </c>
      <c r="H96" s="1">
        <v>12.501124000000001</v>
      </c>
    </row>
    <row r="97" spans="2:8" x14ac:dyDescent="0.25">
      <c r="B97" s="1">
        <v>18</v>
      </c>
      <c r="C97" s="1">
        <v>2711</v>
      </c>
      <c r="D97" s="1">
        <v>5.9939549999999997</v>
      </c>
      <c r="F97" s="1">
        <v>18</v>
      </c>
      <c r="G97" s="1">
        <v>2291</v>
      </c>
      <c r="H97" s="1">
        <v>12.771146999999999</v>
      </c>
    </row>
    <row r="98" spans="2:8" x14ac:dyDescent="0.25">
      <c r="B98" s="1">
        <v>19</v>
      </c>
      <c r="C98" s="1">
        <v>2753</v>
      </c>
      <c r="D98" s="1">
        <v>6.0896999999999997</v>
      </c>
      <c r="F98" s="1">
        <v>19</v>
      </c>
      <c r="G98" s="1">
        <v>2315</v>
      </c>
      <c r="H98" s="1">
        <v>12.81846</v>
      </c>
    </row>
    <row r="99" spans="2:8" x14ac:dyDescent="0.25">
      <c r="B99" s="1">
        <v>20</v>
      </c>
      <c r="C99" s="1">
        <v>2684</v>
      </c>
      <c r="D99" s="1">
        <v>5.9379790000000003</v>
      </c>
      <c r="F99" s="1">
        <v>20</v>
      </c>
      <c r="G99" s="1">
        <v>2312</v>
      </c>
      <c r="H99" s="1">
        <v>12.816445999999999</v>
      </c>
    </row>
    <row r="100" spans="2:8" x14ac:dyDescent="0.25">
      <c r="B100" s="1">
        <v>21</v>
      </c>
      <c r="C100" s="1">
        <v>2658</v>
      </c>
      <c r="D100" s="1">
        <v>5.8821630000000003</v>
      </c>
      <c r="F100" s="1">
        <v>21</v>
      </c>
      <c r="G100" s="1">
        <v>2457</v>
      </c>
      <c r="H100" s="1">
        <v>13.517358</v>
      </c>
    </row>
    <row r="101" spans="2:8" x14ac:dyDescent="0.25">
      <c r="B101" s="1">
        <v>22</v>
      </c>
      <c r="C101" s="1">
        <v>2623</v>
      </c>
      <c r="D101" s="1">
        <v>5.8210800000000003</v>
      </c>
      <c r="F101" s="1">
        <v>22</v>
      </c>
      <c r="G101" s="1">
        <v>2261</v>
      </c>
      <c r="H101" s="1">
        <v>12.618389000000001</v>
      </c>
    </row>
    <row r="102" spans="2:8" x14ac:dyDescent="0.25">
      <c r="B102" s="1">
        <v>23</v>
      </c>
      <c r="C102" s="1">
        <v>2915</v>
      </c>
      <c r="D102" s="1">
        <v>6.4301130000000004</v>
      </c>
      <c r="F102" s="1">
        <v>23</v>
      </c>
      <c r="G102" s="1">
        <v>2345</v>
      </c>
      <c r="H102" s="1">
        <v>12.938800000000001</v>
      </c>
    </row>
    <row r="103" spans="2:8" x14ac:dyDescent="0.25">
      <c r="B103" s="1">
        <v>24</v>
      </c>
      <c r="C103" s="1">
        <v>2890</v>
      </c>
      <c r="D103" s="1">
        <v>6.3778100000000002</v>
      </c>
      <c r="F103" s="1">
        <v>24</v>
      </c>
      <c r="G103" s="1">
        <v>2440</v>
      </c>
      <c r="H103" s="1">
        <v>13.426769</v>
      </c>
    </row>
    <row r="104" spans="2:8" x14ac:dyDescent="0.25">
      <c r="B104" s="1">
        <v>25</v>
      </c>
      <c r="C104" s="1">
        <v>2891</v>
      </c>
      <c r="D104" s="1">
        <v>6.3807099999999997</v>
      </c>
      <c r="F104" s="1">
        <v>25</v>
      </c>
      <c r="G104" s="1">
        <v>2179</v>
      </c>
      <c r="H104" s="1">
        <v>12.253052</v>
      </c>
    </row>
    <row r="105" spans="2:8" x14ac:dyDescent="0.25">
      <c r="B105" s="1">
        <v>26</v>
      </c>
      <c r="C105" s="1">
        <v>2584</v>
      </c>
      <c r="D105" s="1">
        <v>5.7233359999999998</v>
      </c>
      <c r="F105" s="1">
        <v>26</v>
      </c>
      <c r="G105" s="1">
        <v>2326</v>
      </c>
      <c r="H105" s="1">
        <v>12.880515000000001</v>
      </c>
    </row>
    <row r="106" spans="2:8" x14ac:dyDescent="0.25">
      <c r="B106" s="1">
        <v>27</v>
      </c>
      <c r="C106" s="1">
        <v>3158</v>
      </c>
      <c r="D106" s="1">
        <v>6.9479550000000003</v>
      </c>
      <c r="F106" s="1">
        <v>27</v>
      </c>
      <c r="G106" s="1">
        <v>2342</v>
      </c>
      <c r="H106" s="1">
        <v>12.9259</v>
      </c>
    </row>
    <row r="107" spans="2:8" x14ac:dyDescent="0.25">
      <c r="B107" s="1">
        <v>28</v>
      </c>
      <c r="C107" s="1">
        <v>2472</v>
      </c>
      <c r="D107" s="1">
        <v>5.4890489999999996</v>
      </c>
      <c r="F107" s="1">
        <v>28</v>
      </c>
      <c r="G107" s="1">
        <v>2174</v>
      </c>
      <c r="H107" s="1">
        <v>12.249776000000001</v>
      </c>
    </row>
    <row r="108" spans="2:8" x14ac:dyDescent="0.25">
      <c r="B108" s="1">
        <v>29</v>
      </c>
      <c r="C108" s="1">
        <v>2791</v>
      </c>
      <c r="D108" s="1">
        <v>6.1669</v>
      </c>
      <c r="F108" s="1">
        <v>29</v>
      </c>
      <c r="G108" s="1">
        <v>2220</v>
      </c>
      <c r="H108" s="1">
        <v>12.447269</v>
      </c>
    </row>
    <row r="109" spans="2:8" x14ac:dyDescent="0.25">
      <c r="B109" s="3" t="s">
        <v>6</v>
      </c>
      <c r="C109" s="4">
        <f>GEOMEAN(C79:C108)</f>
        <v>2723.6333325623464</v>
      </c>
      <c r="D109" s="5">
        <f>GEOMEAN(D79:D108)</f>
        <v>6.0286391824985488</v>
      </c>
      <c r="F109" s="3" t="s">
        <v>6</v>
      </c>
      <c r="G109" s="4">
        <f>GEOMEAN(G79:G108)</f>
        <v>2338.2778690131795</v>
      </c>
      <c r="H109" s="5">
        <f>GEOMEAN(H79:H108)</f>
        <v>12.949933672338947</v>
      </c>
    </row>
    <row r="110" spans="2:8" x14ac:dyDescent="0.25">
      <c r="B110" s="3" t="s">
        <v>7</v>
      </c>
      <c r="C110" s="4">
        <f>_xlfn.STDEV.S(C79:C108)</f>
        <v>169.74836007197962</v>
      </c>
      <c r="D110" s="5">
        <f>_xlfn.STDEV.S(D79:D108)</f>
        <v>0.3600770341052994</v>
      </c>
      <c r="F110" s="3" t="s">
        <v>7</v>
      </c>
      <c r="G110" s="4">
        <f>_xlfn.STDEV.S(G79:G108)</f>
        <v>141.47697509757063</v>
      </c>
      <c r="H110" s="5">
        <f>_xlfn.STDEV.S(H79:H108)</f>
        <v>0.62677369828153862</v>
      </c>
    </row>
    <row r="112" spans="2:8" ht="15" customHeight="1" x14ac:dyDescent="0.25">
      <c r="B112" s="10" t="s">
        <v>12</v>
      </c>
      <c r="C112" s="10"/>
      <c r="D112" s="10"/>
      <c r="F112" s="10" t="s">
        <v>13</v>
      </c>
      <c r="G112" s="10"/>
      <c r="H112" s="10"/>
    </row>
    <row r="113" spans="2:8" ht="15" customHeight="1" x14ac:dyDescent="0.25">
      <c r="B113" s="10"/>
      <c r="C113" s="10"/>
      <c r="D113" s="10"/>
      <c r="F113" s="10"/>
      <c r="G113" s="10"/>
      <c r="H113" s="10"/>
    </row>
    <row r="114" spans="2:8" x14ac:dyDescent="0.25">
      <c r="B114" s="2" t="s">
        <v>3</v>
      </c>
      <c r="C114" s="2" t="s">
        <v>4</v>
      </c>
      <c r="D114" s="2" t="s">
        <v>5</v>
      </c>
      <c r="F114" s="2" t="s">
        <v>3</v>
      </c>
      <c r="G114" s="2" t="s">
        <v>4</v>
      </c>
      <c r="H114" s="2" t="s">
        <v>5</v>
      </c>
    </row>
    <row r="115" spans="2:8" x14ac:dyDescent="0.25">
      <c r="B115" s="1">
        <v>0</v>
      </c>
      <c r="C115" s="1">
        <v>2055</v>
      </c>
      <c r="D115" s="1">
        <v>7.3234260000000004</v>
      </c>
      <c r="F115" s="1">
        <v>0</v>
      </c>
      <c r="G115" s="1">
        <v>1830</v>
      </c>
      <c r="H115" s="1">
        <v>20.792618000000001</v>
      </c>
    </row>
    <row r="116" spans="2:8" x14ac:dyDescent="0.25">
      <c r="B116" s="1">
        <v>1</v>
      </c>
      <c r="C116" s="1">
        <v>2151</v>
      </c>
      <c r="D116" s="1">
        <v>7.6007199999999999</v>
      </c>
      <c r="F116" s="1">
        <v>1</v>
      </c>
      <c r="G116" s="1">
        <v>2014</v>
      </c>
      <c r="H116" s="1">
        <v>22.113482000000001</v>
      </c>
    </row>
    <row r="117" spans="2:8" x14ac:dyDescent="0.25">
      <c r="B117" s="1">
        <v>2</v>
      </c>
      <c r="C117" s="1">
        <v>1917</v>
      </c>
      <c r="D117" s="1">
        <v>6.8055279999999998</v>
      </c>
      <c r="F117" s="1">
        <v>2</v>
      </c>
      <c r="G117" s="1">
        <v>1767</v>
      </c>
      <c r="H117" s="1">
        <v>20.088328000000001</v>
      </c>
    </row>
    <row r="118" spans="2:8" x14ac:dyDescent="0.25">
      <c r="B118" s="1">
        <v>3</v>
      </c>
      <c r="C118" s="1">
        <v>2093</v>
      </c>
      <c r="D118" s="1">
        <v>7.4029619999999996</v>
      </c>
      <c r="F118" s="1">
        <v>3</v>
      </c>
      <c r="G118" s="1">
        <v>1850</v>
      </c>
      <c r="H118" s="1">
        <v>20.835688999999999</v>
      </c>
    </row>
    <row r="119" spans="2:8" x14ac:dyDescent="0.25">
      <c r="B119" s="1">
        <v>4</v>
      </c>
      <c r="C119" s="1">
        <v>2050</v>
      </c>
      <c r="D119" s="1">
        <v>7.2606909999999996</v>
      </c>
      <c r="F119" s="1">
        <v>4</v>
      </c>
      <c r="G119" s="1">
        <v>2017</v>
      </c>
      <c r="H119" s="1">
        <v>22.324323</v>
      </c>
    </row>
    <row r="120" spans="2:8" x14ac:dyDescent="0.25">
      <c r="B120" s="1">
        <v>5</v>
      </c>
      <c r="C120" s="1">
        <v>2146</v>
      </c>
      <c r="D120" s="1">
        <v>7.5842359999999998</v>
      </c>
      <c r="F120" s="1">
        <v>5</v>
      </c>
      <c r="G120" s="1">
        <v>1746</v>
      </c>
      <c r="H120" s="1">
        <v>19.993010000000002</v>
      </c>
    </row>
    <row r="121" spans="2:8" x14ac:dyDescent="0.25">
      <c r="B121" s="1">
        <v>6</v>
      </c>
      <c r="C121" s="1">
        <v>2058</v>
      </c>
      <c r="D121" s="1">
        <v>7.2897259999999999</v>
      </c>
      <c r="F121" s="1">
        <v>6</v>
      </c>
      <c r="G121" s="1">
        <v>1811</v>
      </c>
      <c r="H121" s="1">
        <v>20.335811</v>
      </c>
    </row>
    <row r="122" spans="2:8" x14ac:dyDescent="0.25">
      <c r="B122" s="1">
        <v>7</v>
      </c>
      <c r="C122" s="1">
        <v>2177</v>
      </c>
      <c r="D122" s="1">
        <v>7.6880579999999998</v>
      </c>
      <c r="F122" s="1">
        <v>7</v>
      </c>
      <c r="G122" s="1">
        <v>1827</v>
      </c>
      <c r="H122" s="1">
        <v>20.645893000000001</v>
      </c>
    </row>
    <row r="123" spans="2:8" x14ac:dyDescent="0.25">
      <c r="B123" s="1">
        <v>8</v>
      </c>
      <c r="C123" s="1">
        <v>2104</v>
      </c>
      <c r="D123" s="1">
        <v>7.4483670000000002</v>
      </c>
      <c r="F123" s="1">
        <v>8</v>
      </c>
      <c r="G123" s="1">
        <v>1925</v>
      </c>
      <c r="H123" s="1">
        <v>21.352948000000001</v>
      </c>
    </row>
    <row r="124" spans="2:8" x14ac:dyDescent="0.25">
      <c r="B124" s="1">
        <v>9</v>
      </c>
      <c r="C124" s="1">
        <v>1998</v>
      </c>
      <c r="D124" s="1">
        <v>7.0761229999999999</v>
      </c>
      <c r="F124" s="1">
        <v>9</v>
      </c>
      <c r="G124" s="1">
        <v>1732</v>
      </c>
      <c r="H124" s="1">
        <v>19.870101999999999</v>
      </c>
    </row>
    <row r="125" spans="2:8" x14ac:dyDescent="0.25">
      <c r="B125" s="1">
        <v>10</v>
      </c>
      <c r="C125" s="1">
        <v>1966</v>
      </c>
      <c r="D125" s="1">
        <v>6.9717099999999999</v>
      </c>
      <c r="F125" s="1">
        <v>10</v>
      </c>
      <c r="G125" s="1">
        <v>1849</v>
      </c>
      <c r="H125" s="1">
        <v>20.691766999999999</v>
      </c>
    </row>
    <row r="126" spans="2:8" x14ac:dyDescent="0.25">
      <c r="B126" s="1">
        <v>11</v>
      </c>
      <c r="C126" s="1">
        <v>2128</v>
      </c>
      <c r="D126" s="1">
        <v>7.5294179999999997</v>
      </c>
      <c r="F126" s="1">
        <v>11</v>
      </c>
      <c r="G126" s="1">
        <v>1827</v>
      </c>
      <c r="H126" s="1">
        <v>20.773167000000001</v>
      </c>
    </row>
    <row r="127" spans="2:8" x14ac:dyDescent="0.25">
      <c r="B127" s="1">
        <v>12</v>
      </c>
      <c r="C127" s="1">
        <v>1909</v>
      </c>
      <c r="D127" s="1">
        <v>6.7676309999999997</v>
      </c>
      <c r="F127" s="1">
        <v>12</v>
      </c>
      <c r="G127" s="1">
        <v>1749</v>
      </c>
      <c r="H127" s="1">
        <v>19.884941000000001</v>
      </c>
    </row>
    <row r="128" spans="2:8" x14ac:dyDescent="0.25">
      <c r="B128" s="1">
        <v>13</v>
      </c>
      <c r="C128" s="1">
        <v>1920</v>
      </c>
      <c r="D128" s="1">
        <v>6.8064080000000002</v>
      </c>
      <c r="F128" s="1">
        <v>13</v>
      </c>
      <c r="G128" s="1">
        <v>1773</v>
      </c>
      <c r="H128" s="1">
        <v>20.233602000000001</v>
      </c>
    </row>
    <row r="129" spans="2:8" x14ac:dyDescent="0.25">
      <c r="B129" s="1">
        <v>14</v>
      </c>
      <c r="C129" s="1">
        <v>2093</v>
      </c>
      <c r="D129" s="1">
        <v>7.4021660000000002</v>
      </c>
      <c r="F129" s="1">
        <v>14</v>
      </c>
      <c r="G129" s="1">
        <v>1829</v>
      </c>
      <c r="H129" s="1">
        <v>20.687459</v>
      </c>
    </row>
    <row r="130" spans="2:8" x14ac:dyDescent="0.25">
      <c r="B130" s="1">
        <v>15</v>
      </c>
      <c r="C130" s="1">
        <v>2035</v>
      </c>
      <c r="D130" s="1">
        <v>7.2041339999999998</v>
      </c>
      <c r="F130" s="1">
        <v>15</v>
      </c>
      <c r="G130" s="1">
        <v>2024</v>
      </c>
      <c r="H130" s="1">
        <v>22.477705</v>
      </c>
    </row>
    <row r="131" spans="2:8" x14ac:dyDescent="0.25">
      <c r="B131" s="1">
        <v>16</v>
      </c>
      <c r="C131" s="1">
        <v>2163</v>
      </c>
      <c r="D131" s="1">
        <v>7.6460119999999998</v>
      </c>
      <c r="F131" s="1">
        <v>16</v>
      </c>
      <c r="G131" s="1">
        <v>1773</v>
      </c>
      <c r="H131" s="1">
        <v>20.358823999999998</v>
      </c>
    </row>
    <row r="132" spans="2:8" x14ac:dyDescent="0.25">
      <c r="B132" s="1">
        <v>17</v>
      </c>
      <c r="C132" s="1">
        <v>2221</v>
      </c>
      <c r="D132" s="1">
        <v>7.8443969999999998</v>
      </c>
      <c r="F132" s="1">
        <v>17</v>
      </c>
      <c r="G132" s="1">
        <v>1772</v>
      </c>
      <c r="H132" s="1">
        <v>20.137910999999999</v>
      </c>
    </row>
    <row r="133" spans="2:8" x14ac:dyDescent="0.25">
      <c r="B133" s="1">
        <v>18</v>
      </c>
      <c r="C133" s="1">
        <v>1891</v>
      </c>
      <c r="D133" s="1">
        <v>6.7085330000000001</v>
      </c>
      <c r="F133" s="1">
        <v>18</v>
      </c>
      <c r="G133" s="1">
        <v>1734</v>
      </c>
      <c r="H133" s="1">
        <v>19.665119000000001</v>
      </c>
    </row>
    <row r="134" spans="2:8" x14ac:dyDescent="0.25">
      <c r="B134" s="1">
        <v>19</v>
      </c>
      <c r="C134" s="1">
        <v>2093</v>
      </c>
      <c r="D134" s="1">
        <v>7.4089869999999998</v>
      </c>
      <c r="F134" s="1">
        <v>19</v>
      </c>
      <c r="G134" s="1">
        <v>1705</v>
      </c>
      <c r="H134" s="1">
        <v>19.611664999999999</v>
      </c>
    </row>
    <row r="135" spans="2:8" x14ac:dyDescent="0.25">
      <c r="B135" s="1">
        <v>20</v>
      </c>
      <c r="C135" s="1">
        <v>1898</v>
      </c>
      <c r="D135" s="1">
        <v>6.7408140000000003</v>
      </c>
      <c r="F135" s="1">
        <v>20</v>
      </c>
      <c r="G135" s="1">
        <v>1911</v>
      </c>
      <c r="H135" s="1">
        <v>21.153987000000001</v>
      </c>
    </row>
    <row r="136" spans="2:8" x14ac:dyDescent="0.25">
      <c r="B136" s="1">
        <v>21</v>
      </c>
      <c r="C136" s="1">
        <v>2037</v>
      </c>
      <c r="D136" s="1">
        <v>7.2139639999999998</v>
      </c>
      <c r="F136" s="1">
        <v>21</v>
      </c>
      <c r="G136" s="1">
        <v>1744</v>
      </c>
      <c r="H136" s="1">
        <v>19.893059999999998</v>
      </c>
    </row>
    <row r="137" spans="2:8" x14ac:dyDescent="0.25">
      <c r="B137" s="1">
        <v>22</v>
      </c>
      <c r="C137" s="1">
        <v>2042</v>
      </c>
      <c r="D137" s="1">
        <v>7.2293839999999996</v>
      </c>
      <c r="F137" s="1">
        <v>22</v>
      </c>
      <c r="G137" s="1">
        <v>1767</v>
      </c>
      <c r="H137" s="1">
        <v>19.97437</v>
      </c>
    </row>
    <row r="138" spans="2:8" x14ac:dyDescent="0.25">
      <c r="B138" s="1">
        <v>23</v>
      </c>
      <c r="C138" s="1">
        <v>2397</v>
      </c>
      <c r="D138" s="1">
        <v>8.4540450000000007</v>
      </c>
      <c r="F138" s="1">
        <v>23</v>
      </c>
      <c r="G138" s="1">
        <v>1916</v>
      </c>
      <c r="H138" s="1">
        <v>21.364640000000001</v>
      </c>
    </row>
    <row r="139" spans="2:8" x14ac:dyDescent="0.25">
      <c r="B139" s="1">
        <v>24</v>
      </c>
      <c r="C139" s="1">
        <v>1910</v>
      </c>
      <c r="D139" s="1">
        <v>6.7720419999999999</v>
      </c>
      <c r="F139" s="1">
        <v>24</v>
      </c>
      <c r="G139" s="1">
        <v>1844</v>
      </c>
      <c r="H139" s="1">
        <v>20.919098000000002</v>
      </c>
    </row>
    <row r="140" spans="2:8" x14ac:dyDescent="0.25">
      <c r="B140" s="1">
        <v>25</v>
      </c>
      <c r="C140" s="1">
        <v>2053</v>
      </c>
      <c r="D140" s="1">
        <v>7.2730980000000001</v>
      </c>
      <c r="F140" s="1">
        <v>25</v>
      </c>
      <c r="G140" s="1">
        <v>1828</v>
      </c>
      <c r="H140" s="1">
        <v>20.855761000000001</v>
      </c>
    </row>
    <row r="141" spans="2:8" x14ac:dyDescent="0.25">
      <c r="B141" s="1">
        <v>26</v>
      </c>
      <c r="C141" s="1">
        <v>2050</v>
      </c>
      <c r="D141" s="1">
        <v>7.2539829999999998</v>
      </c>
      <c r="F141" s="1">
        <v>26</v>
      </c>
      <c r="G141" s="1">
        <v>1699</v>
      </c>
      <c r="H141" s="1">
        <v>19.478356000000002</v>
      </c>
    </row>
    <row r="142" spans="2:8" x14ac:dyDescent="0.25">
      <c r="B142" s="1">
        <v>27</v>
      </c>
      <c r="C142" s="1">
        <v>1972</v>
      </c>
      <c r="D142" s="1">
        <v>6.9929779999999999</v>
      </c>
      <c r="F142" s="1">
        <v>27</v>
      </c>
      <c r="G142" s="1">
        <v>1787</v>
      </c>
      <c r="H142" s="1">
        <v>20.295299</v>
      </c>
    </row>
    <row r="143" spans="2:8" x14ac:dyDescent="0.25">
      <c r="B143" s="1">
        <v>28</v>
      </c>
      <c r="C143" s="1">
        <v>2178</v>
      </c>
      <c r="D143" s="1">
        <v>7.6936710000000001</v>
      </c>
      <c r="F143" s="1">
        <v>28</v>
      </c>
      <c r="G143" s="1">
        <v>1771</v>
      </c>
      <c r="H143" s="1">
        <v>20.163207</v>
      </c>
    </row>
    <row r="144" spans="2:8" x14ac:dyDescent="0.25">
      <c r="B144" s="1">
        <v>29</v>
      </c>
      <c r="C144" s="1">
        <v>1982</v>
      </c>
      <c r="D144" s="1">
        <v>7.0254209999999997</v>
      </c>
      <c r="F144" s="1">
        <v>29</v>
      </c>
      <c r="G144" s="1">
        <v>1825</v>
      </c>
      <c r="H144" s="1">
        <v>20.624589</v>
      </c>
    </row>
    <row r="145" spans="2:8" x14ac:dyDescent="0.25">
      <c r="B145" s="3" t="s">
        <v>6</v>
      </c>
      <c r="C145" s="4">
        <f>GEOMEAN(C115:C144)</f>
        <v>2053.286975435672</v>
      </c>
      <c r="D145" s="5">
        <f>GEOMEAN(D115:D144)</f>
        <v>7.2707761844041769</v>
      </c>
      <c r="F145" s="3" t="s">
        <v>6</v>
      </c>
      <c r="G145" s="4">
        <f>GEOMEAN(G115:G144)</f>
        <v>1819.5366772850216</v>
      </c>
      <c r="H145" s="5">
        <f>GEOMEAN(H115:H144)</f>
        <v>20.573091576998358</v>
      </c>
    </row>
    <row r="146" spans="2:8" x14ac:dyDescent="0.25">
      <c r="B146" s="3" t="s">
        <v>7</v>
      </c>
      <c r="C146" s="4">
        <f>_xlfn.STDEV.S(C115:C144)</f>
        <v>113.13851240185966</v>
      </c>
      <c r="D146" s="5">
        <f>_xlfn.STDEV.S(D115:D144)</f>
        <v>0.38898553366198602</v>
      </c>
      <c r="F146" s="3" t="s">
        <v>7</v>
      </c>
      <c r="G146" s="4">
        <f>_xlfn.STDEV.S(G115:G144)</f>
        <v>87.966973949017515</v>
      </c>
      <c r="H146" s="5">
        <f>_xlfn.STDEV.S(H115:H144)</f>
        <v>0.76530764970773868</v>
      </c>
    </row>
    <row r="148" spans="2:8" ht="15" customHeight="1" x14ac:dyDescent="0.25">
      <c r="B148" s="10" t="s">
        <v>14</v>
      </c>
      <c r="C148" s="10"/>
      <c r="D148" s="10"/>
      <c r="F148" s="10" t="s">
        <v>15</v>
      </c>
      <c r="G148" s="10"/>
      <c r="H148" s="10"/>
    </row>
    <row r="149" spans="2:8" ht="15" customHeight="1" x14ac:dyDescent="0.25">
      <c r="B149" s="10"/>
      <c r="C149" s="10"/>
      <c r="D149" s="10"/>
      <c r="F149" s="10"/>
      <c r="G149" s="10"/>
      <c r="H149" s="10"/>
    </row>
    <row r="150" spans="2:8" x14ac:dyDescent="0.25">
      <c r="B150" s="2" t="s">
        <v>3</v>
      </c>
      <c r="C150" s="2" t="s">
        <v>4</v>
      </c>
      <c r="D150" s="2" t="s">
        <v>5</v>
      </c>
      <c r="F150" s="2" t="s">
        <v>3</v>
      </c>
      <c r="G150" s="2" t="s">
        <v>4</v>
      </c>
      <c r="H150" s="2" t="s">
        <v>5</v>
      </c>
    </row>
    <row r="151" spans="2:8" x14ac:dyDescent="0.25">
      <c r="B151" s="1">
        <v>0</v>
      </c>
      <c r="C151" s="1">
        <v>1575</v>
      </c>
      <c r="D151" s="1">
        <v>11.435618</v>
      </c>
      <c r="F151" s="1">
        <v>0</v>
      </c>
      <c r="G151" s="1">
        <v>1502</v>
      </c>
      <c r="H151" s="1">
        <v>34.534784999999999</v>
      </c>
    </row>
    <row r="152" spans="2:8" x14ac:dyDescent="0.25">
      <c r="B152" s="1">
        <v>1</v>
      </c>
      <c r="C152" s="1">
        <v>1666</v>
      </c>
      <c r="D152" s="1">
        <v>11.966207000000001</v>
      </c>
      <c r="F152" s="1">
        <v>1</v>
      </c>
      <c r="G152" s="1">
        <v>1432</v>
      </c>
      <c r="H152" s="1">
        <v>33.159050000000001</v>
      </c>
    </row>
    <row r="153" spans="2:8" x14ac:dyDescent="0.25">
      <c r="B153" s="1">
        <v>2</v>
      </c>
      <c r="C153" s="1">
        <v>1640</v>
      </c>
      <c r="D153" s="1">
        <v>11.790677000000001</v>
      </c>
      <c r="F153" s="1">
        <v>2</v>
      </c>
      <c r="G153" s="1">
        <v>1528</v>
      </c>
      <c r="H153" s="1">
        <v>34.854863000000002</v>
      </c>
    </row>
    <row r="154" spans="2:8" x14ac:dyDescent="0.25">
      <c r="B154" s="1">
        <v>3</v>
      </c>
      <c r="C154" s="1">
        <v>1662</v>
      </c>
      <c r="D154" s="1">
        <v>11.945125000000001</v>
      </c>
      <c r="F154" s="1">
        <v>3</v>
      </c>
      <c r="G154" s="1">
        <v>1474</v>
      </c>
      <c r="H154" s="1">
        <v>33.900908999999999</v>
      </c>
    </row>
    <row r="155" spans="2:8" x14ac:dyDescent="0.25">
      <c r="B155" s="1">
        <v>4</v>
      </c>
      <c r="C155" s="1">
        <v>1615</v>
      </c>
      <c r="D155" s="1">
        <v>11.606885999999999</v>
      </c>
      <c r="F155" s="1">
        <v>4</v>
      </c>
      <c r="G155" s="1">
        <v>1464</v>
      </c>
      <c r="H155" s="1">
        <v>33.897409000000003</v>
      </c>
    </row>
    <row r="156" spans="2:8" x14ac:dyDescent="0.25">
      <c r="B156" s="1">
        <v>5</v>
      </c>
      <c r="C156" s="1">
        <v>1548</v>
      </c>
      <c r="D156" s="1">
        <v>11.136823</v>
      </c>
      <c r="F156" s="1">
        <v>5</v>
      </c>
      <c r="G156" s="1">
        <v>1433</v>
      </c>
      <c r="H156" s="1">
        <v>33.126561000000002</v>
      </c>
    </row>
    <row r="157" spans="2:8" x14ac:dyDescent="0.25">
      <c r="B157" s="1">
        <v>6</v>
      </c>
      <c r="C157" s="1">
        <v>1584</v>
      </c>
      <c r="D157" s="1">
        <v>11.387427000000001</v>
      </c>
      <c r="F157" s="1">
        <v>6</v>
      </c>
      <c r="G157" s="1">
        <v>1491</v>
      </c>
      <c r="H157" s="1">
        <v>34.084055999999997</v>
      </c>
    </row>
    <row r="158" spans="2:8" x14ac:dyDescent="0.25">
      <c r="B158" s="1">
        <v>7</v>
      </c>
      <c r="C158" s="1">
        <v>1514</v>
      </c>
      <c r="D158" s="1">
        <v>10.896829</v>
      </c>
      <c r="F158" s="1">
        <v>7</v>
      </c>
      <c r="G158" s="1">
        <v>1434</v>
      </c>
      <c r="H158" s="1">
        <v>33.103642000000001</v>
      </c>
    </row>
    <row r="159" spans="2:8" x14ac:dyDescent="0.25">
      <c r="B159" s="1">
        <v>8</v>
      </c>
      <c r="C159" s="1">
        <v>1610</v>
      </c>
      <c r="D159" s="1">
        <v>11.571353999999999</v>
      </c>
      <c r="F159" s="1">
        <v>8</v>
      </c>
      <c r="G159" s="1">
        <v>1462</v>
      </c>
      <c r="H159" s="1">
        <v>33.670502999999997</v>
      </c>
    </row>
    <row r="160" spans="2:8" x14ac:dyDescent="0.25">
      <c r="B160" s="1">
        <v>9</v>
      </c>
      <c r="C160" s="1">
        <v>1582</v>
      </c>
      <c r="D160" s="1">
        <v>11.376996999999999</v>
      </c>
      <c r="F160" s="1">
        <v>9</v>
      </c>
      <c r="G160" s="1">
        <v>1480</v>
      </c>
      <c r="H160" s="1">
        <v>33.964137999999998</v>
      </c>
    </row>
    <row r="161" spans="2:8" x14ac:dyDescent="0.25">
      <c r="B161" s="1">
        <v>10</v>
      </c>
      <c r="C161" s="1">
        <v>1561</v>
      </c>
      <c r="D161" s="1">
        <v>11.222928</v>
      </c>
      <c r="F161" s="1">
        <v>10</v>
      </c>
      <c r="G161" s="1">
        <v>1497</v>
      </c>
      <c r="H161" s="1">
        <v>34.069740000000003</v>
      </c>
    </row>
    <row r="162" spans="2:8" x14ac:dyDescent="0.25">
      <c r="B162" s="1">
        <v>11</v>
      </c>
      <c r="C162" s="1">
        <v>1619</v>
      </c>
      <c r="D162" s="1">
        <v>11.640129999999999</v>
      </c>
      <c r="F162" s="1">
        <v>11</v>
      </c>
      <c r="G162" s="1">
        <v>1486</v>
      </c>
      <c r="H162" s="1">
        <v>33.841577000000001</v>
      </c>
    </row>
    <row r="163" spans="2:8" x14ac:dyDescent="0.25">
      <c r="B163" s="1">
        <v>12</v>
      </c>
      <c r="C163" s="1">
        <v>1728</v>
      </c>
      <c r="D163" s="1">
        <v>12.405085</v>
      </c>
      <c r="F163" s="1">
        <v>12</v>
      </c>
      <c r="G163" s="1">
        <v>1443</v>
      </c>
      <c r="H163" s="1">
        <v>33.345145000000002</v>
      </c>
    </row>
    <row r="164" spans="2:8" x14ac:dyDescent="0.25">
      <c r="B164" s="1">
        <v>13</v>
      </c>
      <c r="C164" s="1">
        <v>1603</v>
      </c>
      <c r="D164" s="1">
        <v>11.525271999999999</v>
      </c>
      <c r="F164" s="1">
        <v>13</v>
      </c>
      <c r="G164" s="1">
        <v>1440</v>
      </c>
      <c r="H164" s="1">
        <v>33.307850000000002</v>
      </c>
    </row>
    <row r="165" spans="2:8" x14ac:dyDescent="0.25">
      <c r="B165" s="1">
        <v>14</v>
      </c>
      <c r="C165" s="1">
        <v>1520</v>
      </c>
      <c r="D165" s="1">
        <v>10.934953</v>
      </c>
      <c r="F165" s="1">
        <v>14</v>
      </c>
      <c r="G165" s="1">
        <v>1469</v>
      </c>
      <c r="H165" s="1">
        <v>33.849524000000002</v>
      </c>
    </row>
    <row r="166" spans="2:8" x14ac:dyDescent="0.25">
      <c r="B166" s="1">
        <v>15</v>
      </c>
      <c r="C166" s="1">
        <v>1587</v>
      </c>
      <c r="D166" s="1">
        <v>11.414794000000001</v>
      </c>
      <c r="F166" s="1">
        <v>15</v>
      </c>
      <c r="G166" s="1">
        <v>1544</v>
      </c>
      <c r="H166" s="1">
        <v>34.906314999999999</v>
      </c>
    </row>
    <row r="167" spans="2:8" x14ac:dyDescent="0.25">
      <c r="B167" s="1">
        <v>16</v>
      </c>
      <c r="C167" s="1">
        <v>1564</v>
      </c>
      <c r="D167" s="1">
        <v>11.251243000000001</v>
      </c>
      <c r="F167" s="1">
        <v>16</v>
      </c>
      <c r="G167" s="1">
        <v>1492</v>
      </c>
      <c r="H167" s="1">
        <v>34.318907000000003</v>
      </c>
    </row>
    <row r="168" spans="2:8" x14ac:dyDescent="0.25">
      <c r="B168" s="1">
        <v>17</v>
      </c>
      <c r="C168" s="1">
        <v>1579</v>
      </c>
      <c r="D168" s="1">
        <v>11.348974</v>
      </c>
      <c r="F168" s="1">
        <v>17</v>
      </c>
      <c r="G168" s="1">
        <v>1520</v>
      </c>
      <c r="H168" s="1">
        <v>34.768062999999998</v>
      </c>
    </row>
    <row r="169" spans="2:8" x14ac:dyDescent="0.25">
      <c r="B169" s="1">
        <v>18</v>
      </c>
      <c r="C169" s="1">
        <v>1694</v>
      </c>
      <c r="D169" s="1">
        <v>12.169658</v>
      </c>
      <c r="F169" s="1">
        <v>18</v>
      </c>
      <c r="G169" s="1">
        <v>1461</v>
      </c>
      <c r="H169" s="1">
        <v>33.727646999999997</v>
      </c>
    </row>
    <row r="170" spans="2:8" x14ac:dyDescent="0.25">
      <c r="B170" s="1">
        <v>19</v>
      </c>
      <c r="C170" s="1">
        <v>1571</v>
      </c>
      <c r="D170" s="1">
        <v>11.303319</v>
      </c>
      <c r="F170" s="1">
        <v>19</v>
      </c>
      <c r="G170" s="1">
        <v>1587</v>
      </c>
      <c r="H170" s="1">
        <v>36.254081999999997</v>
      </c>
    </row>
    <row r="171" spans="2:8" x14ac:dyDescent="0.25">
      <c r="B171" s="1">
        <v>20</v>
      </c>
      <c r="C171" s="1">
        <v>1649</v>
      </c>
      <c r="D171" s="1">
        <v>11.84934</v>
      </c>
      <c r="F171" s="1">
        <v>20</v>
      </c>
      <c r="G171" s="1">
        <v>1434</v>
      </c>
      <c r="H171" s="1">
        <v>33.142795</v>
      </c>
    </row>
    <row r="172" spans="2:8" x14ac:dyDescent="0.25">
      <c r="B172" s="1">
        <v>21</v>
      </c>
      <c r="C172" s="1">
        <v>1558</v>
      </c>
      <c r="D172" s="1">
        <v>11.20585</v>
      </c>
      <c r="F172" s="1">
        <v>21</v>
      </c>
      <c r="G172" s="1">
        <v>1508</v>
      </c>
      <c r="H172" s="1">
        <v>34.546846000000002</v>
      </c>
    </row>
    <row r="173" spans="2:8" x14ac:dyDescent="0.25">
      <c r="B173" s="1">
        <v>22</v>
      </c>
      <c r="C173" s="1">
        <v>1552</v>
      </c>
      <c r="D173" s="1">
        <v>11.162019000000001</v>
      </c>
      <c r="F173" s="1">
        <v>22</v>
      </c>
      <c r="G173" s="1">
        <v>1564</v>
      </c>
      <c r="H173" s="1">
        <v>35.599555000000002</v>
      </c>
    </row>
    <row r="174" spans="2:8" x14ac:dyDescent="0.25">
      <c r="B174" s="1">
        <v>23</v>
      </c>
      <c r="C174" s="1">
        <v>1615</v>
      </c>
      <c r="D174" s="1">
        <v>11.612485</v>
      </c>
      <c r="F174" s="1">
        <v>23</v>
      </c>
      <c r="G174" s="1">
        <v>1449</v>
      </c>
      <c r="H174" s="1">
        <v>33.895713000000001</v>
      </c>
    </row>
    <row r="175" spans="2:8" x14ac:dyDescent="0.25">
      <c r="B175" s="1">
        <v>24</v>
      </c>
      <c r="C175" s="1">
        <v>1617</v>
      </c>
      <c r="D175" s="1">
        <v>11.618404999999999</v>
      </c>
      <c r="F175" s="1">
        <v>24</v>
      </c>
      <c r="G175" s="1">
        <v>1503</v>
      </c>
      <c r="H175" s="1">
        <v>34.488384000000003</v>
      </c>
    </row>
    <row r="176" spans="2:8" x14ac:dyDescent="0.25">
      <c r="B176" s="1">
        <v>25</v>
      </c>
      <c r="C176" s="1">
        <v>1682</v>
      </c>
      <c r="D176" s="1">
        <v>12.085473</v>
      </c>
      <c r="F176" s="1">
        <v>25</v>
      </c>
      <c r="G176" s="1">
        <v>1522</v>
      </c>
      <c r="H176" s="1">
        <v>34.656091000000004</v>
      </c>
    </row>
    <row r="177" spans="2:8" x14ac:dyDescent="0.25">
      <c r="B177" s="1">
        <v>26</v>
      </c>
      <c r="C177" s="1">
        <v>1540</v>
      </c>
      <c r="D177" s="1">
        <v>11.082191999999999</v>
      </c>
      <c r="F177" s="1">
        <v>26</v>
      </c>
      <c r="G177" s="1">
        <v>1452</v>
      </c>
      <c r="H177" s="1">
        <v>33.380142999999997</v>
      </c>
    </row>
    <row r="178" spans="2:8" x14ac:dyDescent="0.25">
      <c r="B178" s="1">
        <v>27</v>
      </c>
      <c r="C178" s="1">
        <v>1585</v>
      </c>
      <c r="D178" s="1">
        <v>11.394201000000001</v>
      </c>
      <c r="F178" s="1">
        <v>27</v>
      </c>
      <c r="G178" s="1">
        <v>1463</v>
      </c>
      <c r="H178" s="1">
        <v>33.609375</v>
      </c>
    </row>
    <row r="179" spans="2:8" x14ac:dyDescent="0.25">
      <c r="B179" s="1">
        <v>28</v>
      </c>
      <c r="C179" s="1">
        <v>1613</v>
      </c>
      <c r="D179" s="1">
        <v>11.598815</v>
      </c>
      <c r="F179" s="1">
        <v>28</v>
      </c>
      <c r="G179" s="1">
        <v>1448</v>
      </c>
      <c r="H179" s="1">
        <v>33.355587999999997</v>
      </c>
    </row>
    <row r="180" spans="2:8" x14ac:dyDescent="0.25">
      <c r="B180" s="1">
        <v>29</v>
      </c>
      <c r="C180" s="1">
        <v>1541</v>
      </c>
      <c r="D180" s="1">
        <v>11.079064000000001</v>
      </c>
      <c r="F180" s="1">
        <v>29</v>
      </c>
      <c r="G180" s="1">
        <v>1535</v>
      </c>
      <c r="H180" s="1">
        <v>34.970469000000001</v>
      </c>
    </row>
    <row r="181" spans="2:8" x14ac:dyDescent="0.25">
      <c r="B181" s="3" t="s">
        <v>6</v>
      </c>
      <c r="C181" s="4">
        <f>GEOMEAN(C151:C180)</f>
        <v>1598.3208159415092</v>
      </c>
      <c r="D181" s="5">
        <f>GEOMEAN(D151:D180)</f>
        <v>11.494978486204275</v>
      </c>
      <c r="F181" s="3" t="s">
        <v>6</v>
      </c>
      <c r="G181" s="4">
        <f>GEOMEAN(G151:G180)</f>
        <v>1483.354905027245</v>
      </c>
      <c r="H181" s="5">
        <f>GEOMEAN(H151:H180)</f>
        <v>34.069424015693905</v>
      </c>
    </row>
    <row r="182" spans="2:8" x14ac:dyDescent="0.25">
      <c r="B182" s="3" t="s">
        <v>7</v>
      </c>
      <c r="C182" s="4">
        <f>_xlfn.STDEV.S(C151:C180)</f>
        <v>52.142862991204652</v>
      </c>
      <c r="D182" s="5">
        <f>_xlfn.STDEV.S(D151:D180)</f>
        <v>0.36783018688254387</v>
      </c>
      <c r="F182" s="3" t="s">
        <v>7</v>
      </c>
      <c r="G182" s="4">
        <f>_xlfn.STDEV.S(G151:G180)</f>
        <v>41.145117446121994</v>
      </c>
      <c r="H182" s="5">
        <f>_xlfn.STDEV.S(H151:H180)</f>
        <v>0.76657402257234197</v>
      </c>
    </row>
    <row r="184" spans="2:8" ht="15" customHeight="1" x14ac:dyDescent="0.25">
      <c r="B184" s="10" t="s">
        <v>16</v>
      </c>
      <c r="C184" s="10"/>
      <c r="D184" s="10"/>
      <c r="F184" s="10" t="s">
        <v>17</v>
      </c>
      <c r="G184" s="10"/>
      <c r="H184" s="10"/>
    </row>
    <row r="185" spans="2:8" ht="15" customHeight="1" x14ac:dyDescent="0.25">
      <c r="B185" s="10"/>
      <c r="C185" s="10"/>
      <c r="D185" s="10"/>
      <c r="F185" s="10"/>
      <c r="G185" s="10"/>
      <c r="H185" s="10"/>
    </row>
    <row r="186" spans="2:8" x14ac:dyDescent="0.25">
      <c r="B186" s="2" t="s">
        <v>3</v>
      </c>
      <c r="C186" s="2" t="s">
        <v>4</v>
      </c>
      <c r="D186" s="2" t="s">
        <v>5</v>
      </c>
      <c r="F186" s="2" t="s">
        <v>3</v>
      </c>
      <c r="G186" s="2" t="s">
        <v>4</v>
      </c>
      <c r="H186" s="2" t="s">
        <v>5</v>
      </c>
    </row>
    <row r="187" spans="2:8" x14ac:dyDescent="0.25">
      <c r="B187" s="1">
        <v>0</v>
      </c>
      <c r="C187" s="1">
        <v>1349</v>
      </c>
      <c r="D187" s="1">
        <v>18.306951000000002</v>
      </c>
      <c r="F187" s="1">
        <v>0</v>
      </c>
      <c r="G187" s="1">
        <v>1273</v>
      </c>
      <c r="H187" s="1">
        <v>59.192712999999998</v>
      </c>
    </row>
    <row r="188" spans="2:8" x14ac:dyDescent="0.25">
      <c r="B188" s="1">
        <v>1</v>
      </c>
      <c r="C188" s="1">
        <v>1310</v>
      </c>
      <c r="D188" s="1">
        <v>17.694974999999999</v>
      </c>
      <c r="F188" s="1">
        <v>1</v>
      </c>
      <c r="G188" s="1">
        <v>1302</v>
      </c>
      <c r="H188" s="1">
        <v>60.048251999999998</v>
      </c>
    </row>
    <row r="189" spans="2:8" x14ac:dyDescent="0.25">
      <c r="B189" s="1">
        <v>2</v>
      </c>
      <c r="C189" s="1">
        <v>1298</v>
      </c>
      <c r="D189" s="1">
        <v>17.547753</v>
      </c>
      <c r="F189" s="1">
        <v>2</v>
      </c>
      <c r="G189" s="1">
        <v>1259</v>
      </c>
      <c r="H189" s="1">
        <v>58.140943</v>
      </c>
    </row>
    <row r="190" spans="2:8" x14ac:dyDescent="0.25">
      <c r="B190" s="1">
        <v>3</v>
      </c>
      <c r="C190" s="1">
        <v>1314</v>
      </c>
      <c r="D190" s="1">
        <v>17.743455999999998</v>
      </c>
      <c r="F190" s="1">
        <v>3</v>
      </c>
      <c r="G190" s="1">
        <v>1259</v>
      </c>
      <c r="H190" s="1">
        <v>58.283026999999997</v>
      </c>
    </row>
    <row r="191" spans="2:8" x14ac:dyDescent="0.25">
      <c r="B191" s="1">
        <v>4</v>
      </c>
      <c r="C191" s="1">
        <v>1292</v>
      </c>
      <c r="D191" s="1">
        <v>17.459819</v>
      </c>
      <c r="F191" s="1">
        <v>4</v>
      </c>
      <c r="G191" s="1">
        <v>1268</v>
      </c>
      <c r="H191" s="1">
        <v>58.771234</v>
      </c>
    </row>
    <row r="192" spans="2:8" x14ac:dyDescent="0.25">
      <c r="B192" s="1">
        <v>5</v>
      </c>
      <c r="C192" s="1">
        <v>1290</v>
      </c>
      <c r="D192" s="1">
        <v>17.420701999999999</v>
      </c>
      <c r="F192" s="1">
        <v>5</v>
      </c>
      <c r="G192" s="1">
        <v>1289</v>
      </c>
      <c r="H192" s="1">
        <v>59.436624000000002</v>
      </c>
    </row>
    <row r="193" spans="2:8" x14ac:dyDescent="0.25">
      <c r="B193" s="1">
        <v>6</v>
      </c>
      <c r="C193" s="1">
        <v>1309</v>
      </c>
      <c r="D193" s="1">
        <v>17.686382999999999</v>
      </c>
      <c r="F193" s="1">
        <v>6</v>
      </c>
      <c r="G193" s="1">
        <v>1256</v>
      </c>
      <c r="H193" s="1">
        <v>58.208931</v>
      </c>
    </row>
    <row r="194" spans="2:8" x14ac:dyDescent="0.25">
      <c r="B194" s="1">
        <v>7</v>
      </c>
      <c r="C194" s="1">
        <v>1327</v>
      </c>
      <c r="D194" s="1">
        <v>17.928808</v>
      </c>
      <c r="F194" s="1">
        <v>7</v>
      </c>
      <c r="G194" s="1">
        <v>1337</v>
      </c>
      <c r="H194" s="1">
        <v>61.514372999999999</v>
      </c>
    </row>
    <row r="195" spans="2:8" x14ac:dyDescent="0.25">
      <c r="B195" s="1">
        <v>8</v>
      </c>
      <c r="C195" s="1">
        <v>1356</v>
      </c>
      <c r="D195" s="1">
        <v>18.304302</v>
      </c>
      <c r="F195" s="1">
        <v>8</v>
      </c>
      <c r="G195" s="1">
        <v>1277</v>
      </c>
      <c r="H195" s="1">
        <v>59.702455</v>
      </c>
    </row>
    <row r="196" spans="2:8" x14ac:dyDescent="0.25">
      <c r="B196" s="1">
        <v>9</v>
      </c>
      <c r="C196" s="1">
        <v>1323</v>
      </c>
      <c r="D196" s="1">
        <v>17.876379</v>
      </c>
      <c r="F196" s="1">
        <v>9</v>
      </c>
      <c r="G196" s="1">
        <v>1286</v>
      </c>
      <c r="H196" s="1">
        <v>59.026161000000002</v>
      </c>
    </row>
    <row r="197" spans="2:8" x14ac:dyDescent="0.25">
      <c r="B197" s="1">
        <v>10</v>
      </c>
      <c r="C197" s="1">
        <v>1320</v>
      </c>
      <c r="D197" s="1">
        <v>17.822275000000001</v>
      </c>
      <c r="F197" s="1">
        <v>10</v>
      </c>
      <c r="G197" s="1">
        <v>1288</v>
      </c>
      <c r="H197" s="1">
        <v>59.604084999999998</v>
      </c>
    </row>
    <row r="198" spans="2:8" x14ac:dyDescent="0.25">
      <c r="B198" s="1">
        <v>11</v>
      </c>
      <c r="C198" s="1">
        <v>1324</v>
      </c>
      <c r="D198" s="1">
        <v>17.890008000000002</v>
      </c>
      <c r="F198" s="1">
        <v>11</v>
      </c>
      <c r="G198" s="1">
        <v>1277</v>
      </c>
      <c r="H198" s="1">
        <v>58.778956999999998</v>
      </c>
    </row>
    <row r="199" spans="2:8" x14ac:dyDescent="0.25">
      <c r="B199" s="1">
        <v>12</v>
      </c>
      <c r="C199" s="1">
        <v>1346</v>
      </c>
      <c r="D199" s="1">
        <v>18.184038000000001</v>
      </c>
      <c r="F199" s="1">
        <v>12</v>
      </c>
      <c r="G199" s="1">
        <v>1296</v>
      </c>
      <c r="H199" s="1">
        <v>59.841904999999997</v>
      </c>
    </row>
    <row r="200" spans="2:8" x14ac:dyDescent="0.25">
      <c r="B200" s="1">
        <v>13</v>
      </c>
      <c r="C200" s="1">
        <v>1304</v>
      </c>
      <c r="D200" s="1">
        <v>17.622237999999999</v>
      </c>
      <c r="F200" s="1">
        <v>13</v>
      </c>
      <c r="G200" s="1">
        <v>1265</v>
      </c>
      <c r="H200" s="1">
        <v>58.468881000000003</v>
      </c>
    </row>
    <row r="201" spans="2:8" x14ac:dyDescent="0.25">
      <c r="B201" s="1">
        <v>14</v>
      </c>
      <c r="C201" s="1">
        <v>1366</v>
      </c>
      <c r="D201" s="1">
        <v>18.437521</v>
      </c>
      <c r="F201" s="1">
        <v>14</v>
      </c>
      <c r="G201" s="1">
        <v>1273</v>
      </c>
      <c r="H201" s="1">
        <v>58.867055999999998</v>
      </c>
    </row>
    <row r="202" spans="2:8" x14ac:dyDescent="0.25">
      <c r="B202" s="1">
        <v>15</v>
      </c>
      <c r="C202" s="1">
        <v>1284</v>
      </c>
      <c r="D202" s="1">
        <v>17.354949000000001</v>
      </c>
      <c r="F202" s="1">
        <v>15</v>
      </c>
      <c r="G202" s="1">
        <v>1287</v>
      </c>
      <c r="H202" s="1">
        <v>59.429758</v>
      </c>
    </row>
    <row r="203" spans="2:8" x14ac:dyDescent="0.25">
      <c r="B203" s="1">
        <v>16</v>
      </c>
      <c r="C203" s="1">
        <v>1409</v>
      </c>
      <c r="D203" s="1">
        <v>19.01352</v>
      </c>
      <c r="F203" s="1">
        <v>16</v>
      </c>
      <c r="G203" s="1">
        <v>1271</v>
      </c>
      <c r="H203" s="1">
        <v>59.096643999999998</v>
      </c>
    </row>
    <row r="204" spans="2:8" x14ac:dyDescent="0.25">
      <c r="B204" s="1">
        <v>17</v>
      </c>
      <c r="C204" s="1">
        <v>1361</v>
      </c>
      <c r="D204" s="1">
        <v>18.386203999999999</v>
      </c>
      <c r="F204" s="1">
        <v>17</v>
      </c>
      <c r="G204" s="1">
        <v>1281</v>
      </c>
      <c r="H204" s="1">
        <v>59.296979999999998</v>
      </c>
    </row>
    <row r="205" spans="2:8" x14ac:dyDescent="0.25">
      <c r="B205" s="1">
        <v>18</v>
      </c>
      <c r="C205" s="1">
        <v>1337</v>
      </c>
      <c r="D205" s="1">
        <v>18.062380999999998</v>
      </c>
      <c r="F205" s="1">
        <v>18</v>
      </c>
      <c r="G205" s="1">
        <v>1261</v>
      </c>
      <c r="H205" s="1">
        <v>58.744148000000003</v>
      </c>
    </row>
    <row r="206" spans="2:8" x14ac:dyDescent="0.25">
      <c r="B206" s="1">
        <v>19</v>
      </c>
      <c r="C206" s="1">
        <v>1325</v>
      </c>
      <c r="D206" s="1">
        <v>17.887706000000001</v>
      </c>
      <c r="F206" s="1">
        <v>19</v>
      </c>
      <c r="G206" s="1">
        <v>1334</v>
      </c>
      <c r="H206" s="1">
        <v>61.134794999999997</v>
      </c>
    </row>
    <row r="207" spans="2:8" x14ac:dyDescent="0.25">
      <c r="B207" s="1">
        <v>20</v>
      </c>
      <c r="C207" s="1">
        <v>1322</v>
      </c>
      <c r="D207" s="1">
        <v>17.860762000000001</v>
      </c>
      <c r="F207" s="1">
        <v>20</v>
      </c>
      <c r="G207" s="1">
        <v>1293</v>
      </c>
      <c r="H207" s="1">
        <v>59.923174000000003</v>
      </c>
    </row>
    <row r="208" spans="2:8" x14ac:dyDescent="0.25">
      <c r="B208" s="1">
        <v>21</v>
      </c>
      <c r="C208" s="1">
        <v>1332</v>
      </c>
      <c r="D208" s="1">
        <v>17.982102000000001</v>
      </c>
      <c r="F208" s="1">
        <v>21</v>
      </c>
      <c r="G208" s="1">
        <v>1273</v>
      </c>
      <c r="H208" s="1">
        <v>58.754415999999999</v>
      </c>
    </row>
    <row r="209" spans="2:8" x14ac:dyDescent="0.25">
      <c r="B209" s="1">
        <v>22</v>
      </c>
      <c r="C209" s="1">
        <v>1301</v>
      </c>
      <c r="D209" s="1">
        <v>17.580200000000001</v>
      </c>
      <c r="F209" s="1">
        <v>22</v>
      </c>
      <c r="G209" s="1">
        <v>1235</v>
      </c>
      <c r="H209" s="1">
        <v>57.277171000000003</v>
      </c>
    </row>
    <row r="210" spans="2:8" x14ac:dyDescent="0.25">
      <c r="B210" s="1">
        <v>23</v>
      </c>
      <c r="C210" s="1">
        <v>1296</v>
      </c>
      <c r="D210" s="1">
        <v>17.515165</v>
      </c>
      <c r="F210" s="1">
        <v>23</v>
      </c>
      <c r="G210" s="1">
        <v>1264</v>
      </c>
      <c r="H210" s="1">
        <v>58.718843</v>
      </c>
    </row>
    <row r="211" spans="2:8" x14ac:dyDescent="0.25">
      <c r="B211" s="1">
        <v>24</v>
      </c>
      <c r="C211" s="1">
        <v>1311</v>
      </c>
      <c r="D211" s="1">
        <v>17.711613</v>
      </c>
      <c r="F211" s="1">
        <v>24</v>
      </c>
      <c r="G211" s="1">
        <v>1278</v>
      </c>
      <c r="H211" s="1">
        <v>59.167192</v>
      </c>
    </row>
    <row r="212" spans="2:8" x14ac:dyDescent="0.25">
      <c r="B212" s="1">
        <v>25</v>
      </c>
      <c r="C212" s="1">
        <v>1301</v>
      </c>
      <c r="D212" s="1">
        <v>17.566265000000001</v>
      </c>
      <c r="F212" s="1">
        <v>25</v>
      </c>
      <c r="G212" s="1">
        <v>1280</v>
      </c>
      <c r="H212" s="1">
        <v>59.258178000000001</v>
      </c>
    </row>
    <row r="213" spans="2:8" x14ac:dyDescent="0.25">
      <c r="B213" s="1">
        <v>26</v>
      </c>
      <c r="C213" s="1">
        <v>1306</v>
      </c>
      <c r="D213" s="1">
        <v>17.648838000000001</v>
      </c>
      <c r="F213" s="1">
        <v>26</v>
      </c>
      <c r="G213" s="1">
        <v>1273</v>
      </c>
      <c r="H213" s="1">
        <v>59.464866000000001</v>
      </c>
    </row>
    <row r="214" spans="2:8" x14ac:dyDescent="0.25">
      <c r="B214" s="1">
        <v>27</v>
      </c>
      <c r="C214" s="1">
        <v>1366</v>
      </c>
      <c r="D214" s="1">
        <v>18.453393999999999</v>
      </c>
      <c r="F214" s="1">
        <v>27</v>
      </c>
      <c r="G214" s="1">
        <v>1250</v>
      </c>
      <c r="H214" s="1">
        <v>58.147967000000001</v>
      </c>
    </row>
    <row r="215" spans="2:8" x14ac:dyDescent="0.25">
      <c r="B215" s="1">
        <v>28</v>
      </c>
      <c r="C215" s="1">
        <v>1309</v>
      </c>
      <c r="D215" s="1">
        <v>17.674963000000002</v>
      </c>
      <c r="F215" s="1">
        <v>28</v>
      </c>
      <c r="G215" s="1">
        <v>1259</v>
      </c>
      <c r="H215" s="1">
        <v>58.320864999999998</v>
      </c>
    </row>
    <row r="216" spans="2:8" x14ac:dyDescent="0.25">
      <c r="B216" s="1">
        <v>29</v>
      </c>
      <c r="C216" s="1">
        <v>1320</v>
      </c>
      <c r="D216" s="1">
        <v>17.838055000000001</v>
      </c>
      <c r="F216" s="1">
        <v>29</v>
      </c>
      <c r="G216" s="1">
        <v>1286</v>
      </c>
      <c r="H216" s="1">
        <v>59.682245999999999</v>
      </c>
    </row>
    <row r="217" spans="2:8" x14ac:dyDescent="0.25">
      <c r="B217" s="3" t="s">
        <v>6</v>
      </c>
      <c r="C217" s="4">
        <f>GEOMEAN(C187:C216)</f>
        <v>1323.3211636968331</v>
      </c>
      <c r="D217" s="5">
        <f>GEOMEAN(D187:D216)</f>
        <v>17.878323654087627</v>
      </c>
      <c r="F217" s="3" t="s">
        <v>6</v>
      </c>
      <c r="G217" s="4">
        <f>GEOMEAN(G187:G216)</f>
        <v>1277.4951366975399</v>
      </c>
      <c r="H217" s="5">
        <f>GEOMEAN(H187:H216)</f>
        <v>59.13734751830448</v>
      </c>
    </row>
    <row r="218" spans="2:8" x14ac:dyDescent="0.25">
      <c r="B218" s="3" t="s">
        <v>7</v>
      </c>
      <c r="C218" s="4">
        <f>_xlfn.STDEV.S(C187:C216)</f>
        <v>27.833990631649616</v>
      </c>
      <c r="D218" s="5">
        <f>_xlfn.STDEV.S(D187:D216)</f>
        <v>0.37428926672218504</v>
      </c>
      <c r="F218" s="3" t="s">
        <v>7</v>
      </c>
      <c r="G218" s="4">
        <f>_xlfn.STDEV.S(G187:G216)</f>
        <v>21.404693867005665</v>
      </c>
      <c r="H218" s="5">
        <f>_xlfn.STDEV.S(H187:H216)</f>
        <v>0.86515502441569569</v>
      </c>
    </row>
  </sheetData>
  <mergeCells count="14">
    <mergeCell ref="B2:H3"/>
    <mergeCell ref="E4:E5"/>
    <mergeCell ref="B148:D149"/>
    <mergeCell ref="F148:H149"/>
    <mergeCell ref="B184:D185"/>
    <mergeCell ref="F184:H185"/>
    <mergeCell ref="B76:D77"/>
    <mergeCell ref="F76:H77"/>
    <mergeCell ref="B112:D113"/>
    <mergeCell ref="F112:H113"/>
    <mergeCell ref="B4:D5"/>
    <mergeCell ref="F4:H5"/>
    <mergeCell ref="B40:D41"/>
    <mergeCell ref="F40:H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workbookViewId="0">
      <selection activeCell="O26" sqref="O26"/>
    </sheetView>
  </sheetViews>
  <sheetFormatPr baseColWidth="10" defaultColWidth="10.5703125" defaultRowHeight="15" x14ac:dyDescent="0.25"/>
  <cols>
    <col min="2" max="2" width="13.140625" customWidth="1"/>
    <col min="3" max="3" width="12.7109375" customWidth="1"/>
    <col min="4" max="4" width="9.140625" customWidth="1"/>
    <col min="5" max="6" width="15.140625" customWidth="1"/>
    <col min="7" max="7" width="9.140625"/>
    <col min="8" max="8" width="12.42578125" customWidth="1"/>
    <col min="9" max="9" width="12.140625" customWidth="1"/>
    <col min="10" max="10" width="10.28515625" customWidth="1"/>
    <col min="11" max="11" width="15.140625" customWidth="1"/>
    <col min="12" max="12" width="15.28515625" customWidth="1"/>
    <col min="13" max="13" width="13.140625" customWidth="1"/>
    <col min="14" max="14" width="16.42578125" customWidth="1"/>
    <col min="15" max="15" width="17.5703125" customWidth="1"/>
    <col min="16" max="17" width="19" customWidth="1"/>
    <col min="18" max="18" width="20.42578125" customWidth="1"/>
    <col min="19" max="19" width="9.140625"/>
    <col min="20" max="20" width="11.85546875" customWidth="1"/>
    <col min="21" max="21" width="16.28515625" customWidth="1"/>
    <col min="22" max="23" width="15.42578125" customWidth="1"/>
  </cols>
  <sheetData>
    <row r="2" spans="2:12" ht="15" customHeight="1" x14ac:dyDescent="0.25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2:12" ht="15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2:12" x14ac:dyDescent="0.25">
      <c r="B4" s="10" t="s">
        <v>18</v>
      </c>
      <c r="C4" s="10"/>
      <c r="D4" s="10"/>
      <c r="E4" s="10"/>
      <c r="F4" s="10"/>
      <c r="H4" s="10" t="s">
        <v>19</v>
      </c>
      <c r="I4" s="10"/>
      <c r="J4" s="10"/>
      <c r="K4" s="10"/>
      <c r="L4" s="10"/>
    </row>
    <row r="5" spans="2:12" x14ac:dyDescent="0.25">
      <c r="B5" s="10"/>
      <c r="C5" s="10"/>
      <c r="D5" s="10"/>
      <c r="E5" s="10"/>
      <c r="F5" s="10"/>
      <c r="H5" s="10"/>
      <c r="I5" s="10"/>
      <c r="J5" s="10"/>
      <c r="K5" s="10"/>
      <c r="L5" s="10"/>
    </row>
    <row r="6" spans="2:12" x14ac:dyDescent="0.25">
      <c r="B6" s="2" t="s">
        <v>20</v>
      </c>
      <c r="C6" s="11" t="s">
        <v>4</v>
      </c>
      <c r="D6" s="11"/>
      <c r="E6" s="11" t="s">
        <v>5</v>
      </c>
      <c r="F6" s="11"/>
      <c r="H6" s="2" t="s">
        <v>20</v>
      </c>
      <c r="I6" s="11" t="s">
        <v>4</v>
      </c>
      <c r="J6" s="11"/>
      <c r="K6" s="11" t="s">
        <v>5</v>
      </c>
      <c r="L6" s="11"/>
    </row>
    <row r="7" spans="2:12" x14ac:dyDescent="0.25">
      <c r="B7" s="6">
        <v>32</v>
      </c>
      <c r="C7" s="9">
        <v>6586</v>
      </c>
      <c r="D7" s="7" t="s">
        <v>21</v>
      </c>
      <c r="E7" s="7">
        <v>12.042933</v>
      </c>
      <c r="F7" s="7" t="s">
        <v>22</v>
      </c>
      <c r="H7" s="6">
        <v>32</v>
      </c>
      <c r="I7" s="9">
        <v>5045</v>
      </c>
      <c r="J7" s="7" t="s">
        <v>23</v>
      </c>
      <c r="K7" s="7">
        <v>6.6598199999999999</v>
      </c>
      <c r="L7" s="7" t="s">
        <v>24</v>
      </c>
    </row>
    <row r="8" spans="2:12" x14ac:dyDescent="0.25">
      <c r="B8" s="6">
        <v>64</v>
      </c>
      <c r="C8" s="9">
        <v>4179</v>
      </c>
      <c r="D8" s="7" t="s">
        <v>25</v>
      </c>
      <c r="E8" s="7">
        <v>8.401904</v>
      </c>
      <c r="F8" s="7" t="s">
        <v>26</v>
      </c>
      <c r="H8" s="6">
        <v>64</v>
      </c>
      <c r="I8" s="9">
        <v>3319</v>
      </c>
      <c r="J8" s="7" t="s">
        <v>27</v>
      </c>
      <c r="K8" s="7">
        <v>8.9557680000000008</v>
      </c>
      <c r="L8" s="7" t="s">
        <v>28</v>
      </c>
    </row>
    <row r="9" spans="2:12" x14ac:dyDescent="0.25">
      <c r="B9" s="6">
        <v>128</v>
      </c>
      <c r="C9" s="9">
        <v>2724</v>
      </c>
      <c r="D9" s="7" t="s">
        <v>29</v>
      </c>
      <c r="E9" s="7">
        <v>6.0286390000000001</v>
      </c>
      <c r="F9" s="7" t="s">
        <v>30</v>
      </c>
      <c r="H9" s="6">
        <v>128</v>
      </c>
      <c r="I9" s="9">
        <v>2338</v>
      </c>
      <c r="J9" s="7" t="s">
        <v>31</v>
      </c>
      <c r="K9" s="7">
        <v>12.949934000000001</v>
      </c>
      <c r="L9" s="7" t="s">
        <v>32</v>
      </c>
    </row>
    <row r="10" spans="2:12" x14ac:dyDescent="0.25">
      <c r="B10" s="6">
        <v>256</v>
      </c>
      <c r="C10" s="9">
        <v>2053</v>
      </c>
      <c r="D10" s="7" t="s">
        <v>33</v>
      </c>
      <c r="E10" s="7">
        <v>7.2707759999999997</v>
      </c>
      <c r="F10" s="7" t="s">
        <v>34</v>
      </c>
      <c r="H10" s="6">
        <v>256</v>
      </c>
      <c r="I10" s="9">
        <v>1820</v>
      </c>
      <c r="J10" s="7" t="s">
        <v>35</v>
      </c>
      <c r="K10" s="7">
        <v>20.573091999999999</v>
      </c>
      <c r="L10" s="7" t="s">
        <v>36</v>
      </c>
    </row>
    <row r="11" spans="2:12" x14ac:dyDescent="0.25">
      <c r="B11" s="6">
        <v>512</v>
      </c>
      <c r="C11" s="9">
        <v>1598</v>
      </c>
      <c r="D11" s="7" t="s">
        <v>37</v>
      </c>
      <c r="E11" s="7">
        <v>11.494978</v>
      </c>
      <c r="F11" s="7" t="s">
        <v>38</v>
      </c>
      <c r="H11" s="6">
        <v>512</v>
      </c>
      <c r="I11" s="9">
        <v>1483</v>
      </c>
      <c r="J11" s="7" t="s">
        <v>39</v>
      </c>
      <c r="K11" s="7">
        <v>34.069423999999998</v>
      </c>
      <c r="L11" s="7" t="s">
        <v>40</v>
      </c>
    </row>
    <row r="12" spans="2:12" x14ac:dyDescent="0.25">
      <c r="B12" s="6">
        <v>1024</v>
      </c>
      <c r="C12" s="9">
        <v>1323</v>
      </c>
      <c r="D12" s="7" t="s">
        <v>41</v>
      </c>
      <c r="E12" s="7">
        <v>17.878323999999999</v>
      </c>
      <c r="F12" s="7" t="s">
        <v>42</v>
      </c>
      <c r="H12" s="6">
        <v>1024</v>
      </c>
      <c r="I12" s="9">
        <v>1277</v>
      </c>
      <c r="J12" s="7" t="s">
        <v>43</v>
      </c>
      <c r="K12" s="7">
        <v>59.137348000000003</v>
      </c>
      <c r="L12" s="7" t="s">
        <v>44</v>
      </c>
    </row>
    <row r="13" spans="2:12" x14ac:dyDescent="0.25">
      <c r="K13" s="1"/>
    </row>
    <row r="14" spans="2:12" ht="16.5" customHeight="1" x14ac:dyDescent="0.25">
      <c r="K14" s="1"/>
      <c r="L14" s="1"/>
    </row>
    <row r="15" spans="2:12" ht="15" customHeight="1" x14ac:dyDescent="0.25">
      <c r="I15" s="1"/>
      <c r="J15" s="1"/>
    </row>
    <row r="16" spans="2:12" ht="15" customHeight="1" x14ac:dyDescent="0.25"/>
    <row r="19" spans="14:15" ht="18.75" customHeight="1" x14ac:dyDescent="0.25">
      <c r="N19" s="13"/>
      <c r="O19" s="13"/>
    </row>
    <row r="20" spans="14:15" ht="18.75" customHeight="1" x14ac:dyDescent="0.25">
      <c r="N20" s="13"/>
      <c r="O20" s="13"/>
    </row>
    <row r="23" spans="14:15" ht="15" customHeight="1" x14ac:dyDescent="0.25"/>
    <row r="24" spans="14:15" ht="15" customHeight="1" x14ac:dyDescent="0.25"/>
    <row r="34" spans="7:7" x14ac:dyDescent="0.25">
      <c r="G34" s="8"/>
    </row>
  </sheetData>
  <mergeCells count="7">
    <mergeCell ref="B2:L3"/>
    <mergeCell ref="B4:F5"/>
    <mergeCell ref="H4:L5"/>
    <mergeCell ref="C6:D6"/>
    <mergeCell ref="E6:F6"/>
    <mergeCell ref="I6:J6"/>
    <mergeCell ref="K6:L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8"/>
  <sheetViews>
    <sheetView workbookViewId="0">
      <selection activeCell="J8" sqref="J8"/>
    </sheetView>
  </sheetViews>
  <sheetFormatPr baseColWidth="10" defaultColWidth="9.140625" defaultRowHeight="15" x14ac:dyDescent="0.25"/>
  <cols>
    <col min="1" max="1" width="9.140625" style="1"/>
    <col min="2" max="2" width="23.42578125" style="1" customWidth="1"/>
    <col min="3" max="3" width="18.28515625" style="1" customWidth="1"/>
    <col min="4" max="4" width="13.5703125" style="1" customWidth="1"/>
    <col min="5" max="5" width="9.140625" style="1"/>
    <col min="6" max="6" width="18" style="1" customWidth="1"/>
    <col min="7" max="7" width="18.140625" style="1" customWidth="1"/>
    <col min="8" max="8" width="18.42578125" style="1" customWidth="1"/>
    <col min="9" max="9" width="9.5703125" style="1" bestFit="1" customWidth="1"/>
    <col min="10" max="16384" width="9.140625" style="1"/>
  </cols>
  <sheetData>
    <row r="2" spans="2:8" ht="15" customHeight="1" x14ac:dyDescent="0.25">
      <c r="B2" s="10" t="s">
        <v>45</v>
      </c>
      <c r="C2" s="10"/>
      <c r="D2" s="10"/>
      <c r="E2" s="10"/>
      <c r="F2" s="10"/>
      <c r="G2" s="10"/>
      <c r="H2" s="10"/>
    </row>
    <row r="3" spans="2:8" ht="15" customHeight="1" x14ac:dyDescent="0.25">
      <c r="B3" s="10"/>
      <c r="C3" s="10"/>
      <c r="D3" s="10"/>
      <c r="E3" s="10"/>
      <c r="F3" s="10"/>
      <c r="G3" s="10"/>
      <c r="H3" s="10"/>
    </row>
    <row r="4" spans="2:8" ht="15" customHeight="1" x14ac:dyDescent="0.25">
      <c r="B4" s="10" t="s">
        <v>1</v>
      </c>
      <c r="C4" s="10"/>
      <c r="D4" s="10"/>
      <c r="E4" s="10"/>
      <c r="F4" s="10" t="s">
        <v>2</v>
      </c>
      <c r="G4" s="10"/>
      <c r="H4" s="10"/>
    </row>
    <row r="5" spans="2:8" ht="15" customHeight="1" x14ac:dyDescent="0.25">
      <c r="B5" s="10"/>
      <c r="C5" s="10"/>
      <c r="D5" s="10"/>
      <c r="E5" s="10"/>
      <c r="F5" s="10"/>
      <c r="G5" s="10"/>
      <c r="H5" s="10"/>
    </row>
    <row r="6" spans="2:8" x14ac:dyDescent="0.25">
      <c r="B6" s="2" t="s">
        <v>3</v>
      </c>
      <c r="C6" s="2" t="s">
        <v>4</v>
      </c>
      <c r="D6" s="2" t="s">
        <v>5</v>
      </c>
      <c r="E6" s="2"/>
      <c r="F6" s="2" t="s">
        <v>3</v>
      </c>
      <c r="G6" s="2" t="s">
        <v>4</v>
      </c>
      <c r="H6" s="2" t="s">
        <v>5</v>
      </c>
    </row>
    <row r="7" spans="2:8" x14ac:dyDescent="0.25">
      <c r="B7" s="1">
        <v>0</v>
      </c>
      <c r="C7" s="1">
        <v>6644</v>
      </c>
      <c r="D7" s="1">
        <v>12.108985000000001</v>
      </c>
      <c r="F7" s="1">
        <v>0</v>
      </c>
      <c r="G7" s="1">
        <v>5242</v>
      </c>
      <c r="H7" s="1">
        <v>8.6129730000000002</v>
      </c>
    </row>
    <row r="8" spans="2:8" x14ac:dyDescent="0.25">
      <c r="B8" s="1">
        <v>1</v>
      </c>
      <c r="C8" s="1">
        <v>5826</v>
      </c>
      <c r="D8" s="1">
        <v>10.579904000000001</v>
      </c>
      <c r="F8" s="1">
        <v>1</v>
      </c>
      <c r="G8" s="1">
        <v>5269</v>
      </c>
      <c r="H8" s="1">
        <v>8.5962080000000007</v>
      </c>
    </row>
    <row r="9" spans="2:8" x14ac:dyDescent="0.25">
      <c r="B9" s="1">
        <v>2</v>
      </c>
      <c r="C9" s="1">
        <v>7578</v>
      </c>
      <c r="D9" s="1">
        <v>13.695017</v>
      </c>
      <c r="F9" s="1">
        <v>2</v>
      </c>
      <c r="G9" s="1">
        <v>4956</v>
      </c>
      <c r="H9" s="1">
        <v>8.1640639999999998</v>
      </c>
    </row>
    <row r="10" spans="2:8" x14ac:dyDescent="0.25">
      <c r="B10" s="1">
        <v>3</v>
      </c>
      <c r="C10" s="1">
        <v>6088</v>
      </c>
      <c r="D10" s="1">
        <v>11.049989999999999</v>
      </c>
      <c r="F10" s="1">
        <v>3</v>
      </c>
      <c r="G10" s="1">
        <v>5552</v>
      </c>
      <c r="H10" s="1">
        <v>9.0230759999999997</v>
      </c>
    </row>
    <row r="11" spans="2:8" x14ac:dyDescent="0.25">
      <c r="B11" s="1">
        <v>4</v>
      </c>
      <c r="C11" s="1">
        <v>8418</v>
      </c>
      <c r="D11" s="1">
        <v>15.203193000000001</v>
      </c>
      <c r="F11" s="1">
        <v>4</v>
      </c>
      <c r="G11" s="1">
        <v>4887</v>
      </c>
      <c r="H11" s="1">
        <v>8.0376150000000006</v>
      </c>
    </row>
    <row r="12" spans="2:8" x14ac:dyDescent="0.25">
      <c r="B12" s="1">
        <v>5</v>
      </c>
      <c r="C12" s="1">
        <v>7282</v>
      </c>
      <c r="D12" s="1">
        <v>13.28023</v>
      </c>
      <c r="F12" s="1">
        <v>5</v>
      </c>
      <c r="G12" s="1">
        <v>4478</v>
      </c>
      <c r="H12" s="1">
        <v>7.4220610000000002</v>
      </c>
    </row>
    <row r="13" spans="2:8" x14ac:dyDescent="0.25">
      <c r="B13" s="1">
        <v>6</v>
      </c>
      <c r="C13" s="1">
        <v>5620</v>
      </c>
      <c r="D13" s="1">
        <v>10.302441999999999</v>
      </c>
      <c r="F13" s="1">
        <v>6</v>
      </c>
      <c r="G13" s="1">
        <v>5328</v>
      </c>
      <c r="H13" s="1">
        <v>8.7029219999999992</v>
      </c>
    </row>
    <row r="14" spans="2:8" x14ac:dyDescent="0.25">
      <c r="B14" s="1">
        <v>7</v>
      </c>
      <c r="C14" s="1">
        <v>7307</v>
      </c>
      <c r="D14" s="1">
        <v>13.334533</v>
      </c>
      <c r="F14" s="1">
        <v>7</v>
      </c>
      <c r="G14" s="1">
        <v>5110</v>
      </c>
      <c r="H14" s="1">
        <v>8.3669750000000001</v>
      </c>
    </row>
    <row r="15" spans="2:8" x14ac:dyDescent="0.25">
      <c r="B15" s="1">
        <v>8</v>
      </c>
      <c r="C15" s="1">
        <v>6931</v>
      </c>
      <c r="D15" s="1">
        <v>12.602572</v>
      </c>
      <c r="F15" s="1">
        <v>8</v>
      </c>
      <c r="G15" s="1">
        <v>4611</v>
      </c>
      <c r="H15" s="1">
        <v>7.6733659999999997</v>
      </c>
    </row>
    <row r="16" spans="2:8" x14ac:dyDescent="0.25">
      <c r="B16" s="1">
        <v>9</v>
      </c>
      <c r="C16" s="1">
        <v>6267</v>
      </c>
      <c r="D16" s="1">
        <v>11.36392</v>
      </c>
      <c r="F16" s="1">
        <v>9</v>
      </c>
      <c r="G16" s="1">
        <v>4862</v>
      </c>
      <c r="H16" s="1">
        <v>8.0117700000000003</v>
      </c>
    </row>
    <row r="17" spans="2:8" x14ac:dyDescent="0.25">
      <c r="B17" s="1">
        <v>10</v>
      </c>
      <c r="C17" s="1">
        <v>6564</v>
      </c>
      <c r="D17" s="1">
        <v>11.892156999999999</v>
      </c>
      <c r="F17" s="1">
        <v>10</v>
      </c>
      <c r="G17" s="1">
        <v>6562</v>
      </c>
      <c r="H17" s="1">
        <v>10.483712000000001</v>
      </c>
    </row>
    <row r="18" spans="2:8" x14ac:dyDescent="0.25">
      <c r="B18" s="1">
        <v>11</v>
      </c>
      <c r="C18" s="1">
        <v>6823</v>
      </c>
      <c r="D18" s="1">
        <v>12.354338</v>
      </c>
      <c r="F18" s="1">
        <v>11</v>
      </c>
      <c r="G18" s="1">
        <v>6072</v>
      </c>
      <c r="H18" s="1">
        <v>9.7399730000000009</v>
      </c>
    </row>
    <row r="19" spans="2:8" x14ac:dyDescent="0.25">
      <c r="B19" s="1">
        <v>12</v>
      </c>
      <c r="C19" s="1">
        <v>7036</v>
      </c>
      <c r="D19" s="1">
        <v>12.731154</v>
      </c>
      <c r="F19" s="1">
        <v>12</v>
      </c>
      <c r="G19" s="1">
        <v>4743</v>
      </c>
      <c r="H19" s="1">
        <v>7.9115289999999998</v>
      </c>
    </row>
    <row r="20" spans="2:8" x14ac:dyDescent="0.25">
      <c r="B20" s="1">
        <v>13</v>
      </c>
      <c r="C20" s="1">
        <v>6185</v>
      </c>
      <c r="D20" s="1">
        <v>11.277227999999999</v>
      </c>
      <c r="F20" s="1">
        <v>13</v>
      </c>
      <c r="G20" s="1">
        <v>5210</v>
      </c>
      <c r="H20" s="1">
        <v>8.4939239999999998</v>
      </c>
    </row>
    <row r="21" spans="2:8" x14ac:dyDescent="0.25">
      <c r="B21" s="1">
        <v>14</v>
      </c>
      <c r="C21" s="1">
        <v>6816</v>
      </c>
      <c r="D21" s="1">
        <v>12.447805000000001</v>
      </c>
      <c r="F21" s="1">
        <v>14</v>
      </c>
      <c r="G21" s="1">
        <v>4840</v>
      </c>
      <c r="H21" s="1">
        <v>8.0340950000000007</v>
      </c>
    </row>
    <row r="22" spans="2:8" x14ac:dyDescent="0.25">
      <c r="B22" s="1">
        <v>15</v>
      </c>
      <c r="C22" s="1">
        <v>6240</v>
      </c>
      <c r="D22" s="1">
        <v>11.413315000000001</v>
      </c>
      <c r="F22" s="1">
        <v>15</v>
      </c>
      <c r="G22" s="1">
        <v>4735</v>
      </c>
      <c r="H22" s="1">
        <v>7.7786999999999997</v>
      </c>
    </row>
    <row r="23" spans="2:8" x14ac:dyDescent="0.25">
      <c r="B23" s="1">
        <v>16</v>
      </c>
      <c r="C23" s="1">
        <v>7103</v>
      </c>
      <c r="D23" s="1">
        <v>12.960082999999999</v>
      </c>
      <c r="F23" s="1">
        <v>16</v>
      </c>
      <c r="G23" s="1">
        <v>5527</v>
      </c>
      <c r="H23" s="1">
        <v>8.9699229999999996</v>
      </c>
    </row>
    <row r="24" spans="2:8" x14ac:dyDescent="0.25">
      <c r="B24" s="1">
        <v>17</v>
      </c>
      <c r="C24" s="1">
        <v>5494</v>
      </c>
      <c r="D24" s="1">
        <v>10.082227</v>
      </c>
      <c r="F24" s="1">
        <v>17</v>
      </c>
      <c r="G24" s="1">
        <v>4838</v>
      </c>
      <c r="H24" s="1">
        <v>8.0214730000000003</v>
      </c>
    </row>
    <row r="25" spans="2:8" x14ac:dyDescent="0.25">
      <c r="B25" s="1">
        <v>18</v>
      </c>
      <c r="C25" s="1">
        <v>6478</v>
      </c>
      <c r="D25" s="1">
        <v>11.842318000000001</v>
      </c>
      <c r="F25" s="1">
        <v>18</v>
      </c>
      <c r="G25" s="1">
        <v>5140</v>
      </c>
      <c r="H25" s="1">
        <v>8.4366029999999999</v>
      </c>
    </row>
    <row r="26" spans="2:8" x14ac:dyDescent="0.25">
      <c r="B26" s="1">
        <v>19</v>
      </c>
      <c r="C26" s="1">
        <v>8128</v>
      </c>
      <c r="D26" s="1">
        <v>14.763965000000001</v>
      </c>
      <c r="F26" s="1">
        <v>19</v>
      </c>
      <c r="G26" s="1">
        <v>4756</v>
      </c>
      <c r="H26" s="1">
        <v>7.8445650000000002</v>
      </c>
    </row>
    <row r="27" spans="2:8" ht="15" customHeight="1" x14ac:dyDescent="0.25">
      <c r="B27" s="1">
        <v>20</v>
      </c>
      <c r="C27" s="1">
        <v>6145</v>
      </c>
      <c r="D27" s="1">
        <v>11.142051</v>
      </c>
      <c r="F27" s="1">
        <v>20</v>
      </c>
      <c r="G27" s="1">
        <v>5226</v>
      </c>
      <c r="H27" s="1">
        <v>8.512079</v>
      </c>
    </row>
    <row r="28" spans="2:8" ht="15" customHeight="1" x14ac:dyDescent="0.25">
      <c r="B28" s="1">
        <v>21</v>
      </c>
      <c r="C28" s="1">
        <v>8304</v>
      </c>
      <c r="D28" s="1">
        <v>14.982153</v>
      </c>
      <c r="F28" s="1">
        <v>21</v>
      </c>
      <c r="G28" s="1">
        <v>4735</v>
      </c>
      <c r="H28" s="1">
        <v>7.8951500000000001</v>
      </c>
    </row>
    <row r="29" spans="2:8" x14ac:dyDescent="0.25">
      <c r="B29" s="1">
        <v>22</v>
      </c>
      <c r="C29" s="1">
        <v>6769</v>
      </c>
      <c r="D29" s="1">
        <v>12.25095</v>
      </c>
      <c r="F29" s="1">
        <v>22</v>
      </c>
      <c r="G29" s="1">
        <v>5535</v>
      </c>
      <c r="H29" s="1">
        <v>8.9398070000000001</v>
      </c>
    </row>
    <row r="30" spans="2:8" x14ac:dyDescent="0.25">
      <c r="B30" s="1">
        <v>23</v>
      </c>
      <c r="C30" s="1">
        <v>6049</v>
      </c>
      <c r="D30" s="1">
        <v>10.972872000000001</v>
      </c>
      <c r="F30" s="1">
        <v>23</v>
      </c>
      <c r="G30" s="1">
        <v>4714</v>
      </c>
      <c r="H30" s="1">
        <v>7.8690959999999999</v>
      </c>
    </row>
    <row r="31" spans="2:8" x14ac:dyDescent="0.25">
      <c r="B31" s="1">
        <v>24</v>
      </c>
      <c r="C31" s="1">
        <v>6272</v>
      </c>
      <c r="D31" s="1">
        <v>11.371264999999999</v>
      </c>
      <c r="F31" s="1">
        <v>24</v>
      </c>
      <c r="G31" s="1">
        <v>5243</v>
      </c>
      <c r="H31" s="1">
        <v>8.5654880000000002</v>
      </c>
    </row>
    <row r="32" spans="2:8" x14ac:dyDescent="0.25">
      <c r="B32" s="1">
        <v>25</v>
      </c>
      <c r="C32" s="1">
        <v>7248</v>
      </c>
      <c r="D32" s="1">
        <v>13.105521</v>
      </c>
      <c r="F32" s="1">
        <v>25</v>
      </c>
      <c r="G32" s="1">
        <v>4871</v>
      </c>
      <c r="H32" s="1">
        <v>8.0052160000000008</v>
      </c>
    </row>
    <row r="33" spans="2:8" x14ac:dyDescent="0.25">
      <c r="B33" s="1">
        <v>26</v>
      </c>
      <c r="C33" s="1">
        <v>6087</v>
      </c>
      <c r="D33" s="1">
        <v>11.040046999999999</v>
      </c>
      <c r="F33" s="1">
        <v>26</v>
      </c>
      <c r="G33" s="1">
        <v>4718</v>
      </c>
      <c r="H33" s="1">
        <v>7.8187860000000002</v>
      </c>
    </row>
    <row r="34" spans="2:8" x14ac:dyDescent="0.25">
      <c r="B34" s="1">
        <v>27</v>
      </c>
      <c r="C34" s="1">
        <v>5510</v>
      </c>
      <c r="D34" s="1">
        <v>10.021046999999999</v>
      </c>
      <c r="F34" s="1">
        <v>27</v>
      </c>
      <c r="G34" s="1">
        <v>4815</v>
      </c>
      <c r="H34" s="1">
        <v>7.9876940000000003</v>
      </c>
    </row>
    <row r="35" spans="2:8" x14ac:dyDescent="0.25">
      <c r="B35" s="1">
        <v>28</v>
      </c>
      <c r="C35" s="1">
        <v>6288</v>
      </c>
      <c r="D35" s="1">
        <v>11.401553</v>
      </c>
      <c r="F35" s="1">
        <v>28</v>
      </c>
      <c r="G35" s="1">
        <v>4766</v>
      </c>
      <c r="H35" s="1">
        <v>7.8985469999999998</v>
      </c>
    </row>
    <row r="36" spans="2:8" x14ac:dyDescent="0.25">
      <c r="B36" s="1">
        <v>29</v>
      </c>
      <c r="C36" s="1">
        <v>6016</v>
      </c>
      <c r="D36" s="1">
        <v>10.914019</v>
      </c>
      <c r="F36" s="1">
        <v>29</v>
      </c>
      <c r="G36" s="1">
        <v>5517</v>
      </c>
      <c r="H36" s="1">
        <v>8.9771020000000004</v>
      </c>
    </row>
    <row r="37" spans="2:8" x14ac:dyDescent="0.25">
      <c r="B37" s="3" t="s">
        <v>6</v>
      </c>
      <c r="C37" s="4">
        <f>GEOMEAN(C7:C36)</f>
        <v>6608.4131193403746</v>
      </c>
      <c r="D37" s="5">
        <f>GEOMEAN(D7:D36)</f>
        <v>12.008943219861582</v>
      </c>
      <c r="F37" s="3" t="s">
        <v>6</v>
      </c>
      <c r="G37" s="4">
        <f>GEOMEAN(G7:G36)</f>
        <v>5077.1960076642108</v>
      </c>
      <c r="H37" s="5">
        <f>GEOMEAN(H7:H36)</f>
        <v>8.3370703058100482</v>
      </c>
    </row>
    <row r="38" spans="2:8" x14ac:dyDescent="0.25">
      <c r="B38" s="3" t="s">
        <v>7</v>
      </c>
      <c r="C38" s="4">
        <f>_xlfn.STDEV.S(C7:C36)</f>
        <v>776.14106135833185</v>
      </c>
      <c r="D38" s="5">
        <f>_xlfn.STDEV.S(D7:D36)</f>
        <v>1.3855250764771536</v>
      </c>
      <c r="F38" s="3" t="s">
        <v>7</v>
      </c>
      <c r="G38" s="4">
        <f>_xlfn.STDEV.S(G7:G36)</f>
        <v>451.79763041717547</v>
      </c>
      <c r="H38" s="5">
        <f>_xlfn.STDEV.S(H7:H36)</f>
        <v>0.64694104101573591</v>
      </c>
    </row>
    <row r="40" spans="2:8" ht="15" customHeight="1" x14ac:dyDescent="0.25">
      <c r="B40" s="10" t="s">
        <v>8</v>
      </c>
      <c r="C40" s="10"/>
      <c r="D40" s="10"/>
      <c r="F40" s="10" t="s">
        <v>9</v>
      </c>
      <c r="G40" s="10"/>
      <c r="H40" s="10"/>
    </row>
    <row r="41" spans="2:8" ht="15" customHeight="1" x14ac:dyDescent="0.25">
      <c r="B41" s="10"/>
      <c r="C41" s="10"/>
      <c r="D41" s="10"/>
      <c r="F41" s="10"/>
      <c r="G41" s="10"/>
      <c r="H41" s="10"/>
    </row>
    <row r="42" spans="2:8" x14ac:dyDescent="0.25">
      <c r="B42" s="2" t="s">
        <v>3</v>
      </c>
      <c r="C42" s="2" t="s">
        <v>4</v>
      </c>
      <c r="D42" s="2" t="s">
        <v>5</v>
      </c>
      <c r="F42" s="2" t="s">
        <v>3</v>
      </c>
      <c r="G42" s="2" t="s">
        <v>4</v>
      </c>
      <c r="H42" s="2" t="s">
        <v>5</v>
      </c>
    </row>
    <row r="43" spans="2:8" x14ac:dyDescent="0.25">
      <c r="B43" s="1">
        <v>0</v>
      </c>
      <c r="C43" s="1">
        <v>3844</v>
      </c>
      <c r="D43" s="1">
        <v>7.7930020000000004</v>
      </c>
      <c r="F43" s="1">
        <v>0</v>
      </c>
      <c r="G43" s="1">
        <v>3266</v>
      </c>
      <c r="H43" s="1">
        <v>11.001355999999999</v>
      </c>
    </row>
    <row r="44" spans="2:8" x14ac:dyDescent="0.25">
      <c r="B44" s="1">
        <v>1</v>
      </c>
      <c r="C44" s="1">
        <v>3701</v>
      </c>
      <c r="D44" s="1">
        <v>7.4690180000000002</v>
      </c>
      <c r="F44" s="1">
        <v>1</v>
      </c>
      <c r="G44" s="1">
        <v>3490</v>
      </c>
      <c r="H44" s="1">
        <v>11.58826</v>
      </c>
    </row>
    <row r="45" spans="2:8" x14ac:dyDescent="0.25">
      <c r="B45" s="1">
        <v>2</v>
      </c>
      <c r="C45" s="1">
        <v>3805</v>
      </c>
      <c r="D45" s="1">
        <v>7.6635970000000002</v>
      </c>
      <c r="F45" s="1">
        <v>2</v>
      </c>
      <c r="G45" s="1">
        <v>3176</v>
      </c>
      <c r="H45" s="1">
        <v>10.638278</v>
      </c>
    </row>
    <row r="46" spans="2:8" x14ac:dyDescent="0.25">
      <c r="B46" s="1">
        <v>3</v>
      </c>
      <c r="C46" s="1">
        <v>4046</v>
      </c>
      <c r="D46" s="1">
        <v>8.1372070000000001</v>
      </c>
      <c r="F46" s="1">
        <v>3</v>
      </c>
      <c r="G46" s="1">
        <v>3216</v>
      </c>
      <c r="H46" s="1">
        <v>10.761433</v>
      </c>
    </row>
    <row r="47" spans="2:8" x14ac:dyDescent="0.25">
      <c r="B47" s="1">
        <v>4</v>
      </c>
      <c r="C47" s="1">
        <v>4787</v>
      </c>
      <c r="D47" s="1">
        <v>9.5823230000000006</v>
      </c>
      <c r="F47" s="1">
        <v>4</v>
      </c>
      <c r="G47" s="1">
        <v>3111</v>
      </c>
      <c r="H47" s="1">
        <v>10.51559</v>
      </c>
    </row>
    <row r="48" spans="2:8" x14ac:dyDescent="0.25">
      <c r="B48" s="1">
        <v>5</v>
      </c>
      <c r="C48" s="1">
        <v>4160</v>
      </c>
      <c r="D48" s="1">
        <v>8.3630770000000005</v>
      </c>
      <c r="F48" s="1">
        <v>5</v>
      </c>
      <c r="G48" s="1">
        <v>3088</v>
      </c>
      <c r="H48" s="1">
        <v>10.462019</v>
      </c>
    </row>
    <row r="49" spans="2:8" x14ac:dyDescent="0.25">
      <c r="B49" s="1">
        <v>6</v>
      </c>
      <c r="C49" s="1">
        <v>4928</v>
      </c>
      <c r="D49" s="1">
        <v>9.8544859999999996</v>
      </c>
      <c r="F49" s="1">
        <v>6</v>
      </c>
      <c r="G49" s="1">
        <v>3093</v>
      </c>
      <c r="H49" s="1">
        <v>10.450533</v>
      </c>
    </row>
    <row r="50" spans="2:8" x14ac:dyDescent="0.25">
      <c r="B50" s="1">
        <v>7</v>
      </c>
      <c r="C50" s="1">
        <v>4225</v>
      </c>
      <c r="D50" s="1">
        <v>8.4870699999999992</v>
      </c>
      <c r="F50" s="1">
        <v>7</v>
      </c>
      <c r="G50" s="1">
        <v>3498</v>
      </c>
      <c r="H50" s="1">
        <v>11.581726</v>
      </c>
    </row>
    <row r="51" spans="2:8" x14ac:dyDescent="0.25">
      <c r="B51" s="1">
        <v>8</v>
      </c>
      <c r="C51" s="1">
        <v>4473</v>
      </c>
      <c r="D51" s="1">
        <v>8.9677399999999992</v>
      </c>
      <c r="F51" s="1">
        <v>8</v>
      </c>
      <c r="G51" s="1">
        <v>3645</v>
      </c>
      <c r="H51" s="1">
        <v>11.996224</v>
      </c>
    </row>
    <row r="52" spans="2:8" x14ac:dyDescent="0.25">
      <c r="B52" s="1">
        <v>9</v>
      </c>
      <c r="C52" s="1">
        <v>4357</v>
      </c>
      <c r="D52" s="1">
        <v>8.7395490000000002</v>
      </c>
      <c r="F52" s="1">
        <v>9</v>
      </c>
      <c r="G52" s="1">
        <v>3535</v>
      </c>
      <c r="H52" s="1">
        <v>11.677286</v>
      </c>
    </row>
    <row r="53" spans="2:8" x14ac:dyDescent="0.25">
      <c r="B53" s="1">
        <v>10</v>
      </c>
      <c r="C53" s="1">
        <v>3758</v>
      </c>
      <c r="D53" s="1">
        <v>7.5705910000000003</v>
      </c>
      <c r="F53" s="1">
        <v>10</v>
      </c>
      <c r="G53" s="1">
        <v>3098</v>
      </c>
      <c r="H53" s="1">
        <v>10.494491</v>
      </c>
    </row>
    <row r="54" spans="2:8" x14ac:dyDescent="0.25">
      <c r="B54" s="1">
        <v>11</v>
      </c>
      <c r="C54" s="1">
        <v>3991</v>
      </c>
      <c r="D54" s="1">
        <v>8.0291420000000002</v>
      </c>
      <c r="F54" s="1">
        <v>11</v>
      </c>
      <c r="G54" s="1">
        <v>3035</v>
      </c>
      <c r="H54" s="1">
        <v>10.241954</v>
      </c>
    </row>
    <row r="55" spans="2:8" x14ac:dyDescent="0.25">
      <c r="B55" s="1">
        <v>12</v>
      </c>
      <c r="C55" s="1">
        <v>3941</v>
      </c>
      <c r="D55" s="1">
        <v>7.9311800000000003</v>
      </c>
      <c r="F55" s="1">
        <v>12</v>
      </c>
      <c r="G55" s="1">
        <v>3399</v>
      </c>
      <c r="H55" s="1">
        <v>11.233775</v>
      </c>
    </row>
    <row r="56" spans="2:8" x14ac:dyDescent="0.25">
      <c r="B56" s="1">
        <v>13</v>
      </c>
      <c r="C56" s="1">
        <v>3571</v>
      </c>
      <c r="D56" s="1">
        <v>7.2105389999999998</v>
      </c>
      <c r="F56" s="1">
        <v>13</v>
      </c>
      <c r="G56" s="1">
        <v>3413</v>
      </c>
      <c r="H56" s="1">
        <v>11.283298</v>
      </c>
    </row>
    <row r="57" spans="2:8" x14ac:dyDescent="0.25">
      <c r="B57" s="1">
        <v>14</v>
      </c>
      <c r="C57" s="1">
        <v>4311</v>
      </c>
      <c r="D57" s="1">
        <v>8.6520650000000003</v>
      </c>
      <c r="F57" s="1">
        <v>14</v>
      </c>
      <c r="G57" s="1">
        <v>3604</v>
      </c>
      <c r="H57" s="1">
        <v>11.873756</v>
      </c>
    </row>
    <row r="58" spans="2:8" x14ac:dyDescent="0.25">
      <c r="B58" s="1">
        <v>15</v>
      </c>
      <c r="C58" s="1">
        <v>3939</v>
      </c>
      <c r="D58" s="1">
        <v>7.9271370000000001</v>
      </c>
      <c r="F58" s="1">
        <v>15</v>
      </c>
      <c r="G58" s="1">
        <v>3046</v>
      </c>
      <c r="H58" s="1">
        <v>10.321659</v>
      </c>
    </row>
    <row r="59" spans="2:8" x14ac:dyDescent="0.25">
      <c r="B59" s="1">
        <v>16</v>
      </c>
      <c r="C59" s="1">
        <v>5765</v>
      </c>
      <c r="D59" s="1">
        <v>11.490116</v>
      </c>
      <c r="F59" s="1">
        <v>16</v>
      </c>
      <c r="G59" s="1">
        <v>3181</v>
      </c>
      <c r="H59" s="1">
        <v>10.702890999999999</v>
      </c>
    </row>
    <row r="60" spans="2:8" x14ac:dyDescent="0.25">
      <c r="B60" s="1">
        <v>17</v>
      </c>
      <c r="C60" s="1">
        <v>4939</v>
      </c>
      <c r="D60" s="1">
        <v>9.8809539999999991</v>
      </c>
      <c r="F60" s="1">
        <v>17</v>
      </c>
      <c r="G60" s="1">
        <v>3080</v>
      </c>
      <c r="H60" s="1">
        <v>10.362360000000001</v>
      </c>
    </row>
    <row r="61" spans="2:8" x14ac:dyDescent="0.25">
      <c r="B61" s="1">
        <v>18</v>
      </c>
      <c r="C61" s="1">
        <v>4651</v>
      </c>
      <c r="D61" s="1">
        <v>9.3194280000000003</v>
      </c>
      <c r="F61" s="1">
        <v>18</v>
      </c>
      <c r="G61" s="1">
        <v>3342</v>
      </c>
      <c r="H61" s="1">
        <v>11.139358</v>
      </c>
    </row>
    <row r="62" spans="2:8" x14ac:dyDescent="0.25">
      <c r="B62" s="1">
        <v>19</v>
      </c>
      <c r="C62" s="1">
        <v>3610</v>
      </c>
      <c r="D62" s="1">
        <v>7.2873789999999996</v>
      </c>
      <c r="F62" s="1">
        <v>19</v>
      </c>
      <c r="G62" s="1">
        <v>2946</v>
      </c>
      <c r="H62" s="1">
        <v>10.026996</v>
      </c>
    </row>
    <row r="63" spans="2:8" x14ac:dyDescent="0.25">
      <c r="B63" s="1">
        <v>20</v>
      </c>
      <c r="C63" s="1">
        <v>4368</v>
      </c>
      <c r="D63" s="1">
        <v>8.7653569999999998</v>
      </c>
      <c r="F63" s="1">
        <v>20</v>
      </c>
      <c r="G63" s="1">
        <v>3592</v>
      </c>
      <c r="H63" s="1">
        <v>11.837278</v>
      </c>
    </row>
    <row r="64" spans="2:8" x14ac:dyDescent="0.25">
      <c r="B64" s="1">
        <v>21</v>
      </c>
      <c r="C64" s="1">
        <v>3709</v>
      </c>
      <c r="D64" s="1">
        <v>7.4766190000000003</v>
      </c>
      <c r="F64" s="1">
        <v>21</v>
      </c>
      <c r="G64" s="1">
        <v>3460</v>
      </c>
      <c r="H64" s="1">
        <v>11.503754000000001</v>
      </c>
    </row>
    <row r="65" spans="2:8" x14ac:dyDescent="0.25">
      <c r="B65" s="1">
        <v>22</v>
      </c>
      <c r="C65" s="1">
        <v>3703</v>
      </c>
      <c r="D65" s="1">
        <v>7.4730309999999998</v>
      </c>
      <c r="F65" s="1">
        <v>22</v>
      </c>
      <c r="G65" s="1">
        <v>4542</v>
      </c>
      <c r="H65" s="1">
        <v>14.578953</v>
      </c>
    </row>
    <row r="66" spans="2:8" x14ac:dyDescent="0.25">
      <c r="B66" s="1">
        <v>23</v>
      </c>
      <c r="C66" s="1">
        <v>4782</v>
      </c>
      <c r="D66" s="1">
        <v>9.5755590000000002</v>
      </c>
      <c r="F66" s="1">
        <v>23</v>
      </c>
      <c r="G66" s="1">
        <v>3546</v>
      </c>
      <c r="H66" s="1">
        <v>11.78706</v>
      </c>
    </row>
    <row r="67" spans="2:8" x14ac:dyDescent="0.25">
      <c r="B67" s="1">
        <v>24</v>
      </c>
      <c r="C67" s="1">
        <v>3737</v>
      </c>
      <c r="D67" s="1">
        <v>7.5345899999999997</v>
      </c>
      <c r="F67" s="1">
        <v>24</v>
      </c>
      <c r="G67" s="1">
        <v>3124</v>
      </c>
      <c r="H67" s="1">
        <v>10.522971999999999</v>
      </c>
    </row>
    <row r="68" spans="2:8" x14ac:dyDescent="0.25">
      <c r="B68" s="1">
        <v>25</v>
      </c>
      <c r="C68" s="1">
        <v>4178</v>
      </c>
      <c r="D68" s="1">
        <v>8.3922640000000008</v>
      </c>
      <c r="F68" s="1">
        <v>25</v>
      </c>
      <c r="G68" s="1">
        <v>3436</v>
      </c>
      <c r="H68" s="1">
        <v>11.363389</v>
      </c>
    </row>
    <row r="69" spans="2:8" x14ac:dyDescent="0.25">
      <c r="B69" s="1">
        <v>26</v>
      </c>
      <c r="C69" s="1">
        <v>3901</v>
      </c>
      <c r="D69" s="1">
        <v>7.855016</v>
      </c>
      <c r="F69" s="1">
        <v>26</v>
      </c>
      <c r="G69" s="1">
        <v>3129</v>
      </c>
      <c r="H69" s="1">
        <v>10.511569</v>
      </c>
    </row>
    <row r="70" spans="2:8" x14ac:dyDescent="0.25">
      <c r="B70" s="1">
        <v>27</v>
      </c>
      <c r="C70" s="1">
        <v>4075</v>
      </c>
      <c r="D70" s="1">
        <v>8.1923519999999996</v>
      </c>
      <c r="F70" s="1">
        <v>27</v>
      </c>
      <c r="G70" s="1">
        <v>3080</v>
      </c>
      <c r="H70" s="1">
        <v>10.474754000000001</v>
      </c>
    </row>
    <row r="71" spans="2:8" x14ac:dyDescent="0.25">
      <c r="B71" s="1">
        <v>28</v>
      </c>
      <c r="C71" s="1">
        <v>3982</v>
      </c>
      <c r="D71" s="1">
        <v>8.0137450000000001</v>
      </c>
      <c r="F71" s="1">
        <v>28</v>
      </c>
      <c r="G71" s="1">
        <v>3357</v>
      </c>
      <c r="H71" s="1">
        <v>11.258824000000001</v>
      </c>
    </row>
    <row r="72" spans="2:8" x14ac:dyDescent="0.25">
      <c r="B72" s="1">
        <v>29</v>
      </c>
      <c r="C72" s="1">
        <v>3761</v>
      </c>
      <c r="D72" s="1">
        <v>7.5849460000000004</v>
      </c>
      <c r="F72" s="1">
        <v>29</v>
      </c>
      <c r="G72" s="1">
        <v>3290</v>
      </c>
      <c r="H72" s="1">
        <v>11.005354000000001</v>
      </c>
    </row>
    <row r="73" spans="2:8" x14ac:dyDescent="0.25">
      <c r="B73" s="3" t="s">
        <v>6</v>
      </c>
      <c r="C73" s="4">
        <f>GEOMEAN(C43:C72)</f>
        <v>4139.9067403979507</v>
      </c>
      <c r="D73" s="5">
        <f>GEOMEAN(D43:D72)</f>
        <v>8.3234618136283913</v>
      </c>
      <c r="F73" s="3" t="s">
        <v>6</v>
      </c>
      <c r="G73" s="4">
        <f>GEOMEAN(G43:G72)</f>
        <v>3315.0656301619256</v>
      </c>
      <c r="H73" s="5">
        <f>GEOMEAN(H43:H72)</f>
        <v>11.076745748996812</v>
      </c>
    </row>
    <row r="74" spans="2:8" x14ac:dyDescent="0.25">
      <c r="B74" s="3" t="s">
        <v>7</v>
      </c>
      <c r="C74" s="4">
        <f>_xlfn.STDEV.S(C43:C72)</f>
        <v>499.73045148152681</v>
      </c>
      <c r="D74" s="5">
        <f>_xlfn.STDEV.S(D43:D72)</f>
        <v>0.97359358477920499</v>
      </c>
      <c r="F74" s="3" t="s">
        <v>7</v>
      </c>
      <c r="G74" s="4">
        <f>_xlfn.STDEV.S(G43:G72)</f>
        <v>305.06810244015475</v>
      </c>
      <c r="H74" s="5">
        <f>_xlfn.STDEV.S(H43:H72)</f>
        <v>0.86667409419694308</v>
      </c>
    </row>
    <row r="76" spans="2:8" ht="15" customHeight="1" x14ac:dyDescent="0.25">
      <c r="B76" s="10" t="s">
        <v>10</v>
      </c>
      <c r="C76" s="10"/>
      <c r="D76" s="10"/>
      <c r="F76" s="10" t="s">
        <v>11</v>
      </c>
      <c r="G76" s="10"/>
      <c r="H76" s="10"/>
    </row>
    <row r="77" spans="2:8" ht="15" customHeight="1" x14ac:dyDescent="0.25">
      <c r="B77" s="10"/>
      <c r="C77" s="10"/>
      <c r="D77" s="10"/>
      <c r="F77" s="10"/>
      <c r="G77" s="10"/>
      <c r="H77" s="10"/>
    </row>
    <row r="78" spans="2:8" x14ac:dyDescent="0.25">
      <c r="B78" s="2" t="s">
        <v>3</v>
      </c>
      <c r="C78" s="2" t="s">
        <v>4</v>
      </c>
      <c r="D78" s="2" t="s">
        <v>5</v>
      </c>
      <c r="F78" s="2" t="s">
        <v>3</v>
      </c>
      <c r="G78" s="2" t="s">
        <v>4</v>
      </c>
      <c r="H78" s="2" t="s">
        <v>5</v>
      </c>
    </row>
    <row r="79" spans="2:8" x14ac:dyDescent="0.25">
      <c r="B79" s="1">
        <v>0</v>
      </c>
      <c r="C79" s="1">
        <v>2650</v>
      </c>
      <c r="D79" s="1">
        <v>5.939616</v>
      </c>
      <c r="F79" s="1">
        <v>0</v>
      </c>
      <c r="G79" s="1">
        <v>2492</v>
      </c>
      <c r="H79" s="1">
        <v>16.941746999999999</v>
      </c>
    </row>
    <row r="80" spans="2:8" x14ac:dyDescent="0.25">
      <c r="B80" s="1">
        <v>1</v>
      </c>
      <c r="C80" s="1">
        <v>2598</v>
      </c>
      <c r="D80" s="1">
        <v>5.7538549999999997</v>
      </c>
      <c r="F80" s="1">
        <v>1</v>
      </c>
      <c r="G80" s="1">
        <v>2287</v>
      </c>
      <c r="H80" s="1">
        <v>15.866970999999999</v>
      </c>
    </row>
    <row r="81" spans="2:8" x14ac:dyDescent="0.25">
      <c r="B81" s="1">
        <v>2</v>
      </c>
      <c r="C81" s="1">
        <v>2807</v>
      </c>
      <c r="D81" s="1">
        <v>6.2007469999999998</v>
      </c>
      <c r="F81" s="1">
        <v>2</v>
      </c>
      <c r="G81" s="1">
        <v>2288</v>
      </c>
      <c r="H81" s="1">
        <v>15.926292999999999</v>
      </c>
    </row>
    <row r="82" spans="2:8" x14ac:dyDescent="0.25">
      <c r="B82" s="1">
        <v>3</v>
      </c>
      <c r="C82" s="1">
        <v>3043</v>
      </c>
      <c r="D82" s="1">
        <v>6.7004289999999997</v>
      </c>
      <c r="F82" s="1">
        <v>3</v>
      </c>
      <c r="G82" s="1">
        <v>2678</v>
      </c>
      <c r="H82" s="1">
        <v>18.145112000000001</v>
      </c>
    </row>
    <row r="83" spans="2:8" x14ac:dyDescent="0.25">
      <c r="B83" s="1">
        <v>4</v>
      </c>
      <c r="C83" s="1">
        <v>2625</v>
      </c>
      <c r="D83" s="1">
        <v>5.8109799999999998</v>
      </c>
      <c r="F83" s="1">
        <v>4</v>
      </c>
      <c r="G83" s="1">
        <v>2296</v>
      </c>
      <c r="H83" s="1">
        <v>15.914437</v>
      </c>
    </row>
    <row r="84" spans="2:8" x14ac:dyDescent="0.25">
      <c r="B84" s="1">
        <v>5</v>
      </c>
      <c r="C84" s="1">
        <v>2936</v>
      </c>
      <c r="D84" s="1">
        <v>6.4756070000000001</v>
      </c>
      <c r="F84" s="1">
        <v>5</v>
      </c>
      <c r="G84" s="1">
        <v>2401</v>
      </c>
      <c r="H84" s="1">
        <v>16.644082000000001</v>
      </c>
    </row>
    <row r="85" spans="2:8" x14ac:dyDescent="0.25">
      <c r="B85" s="1">
        <v>6</v>
      </c>
      <c r="C85" s="1">
        <v>2855</v>
      </c>
      <c r="D85" s="1">
        <v>6.3005560000000003</v>
      </c>
      <c r="F85" s="1">
        <v>6</v>
      </c>
      <c r="G85" s="1">
        <v>2354</v>
      </c>
      <c r="H85" s="1">
        <v>16.258284</v>
      </c>
    </row>
    <row r="86" spans="2:8" x14ac:dyDescent="0.25">
      <c r="B86" s="1">
        <v>7</v>
      </c>
      <c r="C86" s="1">
        <v>2723</v>
      </c>
      <c r="D86" s="1">
        <v>6.0190729999999997</v>
      </c>
      <c r="F86" s="1">
        <v>7</v>
      </c>
      <c r="G86" s="1">
        <v>2466</v>
      </c>
      <c r="H86" s="1">
        <v>16.978586</v>
      </c>
    </row>
    <row r="87" spans="2:8" x14ac:dyDescent="0.25">
      <c r="B87" s="1">
        <v>8</v>
      </c>
      <c r="C87" s="1">
        <v>3240</v>
      </c>
      <c r="D87" s="1">
        <v>7.1210519999999997</v>
      </c>
      <c r="F87" s="1">
        <v>8</v>
      </c>
      <c r="G87" s="1">
        <v>2295</v>
      </c>
      <c r="H87" s="1">
        <v>15.902528</v>
      </c>
    </row>
    <row r="88" spans="2:8" x14ac:dyDescent="0.25">
      <c r="B88" s="1">
        <v>9</v>
      </c>
      <c r="C88" s="1">
        <v>2555</v>
      </c>
      <c r="D88" s="1">
        <v>5.6664240000000001</v>
      </c>
      <c r="F88" s="1">
        <v>9</v>
      </c>
      <c r="G88" s="1">
        <v>2321</v>
      </c>
      <c r="H88" s="1">
        <v>16.134392999999999</v>
      </c>
    </row>
    <row r="89" spans="2:8" x14ac:dyDescent="0.25">
      <c r="B89" s="1">
        <v>10</v>
      </c>
      <c r="C89" s="1">
        <v>2577</v>
      </c>
      <c r="D89" s="1">
        <v>5.7093780000000001</v>
      </c>
      <c r="F89" s="1">
        <v>10</v>
      </c>
      <c r="G89" s="1">
        <v>2310</v>
      </c>
      <c r="H89" s="1">
        <v>15.931266000000001</v>
      </c>
    </row>
    <row r="90" spans="2:8" x14ac:dyDescent="0.25">
      <c r="B90" s="1">
        <v>11</v>
      </c>
      <c r="C90" s="1">
        <v>2734</v>
      </c>
      <c r="D90" s="1">
        <v>6.0451810000000004</v>
      </c>
      <c r="F90" s="1">
        <v>11</v>
      </c>
      <c r="G90" s="1">
        <v>2558</v>
      </c>
      <c r="H90" s="1">
        <v>17.330565</v>
      </c>
    </row>
    <row r="91" spans="2:8" x14ac:dyDescent="0.25">
      <c r="B91" s="1">
        <v>12</v>
      </c>
      <c r="C91" s="1">
        <v>2799</v>
      </c>
      <c r="D91" s="1">
        <v>6.1798190000000002</v>
      </c>
      <c r="F91" s="1">
        <v>12</v>
      </c>
      <c r="G91" s="1">
        <v>2360</v>
      </c>
      <c r="H91" s="1">
        <v>16.283664999999999</v>
      </c>
    </row>
    <row r="92" spans="2:8" x14ac:dyDescent="0.25">
      <c r="B92" s="1">
        <v>13</v>
      </c>
      <c r="C92" s="1">
        <v>2632</v>
      </c>
      <c r="D92" s="1">
        <v>5.8268690000000003</v>
      </c>
      <c r="F92" s="1">
        <v>13</v>
      </c>
      <c r="G92" s="1">
        <v>2367</v>
      </c>
      <c r="H92" s="1">
        <v>16.485849999999999</v>
      </c>
    </row>
    <row r="93" spans="2:8" x14ac:dyDescent="0.25">
      <c r="B93" s="1">
        <v>14</v>
      </c>
      <c r="C93" s="1">
        <v>2922</v>
      </c>
      <c r="D93" s="1">
        <v>6.444064</v>
      </c>
      <c r="F93" s="1">
        <v>14</v>
      </c>
      <c r="G93" s="1">
        <v>2337</v>
      </c>
      <c r="H93" s="1">
        <v>16.079996000000001</v>
      </c>
    </row>
    <row r="94" spans="2:8" x14ac:dyDescent="0.25">
      <c r="B94" s="1">
        <v>15</v>
      </c>
      <c r="C94" s="1">
        <v>2680</v>
      </c>
      <c r="D94" s="1">
        <v>5.9296860000000002</v>
      </c>
      <c r="F94" s="1">
        <v>15</v>
      </c>
      <c r="G94" s="1">
        <v>2288</v>
      </c>
      <c r="H94" s="1">
        <v>15.896651</v>
      </c>
    </row>
    <row r="95" spans="2:8" x14ac:dyDescent="0.25">
      <c r="B95" s="1">
        <v>16</v>
      </c>
      <c r="C95" s="1">
        <v>2833</v>
      </c>
      <c r="D95" s="1">
        <v>6.2507739999999998</v>
      </c>
      <c r="F95" s="1">
        <v>16</v>
      </c>
      <c r="G95" s="1">
        <v>2247</v>
      </c>
      <c r="H95" s="1">
        <v>15.6655</v>
      </c>
    </row>
    <row r="96" spans="2:8" x14ac:dyDescent="0.25">
      <c r="B96" s="1">
        <v>17</v>
      </c>
      <c r="C96" s="1">
        <v>2511</v>
      </c>
      <c r="D96" s="1">
        <v>5.570017</v>
      </c>
      <c r="F96" s="1">
        <v>17</v>
      </c>
      <c r="G96" s="1">
        <v>2227</v>
      </c>
      <c r="H96" s="1">
        <v>15.541922</v>
      </c>
    </row>
    <row r="97" spans="2:8" x14ac:dyDescent="0.25">
      <c r="B97" s="1">
        <v>18</v>
      </c>
      <c r="C97" s="1">
        <v>2571</v>
      </c>
      <c r="D97" s="1">
        <v>5.6969940000000001</v>
      </c>
      <c r="F97" s="1">
        <v>18</v>
      </c>
      <c r="G97" s="1">
        <v>2610</v>
      </c>
      <c r="H97" s="1">
        <v>17.703610000000001</v>
      </c>
    </row>
    <row r="98" spans="2:8" x14ac:dyDescent="0.25">
      <c r="B98" s="1">
        <v>19</v>
      </c>
      <c r="C98" s="1">
        <v>2746</v>
      </c>
      <c r="D98" s="1">
        <v>6.0674049999999999</v>
      </c>
      <c r="F98" s="1">
        <v>19</v>
      </c>
      <c r="G98" s="1">
        <v>2282</v>
      </c>
      <c r="H98" s="1">
        <v>15.835718999999999</v>
      </c>
    </row>
    <row r="99" spans="2:8" x14ac:dyDescent="0.25">
      <c r="B99" s="1">
        <v>20</v>
      </c>
      <c r="C99" s="1">
        <v>2741</v>
      </c>
      <c r="D99" s="1">
        <v>6.05891</v>
      </c>
      <c r="F99" s="1">
        <v>20</v>
      </c>
      <c r="G99" s="1">
        <v>2234</v>
      </c>
      <c r="H99" s="1">
        <v>15.571574</v>
      </c>
    </row>
    <row r="100" spans="2:8" x14ac:dyDescent="0.25">
      <c r="B100" s="1">
        <v>21</v>
      </c>
      <c r="C100" s="1">
        <v>2820</v>
      </c>
      <c r="D100" s="1">
        <v>6.2271910000000004</v>
      </c>
      <c r="F100" s="1">
        <v>21</v>
      </c>
      <c r="G100" s="1">
        <v>2288</v>
      </c>
      <c r="H100" s="1">
        <v>15.829606</v>
      </c>
    </row>
    <row r="101" spans="2:8" x14ac:dyDescent="0.25">
      <c r="B101" s="1">
        <v>22</v>
      </c>
      <c r="C101" s="1">
        <v>3691</v>
      </c>
      <c r="D101" s="1">
        <v>8.0793280000000003</v>
      </c>
      <c r="F101" s="1">
        <v>22</v>
      </c>
      <c r="G101" s="1">
        <v>2324</v>
      </c>
      <c r="H101" s="1">
        <v>16.053522999999998</v>
      </c>
    </row>
    <row r="102" spans="2:8" x14ac:dyDescent="0.25">
      <c r="B102" s="1">
        <v>23</v>
      </c>
      <c r="C102" s="1">
        <v>3306</v>
      </c>
      <c r="D102" s="1">
        <v>7.2645140000000001</v>
      </c>
      <c r="F102" s="1">
        <v>23</v>
      </c>
      <c r="G102" s="1">
        <v>2258</v>
      </c>
      <c r="H102" s="1">
        <v>15.783267</v>
      </c>
    </row>
    <row r="103" spans="2:8" x14ac:dyDescent="0.25">
      <c r="B103" s="1">
        <v>24</v>
      </c>
      <c r="C103" s="1">
        <v>2772</v>
      </c>
      <c r="D103" s="1">
        <v>6.1301040000000002</v>
      </c>
      <c r="F103" s="1">
        <v>24</v>
      </c>
      <c r="G103" s="1">
        <v>2356</v>
      </c>
      <c r="H103" s="1">
        <v>16.265896000000001</v>
      </c>
    </row>
    <row r="104" spans="2:8" x14ac:dyDescent="0.25">
      <c r="B104" s="1">
        <v>25</v>
      </c>
      <c r="C104" s="1">
        <v>2679</v>
      </c>
      <c r="D104" s="1">
        <v>5.9301589999999997</v>
      </c>
      <c r="F104" s="1">
        <v>25</v>
      </c>
      <c r="G104" s="1">
        <v>2261</v>
      </c>
      <c r="H104" s="1">
        <v>15.712122000000001</v>
      </c>
    </row>
    <row r="105" spans="2:8" x14ac:dyDescent="0.25">
      <c r="B105" s="1">
        <v>26</v>
      </c>
      <c r="C105" s="1">
        <v>2728</v>
      </c>
      <c r="D105" s="1">
        <v>6.0379339999999999</v>
      </c>
      <c r="F105" s="1">
        <v>26</v>
      </c>
      <c r="G105" s="1">
        <v>2223</v>
      </c>
      <c r="H105" s="1">
        <v>15.547924</v>
      </c>
    </row>
    <row r="106" spans="2:8" x14ac:dyDescent="0.25">
      <c r="B106" s="1">
        <v>27</v>
      </c>
      <c r="C106" s="1">
        <v>2756</v>
      </c>
      <c r="D106" s="1">
        <v>6.0875300000000001</v>
      </c>
      <c r="F106" s="1">
        <v>27</v>
      </c>
      <c r="G106" s="1">
        <v>2249</v>
      </c>
      <c r="H106" s="1">
        <v>15.586349999999999</v>
      </c>
    </row>
    <row r="107" spans="2:8" x14ac:dyDescent="0.25">
      <c r="B107" s="1">
        <v>28</v>
      </c>
      <c r="C107" s="1">
        <v>2498</v>
      </c>
      <c r="D107" s="1">
        <v>5.544848</v>
      </c>
      <c r="F107" s="1">
        <v>28</v>
      </c>
      <c r="G107" s="1">
        <v>2304</v>
      </c>
      <c r="H107" s="1">
        <v>15.897095</v>
      </c>
    </row>
    <row r="108" spans="2:8" x14ac:dyDescent="0.25">
      <c r="B108" s="1">
        <v>29</v>
      </c>
      <c r="C108" s="1">
        <v>2842</v>
      </c>
      <c r="D108" s="1">
        <v>6.2767720000000002</v>
      </c>
      <c r="F108" s="1">
        <v>29</v>
      </c>
      <c r="G108" s="1">
        <v>2381</v>
      </c>
      <c r="H108" s="1">
        <v>16.492768000000002</v>
      </c>
    </row>
    <row r="109" spans="2:8" x14ac:dyDescent="0.25">
      <c r="B109" s="3" t="s">
        <v>6</v>
      </c>
      <c r="C109" s="4">
        <f>GEOMEAN(C79:C108)</f>
        <v>2785.5926193986238</v>
      </c>
      <c r="D109" s="5">
        <f>GEOMEAN(D79:D108)</f>
        <v>6.1576043211199245</v>
      </c>
      <c r="F109" s="3" t="s">
        <v>6</v>
      </c>
      <c r="G109" s="4">
        <f>GEOMEAN(G79:G108)</f>
        <v>2342.2261995982017</v>
      </c>
      <c r="H109" s="5">
        <f>GEOMEAN(H79:H108)</f>
        <v>16.19490269089475</v>
      </c>
    </row>
    <row r="110" spans="2:8" x14ac:dyDescent="0.25">
      <c r="B110" s="3" t="s">
        <v>7</v>
      </c>
      <c r="C110" s="4">
        <f>_xlfn.STDEV.S(C79:C108)</f>
        <v>252.87387251809713</v>
      </c>
      <c r="D110" s="5">
        <f>_xlfn.STDEV.S(D79:D108)</f>
        <v>0.53661251200867233</v>
      </c>
      <c r="F110" s="3" t="s">
        <v>7</v>
      </c>
      <c r="G110" s="4">
        <f>_xlfn.STDEV.S(G79:G108)</f>
        <v>112.74259157045748</v>
      </c>
      <c r="H110" s="5">
        <f>_xlfn.STDEV.S(H79:H108)</f>
        <v>0.64609821570034398</v>
      </c>
    </row>
    <row r="112" spans="2:8" ht="15" customHeight="1" x14ac:dyDescent="0.25">
      <c r="B112" s="10" t="s">
        <v>12</v>
      </c>
      <c r="C112" s="10"/>
      <c r="D112" s="10"/>
      <c r="F112" s="10" t="s">
        <v>13</v>
      </c>
      <c r="G112" s="10"/>
      <c r="H112" s="10"/>
    </row>
    <row r="113" spans="2:8" ht="15" customHeight="1" x14ac:dyDescent="0.25">
      <c r="B113" s="10"/>
      <c r="C113" s="10"/>
      <c r="D113" s="10"/>
      <c r="F113" s="10"/>
      <c r="G113" s="10"/>
      <c r="H113" s="10"/>
    </row>
    <row r="114" spans="2:8" x14ac:dyDescent="0.25">
      <c r="B114" s="2" t="s">
        <v>3</v>
      </c>
      <c r="C114" s="2" t="s">
        <v>4</v>
      </c>
      <c r="D114" s="2" t="s">
        <v>5</v>
      </c>
      <c r="F114" s="2" t="s">
        <v>3</v>
      </c>
      <c r="G114" s="2" t="s">
        <v>4</v>
      </c>
      <c r="H114" s="2" t="s">
        <v>5</v>
      </c>
    </row>
    <row r="115" spans="2:8" x14ac:dyDescent="0.25">
      <c r="B115" s="1">
        <v>0</v>
      </c>
      <c r="C115" s="1">
        <v>2069</v>
      </c>
      <c r="D115" s="1">
        <v>7.4450070000000004</v>
      </c>
      <c r="F115" s="1">
        <v>0</v>
      </c>
      <c r="G115" s="1">
        <v>1835</v>
      </c>
      <c r="H115" s="1">
        <v>25.484058999999998</v>
      </c>
    </row>
    <row r="116" spans="2:8" x14ac:dyDescent="0.25">
      <c r="B116" s="1">
        <v>1</v>
      </c>
      <c r="C116" s="1">
        <v>1877</v>
      </c>
      <c r="D116" s="1">
        <v>6.6605730000000003</v>
      </c>
      <c r="F116" s="1">
        <v>1</v>
      </c>
      <c r="G116" s="1">
        <v>1790</v>
      </c>
      <c r="H116" s="1">
        <v>25.024743000000001</v>
      </c>
    </row>
    <row r="117" spans="2:8" x14ac:dyDescent="0.25">
      <c r="B117" s="1">
        <v>2</v>
      </c>
      <c r="C117" s="1">
        <v>2098</v>
      </c>
      <c r="D117" s="1">
        <v>7.4291119999999999</v>
      </c>
      <c r="F117" s="1">
        <v>2</v>
      </c>
      <c r="G117" s="1">
        <v>1762</v>
      </c>
      <c r="H117" s="1">
        <v>24.408023</v>
      </c>
    </row>
    <row r="118" spans="2:8" x14ac:dyDescent="0.25">
      <c r="B118" s="1">
        <v>3</v>
      </c>
      <c r="C118" s="1">
        <v>2016</v>
      </c>
      <c r="D118" s="1">
        <v>7.1397839999999997</v>
      </c>
      <c r="F118" s="1">
        <v>3</v>
      </c>
      <c r="G118" s="1">
        <v>2304</v>
      </c>
      <c r="H118" s="1">
        <v>30.806072</v>
      </c>
    </row>
    <row r="119" spans="2:8" x14ac:dyDescent="0.25">
      <c r="B119" s="1">
        <v>4</v>
      </c>
      <c r="C119" s="1">
        <v>1950</v>
      </c>
      <c r="D119" s="1">
        <v>6.9174300000000004</v>
      </c>
      <c r="F119" s="1">
        <v>4</v>
      </c>
      <c r="G119" s="1">
        <v>1796</v>
      </c>
      <c r="H119" s="1">
        <v>25.003449</v>
      </c>
    </row>
    <row r="120" spans="2:8" x14ac:dyDescent="0.25">
      <c r="B120" s="1">
        <v>5</v>
      </c>
      <c r="C120" s="1">
        <v>1872</v>
      </c>
      <c r="D120" s="1">
        <v>6.6424200000000004</v>
      </c>
      <c r="F120" s="1">
        <v>5</v>
      </c>
      <c r="G120" s="1">
        <v>1965</v>
      </c>
      <c r="H120" s="1">
        <v>26.896917999999999</v>
      </c>
    </row>
    <row r="121" spans="2:8" x14ac:dyDescent="0.25">
      <c r="B121" s="1">
        <v>6</v>
      </c>
      <c r="C121" s="1">
        <v>2204</v>
      </c>
      <c r="D121" s="1">
        <v>7.7930450000000002</v>
      </c>
      <c r="F121" s="1">
        <v>6</v>
      </c>
      <c r="G121" s="1">
        <v>1756</v>
      </c>
      <c r="H121" s="1">
        <v>24.314686999999999</v>
      </c>
    </row>
    <row r="122" spans="2:8" x14ac:dyDescent="0.25">
      <c r="B122" s="1">
        <v>7</v>
      </c>
      <c r="C122" s="1">
        <v>2032</v>
      </c>
      <c r="D122" s="1">
        <v>7.1925119999999998</v>
      </c>
      <c r="F122" s="1">
        <v>7</v>
      </c>
      <c r="G122" s="1">
        <v>1762</v>
      </c>
      <c r="H122" s="1">
        <v>24.788132000000001</v>
      </c>
    </row>
    <row r="123" spans="2:8" x14ac:dyDescent="0.25">
      <c r="B123" s="1">
        <v>8</v>
      </c>
      <c r="C123" s="1">
        <v>1881</v>
      </c>
      <c r="D123" s="1">
        <v>6.6815189999999998</v>
      </c>
      <c r="F123" s="1">
        <v>8</v>
      </c>
      <c r="G123" s="1">
        <v>1817</v>
      </c>
      <c r="H123" s="1">
        <v>25.325944</v>
      </c>
    </row>
    <row r="124" spans="2:8" x14ac:dyDescent="0.25">
      <c r="B124" s="1">
        <v>9</v>
      </c>
      <c r="C124" s="1">
        <v>1952</v>
      </c>
      <c r="D124" s="1">
        <v>6.9196210000000002</v>
      </c>
      <c r="F124" s="1">
        <v>9</v>
      </c>
      <c r="G124" s="1">
        <v>1740</v>
      </c>
      <c r="H124" s="1">
        <v>24.482237000000001</v>
      </c>
    </row>
    <row r="125" spans="2:8" x14ac:dyDescent="0.25">
      <c r="B125" s="1">
        <v>10</v>
      </c>
      <c r="C125" s="1">
        <v>1912</v>
      </c>
      <c r="D125" s="1">
        <v>6.7870509999999999</v>
      </c>
      <c r="F125" s="1">
        <v>10</v>
      </c>
      <c r="G125" s="1">
        <v>1909</v>
      </c>
      <c r="H125" s="1">
        <v>26.304759000000001</v>
      </c>
    </row>
    <row r="126" spans="2:8" x14ac:dyDescent="0.25">
      <c r="B126" s="1">
        <v>11</v>
      </c>
      <c r="C126" s="1">
        <v>1945</v>
      </c>
      <c r="D126" s="1">
        <v>6.8951909999999996</v>
      </c>
      <c r="F126" s="1">
        <v>11</v>
      </c>
      <c r="G126" s="1">
        <v>1956</v>
      </c>
      <c r="H126" s="1">
        <v>26.769017999999999</v>
      </c>
    </row>
    <row r="127" spans="2:8" x14ac:dyDescent="0.25">
      <c r="B127" s="1">
        <v>12</v>
      </c>
      <c r="C127" s="1">
        <v>1879</v>
      </c>
      <c r="D127" s="1">
        <v>6.6762189999999997</v>
      </c>
      <c r="F127" s="1">
        <v>12</v>
      </c>
      <c r="G127" s="1">
        <v>2048</v>
      </c>
      <c r="H127" s="1">
        <v>27.917065000000001</v>
      </c>
    </row>
    <row r="128" spans="2:8" x14ac:dyDescent="0.25">
      <c r="B128" s="1">
        <v>13</v>
      </c>
      <c r="C128" s="1">
        <v>1922</v>
      </c>
      <c r="D128" s="1">
        <v>6.8179350000000003</v>
      </c>
      <c r="F128" s="1">
        <v>13</v>
      </c>
      <c r="G128" s="1">
        <v>1718</v>
      </c>
      <c r="H128" s="1">
        <v>24.069970999999999</v>
      </c>
    </row>
    <row r="129" spans="2:8" x14ac:dyDescent="0.25">
      <c r="B129" s="1">
        <v>14</v>
      </c>
      <c r="C129" s="1">
        <v>2418</v>
      </c>
      <c r="D129" s="1">
        <v>8.5255109999999998</v>
      </c>
      <c r="F129" s="1">
        <v>14</v>
      </c>
      <c r="G129" s="1">
        <v>1790</v>
      </c>
      <c r="H129" s="1">
        <v>24.796240999999998</v>
      </c>
    </row>
    <row r="130" spans="2:8" x14ac:dyDescent="0.25">
      <c r="B130" s="1">
        <v>15</v>
      </c>
      <c r="C130" s="1">
        <v>2034</v>
      </c>
      <c r="D130" s="1">
        <v>7.1993710000000002</v>
      </c>
      <c r="F130" s="1">
        <v>15</v>
      </c>
      <c r="G130" s="1">
        <v>1796</v>
      </c>
      <c r="H130" s="1">
        <v>24.985564</v>
      </c>
    </row>
    <row r="131" spans="2:8" x14ac:dyDescent="0.25">
      <c r="B131" s="1">
        <v>16</v>
      </c>
      <c r="C131" s="1">
        <v>1893</v>
      </c>
      <c r="D131" s="1">
        <v>6.7209209999999997</v>
      </c>
      <c r="F131" s="1">
        <v>16</v>
      </c>
      <c r="G131" s="1">
        <v>1800</v>
      </c>
      <c r="H131" s="1">
        <v>24.932158000000001</v>
      </c>
    </row>
    <row r="132" spans="2:8" x14ac:dyDescent="0.25">
      <c r="B132" s="1">
        <v>17</v>
      </c>
      <c r="C132" s="1">
        <v>2026</v>
      </c>
      <c r="D132" s="1">
        <v>7.1704230000000004</v>
      </c>
      <c r="F132" s="1">
        <v>17</v>
      </c>
      <c r="G132" s="1">
        <v>1703</v>
      </c>
      <c r="H132" s="1">
        <v>23.978788999999999</v>
      </c>
    </row>
    <row r="133" spans="2:8" x14ac:dyDescent="0.25">
      <c r="B133" s="1">
        <v>18</v>
      </c>
      <c r="C133" s="1">
        <v>2109</v>
      </c>
      <c r="D133" s="1">
        <v>7.4633029999999998</v>
      </c>
      <c r="F133" s="1">
        <v>18</v>
      </c>
      <c r="G133" s="1">
        <v>1783</v>
      </c>
      <c r="H133" s="1">
        <v>24.846702000000001</v>
      </c>
    </row>
    <row r="134" spans="2:8" x14ac:dyDescent="0.25">
      <c r="B134" s="1">
        <v>19</v>
      </c>
      <c r="C134" s="1">
        <v>1957</v>
      </c>
      <c r="D134" s="1">
        <v>6.9349740000000004</v>
      </c>
      <c r="F134" s="1">
        <v>19</v>
      </c>
      <c r="G134" s="1">
        <v>1751</v>
      </c>
      <c r="H134" s="1">
        <v>24.560292</v>
      </c>
    </row>
    <row r="135" spans="2:8" x14ac:dyDescent="0.25">
      <c r="B135" s="1">
        <v>20</v>
      </c>
      <c r="C135" s="1">
        <v>1889</v>
      </c>
      <c r="D135" s="1">
        <v>6.7074150000000001</v>
      </c>
      <c r="F135" s="1">
        <v>20</v>
      </c>
      <c r="G135" s="1">
        <v>1783</v>
      </c>
      <c r="H135" s="1">
        <v>24.946793</v>
      </c>
    </row>
    <row r="136" spans="2:8" x14ac:dyDescent="0.25">
      <c r="B136" s="1">
        <v>21</v>
      </c>
      <c r="C136" s="1">
        <v>1948</v>
      </c>
      <c r="D136" s="1">
        <v>6.906358</v>
      </c>
      <c r="F136" s="1">
        <v>21</v>
      </c>
      <c r="G136" s="1">
        <v>1763</v>
      </c>
      <c r="H136" s="1">
        <v>24.628522</v>
      </c>
    </row>
    <row r="137" spans="2:8" x14ac:dyDescent="0.25">
      <c r="B137" s="1">
        <v>22</v>
      </c>
      <c r="C137" s="1">
        <v>2174</v>
      </c>
      <c r="D137" s="1">
        <v>7.6860939999999998</v>
      </c>
      <c r="F137" s="1">
        <v>22</v>
      </c>
      <c r="G137" s="1">
        <v>1715</v>
      </c>
      <c r="H137" s="1">
        <v>24.068684999999999</v>
      </c>
    </row>
    <row r="138" spans="2:8" x14ac:dyDescent="0.25">
      <c r="B138" s="1">
        <v>23</v>
      </c>
      <c r="C138" s="1">
        <v>1880</v>
      </c>
      <c r="D138" s="1">
        <v>6.674455</v>
      </c>
      <c r="F138" s="1">
        <v>23</v>
      </c>
      <c r="G138" s="1">
        <v>1741</v>
      </c>
      <c r="H138" s="1">
        <v>24.255500999999999</v>
      </c>
    </row>
    <row r="139" spans="2:8" x14ac:dyDescent="0.25">
      <c r="B139" s="1">
        <v>24</v>
      </c>
      <c r="C139" s="1">
        <v>2021</v>
      </c>
      <c r="D139" s="1">
        <v>7.1653260000000003</v>
      </c>
      <c r="F139" s="1">
        <v>24</v>
      </c>
      <c r="G139" s="1">
        <v>1819</v>
      </c>
      <c r="H139" s="1">
        <v>25.278506</v>
      </c>
    </row>
    <row r="140" spans="2:8" x14ac:dyDescent="0.25">
      <c r="B140" s="1">
        <v>25</v>
      </c>
      <c r="C140" s="1">
        <v>2033</v>
      </c>
      <c r="D140" s="1">
        <v>7.1997629999999999</v>
      </c>
      <c r="F140" s="1">
        <v>25</v>
      </c>
      <c r="G140" s="1">
        <v>1910</v>
      </c>
      <c r="H140" s="1">
        <v>26.219930999999999</v>
      </c>
    </row>
    <row r="141" spans="2:8" x14ac:dyDescent="0.25">
      <c r="B141" s="1">
        <v>26</v>
      </c>
      <c r="C141" s="1">
        <v>1901</v>
      </c>
      <c r="D141" s="1">
        <v>6.7505459999999999</v>
      </c>
      <c r="F141" s="1">
        <v>26</v>
      </c>
      <c r="G141" s="1">
        <v>1850</v>
      </c>
      <c r="H141" s="1">
        <v>25.784247000000001</v>
      </c>
    </row>
    <row r="142" spans="2:8" x14ac:dyDescent="0.25">
      <c r="B142" s="1">
        <v>27</v>
      </c>
      <c r="C142" s="1">
        <v>1992</v>
      </c>
      <c r="D142" s="1">
        <v>7.0579359999999998</v>
      </c>
      <c r="F142" s="1">
        <v>27</v>
      </c>
      <c r="G142" s="1">
        <v>1952</v>
      </c>
      <c r="H142" s="1">
        <v>26.799171999999999</v>
      </c>
    </row>
    <row r="143" spans="2:8" x14ac:dyDescent="0.25">
      <c r="B143" s="1">
        <v>28</v>
      </c>
      <c r="C143" s="1">
        <v>1881</v>
      </c>
      <c r="D143" s="1">
        <v>6.6811239999999996</v>
      </c>
      <c r="F143" s="1">
        <v>28</v>
      </c>
      <c r="G143" s="1">
        <v>1764</v>
      </c>
      <c r="H143" s="1">
        <v>24.523143000000001</v>
      </c>
    </row>
    <row r="144" spans="2:8" x14ac:dyDescent="0.25">
      <c r="B144" s="1">
        <v>29</v>
      </c>
      <c r="C144" s="1">
        <v>1866</v>
      </c>
      <c r="D144" s="1">
        <v>6.6233279999999999</v>
      </c>
      <c r="F144" s="1">
        <v>29</v>
      </c>
      <c r="G144" s="1">
        <v>1711</v>
      </c>
      <c r="H144" s="1">
        <v>24.095490000000002</v>
      </c>
    </row>
    <row r="145" spans="2:8" x14ac:dyDescent="0.25">
      <c r="B145" s="3" t="s">
        <v>6</v>
      </c>
      <c r="C145" s="4">
        <f>GEOMEAN(C115:C144)</f>
        <v>1984.2255875954622</v>
      </c>
      <c r="D145" s="5">
        <f>GEOMEAN(D115:D144)</f>
        <v>7.0369925354909517</v>
      </c>
      <c r="F145" s="3" t="s">
        <v>6</v>
      </c>
      <c r="G145" s="4">
        <f>GEOMEAN(G115:G144)</f>
        <v>1822.5558826993372</v>
      </c>
      <c r="H145" s="5">
        <f>GEOMEAN(H115:H144)</f>
        <v>25.307158720910589</v>
      </c>
    </row>
    <row r="146" spans="2:8" x14ac:dyDescent="0.25">
      <c r="B146" s="3" t="s">
        <v>7</v>
      </c>
      <c r="C146" s="4">
        <f>_xlfn.STDEV.S(C115:C144)</f>
        <v>123.12627384252652</v>
      </c>
      <c r="D146" s="5">
        <f>_xlfn.STDEV.S(D115:D144)</f>
        <v>0.42703958324261243</v>
      </c>
      <c r="F146" s="3" t="s">
        <v>7</v>
      </c>
      <c r="G146" s="4">
        <f>_xlfn.STDEV.S(G115:G144)</f>
        <v>124.13150701768974</v>
      </c>
      <c r="H146" s="5">
        <f>_xlfn.STDEV.S(H115:H144)</f>
        <v>1.4237900247748101</v>
      </c>
    </row>
    <row r="148" spans="2:8" ht="15" customHeight="1" x14ac:dyDescent="0.25">
      <c r="B148" s="10" t="s">
        <v>14</v>
      </c>
      <c r="C148" s="10"/>
      <c r="D148" s="10"/>
      <c r="F148" s="10" t="s">
        <v>15</v>
      </c>
      <c r="G148" s="10"/>
      <c r="H148" s="10"/>
    </row>
    <row r="149" spans="2:8" ht="15" customHeight="1" x14ac:dyDescent="0.25">
      <c r="B149" s="10"/>
      <c r="C149" s="10"/>
      <c r="D149" s="10"/>
      <c r="F149" s="10"/>
      <c r="G149" s="10"/>
      <c r="H149" s="10"/>
    </row>
    <row r="150" spans="2:8" x14ac:dyDescent="0.25">
      <c r="B150" s="2" t="s">
        <v>3</v>
      </c>
      <c r="C150" s="2" t="s">
        <v>4</v>
      </c>
      <c r="D150" s="2" t="s">
        <v>5</v>
      </c>
      <c r="F150" s="2" t="s">
        <v>3</v>
      </c>
      <c r="G150" s="2" t="s">
        <v>4</v>
      </c>
      <c r="H150" s="2" t="s">
        <v>5</v>
      </c>
    </row>
    <row r="151" spans="2:8" x14ac:dyDescent="0.25">
      <c r="B151" s="1">
        <v>0</v>
      </c>
      <c r="C151" s="1">
        <v>1585</v>
      </c>
      <c r="D151" s="1">
        <v>11.447096999999999</v>
      </c>
      <c r="F151" s="1">
        <v>0</v>
      </c>
      <c r="G151" s="1">
        <v>1464</v>
      </c>
      <c r="H151" s="1">
        <v>42.76755</v>
      </c>
    </row>
    <row r="152" spans="2:8" x14ac:dyDescent="0.25">
      <c r="B152" s="1">
        <v>1</v>
      </c>
      <c r="C152" s="1">
        <v>1581</v>
      </c>
      <c r="D152" s="1">
        <v>11.365917</v>
      </c>
      <c r="F152" s="1">
        <v>1</v>
      </c>
      <c r="G152" s="1">
        <v>1525</v>
      </c>
      <c r="H152" s="1">
        <v>44.541533999999999</v>
      </c>
    </row>
    <row r="153" spans="2:8" x14ac:dyDescent="0.25">
      <c r="B153" s="1">
        <v>2</v>
      </c>
      <c r="C153" s="1">
        <v>1653</v>
      </c>
      <c r="D153" s="1">
        <v>11.877687</v>
      </c>
      <c r="F153" s="1">
        <v>2</v>
      </c>
      <c r="G153" s="1">
        <v>1465</v>
      </c>
      <c r="H153" s="1">
        <v>43.037671000000003</v>
      </c>
    </row>
    <row r="154" spans="2:8" x14ac:dyDescent="0.25">
      <c r="B154" s="1">
        <v>3</v>
      </c>
      <c r="C154" s="1">
        <v>1579</v>
      </c>
      <c r="D154" s="1">
        <v>11.352422000000001</v>
      </c>
      <c r="F154" s="1">
        <v>3</v>
      </c>
      <c r="G154" s="1">
        <v>1509</v>
      </c>
      <c r="H154" s="1">
        <v>43.961129</v>
      </c>
    </row>
    <row r="155" spans="2:8" x14ac:dyDescent="0.25">
      <c r="B155" s="1">
        <v>4</v>
      </c>
      <c r="C155" s="1">
        <v>1596</v>
      </c>
      <c r="D155" s="1">
        <v>11.47635</v>
      </c>
      <c r="F155" s="1">
        <v>4</v>
      </c>
      <c r="G155" s="1">
        <v>1483</v>
      </c>
      <c r="H155" s="1">
        <v>43.444389999999999</v>
      </c>
    </row>
    <row r="156" spans="2:8" x14ac:dyDescent="0.25">
      <c r="B156" s="1">
        <v>5</v>
      </c>
      <c r="C156" s="1">
        <v>1637</v>
      </c>
      <c r="D156" s="1">
        <v>11.758881000000001</v>
      </c>
      <c r="F156" s="1">
        <v>5</v>
      </c>
      <c r="G156" s="1">
        <v>1469</v>
      </c>
      <c r="H156" s="1">
        <v>42.911687000000001</v>
      </c>
    </row>
    <row r="157" spans="2:8" x14ac:dyDescent="0.25">
      <c r="B157" s="1">
        <v>6</v>
      </c>
      <c r="C157" s="1">
        <v>1619</v>
      </c>
      <c r="D157" s="1">
        <v>11.640385</v>
      </c>
      <c r="F157" s="1">
        <v>6</v>
      </c>
      <c r="G157" s="1">
        <v>1461</v>
      </c>
      <c r="H157" s="1">
        <v>42.753622</v>
      </c>
    </row>
    <row r="158" spans="2:8" x14ac:dyDescent="0.25">
      <c r="B158" s="1">
        <v>7</v>
      </c>
      <c r="C158" s="1">
        <v>1568</v>
      </c>
      <c r="D158" s="1">
        <v>11.274554</v>
      </c>
      <c r="F158" s="1">
        <v>7</v>
      </c>
      <c r="G158" s="1">
        <v>1475</v>
      </c>
      <c r="H158" s="1">
        <v>43.137118999999998</v>
      </c>
    </row>
    <row r="159" spans="2:8" x14ac:dyDescent="0.25">
      <c r="B159" s="1">
        <v>8</v>
      </c>
      <c r="C159" s="1">
        <v>1592</v>
      </c>
      <c r="D159" s="1">
        <v>11.444471</v>
      </c>
      <c r="F159" s="1">
        <v>8</v>
      </c>
      <c r="G159" s="1">
        <v>1484</v>
      </c>
      <c r="H159" s="1">
        <v>43.221435999999997</v>
      </c>
    </row>
    <row r="160" spans="2:8" x14ac:dyDescent="0.25">
      <c r="B160" s="1">
        <v>9</v>
      </c>
      <c r="C160" s="1">
        <v>1687</v>
      </c>
      <c r="D160" s="1">
        <v>12.114419</v>
      </c>
      <c r="F160" s="1">
        <v>9</v>
      </c>
      <c r="G160" s="1">
        <v>1495</v>
      </c>
      <c r="H160" s="1">
        <v>43.505600999999999</v>
      </c>
    </row>
    <row r="161" spans="2:8" x14ac:dyDescent="0.25">
      <c r="B161" s="1">
        <v>10</v>
      </c>
      <c r="C161" s="1">
        <v>1617</v>
      </c>
      <c r="D161" s="1">
        <v>11.623931000000001</v>
      </c>
      <c r="F161" s="1">
        <v>10</v>
      </c>
      <c r="G161" s="1">
        <v>1452</v>
      </c>
      <c r="H161" s="1">
        <v>42.511974000000002</v>
      </c>
    </row>
    <row r="162" spans="2:8" x14ac:dyDescent="0.25">
      <c r="B162" s="1">
        <v>11</v>
      </c>
      <c r="C162" s="1">
        <v>1575</v>
      </c>
      <c r="D162" s="1">
        <v>11.321402000000001</v>
      </c>
      <c r="F162" s="1">
        <v>11</v>
      </c>
      <c r="G162" s="1">
        <v>1483</v>
      </c>
      <c r="H162" s="1">
        <v>43.473381000000003</v>
      </c>
    </row>
    <row r="163" spans="2:8" x14ac:dyDescent="0.25">
      <c r="B163" s="1">
        <v>12</v>
      </c>
      <c r="C163" s="1">
        <v>1630</v>
      </c>
      <c r="D163" s="1">
        <v>11.713006</v>
      </c>
      <c r="F163" s="1">
        <v>12</v>
      </c>
      <c r="G163" s="1">
        <v>1476</v>
      </c>
      <c r="H163" s="1">
        <v>43.095492999999998</v>
      </c>
    </row>
    <row r="164" spans="2:8" x14ac:dyDescent="0.25">
      <c r="B164" s="1">
        <v>13</v>
      </c>
      <c r="C164" s="1">
        <v>1599</v>
      </c>
      <c r="D164" s="1">
        <v>11.487049000000001</v>
      </c>
      <c r="F164" s="1">
        <v>13</v>
      </c>
      <c r="G164" s="1">
        <v>1541</v>
      </c>
      <c r="H164" s="1">
        <v>44.540439999999997</v>
      </c>
    </row>
    <row r="165" spans="2:8" x14ac:dyDescent="0.25">
      <c r="B165" s="1">
        <v>14</v>
      </c>
      <c r="C165" s="1">
        <v>1558</v>
      </c>
      <c r="D165" s="1">
        <v>11.206367</v>
      </c>
      <c r="F165" s="1">
        <v>14</v>
      </c>
      <c r="G165" s="1">
        <v>1504</v>
      </c>
      <c r="H165" s="1">
        <v>43.755234999999999</v>
      </c>
    </row>
    <row r="166" spans="2:8" x14ac:dyDescent="0.25">
      <c r="B166" s="1">
        <v>15</v>
      </c>
      <c r="C166" s="1">
        <v>1658</v>
      </c>
      <c r="D166" s="1">
        <v>11.912055000000001</v>
      </c>
      <c r="F166" s="1">
        <v>15</v>
      </c>
      <c r="G166" s="1">
        <v>1504</v>
      </c>
      <c r="H166" s="1">
        <v>43.784917</v>
      </c>
    </row>
    <row r="167" spans="2:8" x14ac:dyDescent="0.25">
      <c r="B167" s="1">
        <v>16</v>
      </c>
      <c r="C167" s="1">
        <v>1581</v>
      </c>
      <c r="D167" s="1">
        <v>11.372862</v>
      </c>
      <c r="F167" s="1">
        <v>16</v>
      </c>
      <c r="G167" s="1">
        <v>1494</v>
      </c>
      <c r="H167" s="1">
        <v>43.122445999999997</v>
      </c>
    </row>
    <row r="168" spans="2:8" x14ac:dyDescent="0.25">
      <c r="B168" s="1">
        <v>17</v>
      </c>
      <c r="C168" s="1">
        <v>1694</v>
      </c>
      <c r="D168" s="1">
        <v>12.159394000000001</v>
      </c>
      <c r="F168" s="1">
        <v>17</v>
      </c>
      <c r="G168" s="1">
        <v>1503</v>
      </c>
      <c r="H168" s="1">
        <v>43.793042999999997</v>
      </c>
    </row>
    <row r="169" spans="2:8" x14ac:dyDescent="0.25">
      <c r="B169" s="1">
        <v>18</v>
      </c>
      <c r="C169" s="1">
        <v>1587</v>
      </c>
      <c r="D169" s="1">
        <v>11.412712000000001</v>
      </c>
      <c r="F169" s="1">
        <v>18</v>
      </c>
      <c r="G169" s="1">
        <v>1469</v>
      </c>
      <c r="H169" s="1">
        <v>42.938166000000002</v>
      </c>
    </row>
    <row r="170" spans="2:8" x14ac:dyDescent="0.25">
      <c r="B170" s="1">
        <v>19</v>
      </c>
      <c r="C170" s="1">
        <v>1557</v>
      </c>
      <c r="D170" s="1">
        <v>11.193701000000001</v>
      </c>
      <c r="F170" s="1">
        <v>19</v>
      </c>
      <c r="G170" s="1">
        <v>1440</v>
      </c>
      <c r="H170" s="1">
        <v>42.084586999999999</v>
      </c>
    </row>
    <row r="171" spans="2:8" x14ac:dyDescent="0.25">
      <c r="B171" s="1">
        <v>20</v>
      </c>
      <c r="C171" s="1">
        <v>1562</v>
      </c>
      <c r="D171" s="1">
        <v>11.235688</v>
      </c>
      <c r="F171" s="1">
        <v>20</v>
      </c>
      <c r="G171" s="1">
        <v>1574</v>
      </c>
      <c r="H171" s="1">
        <v>45.612220999999998</v>
      </c>
    </row>
    <row r="172" spans="2:8" x14ac:dyDescent="0.25">
      <c r="B172" s="1">
        <v>21</v>
      </c>
      <c r="C172" s="1">
        <v>1629</v>
      </c>
      <c r="D172" s="1">
        <v>11.706788</v>
      </c>
      <c r="F172" s="1">
        <v>21</v>
      </c>
      <c r="G172" s="1">
        <v>1476</v>
      </c>
      <c r="H172" s="1">
        <v>42.998491999999999</v>
      </c>
    </row>
    <row r="173" spans="2:8" x14ac:dyDescent="0.25">
      <c r="B173" s="1">
        <v>22</v>
      </c>
      <c r="C173" s="1">
        <v>1652</v>
      </c>
      <c r="D173" s="1">
        <v>11.868452</v>
      </c>
      <c r="F173" s="1">
        <v>22</v>
      </c>
      <c r="G173" s="1">
        <v>1485</v>
      </c>
      <c r="H173" s="1">
        <v>43.508811000000001</v>
      </c>
    </row>
    <row r="174" spans="2:8" x14ac:dyDescent="0.25">
      <c r="B174" s="1">
        <v>23</v>
      </c>
      <c r="C174" s="1">
        <v>1590</v>
      </c>
      <c r="D174" s="1">
        <v>11.425990000000001</v>
      </c>
      <c r="F174" s="1">
        <v>23</v>
      </c>
      <c r="G174" s="1">
        <v>1522</v>
      </c>
      <c r="H174" s="1">
        <v>44.101979999999998</v>
      </c>
    </row>
    <row r="175" spans="2:8" x14ac:dyDescent="0.25">
      <c r="B175" s="1">
        <v>24</v>
      </c>
      <c r="C175" s="1">
        <v>1532</v>
      </c>
      <c r="D175" s="1">
        <v>11.019270000000001</v>
      </c>
      <c r="F175" s="1">
        <v>24</v>
      </c>
      <c r="G175" s="1">
        <v>1519</v>
      </c>
      <c r="H175" s="1">
        <v>43.863374</v>
      </c>
    </row>
    <row r="176" spans="2:8" x14ac:dyDescent="0.25">
      <c r="B176" s="1">
        <v>25</v>
      </c>
      <c r="C176" s="1">
        <v>1627</v>
      </c>
      <c r="D176" s="1">
        <v>11.688993999999999</v>
      </c>
      <c r="F176" s="1">
        <v>25</v>
      </c>
      <c r="G176" s="1">
        <v>1489</v>
      </c>
      <c r="H176" s="1">
        <v>43.457773000000003</v>
      </c>
    </row>
    <row r="177" spans="2:8" x14ac:dyDescent="0.25">
      <c r="B177" s="1">
        <v>26</v>
      </c>
      <c r="C177" s="1">
        <v>1614</v>
      </c>
      <c r="D177" s="1">
        <v>11.601471</v>
      </c>
      <c r="F177" s="1">
        <v>26</v>
      </c>
      <c r="G177" s="1">
        <v>1429</v>
      </c>
      <c r="H177" s="1">
        <v>41.794049999999999</v>
      </c>
    </row>
    <row r="178" spans="2:8" x14ac:dyDescent="0.25">
      <c r="B178" s="1">
        <v>27</v>
      </c>
      <c r="C178" s="1">
        <v>1738</v>
      </c>
      <c r="D178" s="1">
        <v>12.471577999999999</v>
      </c>
      <c r="F178" s="1">
        <v>27</v>
      </c>
      <c r="G178" s="1">
        <v>1438</v>
      </c>
      <c r="H178" s="1">
        <v>42.227735000000003</v>
      </c>
    </row>
    <row r="179" spans="2:8" x14ac:dyDescent="0.25">
      <c r="B179" s="1">
        <v>28</v>
      </c>
      <c r="C179" s="1">
        <v>1637</v>
      </c>
      <c r="D179" s="1">
        <v>11.76566</v>
      </c>
      <c r="F179" s="1">
        <v>28</v>
      </c>
      <c r="G179" s="1">
        <v>1467</v>
      </c>
      <c r="H179" s="1">
        <v>42.722876999999997</v>
      </c>
    </row>
    <row r="180" spans="2:8" x14ac:dyDescent="0.25">
      <c r="B180" s="1">
        <v>29</v>
      </c>
      <c r="C180" s="1">
        <v>1528</v>
      </c>
      <c r="D180" s="1">
        <v>10.988543</v>
      </c>
      <c r="F180" s="1">
        <v>29</v>
      </c>
      <c r="G180" s="1">
        <v>1448</v>
      </c>
      <c r="H180" s="1">
        <v>42.479702000000003</v>
      </c>
    </row>
    <row r="181" spans="2:8" x14ac:dyDescent="0.25">
      <c r="B181" s="3" t="s">
        <v>6</v>
      </c>
      <c r="C181" s="4">
        <f>GEOMEAN(C151:C180)</f>
        <v>1608.0540315461308</v>
      </c>
      <c r="D181" s="5">
        <f>GEOMEAN(D151:D180)</f>
        <v>11.559549344347676</v>
      </c>
      <c r="F181" s="3" t="s">
        <v>6</v>
      </c>
      <c r="G181" s="4">
        <f>GEOMEAN(G151:G180)</f>
        <v>1484.4399276394633</v>
      </c>
      <c r="H181" s="5">
        <f>GEOMEAN(H151:H180)</f>
        <v>43.297946423574963</v>
      </c>
    </row>
    <row r="182" spans="2:8" x14ac:dyDescent="0.25">
      <c r="B182" s="3" t="s">
        <v>7</v>
      </c>
      <c r="C182" s="4">
        <f>_xlfn.STDEV.S(C151:C180)</f>
        <v>47.830111229537039</v>
      </c>
      <c r="D182" s="5">
        <f>_xlfn.STDEV.S(D151:D180)</f>
        <v>0.33674038635420839</v>
      </c>
      <c r="F182" s="3" t="s">
        <v>7</v>
      </c>
      <c r="G182" s="4">
        <f>_xlfn.STDEV.S(G151:G180)</f>
        <v>31.813772048501622</v>
      </c>
      <c r="H182" s="5">
        <f>_xlfn.STDEV.S(H151:H180)</f>
        <v>0.79485115088843539</v>
      </c>
    </row>
    <row r="184" spans="2:8" ht="15" customHeight="1" x14ac:dyDescent="0.25">
      <c r="B184" s="10" t="s">
        <v>16</v>
      </c>
      <c r="C184" s="10"/>
      <c r="D184" s="10"/>
      <c r="F184" s="10" t="s">
        <v>17</v>
      </c>
      <c r="G184" s="10"/>
      <c r="H184" s="10"/>
    </row>
    <row r="185" spans="2:8" ht="15" customHeight="1" x14ac:dyDescent="0.25">
      <c r="B185" s="10"/>
      <c r="C185" s="10"/>
      <c r="D185" s="10"/>
      <c r="F185" s="10"/>
      <c r="G185" s="10"/>
      <c r="H185" s="10"/>
    </row>
    <row r="186" spans="2:8" x14ac:dyDescent="0.25">
      <c r="B186" s="2" t="s">
        <v>3</v>
      </c>
      <c r="C186" s="2" t="s">
        <v>4</v>
      </c>
      <c r="D186" s="2" t="s">
        <v>5</v>
      </c>
      <c r="F186" s="2" t="s">
        <v>3</v>
      </c>
      <c r="G186" s="2" t="s">
        <v>4</v>
      </c>
      <c r="H186" s="2" t="s">
        <v>5</v>
      </c>
    </row>
    <row r="187" spans="2:8" x14ac:dyDescent="0.25">
      <c r="B187" s="1">
        <v>0</v>
      </c>
      <c r="C187" s="1">
        <v>1337</v>
      </c>
      <c r="D187" s="1">
        <v>18.112265000000001</v>
      </c>
      <c r="F187" s="1">
        <v>0</v>
      </c>
      <c r="G187" s="1">
        <v>1272</v>
      </c>
      <c r="H187" s="1">
        <v>72.859092000000004</v>
      </c>
    </row>
    <row r="188" spans="2:8" x14ac:dyDescent="0.25">
      <c r="B188" s="1">
        <v>1</v>
      </c>
      <c r="C188" s="1">
        <v>1322</v>
      </c>
      <c r="D188" s="1">
        <v>17.848701999999999</v>
      </c>
      <c r="F188" s="1">
        <v>1</v>
      </c>
      <c r="G188" s="1">
        <v>1250</v>
      </c>
      <c r="H188" s="1">
        <v>70.903777000000005</v>
      </c>
    </row>
    <row r="189" spans="2:8" x14ac:dyDescent="0.25">
      <c r="B189" s="1">
        <v>2</v>
      </c>
      <c r="C189" s="1">
        <v>1368</v>
      </c>
      <c r="D189" s="1">
        <v>18.478743000000001</v>
      </c>
      <c r="F189" s="1">
        <v>2</v>
      </c>
      <c r="G189" s="1">
        <v>1288</v>
      </c>
      <c r="H189" s="1">
        <v>72.788646999999997</v>
      </c>
    </row>
    <row r="190" spans="2:8" x14ac:dyDescent="0.25">
      <c r="B190" s="1">
        <v>3</v>
      </c>
      <c r="C190" s="1">
        <v>1326</v>
      </c>
      <c r="D190" s="1">
        <v>17.901157000000001</v>
      </c>
      <c r="F190" s="1">
        <v>3</v>
      </c>
      <c r="G190" s="1">
        <v>1261</v>
      </c>
      <c r="H190" s="1">
        <v>71.978134999999995</v>
      </c>
    </row>
    <row r="191" spans="2:8" x14ac:dyDescent="0.25">
      <c r="B191" s="1">
        <v>4</v>
      </c>
      <c r="C191" s="1">
        <v>1343</v>
      </c>
      <c r="D191" s="1">
        <v>18.141922000000001</v>
      </c>
      <c r="F191" s="1">
        <v>4</v>
      </c>
      <c r="G191" s="1">
        <v>1285</v>
      </c>
      <c r="H191" s="1">
        <v>72.568098000000006</v>
      </c>
    </row>
    <row r="192" spans="2:8" x14ac:dyDescent="0.25">
      <c r="B192" s="1">
        <v>5</v>
      </c>
      <c r="C192" s="1">
        <v>1305</v>
      </c>
      <c r="D192" s="1">
        <v>17.620526999999999</v>
      </c>
      <c r="F192" s="1">
        <v>5</v>
      </c>
      <c r="G192" s="1">
        <v>1286</v>
      </c>
      <c r="H192" s="1">
        <v>72.413274999999999</v>
      </c>
    </row>
    <row r="193" spans="2:8" x14ac:dyDescent="0.25">
      <c r="B193" s="1">
        <v>6</v>
      </c>
      <c r="C193" s="1">
        <v>1329</v>
      </c>
      <c r="D193" s="1">
        <v>17.95675</v>
      </c>
      <c r="F193" s="1">
        <v>6</v>
      </c>
      <c r="G193" s="1">
        <v>1287</v>
      </c>
      <c r="H193" s="1">
        <v>72.881738999999996</v>
      </c>
    </row>
    <row r="194" spans="2:8" x14ac:dyDescent="0.25">
      <c r="B194" s="1">
        <v>7</v>
      </c>
      <c r="C194" s="1">
        <v>1324</v>
      </c>
      <c r="D194" s="1">
        <v>17.875392000000002</v>
      </c>
      <c r="F194" s="1">
        <v>7</v>
      </c>
      <c r="G194" s="1">
        <v>1337</v>
      </c>
      <c r="H194" s="1">
        <v>74.992778999999999</v>
      </c>
    </row>
    <row r="195" spans="2:8" x14ac:dyDescent="0.25">
      <c r="B195" s="1">
        <v>8</v>
      </c>
      <c r="C195" s="1">
        <v>1363</v>
      </c>
      <c r="D195" s="1">
        <v>18.407250999999999</v>
      </c>
      <c r="F195" s="1">
        <v>8</v>
      </c>
      <c r="G195" s="1">
        <v>1300</v>
      </c>
      <c r="H195" s="1">
        <v>73.727532999999994</v>
      </c>
    </row>
    <row r="196" spans="2:8" x14ac:dyDescent="0.25">
      <c r="B196" s="1">
        <v>9</v>
      </c>
      <c r="C196" s="1">
        <v>1274</v>
      </c>
      <c r="D196" s="1">
        <v>17.203783000000001</v>
      </c>
      <c r="F196" s="1">
        <v>9</v>
      </c>
      <c r="G196" s="1">
        <v>1310</v>
      </c>
      <c r="H196" s="1">
        <v>73.995369999999994</v>
      </c>
    </row>
    <row r="197" spans="2:8" x14ac:dyDescent="0.25">
      <c r="B197" s="1">
        <v>10</v>
      </c>
      <c r="C197" s="1">
        <v>1297</v>
      </c>
      <c r="D197" s="1">
        <v>17.524481000000002</v>
      </c>
      <c r="F197" s="1">
        <v>10</v>
      </c>
      <c r="G197" s="1">
        <v>1288</v>
      </c>
      <c r="H197" s="1">
        <v>72.987869000000003</v>
      </c>
    </row>
    <row r="198" spans="2:8" x14ac:dyDescent="0.25">
      <c r="B198" s="1">
        <v>11</v>
      </c>
      <c r="C198" s="1">
        <v>1300</v>
      </c>
      <c r="D198" s="1">
        <v>17.552651999999998</v>
      </c>
      <c r="F198" s="1">
        <v>11</v>
      </c>
      <c r="G198" s="1">
        <v>1257</v>
      </c>
      <c r="H198" s="1">
        <v>71.520309999999995</v>
      </c>
    </row>
    <row r="199" spans="2:8" x14ac:dyDescent="0.25">
      <c r="B199" s="1">
        <v>12</v>
      </c>
      <c r="C199" s="1">
        <v>1299</v>
      </c>
      <c r="D199" s="1">
        <v>17.555589999999999</v>
      </c>
      <c r="F199" s="1">
        <v>12</v>
      </c>
      <c r="G199" s="1">
        <v>1284</v>
      </c>
      <c r="H199" s="1">
        <v>72.511272000000005</v>
      </c>
    </row>
    <row r="200" spans="2:8" x14ac:dyDescent="0.25">
      <c r="B200" s="1">
        <v>13</v>
      </c>
      <c r="C200" s="1">
        <v>1322</v>
      </c>
      <c r="D200" s="1">
        <v>17.844846</v>
      </c>
      <c r="F200" s="1">
        <v>13</v>
      </c>
      <c r="G200" s="1">
        <v>1298</v>
      </c>
      <c r="H200" s="1">
        <v>73.486082999999994</v>
      </c>
    </row>
    <row r="201" spans="2:8" x14ac:dyDescent="0.25">
      <c r="B201" s="1">
        <v>14</v>
      </c>
      <c r="C201" s="1">
        <v>1292</v>
      </c>
      <c r="D201" s="1">
        <v>17.457660000000001</v>
      </c>
      <c r="F201" s="1">
        <v>14</v>
      </c>
      <c r="G201" s="1">
        <v>1248</v>
      </c>
      <c r="H201" s="1">
        <v>70.509056000000001</v>
      </c>
    </row>
    <row r="202" spans="2:8" x14ac:dyDescent="0.25">
      <c r="B202" s="1">
        <v>15</v>
      </c>
      <c r="C202" s="1">
        <v>1308</v>
      </c>
      <c r="D202" s="1">
        <v>17.661833000000001</v>
      </c>
      <c r="F202" s="1">
        <v>15</v>
      </c>
      <c r="G202" s="1">
        <v>1302</v>
      </c>
      <c r="H202" s="1">
        <v>73.451494999999994</v>
      </c>
    </row>
    <row r="203" spans="2:8" x14ac:dyDescent="0.25">
      <c r="B203" s="1">
        <v>16</v>
      </c>
      <c r="C203" s="1">
        <v>1347</v>
      </c>
      <c r="D203" s="1">
        <v>18.197478</v>
      </c>
      <c r="F203" s="1">
        <v>16</v>
      </c>
      <c r="G203" s="1">
        <v>1309</v>
      </c>
      <c r="H203" s="1">
        <v>73.794246999999999</v>
      </c>
    </row>
    <row r="204" spans="2:8" x14ac:dyDescent="0.25">
      <c r="B204" s="1">
        <v>17</v>
      </c>
      <c r="C204" s="1">
        <v>1364</v>
      </c>
      <c r="D204" s="1">
        <v>18.406967999999999</v>
      </c>
      <c r="F204" s="1">
        <v>17</v>
      </c>
      <c r="G204" s="1">
        <v>1246</v>
      </c>
      <c r="H204" s="1">
        <v>70.786355999999998</v>
      </c>
    </row>
    <row r="205" spans="2:8" x14ac:dyDescent="0.25">
      <c r="B205" s="1">
        <v>18</v>
      </c>
      <c r="C205" s="1">
        <v>1298</v>
      </c>
      <c r="D205" s="1">
        <v>17.537233000000001</v>
      </c>
      <c r="F205" s="1">
        <v>18</v>
      </c>
      <c r="G205" s="1">
        <v>1262</v>
      </c>
      <c r="H205" s="1">
        <v>71.701955999999996</v>
      </c>
    </row>
    <row r="206" spans="2:8" x14ac:dyDescent="0.25">
      <c r="B206" s="1">
        <v>19</v>
      </c>
      <c r="C206" s="1">
        <v>1326</v>
      </c>
      <c r="D206" s="1">
        <v>17.899767000000001</v>
      </c>
      <c r="F206" s="1">
        <v>19</v>
      </c>
      <c r="G206" s="1">
        <v>1266</v>
      </c>
      <c r="H206" s="1">
        <v>71.824870000000004</v>
      </c>
    </row>
    <row r="207" spans="2:8" x14ac:dyDescent="0.25">
      <c r="B207" s="1">
        <v>20</v>
      </c>
      <c r="C207" s="1">
        <v>1311</v>
      </c>
      <c r="D207" s="1">
        <v>17.712501</v>
      </c>
      <c r="F207" s="1">
        <v>20</v>
      </c>
      <c r="G207" s="1">
        <v>1240</v>
      </c>
      <c r="H207" s="1">
        <v>70.376789000000002</v>
      </c>
    </row>
    <row r="208" spans="2:8" x14ac:dyDescent="0.25">
      <c r="B208" s="1">
        <v>21</v>
      </c>
      <c r="C208" s="1">
        <v>1327</v>
      </c>
      <c r="D208" s="1">
        <v>17.913564000000001</v>
      </c>
      <c r="F208" s="1">
        <v>21</v>
      </c>
      <c r="G208" s="1">
        <v>1302</v>
      </c>
      <c r="H208" s="1">
        <v>72.960577999999998</v>
      </c>
    </row>
    <row r="209" spans="2:8" x14ac:dyDescent="0.25">
      <c r="B209" s="1">
        <v>22</v>
      </c>
      <c r="C209" s="1">
        <v>1326</v>
      </c>
      <c r="D209" s="1">
        <v>17.912313999999999</v>
      </c>
      <c r="F209" s="1">
        <v>22</v>
      </c>
      <c r="G209" s="1">
        <v>1228</v>
      </c>
      <c r="H209" s="1">
        <v>69.513413</v>
      </c>
    </row>
    <row r="210" spans="2:8" x14ac:dyDescent="0.25">
      <c r="B210" s="1">
        <v>23</v>
      </c>
      <c r="C210" s="1">
        <v>1339</v>
      </c>
      <c r="D210" s="1">
        <v>18.074092</v>
      </c>
      <c r="F210" s="1">
        <v>23</v>
      </c>
      <c r="G210" s="1">
        <v>1265</v>
      </c>
      <c r="H210" s="1">
        <v>71.787499999999994</v>
      </c>
    </row>
    <row r="211" spans="2:8" x14ac:dyDescent="0.25">
      <c r="B211" s="1">
        <v>24</v>
      </c>
      <c r="C211" s="1">
        <v>1324</v>
      </c>
      <c r="D211" s="1">
        <v>17.889483999999999</v>
      </c>
      <c r="F211" s="1">
        <v>24</v>
      </c>
      <c r="G211" s="1">
        <v>1265</v>
      </c>
      <c r="H211" s="1">
        <v>71.99718</v>
      </c>
    </row>
    <row r="212" spans="2:8" x14ac:dyDescent="0.25">
      <c r="B212" s="1">
        <v>25</v>
      </c>
      <c r="C212" s="1">
        <v>1354</v>
      </c>
      <c r="D212" s="1">
        <v>18.270803000000001</v>
      </c>
      <c r="F212" s="1">
        <v>25</v>
      </c>
      <c r="G212" s="1">
        <v>1267</v>
      </c>
      <c r="H212" s="1">
        <v>72.225713999999996</v>
      </c>
    </row>
    <row r="213" spans="2:8" x14ac:dyDescent="0.25">
      <c r="B213" s="1">
        <v>26</v>
      </c>
      <c r="C213" s="1">
        <v>1331</v>
      </c>
      <c r="D213" s="1">
        <v>17.979692</v>
      </c>
      <c r="F213" s="1">
        <v>26</v>
      </c>
      <c r="G213" s="1">
        <v>1237</v>
      </c>
      <c r="H213" s="1">
        <v>69.851321999999996</v>
      </c>
    </row>
    <row r="214" spans="2:8" x14ac:dyDescent="0.25">
      <c r="B214" s="1">
        <v>27</v>
      </c>
      <c r="C214" s="1">
        <v>1312</v>
      </c>
      <c r="D214" s="1">
        <v>17.710805000000001</v>
      </c>
      <c r="F214" s="1">
        <v>27</v>
      </c>
      <c r="G214" s="1">
        <v>1296</v>
      </c>
      <c r="H214" s="1">
        <v>72.844448</v>
      </c>
    </row>
    <row r="215" spans="2:8" x14ac:dyDescent="0.25">
      <c r="B215" s="1">
        <v>28</v>
      </c>
      <c r="C215" s="1">
        <v>1311</v>
      </c>
      <c r="D215" s="1">
        <v>17.714601999999999</v>
      </c>
      <c r="F215" s="1">
        <v>28</v>
      </c>
      <c r="G215" s="1">
        <v>1284</v>
      </c>
      <c r="H215" s="1">
        <v>72.450379999999996</v>
      </c>
    </row>
    <row r="216" spans="2:8" x14ac:dyDescent="0.25">
      <c r="B216" s="1">
        <v>29</v>
      </c>
      <c r="C216" s="1">
        <v>1334</v>
      </c>
      <c r="D216" s="1">
        <v>18.005382999999998</v>
      </c>
      <c r="F216" s="1">
        <v>29</v>
      </c>
      <c r="G216" s="1">
        <v>1337</v>
      </c>
      <c r="H216" s="1">
        <v>75.039946</v>
      </c>
    </row>
    <row r="217" spans="2:8" x14ac:dyDescent="0.25">
      <c r="B217" s="3" t="s">
        <v>6</v>
      </c>
      <c r="C217" s="4">
        <f>GEOMEAN(C187:C216)</f>
        <v>1323.5820852397605</v>
      </c>
      <c r="D217" s="5">
        <f>GEOMEAN(D187:D216)</f>
        <v>17.876467358262829</v>
      </c>
      <c r="F217" s="3" t="s">
        <v>6</v>
      </c>
      <c r="G217" s="4">
        <f>GEOMEAN(G187:G216)</f>
        <v>1278.2843132665391</v>
      </c>
      <c r="H217" s="5">
        <f>GEOMEAN(H187:H216)</f>
        <v>72.345327524538177</v>
      </c>
    </row>
    <row r="218" spans="2:8" x14ac:dyDescent="0.25">
      <c r="B218" s="3" t="s">
        <v>7</v>
      </c>
      <c r="C218" s="4">
        <f>_xlfn.STDEV.S(C187:C216)</f>
        <v>22.492425289467981</v>
      </c>
      <c r="D218" s="5">
        <f>_xlfn.STDEV.S(D187:D216)</f>
        <v>0.30261274078065775</v>
      </c>
      <c r="F218" s="3" t="s">
        <v>7</v>
      </c>
      <c r="G218" s="4">
        <f>_xlfn.STDEV.S(G187:G216)</f>
        <v>27.368095360805818</v>
      </c>
      <c r="H218" s="5">
        <f>_xlfn.STDEV.S(H187:H216)</f>
        <v>1.3562966394206526</v>
      </c>
    </row>
  </sheetData>
  <mergeCells count="14">
    <mergeCell ref="B184:D185"/>
    <mergeCell ref="F184:H185"/>
    <mergeCell ref="B4:D5"/>
    <mergeCell ref="F4:H5"/>
    <mergeCell ref="B40:D41"/>
    <mergeCell ref="F40:H41"/>
    <mergeCell ref="B76:D77"/>
    <mergeCell ref="F76:H77"/>
    <mergeCell ref="B2:H3"/>
    <mergeCell ref="E4:E5"/>
    <mergeCell ref="B112:D113"/>
    <mergeCell ref="F112:H113"/>
    <mergeCell ref="B148:D149"/>
    <mergeCell ref="F148:H1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workbookViewId="0">
      <selection activeCell="O28" sqref="O28"/>
    </sheetView>
  </sheetViews>
  <sheetFormatPr baseColWidth="10" defaultColWidth="10.5703125" defaultRowHeight="15" x14ac:dyDescent="0.25"/>
  <cols>
    <col min="2" max="2" width="13.140625" customWidth="1"/>
    <col min="3" max="3" width="12.7109375" customWidth="1"/>
    <col min="4" max="4" width="9.140625" customWidth="1"/>
    <col min="5" max="6" width="15.140625" customWidth="1"/>
    <col min="7" max="7" width="9.140625"/>
    <col min="8" max="8" width="12.42578125" customWidth="1"/>
    <col min="9" max="9" width="10.85546875" customWidth="1"/>
    <col min="10" max="10" width="10.28515625" customWidth="1"/>
    <col min="11" max="11" width="13.42578125" customWidth="1"/>
    <col min="12" max="12" width="15.28515625" customWidth="1"/>
    <col min="13" max="13" width="13.140625" customWidth="1"/>
    <col min="14" max="14" width="16.5703125" customWidth="1"/>
    <col min="15" max="15" width="18.5703125" customWidth="1"/>
    <col min="16" max="16" width="16.5703125" customWidth="1"/>
    <col min="17" max="17" width="19" customWidth="1"/>
    <col min="18" max="18" width="20.42578125" customWidth="1"/>
    <col min="19" max="19" width="9.140625"/>
    <col min="20" max="20" width="11.85546875" customWidth="1"/>
    <col min="21" max="21" width="16.28515625" customWidth="1"/>
    <col min="22" max="23" width="15.42578125" customWidth="1"/>
  </cols>
  <sheetData>
    <row r="2" spans="2:12" ht="15" customHeight="1" x14ac:dyDescent="0.25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2:12" ht="15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2:12" ht="15" customHeight="1" x14ac:dyDescent="0.25">
      <c r="B4" s="10" t="s">
        <v>18</v>
      </c>
      <c r="C4" s="10"/>
      <c r="D4" s="10"/>
      <c r="E4" s="10"/>
      <c r="F4" s="10"/>
      <c r="H4" s="10" t="s">
        <v>19</v>
      </c>
      <c r="I4" s="10"/>
      <c r="J4" s="10"/>
      <c r="K4" s="10"/>
      <c r="L4" s="10"/>
    </row>
    <row r="5" spans="2:12" ht="15" customHeight="1" x14ac:dyDescent="0.25">
      <c r="B5" s="10"/>
      <c r="C5" s="10"/>
      <c r="D5" s="10"/>
      <c r="E5" s="10"/>
      <c r="F5" s="10"/>
      <c r="H5" s="10"/>
      <c r="I5" s="10"/>
      <c r="J5" s="10"/>
      <c r="K5" s="10"/>
      <c r="L5" s="10"/>
    </row>
    <row r="6" spans="2:12" x14ac:dyDescent="0.25">
      <c r="B6" s="2" t="s">
        <v>20</v>
      </c>
      <c r="C6" s="11" t="s">
        <v>4</v>
      </c>
      <c r="D6" s="11"/>
      <c r="E6" s="11" t="s">
        <v>5</v>
      </c>
      <c r="F6" s="11"/>
      <c r="H6" s="2" t="s">
        <v>20</v>
      </c>
      <c r="I6" s="11" t="s">
        <v>4</v>
      </c>
      <c r="J6" s="11"/>
      <c r="K6" s="11" t="s">
        <v>5</v>
      </c>
      <c r="L6" s="11"/>
    </row>
    <row r="7" spans="2:12" x14ac:dyDescent="0.25">
      <c r="B7" s="6">
        <v>32</v>
      </c>
      <c r="C7" s="9">
        <v>6608</v>
      </c>
      <c r="D7" s="9">
        <v>776</v>
      </c>
      <c r="E7" s="7">
        <v>12.008943</v>
      </c>
      <c r="F7" s="7">
        <v>1.3855249999999999</v>
      </c>
      <c r="H7" s="6">
        <v>32</v>
      </c>
      <c r="I7" s="9">
        <v>5077</v>
      </c>
      <c r="J7" s="9">
        <v>452</v>
      </c>
      <c r="K7" s="7">
        <v>8.3370700000000006</v>
      </c>
      <c r="L7" s="7">
        <v>0.64694099999999999</v>
      </c>
    </row>
    <row r="8" spans="2:12" x14ac:dyDescent="0.25">
      <c r="B8" s="6">
        <v>64</v>
      </c>
      <c r="C8" s="9">
        <v>4140</v>
      </c>
      <c r="D8" s="9">
        <v>500</v>
      </c>
      <c r="E8" s="7">
        <v>8.3234619999999993</v>
      </c>
      <c r="F8" s="7">
        <v>0.97359399999999996</v>
      </c>
      <c r="H8" s="6">
        <v>64</v>
      </c>
      <c r="I8" s="9">
        <v>3315</v>
      </c>
      <c r="J8" s="9">
        <v>305</v>
      </c>
      <c r="K8" s="7">
        <v>11.076746</v>
      </c>
      <c r="L8" s="7">
        <v>0.86667400000000006</v>
      </c>
    </row>
    <row r="9" spans="2:12" x14ac:dyDescent="0.25">
      <c r="B9" s="6">
        <v>128</v>
      </c>
      <c r="C9" s="9">
        <v>2786</v>
      </c>
      <c r="D9" s="9">
        <v>253</v>
      </c>
      <c r="E9" s="7">
        <v>6.1576040000000001</v>
      </c>
      <c r="F9" s="7">
        <v>0.53661300000000001</v>
      </c>
      <c r="H9" s="6">
        <v>128</v>
      </c>
      <c r="I9" s="9">
        <v>2342</v>
      </c>
      <c r="J9" s="9">
        <v>113</v>
      </c>
      <c r="K9" s="7">
        <v>16.194903</v>
      </c>
      <c r="L9" s="7">
        <v>0.64609799999999995</v>
      </c>
    </row>
    <row r="10" spans="2:12" x14ac:dyDescent="0.25">
      <c r="B10" s="6">
        <v>256</v>
      </c>
      <c r="C10" s="9">
        <v>1984</v>
      </c>
      <c r="D10" s="9">
        <v>123</v>
      </c>
      <c r="E10" s="7">
        <v>7.0369929999999998</v>
      </c>
      <c r="F10" s="7">
        <v>0.42703999999999998</v>
      </c>
      <c r="H10" s="6">
        <v>256</v>
      </c>
      <c r="I10" s="9">
        <v>1823</v>
      </c>
      <c r="J10" s="9">
        <v>124</v>
      </c>
      <c r="K10" s="7">
        <v>25.307158999999999</v>
      </c>
      <c r="L10" s="7">
        <v>1.4237899999999999</v>
      </c>
    </row>
    <row r="11" spans="2:12" x14ac:dyDescent="0.25">
      <c r="B11" s="6">
        <v>512</v>
      </c>
      <c r="C11" s="9">
        <v>1608</v>
      </c>
      <c r="D11" s="9">
        <v>48</v>
      </c>
      <c r="E11" s="7">
        <v>11.559549000000001</v>
      </c>
      <c r="F11" s="7">
        <v>0.33673999999999998</v>
      </c>
      <c r="H11" s="6">
        <v>512</v>
      </c>
      <c r="I11" s="9">
        <v>1484</v>
      </c>
      <c r="J11" s="9">
        <v>32</v>
      </c>
      <c r="K11" s="7">
        <v>43.297946000000003</v>
      </c>
      <c r="L11" s="7">
        <v>0.79485099999999997</v>
      </c>
    </row>
    <row r="12" spans="2:12" x14ac:dyDescent="0.25">
      <c r="B12" s="6">
        <v>1024</v>
      </c>
      <c r="C12" s="9">
        <v>1324</v>
      </c>
      <c r="D12" s="9">
        <v>22</v>
      </c>
      <c r="E12" s="7">
        <v>17.876467000000002</v>
      </c>
      <c r="F12" s="7">
        <v>0.30261300000000002</v>
      </c>
      <c r="H12" s="6">
        <v>1024</v>
      </c>
      <c r="I12" s="9">
        <v>1278</v>
      </c>
      <c r="J12" s="9">
        <v>27</v>
      </c>
      <c r="K12" s="7">
        <v>72.345327999999995</v>
      </c>
      <c r="L12" s="7">
        <v>1.3562970000000001</v>
      </c>
    </row>
    <row r="13" spans="2:12" x14ac:dyDescent="0.25">
      <c r="J13" s="1"/>
      <c r="K13" s="1"/>
    </row>
    <row r="14" spans="2:12" ht="18.75" customHeight="1" x14ac:dyDescent="0.25">
      <c r="D14" s="1"/>
      <c r="E14" s="1"/>
      <c r="F14" s="1"/>
      <c r="G14" s="1"/>
      <c r="H14" s="1"/>
      <c r="I14" s="1"/>
      <c r="J14" s="1"/>
      <c r="K14" s="1"/>
      <c r="L14" s="1"/>
    </row>
    <row r="15" spans="2:12" ht="15" customHeight="1" x14ac:dyDescent="0.25">
      <c r="I15" s="1"/>
      <c r="J15" s="1"/>
    </row>
    <row r="16" spans="2:12" ht="15" customHeight="1" x14ac:dyDescent="0.25"/>
    <row r="19" spans="14:15" ht="18.75" customHeight="1" x14ac:dyDescent="0.25">
      <c r="N19" s="13"/>
      <c r="O19" s="13"/>
    </row>
    <row r="20" spans="14:15" ht="15" customHeight="1" x14ac:dyDescent="0.25">
      <c r="N20" s="13"/>
      <c r="O20" s="13"/>
    </row>
    <row r="21" spans="14:15" ht="15" customHeight="1" x14ac:dyDescent="0.25"/>
    <row r="34" spans="7:7" x14ac:dyDescent="0.25">
      <c r="G34" s="8"/>
    </row>
  </sheetData>
  <mergeCells count="7">
    <mergeCell ref="B2:L3"/>
    <mergeCell ref="B4:F5"/>
    <mergeCell ref="H4:L5"/>
    <mergeCell ref="C6:D6"/>
    <mergeCell ref="E6:F6"/>
    <mergeCell ref="I6:J6"/>
    <mergeCell ref="K6:L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8"/>
  <sheetViews>
    <sheetView workbookViewId="0">
      <selection activeCell="I9" sqref="I9"/>
    </sheetView>
  </sheetViews>
  <sheetFormatPr baseColWidth="10" defaultColWidth="9.140625" defaultRowHeight="15" x14ac:dyDescent="0.25"/>
  <cols>
    <col min="1" max="1" width="9.140625" style="1"/>
    <col min="2" max="2" width="23.42578125" style="1" customWidth="1"/>
    <col min="3" max="3" width="18.28515625" style="1" customWidth="1"/>
    <col min="4" max="4" width="13.5703125" style="1" customWidth="1"/>
    <col min="5" max="5" width="9.140625" style="1"/>
    <col min="6" max="6" width="18" style="1" customWidth="1"/>
    <col min="7" max="7" width="18.140625" style="1" customWidth="1"/>
    <col min="8" max="8" width="18.42578125" style="1" customWidth="1"/>
    <col min="9" max="9" width="9.5703125" style="1" bestFit="1" customWidth="1"/>
    <col min="10" max="16384" width="9.140625" style="1"/>
  </cols>
  <sheetData>
    <row r="2" spans="2:8" x14ac:dyDescent="0.25">
      <c r="B2" s="10" t="s">
        <v>46</v>
      </c>
      <c r="C2" s="10"/>
      <c r="D2" s="10"/>
      <c r="E2" s="10"/>
      <c r="F2" s="10"/>
      <c r="G2" s="10"/>
      <c r="H2" s="10"/>
    </row>
    <row r="3" spans="2:8" x14ac:dyDescent="0.25">
      <c r="B3" s="10"/>
      <c r="C3" s="10"/>
      <c r="D3" s="10"/>
      <c r="E3" s="10"/>
      <c r="F3" s="10"/>
      <c r="G3" s="10"/>
      <c r="H3" s="10"/>
    </row>
    <row r="4" spans="2:8" ht="15" customHeight="1" x14ac:dyDescent="0.25">
      <c r="B4" s="10" t="s">
        <v>1</v>
      </c>
      <c r="C4" s="10"/>
      <c r="D4" s="10"/>
      <c r="E4" s="12"/>
      <c r="F4" s="10" t="s">
        <v>2</v>
      </c>
      <c r="G4" s="10"/>
      <c r="H4" s="10"/>
    </row>
    <row r="5" spans="2:8" ht="15" customHeight="1" x14ac:dyDescent="0.25">
      <c r="B5" s="10"/>
      <c r="C5" s="10"/>
      <c r="D5" s="10"/>
      <c r="E5" s="12"/>
      <c r="F5" s="10"/>
      <c r="G5" s="10"/>
      <c r="H5" s="10"/>
    </row>
    <row r="6" spans="2:8" x14ac:dyDescent="0.25">
      <c r="B6" s="2" t="s">
        <v>3</v>
      </c>
      <c r="C6" s="2" t="s">
        <v>4</v>
      </c>
      <c r="D6" s="2" t="s">
        <v>5</v>
      </c>
      <c r="E6" s="2"/>
      <c r="F6" s="2" t="s">
        <v>3</v>
      </c>
      <c r="G6" s="2" t="s">
        <v>4</v>
      </c>
      <c r="H6" s="2" t="s">
        <v>5</v>
      </c>
    </row>
    <row r="7" spans="2:8" x14ac:dyDescent="0.25">
      <c r="B7" s="1">
        <v>0</v>
      </c>
      <c r="C7" s="1">
        <v>6951</v>
      </c>
      <c r="D7" s="1">
        <v>12.803281</v>
      </c>
      <c r="F7" s="1">
        <v>0</v>
      </c>
      <c r="G7" s="1">
        <v>4775</v>
      </c>
      <c r="H7" s="1">
        <v>9.4372729999999994</v>
      </c>
    </row>
    <row r="8" spans="2:8" x14ac:dyDescent="0.25">
      <c r="B8" s="1">
        <v>1</v>
      </c>
      <c r="C8" s="1">
        <v>5702</v>
      </c>
      <c r="D8" s="1">
        <v>10.45443</v>
      </c>
      <c r="F8" s="1">
        <v>1</v>
      </c>
      <c r="G8" s="1">
        <v>4950</v>
      </c>
      <c r="H8" s="1">
        <v>9.7294579999999993</v>
      </c>
    </row>
    <row r="9" spans="2:8" x14ac:dyDescent="0.25">
      <c r="B9" s="1">
        <v>2</v>
      </c>
      <c r="C9" s="1">
        <v>7572</v>
      </c>
      <c r="D9" s="1">
        <v>13.812860000000001</v>
      </c>
      <c r="F9" s="1">
        <v>2</v>
      </c>
      <c r="G9" s="1">
        <v>4827</v>
      </c>
      <c r="H9" s="1">
        <v>9.5098199999999995</v>
      </c>
    </row>
    <row r="10" spans="2:8" x14ac:dyDescent="0.25">
      <c r="B10" s="1">
        <v>3</v>
      </c>
      <c r="C10" s="1">
        <v>6773</v>
      </c>
      <c r="D10" s="1">
        <v>12.377591000000001</v>
      </c>
      <c r="F10" s="1">
        <v>3</v>
      </c>
      <c r="G10" s="1">
        <v>4233</v>
      </c>
      <c r="H10" s="1">
        <v>8.4822839999999999</v>
      </c>
    </row>
    <row r="11" spans="2:8" x14ac:dyDescent="0.25">
      <c r="B11" s="1">
        <v>4</v>
      </c>
      <c r="C11" s="1">
        <v>5771</v>
      </c>
      <c r="D11" s="1">
        <v>10.578322</v>
      </c>
      <c r="F11" s="1">
        <v>4</v>
      </c>
      <c r="G11" s="1">
        <v>5494</v>
      </c>
      <c r="H11" s="1">
        <v>10.696961</v>
      </c>
    </row>
    <row r="12" spans="2:8" x14ac:dyDescent="0.25">
      <c r="B12" s="1">
        <v>5</v>
      </c>
      <c r="C12" s="1">
        <v>6410</v>
      </c>
      <c r="D12" s="1">
        <v>11.727627999999999</v>
      </c>
      <c r="F12" s="1">
        <v>5</v>
      </c>
      <c r="G12" s="1">
        <v>5225</v>
      </c>
      <c r="H12" s="1">
        <v>10.213403</v>
      </c>
    </row>
    <row r="13" spans="2:8" x14ac:dyDescent="0.25">
      <c r="B13" s="1">
        <v>6</v>
      </c>
      <c r="C13" s="1">
        <v>7475</v>
      </c>
      <c r="D13" s="1">
        <v>13.628458</v>
      </c>
      <c r="F13" s="1">
        <v>6</v>
      </c>
      <c r="G13" s="1">
        <v>6063</v>
      </c>
      <c r="H13" s="1">
        <v>11.697526999999999</v>
      </c>
    </row>
    <row r="14" spans="2:8" x14ac:dyDescent="0.25">
      <c r="B14" s="1">
        <v>7</v>
      </c>
      <c r="C14" s="1">
        <v>6370</v>
      </c>
      <c r="D14" s="1">
        <v>11.652070999999999</v>
      </c>
      <c r="F14" s="1">
        <v>7</v>
      </c>
      <c r="G14" s="1">
        <v>5335</v>
      </c>
      <c r="H14" s="1">
        <v>10.37218</v>
      </c>
    </row>
    <row r="15" spans="2:8" x14ac:dyDescent="0.25">
      <c r="B15" s="1">
        <v>8</v>
      </c>
      <c r="C15" s="1">
        <v>5611</v>
      </c>
      <c r="D15" s="1">
        <v>10.300045000000001</v>
      </c>
      <c r="F15" s="1">
        <v>8</v>
      </c>
      <c r="G15" s="1">
        <v>5173</v>
      </c>
      <c r="H15" s="1">
        <v>10.165704</v>
      </c>
    </row>
    <row r="16" spans="2:8" x14ac:dyDescent="0.25">
      <c r="B16" s="1">
        <v>9</v>
      </c>
      <c r="C16" s="1">
        <v>7507</v>
      </c>
      <c r="D16" s="1">
        <v>13.686801000000001</v>
      </c>
      <c r="F16" s="1">
        <v>9</v>
      </c>
      <c r="G16" s="1">
        <v>4471</v>
      </c>
      <c r="H16" s="1">
        <v>8.9120179999999998</v>
      </c>
    </row>
    <row r="17" spans="2:8" x14ac:dyDescent="0.25">
      <c r="B17" s="1">
        <v>10</v>
      </c>
      <c r="C17" s="1">
        <v>7202</v>
      </c>
      <c r="D17" s="1">
        <v>13.142042999999999</v>
      </c>
      <c r="F17" s="1">
        <v>10</v>
      </c>
      <c r="G17" s="1">
        <v>5158</v>
      </c>
      <c r="H17" s="1">
        <v>10.087847</v>
      </c>
    </row>
    <row r="18" spans="2:8" x14ac:dyDescent="0.25">
      <c r="B18" s="1">
        <v>11</v>
      </c>
      <c r="C18" s="1">
        <v>6388</v>
      </c>
      <c r="D18" s="1">
        <v>11.682266</v>
      </c>
      <c r="F18" s="1">
        <v>11</v>
      </c>
      <c r="G18" s="1">
        <v>5636</v>
      </c>
      <c r="H18" s="1">
        <v>10.984354</v>
      </c>
    </row>
    <row r="19" spans="2:8" x14ac:dyDescent="0.25">
      <c r="B19" s="1">
        <v>12</v>
      </c>
      <c r="C19" s="1">
        <v>7500</v>
      </c>
      <c r="D19" s="1">
        <v>13.681113</v>
      </c>
      <c r="F19" s="1">
        <v>12</v>
      </c>
      <c r="G19" s="1">
        <v>4792</v>
      </c>
      <c r="H19" s="1">
        <v>9.4628270000000008</v>
      </c>
    </row>
    <row r="20" spans="2:8" x14ac:dyDescent="0.25">
      <c r="B20" s="1">
        <v>13</v>
      </c>
      <c r="C20" s="1">
        <v>5768</v>
      </c>
      <c r="D20" s="1">
        <v>10.574112</v>
      </c>
      <c r="F20" s="1">
        <v>13</v>
      </c>
      <c r="G20" s="1">
        <v>4887</v>
      </c>
      <c r="H20" s="1">
        <v>9.6253689999999992</v>
      </c>
    </row>
    <row r="21" spans="2:8" x14ac:dyDescent="0.25">
      <c r="B21" s="1">
        <v>14</v>
      </c>
      <c r="C21" s="1">
        <v>6743</v>
      </c>
      <c r="D21" s="1">
        <v>12.319186999999999</v>
      </c>
      <c r="F21" s="1">
        <v>14</v>
      </c>
      <c r="G21" s="1">
        <v>5155</v>
      </c>
      <c r="H21" s="1">
        <v>10.105741999999999</v>
      </c>
    </row>
    <row r="22" spans="2:8" x14ac:dyDescent="0.25">
      <c r="B22" s="1">
        <v>15</v>
      </c>
      <c r="C22" s="1">
        <v>6268</v>
      </c>
      <c r="D22" s="1">
        <v>11.466642999999999</v>
      </c>
      <c r="F22" s="1">
        <v>15</v>
      </c>
      <c r="G22" s="1">
        <v>4323</v>
      </c>
      <c r="H22" s="1">
        <v>8.6642980000000005</v>
      </c>
    </row>
    <row r="23" spans="2:8" x14ac:dyDescent="0.25">
      <c r="B23" s="1">
        <v>16</v>
      </c>
      <c r="C23" s="1">
        <v>6608</v>
      </c>
      <c r="D23" s="1">
        <v>12.074819</v>
      </c>
      <c r="F23" s="1">
        <v>16</v>
      </c>
      <c r="G23" s="1">
        <v>5298</v>
      </c>
      <c r="H23" s="1">
        <v>10.458455000000001</v>
      </c>
    </row>
    <row r="24" spans="2:8" x14ac:dyDescent="0.25">
      <c r="B24" s="1">
        <v>17</v>
      </c>
      <c r="C24" s="1">
        <v>7035</v>
      </c>
      <c r="D24" s="1">
        <v>12.846363999999999</v>
      </c>
      <c r="F24" s="1">
        <v>17</v>
      </c>
      <c r="G24" s="1">
        <v>5114</v>
      </c>
      <c r="H24" s="1">
        <v>10.04139</v>
      </c>
    </row>
    <row r="25" spans="2:8" x14ac:dyDescent="0.25">
      <c r="B25" s="1">
        <v>18</v>
      </c>
      <c r="C25" s="1">
        <v>7049</v>
      </c>
      <c r="D25" s="1">
        <v>12.869021999999999</v>
      </c>
      <c r="F25" s="1">
        <v>18</v>
      </c>
      <c r="G25" s="1">
        <v>4992</v>
      </c>
      <c r="H25" s="1">
        <v>9.8082589999999996</v>
      </c>
    </row>
    <row r="26" spans="2:8" x14ac:dyDescent="0.25">
      <c r="B26" s="1">
        <v>19</v>
      </c>
      <c r="C26" s="1">
        <v>7957</v>
      </c>
      <c r="D26" s="1">
        <v>14.501690999999999</v>
      </c>
      <c r="F26" s="1">
        <v>19</v>
      </c>
      <c r="G26" s="1">
        <v>4463</v>
      </c>
      <c r="H26" s="1">
        <v>8.8538510000000006</v>
      </c>
    </row>
    <row r="27" spans="2:8" ht="15" customHeight="1" x14ac:dyDescent="0.25">
      <c r="B27" s="1">
        <v>20</v>
      </c>
      <c r="C27" s="1">
        <v>6730</v>
      </c>
      <c r="D27" s="1">
        <v>12.294021000000001</v>
      </c>
      <c r="F27" s="1">
        <v>20</v>
      </c>
      <c r="G27" s="1">
        <v>5616</v>
      </c>
      <c r="H27" s="1">
        <v>10.900347</v>
      </c>
    </row>
    <row r="28" spans="2:8" ht="15" customHeight="1" x14ac:dyDescent="0.25">
      <c r="B28" s="1">
        <v>21</v>
      </c>
      <c r="C28" s="1">
        <v>7643</v>
      </c>
      <c r="D28" s="1">
        <v>13.929167</v>
      </c>
      <c r="F28" s="1">
        <v>21</v>
      </c>
      <c r="G28" s="1">
        <v>4875</v>
      </c>
      <c r="H28" s="1">
        <v>9.6266610000000004</v>
      </c>
    </row>
    <row r="29" spans="2:8" x14ac:dyDescent="0.25">
      <c r="B29" s="1">
        <v>22</v>
      </c>
      <c r="C29" s="1">
        <v>6155</v>
      </c>
      <c r="D29" s="1">
        <v>11.265935000000001</v>
      </c>
      <c r="F29" s="1">
        <v>22</v>
      </c>
      <c r="G29" s="1">
        <v>5101</v>
      </c>
      <c r="H29" s="1">
        <v>10.017179</v>
      </c>
    </row>
    <row r="30" spans="2:8" x14ac:dyDescent="0.25">
      <c r="B30" s="1">
        <v>23</v>
      </c>
      <c r="C30" s="1">
        <v>6739</v>
      </c>
      <c r="D30" s="1">
        <v>12.322463000000001</v>
      </c>
      <c r="F30" s="1">
        <v>23</v>
      </c>
      <c r="G30" s="1">
        <v>5613</v>
      </c>
      <c r="H30" s="1">
        <v>10.915191</v>
      </c>
    </row>
    <row r="31" spans="2:8" x14ac:dyDescent="0.25">
      <c r="B31" s="1">
        <v>24</v>
      </c>
      <c r="C31" s="1">
        <v>6758</v>
      </c>
      <c r="D31" s="1">
        <v>12.348971000000001</v>
      </c>
      <c r="F31" s="1">
        <v>24</v>
      </c>
      <c r="G31" s="1">
        <v>5092</v>
      </c>
      <c r="H31" s="1">
        <v>10.031755</v>
      </c>
    </row>
    <row r="32" spans="2:8" x14ac:dyDescent="0.25">
      <c r="B32" s="1">
        <v>25</v>
      </c>
      <c r="C32" s="1">
        <v>6087</v>
      </c>
      <c r="D32" s="1">
        <v>11.142512999999999</v>
      </c>
      <c r="F32" s="1">
        <v>25</v>
      </c>
      <c r="G32" s="1">
        <v>5252</v>
      </c>
      <c r="H32" s="1">
        <v>10.278734</v>
      </c>
    </row>
    <row r="33" spans="2:8" x14ac:dyDescent="0.25">
      <c r="B33" s="1">
        <v>26</v>
      </c>
      <c r="C33" s="1">
        <v>5674</v>
      </c>
      <c r="D33" s="1">
        <v>10.404272000000001</v>
      </c>
      <c r="F33" s="1">
        <v>26</v>
      </c>
      <c r="G33" s="1">
        <v>5026</v>
      </c>
      <c r="H33" s="1">
        <v>9.8842280000000002</v>
      </c>
    </row>
    <row r="34" spans="2:8" x14ac:dyDescent="0.25">
      <c r="B34" s="1">
        <v>27</v>
      </c>
      <c r="C34" s="1">
        <v>6069</v>
      </c>
      <c r="D34" s="1">
        <v>11.115266999999999</v>
      </c>
      <c r="F34" s="1">
        <v>27</v>
      </c>
      <c r="G34" s="1">
        <v>5919</v>
      </c>
      <c r="H34" s="1">
        <v>11.424042</v>
      </c>
    </row>
    <row r="35" spans="2:8" x14ac:dyDescent="0.25">
      <c r="B35" s="1">
        <v>28</v>
      </c>
      <c r="C35" s="1">
        <v>5958</v>
      </c>
      <c r="D35" s="1">
        <v>10.912603000000001</v>
      </c>
      <c r="F35" s="1">
        <v>28</v>
      </c>
      <c r="G35" s="1">
        <v>5516</v>
      </c>
      <c r="H35" s="1">
        <v>10.709391</v>
      </c>
    </row>
    <row r="36" spans="2:8" x14ac:dyDescent="0.25">
      <c r="B36" s="1">
        <v>29</v>
      </c>
      <c r="C36" s="1">
        <v>6264</v>
      </c>
      <c r="D36" s="1">
        <v>11.464891</v>
      </c>
      <c r="F36" s="1">
        <v>29</v>
      </c>
      <c r="G36" s="1">
        <v>4355</v>
      </c>
      <c r="H36" s="1">
        <v>8.6971000000000007</v>
      </c>
    </row>
    <row r="37" spans="2:8" x14ac:dyDescent="0.25">
      <c r="B37" s="3" t="s">
        <v>6</v>
      </c>
      <c r="C37" s="4">
        <f>GEOMEAN(C7:C36)</f>
        <v>6592.6562431292759</v>
      </c>
      <c r="D37" s="5">
        <f>GEOMEAN(D7:D36)</f>
        <v>12.056359434763218</v>
      </c>
      <c r="F37" s="3" t="s">
        <v>6</v>
      </c>
      <c r="G37" s="4">
        <f>GEOMEAN(G7:G36)</f>
        <v>5071.1509670064261</v>
      </c>
      <c r="H37" s="5">
        <f>GEOMEAN(H7:H36)</f>
        <v>9.9619557573027127</v>
      </c>
    </row>
    <row r="38" spans="2:8" x14ac:dyDescent="0.25">
      <c r="B38" s="3" t="s">
        <v>7</v>
      </c>
      <c r="C38" s="4">
        <f>_xlfn.STDEV.S(C7:C36)</f>
        <v>663.74479325619768</v>
      </c>
      <c r="D38" s="5">
        <f>_xlfn.STDEV.S(D7:D36)</f>
        <v>1.1916131725147978</v>
      </c>
      <c r="F38" s="3" t="s">
        <v>7</v>
      </c>
      <c r="G38" s="4">
        <f>_xlfn.STDEV.S(G7:G36)</f>
        <v>455.17472835531339</v>
      </c>
      <c r="H38" s="5">
        <f>_xlfn.STDEV.S(H7:H36)</f>
        <v>0.80014176212941057</v>
      </c>
    </row>
    <row r="40" spans="2:8" ht="15" customHeight="1" x14ac:dyDescent="0.25">
      <c r="B40" s="10" t="s">
        <v>8</v>
      </c>
      <c r="C40" s="10"/>
      <c r="D40" s="10"/>
      <c r="F40" s="10" t="s">
        <v>9</v>
      </c>
      <c r="G40" s="10"/>
      <c r="H40" s="10"/>
    </row>
    <row r="41" spans="2:8" ht="15" customHeight="1" x14ac:dyDescent="0.25">
      <c r="B41" s="10"/>
      <c r="C41" s="10"/>
      <c r="D41" s="10"/>
      <c r="F41" s="10"/>
      <c r="G41" s="10"/>
      <c r="H41" s="10"/>
    </row>
    <row r="42" spans="2:8" x14ac:dyDescent="0.25">
      <c r="B42" s="2" t="s">
        <v>3</v>
      </c>
      <c r="C42" s="2" t="s">
        <v>4</v>
      </c>
      <c r="D42" s="2" t="s">
        <v>5</v>
      </c>
      <c r="F42" s="2" t="s">
        <v>3</v>
      </c>
      <c r="G42" s="2" t="s">
        <v>4</v>
      </c>
      <c r="H42" s="2" t="s">
        <v>5</v>
      </c>
    </row>
    <row r="43" spans="2:8" x14ac:dyDescent="0.25">
      <c r="B43" s="1">
        <v>0</v>
      </c>
      <c r="C43" s="1">
        <v>3522</v>
      </c>
      <c r="D43" s="1">
        <v>7.2322600000000001</v>
      </c>
      <c r="F43" s="1">
        <v>0</v>
      </c>
      <c r="G43" s="1">
        <v>3343</v>
      </c>
      <c r="H43" s="1">
        <v>13.404726999999999</v>
      </c>
    </row>
    <row r="44" spans="2:8" x14ac:dyDescent="0.25">
      <c r="B44" s="1">
        <v>1</v>
      </c>
      <c r="C44" s="1">
        <v>3941</v>
      </c>
      <c r="D44" s="1">
        <v>7.9359299999999999</v>
      </c>
      <c r="F44" s="1">
        <v>1</v>
      </c>
      <c r="G44" s="1">
        <v>3505</v>
      </c>
      <c r="H44" s="1">
        <v>13.884563</v>
      </c>
    </row>
    <row r="45" spans="2:8" x14ac:dyDescent="0.25">
      <c r="B45" s="1">
        <v>2</v>
      </c>
      <c r="C45" s="1">
        <v>3834</v>
      </c>
      <c r="D45" s="1">
        <v>7.72166</v>
      </c>
      <c r="F45" s="1">
        <v>2</v>
      </c>
      <c r="G45" s="1">
        <v>3387</v>
      </c>
      <c r="H45" s="1">
        <v>13.449843</v>
      </c>
    </row>
    <row r="46" spans="2:8" x14ac:dyDescent="0.25">
      <c r="B46" s="1">
        <v>3</v>
      </c>
      <c r="C46" s="1">
        <v>4549</v>
      </c>
      <c r="D46" s="1">
        <v>9.1271540000000009</v>
      </c>
      <c r="F46" s="1">
        <v>3</v>
      </c>
      <c r="G46" s="1">
        <v>3649</v>
      </c>
      <c r="H46" s="1">
        <v>14.384283999999999</v>
      </c>
    </row>
    <row r="47" spans="2:8" x14ac:dyDescent="0.25">
      <c r="B47" s="1">
        <v>4</v>
      </c>
      <c r="C47" s="1">
        <v>3949</v>
      </c>
      <c r="D47" s="1">
        <v>7.9480870000000001</v>
      </c>
      <c r="F47" s="1">
        <v>4</v>
      </c>
      <c r="G47" s="1">
        <v>3957</v>
      </c>
      <c r="H47" s="1">
        <v>15.407416</v>
      </c>
    </row>
    <row r="48" spans="2:8" x14ac:dyDescent="0.25">
      <c r="B48" s="1">
        <v>5</v>
      </c>
      <c r="C48" s="1">
        <v>4197</v>
      </c>
      <c r="D48" s="1">
        <v>8.4380869999999994</v>
      </c>
      <c r="F48" s="1">
        <v>5</v>
      </c>
      <c r="G48" s="1">
        <v>3290</v>
      </c>
      <c r="H48" s="1">
        <v>13.130110999999999</v>
      </c>
    </row>
    <row r="49" spans="2:8" x14ac:dyDescent="0.25">
      <c r="B49" s="1">
        <v>6</v>
      </c>
      <c r="C49" s="1">
        <v>4697</v>
      </c>
      <c r="D49" s="1">
        <v>9.4083240000000004</v>
      </c>
      <c r="F49" s="1">
        <v>6</v>
      </c>
      <c r="G49" s="1">
        <v>3052</v>
      </c>
      <c r="H49" s="1">
        <v>12.299310999999999</v>
      </c>
    </row>
    <row r="50" spans="2:8" x14ac:dyDescent="0.25">
      <c r="B50" s="1">
        <v>7</v>
      </c>
      <c r="C50" s="1">
        <v>3990</v>
      </c>
      <c r="D50" s="1">
        <v>8.0348919999999993</v>
      </c>
      <c r="F50" s="1">
        <v>7</v>
      </c>
      <c r="G50" s="1">
        <v>3515</v>
      </c>
      <c r="H50" s="1">
        <v>13.934766</v>
      </c>
    </row>
    <row r="51" spans="2:8" x14ac:dyDescent="0.25">
      <c r="B51" s="1">
        <v>8</v>
      </c>
      <c r="C51" s="1">
        <v>4127</v>
      </c>
      <c r="D51" s="1">
        <v>8.3021379999999994</v>
      </c>
      <c r="F51" s="1">
        <v>8</v>
      </c>
      <c r="G51" s="1">
        <v>3162</v>
      </c>
      <c r="H51" s="1">
        <v>12.721287999999999</v>
      </c>
    </row>
    <row r="52" spans="2:8" x14ac:dyDescent="0.25">
      <c r="B52" s="1">
        <v>9</v>
      </c>
      <c r="C52" s="1">
        <v>3760</v>
      </c>
      <c r="D52" s="1">
        <v>7.5890639999999996</v>
      </c>
      <c r="F52" s="1">
        <v>9</v>
      </c>
      <c r="G52" s="1">
        <v>3609</v>
      </c>
      <c r="H52" s="1">
        <v>14.298234000000001</v>
      </c>
    </row>
    <row r="53" spans="2:8" x14ac:dyDescent="0.25">
      <c r="B53" s="1">
        <v>10</v>
      </c>
      <c r="C53" s="1">
        <v>4299</v>
      </c>
      <c r="D53" s="1">
        <v>8.6377799999999993</v>
      </c>
      <c r="F53" s="1">
        <v>10</v>
      </c>
      <c r="G53" s="1">
        <v>3223</v>
      </c>
      <c r="H53" s="1">
        <v>12.80899</v>
      </c>
    </row>
    <row r="54" spans="2:8" x14ac:dyDescent="0.25">
      <c r="B54" s="1">
        <v>11</v>
      </c>
      <c r="C54" s="1">
        <v>3657</v>
      </c>
      <c r="D54" s="1">
        <v>7.3787320000000003</v>
      </c>
      <c r="F54" s="1">
        <v>11</v>
      </c>
      <c r="G54" s="1">
        <v>2968</v>
      </c>
      <c r="H54" s="1">
        <v>12.011621</v>
      </c>
    </row>
    <row r="55" spans="2:8" x14ac:dyDescent="0.25">
      <c r="B55" s="1">
        <v>12</v>
      </c>
      <c r="C55" s="1">
        <v>3717</v>
      </c>
      <c r="D55" s="1">
        <v>7.496003</v>
      </c>
      <c r="F55" s="1">
        <v>12</v>
      </c>
      <c r="G55" s="1">
        <v>2861</v>
      </c>
      <c r="H55" s="1">
        <v>11.638097</v>
      </c>
    </row>
    <row r="56" spans="2:8" x14ac:dyDescent="0.25">
      <c r="B56" s="1">
        <v>13</v>
      </c>
      <c r="C56" s="1">
        <v>4382</v>
      </c>
      <c r="D56" s="1">
        <v>8.7941339999999997</v>
      </c>
      <c r="F56" s="1">
        <v>13</v>
      </c>
      <c r="G56" s="1">
        <v>3262</v>
      </c>
      <c r="H56" s="1">
        <v>13.057071000000001</v>
      </c>
    </row>
    <row r="57" spans="2:8" x14ac:dyDescent="0.25">
      <c r="B57" s="1">
        <v>14</v>
      </c>
      <c r="C57" s="1">
        <v>5134</v>
      </c>
      <c r="D57" s="1">
        <v>10.269572999999999</v>
      </c>
      <c r="F57" s="1">
        <v>14</v>
      </c>
      <c r="G57" s="1">
        <v>3282</v>
      </c>
      <c r="H57" s="1">
        <v>13.066402999999999</v>
      </c>
    </row>
    <row r="58" spans="2:8" x14ac:dyDescent="0.25">
      <c r="B58" s="1">
        <v>15</v>
      </c>
      <c r="C58" s="1">
        <v>4524</v>
      </c>
      <c r="D58" s="1">
        <v>9.06982</v>
      </c>
      <c r="F58" s="1">
        <v>15</v>
      </c>
      <c r="G58" s="1">
        <v>3535</v>
      </c>
      <c r="H58" s="1">
        <v>13.937407</v>
      </c>
    </row>
    <row r="59" spans="2:8" x14ac:dyDescent="0.25">
      <c r="B59" s="1">
        <v>16</v>
      </c>
      <c r="C59" s="1">
        <v>3919</v>
      </c>
      <c r="D59" s="1">
        <v>7.8905339999999997</v>
      </c>
      <c r="F59" s="1">
        <v>16</v>
      </c>
      <c r="G59" s="1">
        <v>3526</v>
      </c>
      <c r="H59" s="1">
        <v>13.932022999999999</v>
      </c>
    </row>
    <row r="60" spans="2:8" x14ac:dyDescent="0.25">
      <c r="B60" s="1">
        <v>17</v>
      </c>
      <c r="C60" s="1">
        <v>3971</v>
      </c>
      <c r="D60" s="1">
        <v>7.9896859999999998</v>
      </c>
      <c r="F60" s="1">
        <v>17</v>
      </c>
      <c r="G60" s="1">
        <v>2964</v>
      </c>
      <c r="H60" s="1">
        <v>12.006121</v>
      </c>
    </row>
    <row r="61" spans="2:8" x14ac:dyDescent="0.25">
      <c r="B61" s="1">
        <v>18</v>
      </c>
      <c r="C61" s="1">
        <v>4983</v>
      </c>
      <c r="D61" s="1">
        <v>9.9717680000000009</v>
      </c>
      <c r="F61" s="1">
        <v>18</v>
      </c>
      <c r="G61" s="1">
        <v>3215</v>
      </c>
      <c r="H61" s="1">
        <v>12.862698</v>
      </c>
    </row>
    <row r="62" spans="2:8" x14ac:dyDescent="0.25">
      <c r="B62" s="1">
        <v>19</v>
      </c>
      <c r="C62" s="1">
        <v>4612</v>
      </c>
      <c r="D62" s="1">
        <v>9.2415540000000007</v>
      </c>
      <c r="F62" s="1">
        <v>19</v>
      </c>
      <c r="G62" s="1">
        <v>3476</v>
      </c>
      <c r="H62" s="1">
        <v>13.74051</v>
      </c>
    </row>
    <row r="63" spans="2:8" x14ac:dyDescent="0.25">
      <c r="B63" s="1">
        <v>20</v>
      </c>
      <c r="C63" s="1">
        <v>5090</v>
      </c>
      <c r="D63" s="1">
        <v>10.182217</v>
      </c>
      <c r="F63" s="1">
        <v>20</v>
      </c>
      <c r="G63" s="1">
        <v>3489</v>
      </c>
      <c r="H63" s="1">
        <v>13.813249000000001</v>
      </c>
    </row>
    <row r="64" spans="2:8" x14ac:dyDescent="0.25">
      <c r="B64" s="1">
        <v>21</v>
      </c>
      <c r="C64" s="1">
        <v>3597</v>
      </c>
      <c r="D64" s="1">
        <v>7.2629299999999999</v>
      </c>
      <c r="F64" s="1">
        <v>21</v>
      </c>
      <c r="G64" s="1">
        <v>2905</v>
      </c>
      <c r="H64" s="1">
        <v>11.806571999999999</v>
      </c>
    </row>
    <row r="65" spans="2:8" x14ac:dyDescent="0.25">
      <c r="B65" s="1">
        <v>22</v>
      </c>
      <c r="C65" s="1">
        <v>4032</v>
      </c>
      <c r="D65" s="1">
        <v>8.1118500000000004</v>
      </c>
      <c r="F65" s="1">
        <v>22</v>
      </c>
      <c r="G65" s="1">
        <v>3640</v>
      </c>
      <c r="H65" s="1">
        <v>14.283619</v>
      </c>
    </row>
    <row r="66" spans="2:8" x14ac:dyDescent="0.25">
      <c r="B66" s="1">
        <v>23</v>
      </c>
      <c r="C66" s="1">
        <v>4823</v>
      </c>
      <c r="D66" s="1">
        <v>9.6562859999999997</v>
      </c>
      <c r="F66" s="1">
        <v>23</v>
      </c>
      <c r="G66" s="1">
        <v>3306</v>
      </c>
      <c r="H66" s="1">
        <v>13.144819</v>
      </c>
    </row>
    <row r="67" spans="2:8" x14ac:dyDescent="0.25">
      <c r="B67" s="1">
        <v>24</v>
      </c>
      <c r="C67" s="1">
        <v>4482</v>
      </c>
      <c r="D67" s="1">
        <v>8.9934980000000007</v>
      </c>
      <c r="F67" s="1">
        <v>24</v>
      </c>
      <c r="G67" s="1">
        <v>3492</v>
      </c>
      <c r="H67" s="1">
        <v>13.874196</v>
      </c>
    </row>
    <row r="68" spans="2:8" x14ac:dyDescent="0.25">
      <c r="B68" s="1">
        <v>25</v>
      </c>
      <c r="C68" s="1">
        <v>3997</v>
      </c>
      <c r="D68" s="1">
        <v>8.0413350000000001</v>
      </c>
      <c r="F68" s="1">
        <v>25</v>
      </c>
      <c r="G68" s="1">
        <v>3877</v>
      </c>
      <c r="H68" s="1">
        <v>15.06251</v>
      </c>
    </row>
    <row r="69" spans="2:8" x14ac:dyDescent="0.25">
      <c r="B69" s="1">
        <v>26</v>
      </c>
      <c r="C69" s="1">
        <v>4238</v>
      </c>
      <c r="D69" s="1">
        <v>8.5172329999999992</v>
      </c>
      <c r="F69" s="1">
        <v>26</v>
      </c>
      <c r="G69" s="1">
        <v>3375</v>
      </c>
      <c r="H69" s="1">
        <v>13.441639</v>
      </c>
    </row>
    <row r="70" spans="2:8" x14ac:dyDescent="0.25">
      <c r="B70" s="1">
        <v>27</v>
      </c>
      <c r="C70" s="1">
        <v>4291</v>
      </c>
      <c r="D70" s="1">
        <v>8.6198119999999996</v>
      </c>
      <c r="F70" s="1">
        <v>27</v>
      </c>
      <c r="G70" s="1">
        <v>4036</v>
      </c>
      <c r="H70" s="1">
        <v>15.744652</v>
      </c>
    </row>
    <row r="71" spans="2:8" x14ac:dyDescent="0.25">
      <c r="B71" s="1">
        <v>28</v>
      </c>
      <c r="C71" s="1">
        <v>4113</v>
      </c>
      <c r="D71" s="1">
        <v>8.2671469999999996</v>
      </c>
      <c r="F71" s="1">
        <v>28</v>
      </c>
      <c r="G71" s="1">
        <v>3467</v>
      </c>
      <c r="H71" s="1">
        <v>13.802103000000001</v>
      </c>
    </row>
    <row r="72" spans="2:8" x14ac:dyDescent="0.25">
      <c r="B72" s="1">
        <v>29</v>
      </c>
      <c r="C72" s="1">
        <v>4414</v>
      </c>
      <c r="D72" s="1">
        <v>8.8564830000000008</v>
      </c>
      <c r="F72" s="1">
        <v>29</v>
      </c>
      <c r="G72" s="1">
        <v>3171</v>
      </c>
      <c r="H72" s="1">
        <v>12.704193</v>
      </c>
    </row>
    <row r="73" spans="2:8" x14ac:dyDescent="0.25">
      <c r="B73" s="3" t="s">
        <v>6</v>
      </c>
      <c r="C73" s="4">
        <f>GEOMEAN(C43:C72)</f>
        <v>4206.688088336562</v>
      </c>
      <c r="D73" s="5">
        <f>GEOMEAN(D43:D72)</f>
        <v>8.4596425221943115</v>
      </c>
      <c r="F73" s="3" t="s">
        <v>6</v>
      </c>
      <c r="G73" s="4">
        <f>GEOMEAN(G43:G72)</f>
        <v>3372.6415727372018</v>
      </c>
      <c r="H73" s="5">
        <f>GEOMEAN(H43:H72)</f>
        <v>13.419116038495618</v>
      </c>
    </row>
    <row r="74" spans="2:8" x14ac:dyDescent="0.25">
      <c r="B74" s="3" t="s">
        <v>7</v>
      </c>
      <c r="C74" s="4">
        <f>_xlfn.STDEV.S(C43:C72)</f>
        <v>436.70036151476387</v>
      </c>
      <c r="D74" s="5">
        <f>_xlfn.STDEV.S(D43:D72)</f>
        <v>0.84721995049042542</v>
      </c>
      <c r="F74" s="3" t="s">
        <v>7</v>
      </c>
      <c r="G74" s="4">
        <f>_xlfn.STDEV.S(G43:G72)</f>
        <v>290.6253048447295</v>
      </c>
      <c r="H74" s="5">
        <f>_xlfn.STDEV.S(H43:H72)</f>
        <v>1.0034678697971693</v>
      </c>
    </row>
    <row r="76" spans="2:8" ht="15" customHeight="1" x14ac:dyDescent="0.25">
      <c r="B76" s="10" t="s">
        <v>10</v>
      </c>
      <c r="C76" s="10"/>
      <c r="D76" s="10"/>
      <c r="F76" s="10" t="s">
        <v>11</v>
      </c>
      <c r="G76" s="10"/>
      <c r="H76" s="10"/>
    </row>
    <row r="77" spans="2:8" ht="15" customHeight="1" x14ac:dyDescent="0.25">
      <c r="B77" s="10"/>
      <c r="C77" s="10"/>
      <c r="D77" s="10"/>
      <c r="F77" s="10"/>
      <c r="G77" s="10"/>
      <c r="H77" s="10"/>
    </row>
    <row r="78" spans="2:8" x14ac:dyDescent="0.25">
      <c r="B78" s="2" t="s">
        <v>3</v>
      </c>
      <c r="C78" s="2" t="s">
        <v>4</v>
      </c>
      <c r="D78" s="2" t="s">
        <v>5</v>
      </c>
      <c r="F78" s="2" t="s">
        <v>3</v>
      </c>
      <c r="G78" s="2" t="s">
        <v>4</v>
      </c>
      <c r="H78" s="2" t="s">
        <v>5</v>
      </c>
    </row>
    <row r="79" spans="2:8" x14ac:dyDescent="0.25">
      <c r="B79" s="1">
        <v>0</v>
      </c>
      <c r="C79" s="1">
        <v>2991</v>
      </c>
      <c r="D79" s="1">
        <v>6.6433239999999998</v>
      </c>
      <c r="F79" s="1">
        <v>0</v>
      </c>
      <c r="G79" s="1">
        <v>2294</v>
      </c>
      <c r="H79" s="1">
        <v>18.705718999999998</v>
      </c>
    </row>
    <row r="80" spans="2:8" x14ac:dyDescent="0.25">
      <c r="B80" s="1">
        <v>1</v>
      </c>
      <c r="C80" s="1">
        <v>2641</v>
      </c>
      <c r="D80" s="1">
        <v>5.8491049999999998</v>
      </c>
      <c r="F80" s="1">
        <v>1</v>
      </c>
      <c r="G80" s="1">
        <v>2221</v>
      </c>
      <c r="H80" s="1">
        <v>18.224456</v>
      </c>
    </row>
    <row r="81" spans="2:8" x14ac:dyDescent="0.25">
      <c r="B81" s="1">
        <v>2</v>
      </c>
      <c r="C81" s="1">
        <v>2878</v>
      </c>
      <c r="D81" s="1">
        <v>6.3487080000000002</v>
      </c>
      <c r="F81" s="1">
        <v>2</v>
      </c>
      <c r="G81" s="1">
        <v>2512</v>
      </c>
      <c r="H81" s="1">
        <v>20.160257999999999</v>
      </c>
    </row>
    <row r="82" spans="2:8" x14ac:dyDescent="0.25">
      <c r="B82" s="1">
        <v>3</v>
      </c>
      <c r="C82" s="1">
        <v>2619</v>
      </c>
      <c r="D82" s="1">
        <v>5.7966790000000001</v>
      </c>
      <c r="F82" s="1">
        <v>3</v>
      </c>
      <c r="G82" s="1">
        <v>2541</v>
      </c>
      <c r="H82" s="1">
        <v>20.397058000000001</v>
      </c>
    </row>
    <row r="83" spans="2:8" x14ac:dyDescent="0.25">
      <c r="B83" s="1">
        <v>4</v>
      </c>
      <c r="C83" s="1">
        <v>3443</v>
      </c>
      <c r="D83" s="1">
        <v>7.5547420000000001</v>
      </c>
      <c r="F83" s="1">
        <v>4</v>
      </c>
      <c r="G83" s="1">
        <v>2273</v>
      </c>
      <c r="H83" s="1">
        <v>18.531813</v>
      </c>
    </row>
    <row r="84" spans="2:8" x14ac:dyDescent="0.25">
      <c r="B84" s="1">
        <v>5</v>
      </c>
      <c r="C84" s="1">
        <v>2915</v>
      </c>
      <c r="D84" s="1">
        <v>6.4284549999999996</v>
      </c>
      <c r="F84" s="1">
        <v>5</v>
      </c>
      <c r="G84" s="1">
        <v>2369</v>
      </c>
      <c r="H84" s="1">
        <v>19.199344</v>
      </c>
    </row>
    <row r="85" spans="2:8" x14ac:dyDescent="0.25">
      <c r="B85" s="1">
        <v>6</v>
      </c>
      <c r="C85" s="1">
        <v>2646</v>
      </c>
      <c r="D85" s="1">
        <v>5.863054</v>
      </c>
      <c r="F85" s="1">
        <v>6</v>
      </c>
      <c r="G85" s="1">
        <v>2407</v>
      </c>
      <c r="H85" s="1">
        <v>19.506626000000001</v>
      </c>
    </row>
    <row r="86" spans="2:8" x14ac:dyDescent="0.25">
      <c r="B86" s="1">
        <v>7</v>
      </c>
      <c r="C86" s="1">
        <v>2680</v>
      </c>
      <c r="D86" s="1">
        <v>5.9315410000000002</v>
      </c>
      <c r="F86" s="1">
        <v>7</v>
      </c>
      <c r="G86" s="1">
        <v>2662</v>
      </c>
      <c r="H86" s="1">
        <v>21.202144000000001</v>
      </c>
    </row>
    <row r="87" spans="2:8" x14ac:dyDescent="0.25">
      <c r="B87" s="1">
        <v>8</v>
      </c>
      <c r="C87" s="1">
        <v>2723</v>
      </c>
      <c r="D87" s="1">
        <v>6.0166680000000001</v>
      </c>
      <c r="F87" s="1">
        <v>8</v>
      </c>
      <c r="G87" s="1">
        <v>2244</v>
      </c>
      <c r="H87" s="1">
        <v>18.348683000000001</v>
      </c>
    </row>
    <row r="88" spans="2:8" x14ac:dyDescent="0.25">
      <c r="B88" s="1">
        <v>9</v>
      </c>
      <c r="C88" s="1">
        <v>2980</v>
      </c>
      <c r="D88" s="1">
        <v>6.5694749999999997</v>
      </c>
      <c r="F88" s="1">
        <v>9</v>
      </c>
      <c r="G88" s="1">
        <v>2405</v>
      </c>
      <c r="H88" s="1">
        <v>19.544412999999999</v>
      </c>
    </row>
    <row r="89" spans="2:8" x14ac:dyDescent="0.25">
      <c r="B89" s="1">
        <v>10</v>
      </c>
      <c r="C89" s="1">
        <v>2596</v>
      </c>
      <c r="D89" s="1">
        <v>5.7517189999999996</v>
      </c>
      <c r="F89" s="1">
        <v>10</v>
      </c>
      <c r="G89" s="1">
        <v>2338</v>
      </c>
      <c r="H89" s="1">
        <v>18.952504000000001</v>
      </c>
    </row>
    <row r="90" spans="2:8" x14ac:dyDescent="0.25">
      <c r="B90" s="1">
        <v>11</v>
      </c>
      <c r="C90" s="1">
        <v>2878</v>
      </c>
      <c r="D90" s="1">
        <v>6.3523120000000004</v>
      </c>
      <c r="F90" s="1">
        <v>11</v>
      </c>
      <c r="G90" s="1">
        <v>2286</v>
      </c>
      <c r="H90" s="1">
        <v>18.652252000000001</v>
      </c>
    </row>
    <row r="91" spans="2:8" x14ac:dyDescent="0.25">
      <c r="B91" s="1">
        <v>12</v>
      </c>
      <c r="C91" s="1">
        <v>2717</v>
      </c>
      <c r="D91" s="1">
        <v>6.0096080000000001</v>
      </c>
      <c r="F91" s="1">
        <v>12</v>
      </c>
      <c r="G91" s="1">
        <v>2700</v>
      </c>
      <c r="H91" s="1">
        <v>21.433164999999999</v>
      </c>
    </row>
    <row r="92" spans="2:8" x14ac:dyDescent="0.25">
      <c r="B92" s="1">
        <v>13</v>
      </c>
      <c r="C92" s="1">
        <v>3116</v>
      </c>
      <c r="D92" s="1">
        <v>6.8546550000000002</v>
      </c>
      <c r="F92" s="1">
        <v>13</v>
      </c>
      <c r="G92" s="1">
        <v>2320</v>
      </c>
      <c r="H92" s="1">
        <v>18.761620000000001</v>
      </c>
    </row>
    <row r="93" spans="2:8" x14ac:dyDescent="0.25">
      <c r="B93" s="1">
        <v>14</v>
      </c>
      <c r="C93" s="1">
        <v>3010</v>
      </c>
      <c r="D93" s="1">
        <v>6.6316759999999997</v>
      </c>
      <c r="F93" s="1">
        <v>14</v>
      </c>
      <c r="G93" s="1">
        <v>2308</v>
      </c>
      <c r="H93" s="1">
        <v>18.761548999999999</v>
      </c>
    </row>
    <row r="94" spans="2:8" x14ac:dyDescent="0.25">
      <c r="B94" s="1">
        <v>15</v>
      </c>
      <c r="C94" s="1">
        <v>2439</v>
      </c>
      <c r="D94" s="1">
        <v>5.4165140000000003</v>
      </c>
      <c r="F94" s="1">
        <v>15</v>
      </c>
      <c r="G94" s="1">
        <v>2773</v>
      </c>
      <c r="H94" s="1">
        <v>22.048475</v>
      </c>
    </row>
    <row r="95" spans="2:8" x14ac:dyDescent="0.25">
      <c r="B95" s="1">
        <v>16</v>
      </c>
      <c r="C95" s="1">
        <v>3111</v>
      </c>
      <c r="D95" s="1">
        <v>6.8423400000000001</v>
      </c>
      <c r="F95" s="1">
        <v>16</v>
      </c>
      <c r="G95" s="1">
        <v>2286</v>
      </c>
      <c r="H95" s="1">
        <v>18.511458999999999</v>
      </c>
    </row>
    <row r="96" spans="2:8" x14ac:dyDescent="0.25">
      <c r="B96" s="1">
        <v>17</v>
      </c>
      <c r="C96" s="1">
        <v>2596</v>
      </c>
      <c r="D96" s="1">
        <v>5.7511650000000003</v>
      </c>
      <c r="F96" s="1">
        <v>17</v>
      </c>
      <c r="G96" s="1">
        <v>2213</v>
      </c>
      <c r="H96" s="1">
        <v>18.091843999999998</v>
      </c>
    </row>
    <row r="97" spans="2:8" x14ac:dyDescent="0.25">
      <c r="B97" s="1">
        <v>18</v>
      </c>
      <c r="C97" s="1">
        <v>2511</v>
      </c>
      <c r="D97" s="1">
        <v>5.5670700000000002</v>
      </c>
      <c r="F97" s="1">
        <v>18</v>
      </c>
      <c r="G97" s="1">
        <v>2188</v>
      </c>
      <c r="H97" s="1">
        <v>17.963885000000001</v>
      </c>
    </row>
    <row r="98" spans="2:8" x14ac:dyDescent="0.25">
      <c r="B98" s="1">
        <v>19</v>
      </c>
      <c r="C98" s="1">
        <v>2546</v>
      </c>
      <c r="D98" s="1">
        <v>5.6457610000000003</v>
      </c>
      <c r="F98" s="1">
        <v>19</v>
      </c>
      <c r="G98" s="1">
        <v>2260</v>
      </c>
      <c r="H98" s="1">
        <v>18.481628000000001</v>
      </c>
    </row>
    <row r="99" spans="2:8" x14ac:dyDescent="0.25">
      <c r="B99" s="1">
        <v>20</v>
      </c>
      <c r="C99" s="1">
        <v>2534</v>
      </c>
      <c r="D99" s="1">
        <v>5.6132739999999997</v>
      </c>
      <c r="F99" s="1">
        <v>20</v>
      </c>
      <c r="G99" s="1">
        <v>2331</v>
      </c>
      <c r="H99" s="1">
        <v>18.893557999999999</v>
      </c>
    </row>
    <row r="100" spans="2:8" x14ac:dyDescent="0.25">
      <c r="B100" s="1">
        <v>21</v>
      </c>
      <c r="C100" s="1">
        <v>2759</v>
      </c>
      <c r="D100" s="1">
        <v>6.1000500000000004</v>
      </c>
      <c r="F100" s="1">
        <v>21</v>
      </c>
      <c r="G100" s="1">
        <v>2259</v>
      </c>
      <c r="H100" s="1">
        <v>18.441863999999999</v>
      </c>
    </row>
    <row r="101" spans="2:8" x14ac:dyDescent="0.25">
      <c r="B101" s="1">
        <v>22</v>
      </c>
      <c r="C101" s="1">
        <v>3134</v>
      </c>
      <c r="D101" s="1">
        <v>6.8926930000000004</v>
      </c>
      <c r="F101" s="1">
        <v>22</v>
      </c>
      <c r="G101" s="1">
        <v>2216</v>
      </c>
      <c r="H101" s="1">
        <v>18.216505999999999</v>
      </c>
    </row>
    <row r="102" spans="2:8" x14ac:dyDescent="0.25">
      <c r="B102" s="1">
        <v>23</v>
      </c>
      <c r="C102" s="1">
        <v>2535</v>
      </c>
      <c r="D102" s="1">
        <v>5.6176190000000004</v>
      </c>
      <c r="F102" s="1">
        <v>23</v>
      </c>
      <c r="G102" s="1">
        <v>2520</v>
      </c>
      <c r="H102" s="1">
        <v>20.231909999999999</v>
      </c>
    </row>
    <row r="103" spans="2:8" x14ac:dyDescent="0.25">
      <c r="B103" s="1">
        <v>24</v>
      </c>
      <c r="C103" s="1">
        <v>2638</v>
      </c>
      <c r="D103" s="1">
        <v>5.8423670000000003</v>
      </c>
      <c r="F103" s="1">
        <v>24</v>
      </c>
      <c r="G103" s="1">
        <v>2255</v>
      </c>
      <c r="H103" s="1">
        <v>18.471862999999999</v>
      </c>
    </row>
    <row r="104" spans="2:8" x14ac:dyDescent="0.25">
      <c r="B104" s="1">
        <v>25</v>
      </c>
      <c r="C104" s="1">
        <v>2812</v>
      </c>
      <c r="D104" s="1">
        <v>6.2120899999999999</v>
      </c>
      <c r="F104" s="1">
        <v>25</v>
      </c>
      <c r="G104" s="1">
        <v>2327</v>
      </c>
      <c r="H104" s="1">
        <v>18.913177000000001</v>
      </c>
    </row>
    <row r="105" spans="2:8" x14ac:dyDescent="0.25">
      <c r="B105" s="1">
        <v>26</v>
      </c>
      <c r="C105" s="1">
        <v>2543</v>
      </c>
      <c r="D105" s="1">
        <v>5.6392090000000001</v>
      </c>
      <c r="F105" s="1">
        <v>26</v>
      </c>
      <c r="G105" s="1">
        <v>2367</v>
      </c>
      <c r="H105" s="1">
        <v>19.209842999999999</v>
      </c>
    </row>
    <row r="106" spans="2:8" x14ac:dyDescent="0.25">
      <c r="B106" s="1">
        <v>27</v>
      </c>
      <c r="C106" s="1">
        <v>3596</v>
      </c>
      <c r="D106" s="1">
        <v>7.8805709999999998</v>
      </c>
      <c r="F106" s="1">
        <v>27</v>
      </c>
      <c r="G106" s="1">
        <v>2395</v>
      </c>
      <c r="H106" s="1">
        <v>19.444813</v>
      </c>
    </row>
    <row r="107" spans="2:8" x14ac:dyDescent="0.25">
      <c r="B107" s="1">
        <v>28</v>
      </c>
      <c r="C107" s="1">
        <v>2613</v>
      </c>
      <c r="D107" s="1">
        <v>5.7909579999999998</v>
      </c>
      <c r="F107" s="1">
        <v>28</v>
      </c>
      <c r="G107" s="1">
        <v>2443</v>
      </c>
      <c r="H107" s="1">
        <v>19.576722</v>
      </c>
    </row>
    <row r="108" spans="2:8" x14ac:dyDescent="0.25">
      <c r="B108" s="1">
        <v>29</v>
      </c>
      <c r="C108" s="1">
        <v>2542</v>
      </c>
      <c r="D108" s="1">
        <v>5.6358819999999996</v>
      </c>
      <c r="F108" s="1">
        <v>29</v>
      </c>
      <c r="G108" s="1">
        <v>2337</v>
      </c>
      <c r="H108" s="1">
        <v>19.070976999999999</v>
      </c>
    </row>
    <row r="109" spans="2:8" x14ac:dyDescent="0.25">
      <c r="B109" s="3" t="s">
        <v>6</v>
      </c>
      <c r="C109" s="4">
        <f>GEOMEAN(C79:C108)</f>
        <v>2778.5512325793752</v>
      </c>
      <c r="D109" s="5">
        <f>GEOMEAN(D79:D108)</f>
        <v>6.1417968881304184</v>
      </c>
      <c r="F109" s="3" t="s">
        <v>6</v>
      </c>
      <c r="G109" s="4">
        <f>GEOMEAN(G79:G108)</f>
        <v>2364.0649424473299</v>
      </c>
      <c r="H109" s="5">
        <f>GEOMEAN(H79:H108)</f>
        <v>19.173273937383986</v>
      </c>
    </row>
    <row r="110" spans="2:8" x14ac:dyDescent="0.25">
      <c r="B110" s="3" t="s">
        <v>7</v>
      </c>
      <c r="C110" s="4">
        <f>_xlfn.STDEV.S(C79:C108)</f>
        <v>281.53221166839251</v>
      </c>
      <c r="D110" s="5">
        <f>_xlfn.STDEV.S(D79:D108)</f>
        <v>0.60040767461753586</v>
      </c>
      <c r="F110" s="3" t="s">
        <v>7</v>
      </c>
      <c r="G110" s="4">
        <f>_xlfn.STDEV.S(G79:G108)</f>
        <v>148.00846511982496</v>
      </c>
      <c r="H110" s="5">
        <f>_xlfn.STDEV.S(H79:H108)</f>
        <v>1.0182454478323739</v>
      </c>
    </row>
    <row r="112" spans="2:8" ht="15" customHeight="1" x14ac:dyDescent="0.25">
      <c r="B112" s="10" t="s">
        <v>12</v>
      </c>
      <c r="C112" s="10"/>
      <c r="D112" s="10"/>
      <c r="F112" s="10" t="s">
        <v>13</v>
      </c>
      <c r="G112" s="10"/>
      <c r="H112" s="10"/>
    </row>
    <row r="113" spans="2:8" ht="15" customHeight="1" x14ac:dyDescent="0.25">
      <c r="B113" s="10"/>
      <c r="C113" s="10"/>
      <c r="D113" s="10"/>
      <c r="F113" s="10"/>
      <c r="G113" s="10"/>
      <c r="H113" s="10"/>
    </row>
    <row r="114" spans="2:8" x14ac:dyDescent="0.25">
      <c r="B114" s="2" t="s">
        <v>3</v>
      </c>
      <c r="C114" s="2" t="s">
        <v>4</v>
      </c>
      <c r="D114" s="2" t="s">
        <v>5</v>
      </c>
      <c r="F114" s="2" t="s">
        <v>3</v>
      </c>
      <c r="G114" s="2" t="s">
        <v>4</v>
      </c>
      <c r="H114" s="2" t="s">
        <v>5</v>
      </c>
    </row>
    <row r="115" spans="2:8" x14ac:dyDescent="0.25">
      <c r="B115" s="1">
        <v>0</v>
      </c>
      <c r="C115" s="1">
        <v>1981</v>
      </c>
      <c r="D115" s="1">
        <v>7.0719570000000003</v>
      </c>
      <c r="F115" s="1">
        <v>0</v>
      </c>
      <c r="G115" s="1">
        <v>2031</v>
      </c>
      <c r="H115" s="1">
        <v>32.754939999999998</v>
      </c>
    </row>
    <row r="116" spans="2:8" x14ac:dyDescent="0.25">
      <c r="B116" s="1">
        <v>1</v>
      </c>
      <c r="C116" s="1">
        <v>2018</v>
      </c>
      <c r="D116" s="1">
        <v>7.146903</v>
      </c>
      <c r="F116" s="1">
        <v>1</v>
      </c>
      <c r="G116" s="1">
        <v>1734</v>
      </c>
      <c r="H116" s="1">
        <v>28.732120999999999</v>
      </c>
    </row>
    <row r="117" spans="2:8" x14ac:dyDescent="0.25">
      <c r="B117" s="1">
        <v>2</v>
      </c>
      <c r="C117" s="1">
        <v>1925</v>
      </c>
      <c r="D117" s="1">
        <v>6.8319770000000002</v>
      </c>
      <c r="F117" s="1">
        <v>2</v>
      </c>
      <c r="G117" s="1">
        <v>1774</v>
      </c>
      <c r="H117" s="1">
        <v>29.392178999999999</v>
      </c>
    </row>
    <row r="118" spans="2:8" x14ac:dyDescent="0.25">
      <c r="B118" s="1">
        <v>3</v>
      </c>
      <c r="C118" s="1">
        <v>2057</v>
      </c>
      <c r="D118" s="1">
        <v>7.2855160000000003</v>
      </c>
      <c r="F118" s="1">
        <v>3</v>
      </c>
      <c r="G118" s="1">
        <v>1815</v>
      </c>
      <c r="H118" s="1">
        <v>30.023683999999999</v>
      </c>
    </row>
    <row r="119" spans="2:8" x14ac:dyDescent="0.25">
      <c r="B119" s="1">
        <v>4</v>
      </c>
      <c r="C119" s="1">
        <v>1952</v>
      </c>
      <c r="D119" s="1">
        <v>6.9211799999999997</v>
      </c>
      <c r="F119" s="1">
        <v>4</v>
      </c>
      <c r="G119" s="1">
        <v>1920</v>
      </c>
      <c r="H119" s="1">
        <v>31.343862000000001</v>
      </c>
    </row>
    <row r="120" spans="2:8" x14ac:dyDescent="0.25">
      <c r="B120" s="1">
        <v>5</v>
      </c>
      <c r="C120" s="1">
        <v>1984</v>
      </c>
      <c r="D120" s="1">
        <v>7.0358859999999996</v>
      </c>
      <c r="F120" s="1">
        <v>5</v>
      </c>
      <c r="G120" s="1">
        <v>1752</v>
      </c>
      <c r="H120" s="1">
        <v>29.025983</v>
      </c>
    </row>
    <row r="121" spans="2:8" x14ac:dyDescent="0.25">
      <c r="B121" s="1">
        <v>6</v>
      </c>
      <c r="C121" s="1">
        <v>1869</v>
      </c>
      <c r="D121" s="1">
        <v>6.634252</v>
      </c>
      <c r="F121" s="1">
        <v>6</v>
      </c>
      <c r="G121" s="1">
        <v>1768</v>
      </c>
      <c r="H121" s="1">
        <v>29.291640000000001</v>
      </c>
    </row>
    <row r="122" spans="2:8" x14ac:dyDescent="0.25">
      <c r="B122" s="1">
        <v>7</v>
      </c>
      <c r="C122" s="1">
        <v>1957</v>
      </c>
      <c r="D122" s="1">
        <v>6.9424520000000003</v>
      </c>
      <c r="F122" s="1">
        <v>7</v>
      </c>
      <c r="G122" s="1">
        <v>1778</v>
      </c>
      <c r="H122" s="1">
        <v>29.442830000000001</v>
      </c>
    </row>
    <row r="123" spans="2:8" x14ac:dyDescent="0.25">
      <c r="B123" s="1">
        <v>8</v>
      </c>
      <c r="C123" s="1">
        <v>2110</v>
      </c>
      <c r="D123" s="1">
        <v>7.4637149999999997</v>
      </c>
      <c r="F123" s="1">
        <v>8</v>
      </c>
      <c r="G123" s="1">
        <v>1800</v>
      </c>
      <c r="H123" s="1">
        <v>29.752875</v>
      </c>
    </row>
    <row r="124" spans="2:8" x14ac:dyDescent="0.25">
      <c r="B124" s="1">
        <v>9</v>
      </c>
      <c r="C124" s="1">
        <v>1902</v>
      </c>
      <c r="D124" s="1">
        <v>6.7509449999999998</v>
      </c>
      <c r="F124" s="1">
        <v>9</v>
      </c>
      <c r="G124" s="1">
        <v>1835</v>
      </c>
      <c r="H124" s="1">
        <v>30.095407999999999</v>
      </c>
    </row>
    <row r="125" spans="2:8" x14ac:dyDescent="0.25">
      <c r="B125" s="1">
        <v>10</v>
      </c>
      <c r="C125" s="1">
        <v>1923</v>
      </c>
      <c r="D125" s="1">
        <v>6.8172730000000001</v>
      </c>
      <c r="F125" s="1">
        <v>10</v>
      </c>
      <c r="G125" s="1">
        <v>1749</v>
      </c>
      <c r="H125" s="1">
        <v>28.934242999999999</v>
      </c>
    </row>
    <row r="126" spans="2:8" x14ac:dyDescent="0.25">
      <c r="B126" s="1">
        <v>11</v>
      </c>
      <c r="C126" s="1">
        <v>1970</v>
      </c>
      <c r="D126" s="1">
        <v>6.9866820000000001</v>
      </c>
      <c r="F126" s="1">
        <v>11</v>
      </c>
      <c r="G126" s="1">
        <v>2055</v>
      </c>
      <c r="H126" s="1">
        <v>33.151251000000002</v>
      </c>
    </row>
    <row r="127" spans="2:8" x14ac:dyDescent="0.25">
      <c r="B127" s="1">
        <v>12</v>
      </c>
      <c r="C127" s="1">
        <v>1973</v>
      </c>
      <c r="D127" s="1">
        <v>6.9939289999999996</v>
      </c>
      <c r="F127" s="1">
        <v>12</v>
      </c>
      <c r="G127" s="1">
        <v>1815</v>
      </c>
      <c r="H127" s="1">
        <v>29.968032000000001</v>
      </c>
    </row>
    <row r="128" spans="2:8" x14ac:dyDescent="0.25">
      <c r="B128" s="1">
        <v>13</v>
      </c>
      <c r="C128" s="1">
        <v>1910</v>
      </c>
      <c r="D128" s="1">
        <v>6.7791379999999997</v>
      </c>
      <c r="F128" s="1">
        <v>13</v>
      </c>
      <c r="G128" s="1">
        <v>1811</v>
      </c>
      <c r="H128" s="1">
        <v>29.850438</v>
      </c>
    </row>
    <row r="129" spans="2:8" x14ac:dyDescent="0.25">
      <c r="B129" s="1">
        <v>14</v>
      </c>
      <c r="C129" s="1">
        <v>2081</v>
      </c>
      <c r="D129" s="1">
        <v>7.3622730000000001</v>
      </c>
      <c r="F129" s="1">
        <v>14</v>
      </c>
      <c r="G129" s="1">
        <v>1848</v>
      </c>
      <c r="H129" s="1">
        <v>30.376702999999999</v>
      </c>
    </row>
    <row r="130" spans="2:8" x14ac:dyDescent="0.25">
      <c r="B130" s="1">
        <v>15</v>
      </c>
      <c r="C130" s="1">
        <v>1979</v>
      </c>
      <c r="D130" s="1">
        <v>7.0126650000000001</v>
      </c>
      <c r="F130" s="1">
        <v>15</v>
      </c>
      <c r="G130" s="1">
        <v>1781</v>
      </c>
      <c r="H130" s="1">
        <v>29.426475</v>
      </c>
    </row>
    <row r="131" spans="2:8" x14ac:dyDescent="0.25">
      <c r="B131" s="1">
        <v>16</v>
      </c>
      <c r="C131" s="1">
        <v>2259</v>
      </c>
      <c r="D131" s="1">
        <v>7.9729489999999998</v>
      </c>
      <c r="F131" s="1">
        <v>16</v>
      </c>
      <c r="G131" s="1">
        <v>1761</v>
      </c>
      <c r="H131" s="1">
        <v>29.068639999999998</v>
      </c>
    </row>
    <row r="132" spans="2:8" x14ac:dyDescent="0.25">
      <c r="B132" s="1">
        <v>17</v>
      </c>
      <c r="C132" s="1">
        <v>1852</v>
      </c>
      <c r="D132" s="1">
        <v>6.5831189999999999</v>
      </c>
      <c r="F132" s="1">
        <v>17</v>
      </c>
      <c r="G132" s="1">
        <v>1771</v>
      </c>
      <c r="H132" s="1">
        <v>29.293997999999998</v>
      </c>
    </row>
    <row r="133" spans="2:8" x14ac:dyDescent="0.25">
      <c r="B133" s="1">
        <v>18</v>
      </c>
      <c r="C133" s="1">
        <v>1938</v>
      </c>
      <c r="D133" s="1">
        <v>6.8651939999999998</v>
      </c>
      <c r="F133" s="1">
        <v>18</v>
      </c>
      <c r="G133" s="1">
        <v>1815</v>
      </c>
      <c r="H133" s="1">
        <v>29.884898</v>
      </c>
    </row>
    <row r="134" spans="2:8" x14ac:dyDescent="0.25">
      <c r="B134" s="1">
        <v>19</v>
      </c>
      <c r="C134" s="1">
        <v>1919</v>
      </c>
      <c r="D134" s="1">
        <v>6.8144330000000002</v>
      </c>
      <c r="F134" s="1">
        <v>19</v>
      </c>
      <c r="G134" s="1">
        <v>1886</v>
      </c>
      <c r="H134" s="1">
        <v>30.950700000000001</v>
      </c>
    </row>
    <row r="135" spans="2:8" x14ac:dyDescent="0.25">
      <c r="B135" s="1">
        <v>20</v>
      </c>
      <c r="C135" s="1">
        <v>1868</v>
      </c>
      <c r="D135" s="1">
        <v>6.6342309999999998</v>
      </c>
      <c r="F135" s="1">
        <v>20</v>
      </c>
      <c r="G135" s="1">
        <v>1694</v>
      </c>
      <c r="H135" s="1">
        <v>28.109117999999999</v>
      </c>
    </row>
    <row r="136" spans="2:8" x14ac:dyDescent="0.25">
      <c r="B136" s="1">
        <v>21</v>
      </c>
      <c r="C136" s="1">
        <v>2045</v>
      </c>
      <c r="D136" s="1">
        <v>7.2399430000000002</v>
      </c>
      <c r="F136" s="1">
        <v>21</v>
      </c>
      <c r="G136" s="1">
        <v>1936</v>
      </c>
      <c r="H136" s="1">
        <v>31.604092999999999</v>
      </c>
    </row>
    <row r="137" spans="2:8" x14ac:dyDescent="0.25">
      <c r="B137" s="1">
        <v>22</v>
      </c>
      <c r="C137" s="1">
        <v>1982</v>
      </c>
      <c r="D137" s="1">
        <v>7.0268040000000003</v>
      </c>
      <c r="F137" s="1">
        <v>22</v>
      </c>
      <c r="G137" s="1">
        <v>1803</v>
      </c>
      <c r="H137" s="1">
        <v>29.763726999999999</v>
      </c>
    </row>
    <row r="138" spans="2:8" x14ac:dyDescent="0.25">
      <c r="B138" s="1">
        <v>23</v>
      </c>
      <c r="C138" s="1">
        <v>1909</v>
      </c>
      <c r="D138" s="1">
        <v>6.7705029999999997</v>
      </c>
      <c r="F138" s="1">
        <v>23</v>
      </c>
      <c r="G138" s="1">
        <v>1878</v>
      </c>
      <c r="H138" s="1">
        <v>30.852059000000001</v>
      </c>
    </row>
    <row r="139" spans="2:8" x14ac:dyDescent="0.25">
      <c r="B139" s="1">
        <v>24</v>
      </c>
      <c r="C139" s="1">
        <v>1967</v>
      </c>
      <c r="D139" s="1">
        <v>6.9689930000000002</v>
      </c>
      <c r="F139" s="1">
        <v>24</v>
      </c>
      <c r="G139" s="1">
        <v>1790</v>
      </c>
      <c r="H139" s="1">
        <v>29.613326000000001</v>
      </c>
    </row>
    <row r="140" spans="2:8" x14ac:dyDescent="0.25">
      <c r="B140" s="1">
        <v>25</v>
      </c>
      <c r="C140" s="1">
        <v>1873</v>
      </c>
      <c r="D140" s="1">
        <v>6.6457639999999998</v>
      </c>
      <c r="F140" s="1">
        <v>25</v>
      </c>
      <c r="G140" s="1">
        <v>1892</v>
      </c>
      <c r="H140" s="1">
        <v>31.092510999999998</v>
      </c>
    </row>
    <row r="141" spans="2:8" x14ac:dyDescent="0.25">
      <c r="B141" s="1">
        <v>26</v>
      </c>
      <c r="C141" s="1">
        <v>2316</v>
      </c>
      <c r="D141" s="1">
        <v>8.1764010000000003</v>
      </c>
      <c r="F141" s="1">
        <v>26</v>
      </c>
      <c r="G141" s="1">
        <v>1739</v>
      </c>
      <c r="H141" s="1">
        <v>28.777274999999999</v>
      </c>
    </row>
    <row r="142" spans="2:8" x14ac:dyDescent="0.25">
      <c r="B142" s="1">
        <v>27</v>
      </c>
      <c r="C142" s="1">
        <v>2028</v>
      </c>
      <c r="D142" s="1">
        <v>7.1807150000000002</v>
      </c>
      <c r="F142" s="1">
        <v>27</v>
      </c>
      <c r="G142" s="1">
        <v>1846</v>
      </c>
      <c r="H142" s="1">
        <v>30.858127</v>
      </c>
    </row>
    <row r="143" spans="2:8" x14ac:dyDescent="0.25">
      <c r="B143" s="1">
        <v>28</v>
      </c>
      <c r="C143" s="1">
        <v>1938</v>
      </c>
      <c r="D143" s="1">
        <v>6.8734719999999996</v>
      </c>
      <c r="F143" s="1">
        <v>28</v>
      </c>
      <c r="G143" s="1">
        <v>1827</v>
      </c>
      <c r="H143" s="1">
        <v>29.965973000000002</v>
      </c>
    </row>
    <row r="144" spans="2:8" x14ac:dyDescent="0.25">
      <c r="B144" s="1">
        <v>29</v>
      </c>
      <c r="C144" s="1">
        <v>2030</v>
      </c>
      <c r="D144" s="1">
        <v>7.1865649999999999</v>
      </c>
      <c r="F144" s="1">
        <v>29</v>
      </c>
      <c r="G144" s="1">
        <v>1830</v>
      </c>
      <c r="H144" s="1">
        <v>30.047256999999998</v>
      </c>
    </row>
    <row r="145" spans="2:8" x14ac:dyDescent="0.25">
      <c r="B145" s="3" t="s">
        <v>6</v>
      </c>
      <c r="C145" s="4">
        <f>GEOMEAN(C115:C144)</f>
        <v>1981.2948398656329</v>
      </c>
      <c r="D145" s="5">
        <f>GEOMEAN(D115:D144)</f>
        <v>7.0240565967229198</v>
      </c>
      <c r="F145" s="3" t="s">
        <v>6</v>
      </c>
      <c r="G145" s="4">
        <f>GEOMEAN(G115:G144)</f>
        <v>1822.7637054513698</v>
      </c>
      <c r="H145" s="5">
        <f>GEOMEAN(H115:H144)</f>
        <v>30.027822102115415</v>
      </c>
    </row>
    <row r="146" spans="2:8" x14ac:dyDescent="0.25">
      <c r="B146" s="3" t="s">
        <v>7</v>
      </c>
      <c r="C146" s="4">
        <f>_xlfn.STDEV.S(C115:C144)</f>
        <v>104.66665751519105</v>
      </c>
      <c r="D146" s="5">
        <f>_xlfn.STDEV.S(D115:D144)</f>
        <v>0.35968420861020661</v>
      </c>
      <c r="F146" s="3" t="s">
        <v>7</v>
      </c>
      <c r="G146" s="4">
        <f>_xlfn.STDEV.S(G115:G144)</f>
        <v>81.488621305669739</v>
      </c>
      <c r="H146" s="5">
        <f>_xlfn.STDEV.S(H115:H144)</f>
        <v>1.1369414657230443</v>
      </c>
    </row>
    <row r="148" spans="2:8" ht="15" customHeight="1" x14ac:dyDescent="0.25">
      <c r="B148" s="10" t="s">
        <v>14</v>
      </c>
      <c r="C148" s="10"/>
      <c r="D148" s="10"/>
      <c r="F148" s="10" t="s">
        <v>15</v>
      </c>
      <c r="G148" s="10"/>
      <c r="H148" s="10"/>
    </row>
    <row r="149" spans="2:8" ht="15" customHeight="1" x14ac:dyDescent="0.25">
      <c r="B149" s="10"/>
      <c r="C149" s="10"/>
      <c r="D149" s="10"/>
      <c r="F149" s="10"/>
      <c r="G149" s="10"/>
      <c r="H149" s="10"/>
    </row>
    <row r="150" spans="2:8" x14ac:dyDescent="0.25">
      <c r="B150" s="2" t="s">
        <v>3</v>
      </c>
      <c r="C150" s="2" t="s">
        <v>4</v>
      </c>
      <c r="D150" s="2" t="s">
        <v>5</v>
      </c>
      <c r="F150" s="2" t="s">
        <v>3</v>
      </c>
      <c r="G150" s="2" t="s">
        <v>4</v>
      </c>
      <c r="H150" s="2" t="s">
        <v>5</v>
      </c>
    </row>
    <row r="151" spans="2:8" x14ac:dyDescent="0.25">
      <c r="B151" s="1">
        <v>0</v>
      </c>
      <c r="C151" s="1">
        <v>1626</v>
      </c>
      <c r="D151" s="1">
        <v>11.757679</v>
      </c>
      <c r="F151" s="1">
        <v>0</v>
      </c>
      <c r="G151" s="1">
        <v>1575</v>
      </c>
      <c r="H151" s="1">
        <v>51.912657000000003</v>
      </c>
    </row>
    <row r="152" spans="2:8" x14ac:dyDescent="0.25">
      <c r="B152" s="1">
        <v>1</v>
      </c>
      <c r="C152" s="1">
        <v>1697</v>
      </c>
      <c r="D152" s="1">
        <v>12.184718999999999</v>
      </c>
      <c r="F152" s="1">
        <v>1</v>
      </c>
      <c r="G152" s="1">
        <v>1494</v>
      </c>
      <c r="H152" s="1">
        <v>49.447296000000001</v>
      </c>
    </row>
    <row r="153" spans="2:8" x14ac:dyDescent="0.25">
      <c r="B153" s="1">
        <v>2</v>
      </c>
      <c r="C153" s="1">
        <v>1669</v>
      </c>
      <c r="D153" s="1">
        <v>11.993504</v>
      </c>
      <c r="F153" s="1">
        <v>2</v>
      </c>
      <c r="G153" s="1">
        <v>1485</v>
      </c>
      <c r="H153" s="1">
        <v>49.571120000000001</v>
      </c>
    </row>
    <row r="154" spans="2:8" x14ac:dyDescent="0.25">
      <c r="B154" s="1">
        <v>3</v>
      </c>
      <c r="C154" s="1">
        <v>1565</v>
      </c>
      <c r="D154" s="1">
        <v>11.256691999999999</v>
      </c>
      <c r="F154" s="1">
        <v>3</v>
      </c>
      <c r="G154" s="1">
        <v>1513</v>
      </c>
      <c r="H154" s="1">
        <v>49.980364999999999</v>
      </c>
    </row>
    <row r="155" spans="2:8" x14ac:dyDescent="0.25">
      <c r="B155" s="1">
        <v>4</v>
      </c>
      <c r="C155" s="1">
        <v>1597</v>
      </c>
      <c r="D155" s="1">
        <v>11.478085999999999</v>
      </c>
      <c r="F155" s="1">
        <v>4</v>
      </c>
      <c r="G155" s="1">
        <v>1476</v>
      </c>
      <c r="H155" s="1">
        <v>48.934179999999998</v>
      </c>
    </row>
    <row r="156" spans="2:8" x14ac:dyDescent="0.25">
      <c r="B156" s="1">
        <v>5</v>
      </c>
      <c r="C156" s="1">
        <v>1496</v>
      </c>
      <c r="D156" s="1">
        <v>10.769669</v>
      </c>
      <c r="F156" s="1">
        <v>5</v>
      </c>
      <c r="G156" s="1">
        <v>1461</v>
      </c>
      <c r="H156" s="1">
        <v>48.805475000000001</v>
      </c>
    </row>
    <row r="157" spans="2:8" x14ac:dyDescent="0.25">
      <c r="B157" s="1">
        <v>6</v>
      </c>
      <c r="C157" s="1">
        <v>1602</v>
      </c>
      <c r="D157" s="1">
        <v>11.513019999999999</v>
      </c>
      <c r="F157" s="1">
        <v>6</v>
      </c>
      <c r="G157" s="1">
        <v>1466</v>
      </c>
      <c r="H157" s="1">
        <v>49.104391</v>
      </c>
    </row>
    <row r="158" spans="2:8" x14ac:dyDescent="0.25">
      <c r="B158" s="1">
        <v>7</v>
      </c>
      <c r="C158" s="1">
        <v>1507</v>
      </c>
      <c r="D158" s="1">
        <v>10.846954</v>
      </c>
      <c r="F158" s="1">
        <v>7</v>
      </c>
      <c r="G158" s="1">
        <v>1469</v>
      </c>
      <c r="H158" s="1">
        <v>48.831088000000001</v>
      </c>
    </row>
    <row r="159" spans="2:8" x14ac:dyDescent="0.25">
      <c r="B159" s="1">
        <v>8</v>
      </c>
      <c r="C159" s="1">
        <v>1568</v>
      </c>
      <c r="D159" s="1">
        <v>11.273099999999999</v>
      </c>
      <c r="F159" s="1">
        <v>8</v>
      </c>
      <c r="G159" s="1">
        <v>1462</v>
      </c>
      <c r="H159" s="1">
        <v>48.808340000000001</v>
      </c>
    </row>
    <row r="160" spans="2:8" x14ac:dyDescent="0.25">
      <c r="B160" s="1">
        <v>9</v>
      </c>
      <c r="C160" s="1">
        <v>1709</v>
      </c>
      <c r="D160" s="1">
        <v>12.273733</v>
      </c>
      <c r="F160" s="1">
        <v>9</v>
      </c>
      <c r="G160" s="1">
        <v>1456</v>
      </c>
      <c r="H160" s="1">
        <v>48.528247999999998</v>
      </c>
    </row>
    <row r="161" spans="2:8" x14ac:dyDescent="0.25">
      <c r="B161" s="1">
        <v>10</v>
      </c>
      <c r="C161" s="1">
        <v>1587</v>
      </c>
      <c r="D161" s="1">
        <v>11.405816</v>
      </c>
      <c r="F161" s="1">
        <v>10</v>
      </c>
      <c r="G161" s="1">
        <v>1463</v>
      </c>
      <c r="H161" s="1">
        <v>48.836222999999997</v>
      </c>
    </row>
    <row r="162" spans="2:8" x14ac:dyDescent="0.25">
      <c r="B162" s="1">
        <v>11</v>
      </c>
      <c r="C162" s="1">
        <v>1600</v>
      </c>
      <c r="D162" s="1">
        <v>11.50309</v>
      </c>
      <c r="F162" s="1">
        <v>11</v>
      </c>
      <c r="G162" s="1">
        <v>1477</v>
      </c>
      <c r="H162" s="1">
        <v>49.330337</v>
      </c>
    </row>
    <row r="163" spans="2:8" x14ac:dyDescent="0.25">
      <c r="B163" s="1">
        <v>12</v>
      </c>
      <c r="C163" s="1">
        <v>1583</v>
      </c>
      <c r="D163" s="1">
        <v>11.378672</v>
      </c>
      <c r="F163" s="1">
        <v>12</v>
      </c>
      <c r="G163" s="1">
        <v>1490</v>
      </c>
      <c r="H163" s="1">
        <v>49.321233999999997</v>
      </c>
    </row>
    <row r="164" spans="2:8" x14ac:dyDescent="0.25">
      <c r="B164" s="1">
        <v>13</v>
      </c>
      <c r="C164" s="1">
        <v>1557</v>
      </c>
      <c r="D164" s="1">
        <v>11.200932999999999</v>
      </c>
      <c r="F164" s="1">
        <v>13</v>
      </c>
      <c r="G164" s="1">
        <v>1538</v>
      </c>
      <c r="H164" s="1">
        <v>51.052194999999998</v>
      </c>
    </row>
    <row r="165" spans="2:8" x14ac:dyDescent="0.25">
      <c r="B165" s="1">
        <v>14</v>
      </c>
      <c r="C165" s="1">
        <v>1575</v>
      </c>
      <c r="D165" s="1">
        <v>11.323008</v>
      </c>
      <c r="F165" s="1">
        <v>14</v>
      </c>
      <c r="G165" s="1">
        <v>1499</v>
      </c>
      <c r="H165" s="1">
        <v>49.657031000000003</v>
      </c>
    </row>
    <row r="166" spans="2:8" x14ac:dyDescent="0.25">
      <c r="B166" s="1">
        <v>15</v>
      </c>
      <c r="C166" s="1">
        <v>1642</v>
      </c>
      <c r="D166" s="1">
        <v>11.798515999999999</v>
      </c>
      <c r="F166" s="1">
        <v>15</v>
      </c>
      <c r="G166" s="1">
        <v>1434</v>
      </c>
      <c r="H166" s="1">
        <v>47.863202000000001</v>
      </c>
    </row>
    <row r="167" spans="2:8" x14ac:dyDescent="0.25">
      <c r="B167" s="1">
        <v>16</v>
      </c>
      <c r="C167" s="1">
        <v>1609</v>
      </c>
      <c r="D167" s="1">
        <v>11.56284</v>
      </c>
      <c r="F167" s="1">
        <v>16</v>
      </c>
      <c r="G167" s="1">
        <v>1484</v>
      </c>
      <c r="H167" s="1">
        <v>49.246845999999998</v>
      </c>
    </row>
    <row r="168" spans="2:8" x14ac:dyDescent="0.25">
      <c r="B168" s="1">
        <v>17</v>
      </c>
      <c r="C168" s="1">
        <v>1664</v>
      </c>
      <c r="D168" s="1">
        <v>11.957404</v>
      </c>
      <c r="F168" s="1">
        <v>17</v>
      </c>
      <c r="G168" s="1">
        <v>1568</v>
      </c>
      <c r="H168" s="1">
        <v>51.720986000000003</v>
      </c>
    </row>
    <row r="169" spans="2:8" x14ac:dyDescent="0.25">
      <c r="B169" s="1">
        <v>18</v>
      </c>
      <c r="C169" s="1">
        <v>1589</v>
      </c>
      <c r="D169" s="1">
        <v>11.421495999999999</v>
      </c>
      <c r="F169" s="1">
        <v>18</v>
      </c>
      <c r="G169" s="1">
        <v>1473</v>
      </c>
      <c r="H169" s="1">
        <v>49.069693000000001</v>
      </c>
    </row>
    <row r="170" spans="2:8" x14ac:dyDescent="0.25">
      <c r="B170" s="1">
        <v>19</v>
      </c>
      <c r="C170" s="1">
        <v>1521</v>
      </c>
      <c r="D170" s="1">
        <v>10.945385</v>
      </c>
      <c r="F170" s="1">
        <v>19</v>
      </c>
      <c r="G170" s="1">
        <v>1467</v>
      </c>
      <c r="H170" s="1">
        <v>49.295099</v>
      </c>
    </row>
    <row r="171" spans="2:8" x14ac:dyDescent="0.25">
      <c r="B171" s="1">
        <v>20</v>
      </c>
      <c r="C171" s="1">
        <v>1616</v>
      </c>
      <c r="D171" s="1">
        <v>11.611718</v>
      </c>
      <c r="F171" s="1">
        <v>20</v>
      </c>
      <c r="G171" s="1">
        <v>1457</v>
      </c>
      <c r="H171" s="1">
        <v>48.875551000000002</v>
      </c>
    </row>
    <row r="172" spans="2:8" x14ac:dyDescent="0.25">
      <c r="B172" s="1">
        <v>21</v>
      </c>
      <c r="C172" s="1">
        <v>1658</v>
      </c>
      <c r="D172" s="1">
        <v>11.913427</v>
      </c>
      <c r="F172" s="1">
        <v>21</v>
      </c>
      <c r="G172" s="1">
        <v>1489</v>
      </c>
      <c r="H172" s="1">
        <v>49.568277000000002</v>
      </c>
    </row>
    <row r="173" spans="2:8" x14ac:dyDescent="0.25">
      <c r="B173" s="1">
        <v>22</v>
      </c>
      <c r="C173" s="1">
        <v>1485</v>
      </c>
      <c r="D173" s="1">
        <v>10.683612</v>
      </c>
      <c r="F173" s="1">
        <v>22</v>
      </c>
      <c r="G173" s="1">
        <v>1476</v>
      </c>
      <c r="H173" s="1">
        <v>49.158974000000001</v>
      </c>
    </row>
    <row r="174" spans="2:8" x14ac:dyDescent="0.25">
      <c r="B174" s="1">
        <v>23</v>
      </c>
      <c r="C174" s="1">
        <v>1589</v>
      </c>
      <c r="D174" s="1">
        <v>11.426517</v>
      </c>
      <c r="F174" s="1">
        <v>23</v>
      </c>
      <c r="G174" s="1">
        <v>1494</v>
      </c>
      <c r="H174" s="1">
        <v>49.690963000000004</v>
      </c>
    </row>
    <row r="175" spans="2:8" x14ac:dyDescent="0.25">
      <c r="B175" s="1">
        <v>24</v>
      </c>
      <c r="C175" s="1">
        <v>1636</v>
      </c>
      <c r="D175" s="1">
        <v>11.749003</v>
      </c>
      <c r="F175" s="1">
        <v>24</v>
      </c>
      <c r="G175" s="1">
        <v>1441</v>
      </c>
      <c r="H175" s="1">
        <v>48.440565999999997</v>
      </c>
    </row>
    <row r="176" spans="2:8" x14ac:dyDescent="0.25">
      <c r="B176" s="1">
        <v>25</v>
      </c>
      <c r="C176" s="1">
        <v>1528</v>
      </c>
      <c r="D176" s="1">
        <v>10.998015000000001</v>
      </c>
      <c r="F176" s="1">
        <v>25</v>
      </c>
      <c r="G176" s="1">
        <v>1499</v>
      </c>
      <c r="H176" s="1">
        <v>49.608783000000003</v>
      </c>
    </row>
    <row r="177" spans="2:8" x14ac:dyDescent="0.25">
      <c r="B177" s="1">
        <v>26</v>
      </c>
      <c r="C177" s="1">
        <v>1534</v>
      </c>
      <c r="D177" s="1">
        <v>11.031235000000001</v>
      </c>
      <c r="F177" s="1">
        <v>26</v>
      </c>
      <c r="G177" s="1">
        <v>1480</v>
      </c>
      <c r="H177" s="1">
        <v>49.389757000000003</v>
      </c>
    </row>
    <row r="178" spans="2:8" x14ac:dyDescent="0.25">
      <c r="B178" s="1">
        <v>27</v>
      </c>
      <c r="C178" s="1">
        <v>1586</v>
      </c>
      <c r="D178" s="1">
        <v>11.406065999999999</v>
      </c>
      <c r="F178" s="1">
        <v>27</v>
      </c>
      <c r="G178" s="1">
        <v>1507</v>
      </c>
      <c r="H178" s="1">
        <v>49.972181999999997</v>
      </c>
    </row>
    <row r="179" spans="2:8" x14ac:dyDescent="0.25">
      <c r="B179" s="1">
        <v>28</v>
      </c>
      <c r="C179" s="1">
        <v>1590</v>
      </c>
      <c r="D179" s="1">
        <v>11.428210999999999</v>
      </c>
      <c r="F179" s="1">
        <v>28</v>
      </c>
      <c r="G179" s="1">
        <v>1530</v>
      </c>
      <c r="H179" s="1">
        <v>50.735425999999997</v>
      </c>
    </row>
    <row r="180" spans="2:8" x14ac:dyDescent="0.25">
      <c r="B180" s="1">
        <v>29</v>
      </c>
      <c r="C180" s="1">
        <v>1516</v>
      </c>
      <c r="D180" s="1">
        <v>10.91239</v>
      </c>
      <c r="F180" s="1">
        <v>29</v>
      </c>
      <c r="G180" s="1">
        <v>1475</v>
      </c>
      <c r="H180" s="1">
        <v>49.279110000000003</v>
      </c>
    </row>
    <row r="181" spans="2:8" x14ac:dyDescent="0.25">
      <c r="B181" s="3" t="s">
        <v>6</v>
      </c>
      <c r="C181" s="4">
        <f>GEOMEAN(C151:C180)</f>
        <v>1589.0301148436213</v>
      </c>
      <c r="D181" s="5">
        <f>GEOMEAN(D151:D180)</f>
        <v>11.426461524050872</v>
      </c>
      <c r="F181" s="3" t="s">
        <v>6</v>
      </c>
      <c r="G181" s="4">
        <f>GEOMEAN(G151:G180)</f>
        <v>1486.260022801813</v>
      </c>
      <c r="H181" s="5">
        <f>GEOMEAN(H151:H180)</f>
        <v>49.460148074047268</v>
      </c>
    </row>
    <row r="182" spans="2:8" x14ac:dyDescent="0.25">
      <c r="B182" s="3" t="s">
        <v>7</v>
      </c>
      <c r="C182" s="4">
        <f>_xlfn.STDEV.S(C151:C180)</f>
        <v>57.494517479755274</v>
      </c>
      <c r="D182" s="5">
        <f>_xlfn.STDEV.S(D151:D180)</f>
        <v>0.40787903198124059</v>
      </c>
      <c r="F182" s="3" t="s">
        <v>7</v>
      </c>
      <c r="G182" s="4">
        <f>_xlfn.STDEV.S(G151:G180)</f>
        <v>32.587918218154158</v>
      </c>
      <c r="H182" s="5">
        <f>_xlfn.STDEV.S(H151:H180)</f>
        <v>0.89419333690547265</v>
      </c>
    </row>
    <row r="184" spans="2:8" ht="15" customHeight="1" x14ac:dyDescent="0.25">
      <c r="B184" s="10" t="s">
        <v>16</v>
      </c>
      <c r="C184" s="10"/>
      <c r="D184" s="10"/>
      <c r="F184" s="10" t="s">
        <v>17</v>
      </c>
      <c r="G184" s="10"/>
      <c r="H184" s="10"/>
    </row>
    <row r="185" spans="2:8" ht="15" customHeight="1" x14ac:dyDescent="0.25">
      <c r="B185" s="10"/>
      <c r="C185" s="10"/>
      <c r="D185" s="10"/>
      <c r="F185" s="10"/>
      <c r="G185" s="10"/>
      <c r="H185" s="10"/>
    </row>
    <row r="186" spans="2:8" x14ac:dyDescent="0.25">
      <c r="B186" s="2" t="s">
        <v>3</v>
      </c>
      <c r="C186" s="2" t="s">
        <v>4</v>
      </c>
      <c r="D186" s="2" t="s">
        <v>5</v>
      </c>
      <c r="F186" s="2" t="s">
        <v>3</v>
      </c>
      <c r="G186" s="2" t="s">
        <v>4</v>
      </c>
      <c r="H186" s="2" t="s">
        <v>5</v>
      </c>
    </row>
    <row r="187" spans="2:8" x14ac:dyDescent="0.25">
      <c r="B187" s="1">
        <v>0</v>
      </c>
      <c r="C187" s="1">
        <v>1316</v>
      </c>
      <c r="D187" s="1">
        <v>17.849769999999999</v>
      </c>
      <c r="F187" s="1">
        <v>0</v>
      </c>
      <c r="G187" s="1">
        <v>1272</v>
      </c>
      <c r="H187" s="1">
        <v>85.571527000000003</v>
      </c>
    </row>
    <row r="188" spans="2:8" x14ac:dyDescent="0.25">
      <c r="B188" s="1">
        <v>1</v>
      </c>
      <c r="C188" s="1">
        <v>1300</v>
      </c>
      <c r="D188" s="1">
        <v>17.557839000000001</v>
      </c>
      <c r="F188" s="1">
        <v>1</v>
      </c>
      <c r="G188" s="1">
        <v>1261</v>
      </c>
      <c r="H188" s="1">
        <v>84.604259999999996</v>
      </c>
    </row>
    <row r="189" spans="2:8" x14ac:dyDescent="0.25">
      <c r="B189" s="1">
        <v>2</v>
      </c>
      <c r="C189" s="1">
        <v>1313</v>
      </c>
      <c r="D189" s="1">
        <v>17.748597</v>
      </c>
      <c r="F189" s="1">
        <v>2</v>
      </c>
      <c r="G189" s="1">
        <v>1276</v>
      </c>
      <c r="H189" s="1">
        <v>85.089496999999994</v>
      </c>
    </row>
    <row r="190" spans="2:8" x14ac:dyDescent="0.25">
      <c r="B190" s="1">
        <v>3</v>
      </c>
      <c r="C190" s="1">
        <v>1337</v>
      </c>
      <c r="D190" s="1">
        <v>18.050381000000002</v>
      </c>
      <c r="F190" s="1">
        <v>3</v>
      </c>
      <c r="G190" s="1">
        <v>1247</v>
      </c>
      <c r="H190" s="1">
        <v>83.867592000000002</v>
      </c>
    </row>
    <row r="191" spans="2:8" x14ac:dyDescent="0.25">
      <c r="B191" s="1">
        <v>4</v>
      </c>
      <c r="C191" s="1">
        <v>1352</v>
      </c>
      <c r="D191" s="1">
        <v>18.268424</v>
      </c>
      <c r="F191" s="1">
        <v>4</v>
      </c>
      <c r="G191" s="1">
        <v>1242</v>
      </c>
      <c r="H191" s="1">
        <v>83.738048000000006</v>
      </c>
    </row>
    <row r="192" spans="2:8" x14ac:dyDescent="0.25">
      <c r="B192" s="1">
        <v>5</v>
      </c>
      <c r="C192" s="1">
        <v>1284</v>
      </c>
      <c r="D192" s="1">
        <v>17.340427999999999</v>
      </c>
      <c r="F192" s="1">
        <v>5</v>
      </c>
      <c r="G192" s="1">
        <v>1252</v>
      </c>
      <c r="H192" s="1">
        <v>83.625805999999997</v>
      </c>
    </row>
    <row r="193" spans="2:8" x14ac:dyDescent="0.25">
      <c r="B193" s="1">
        <v>6</v>
      </c>
      <c r="C193" s="1">
        <v>1394</v>
      </c>
      <c r="D193" s="1">
        <v>18.826673</v>
      </c>
      <c r="F193" s="1">
        <v>6</v>
      </c>
      <c r="G193" s="1">
        <v>1251</v>
      </c>
      <c r="H193" s="1">
        <v>83.734212999999997</v>
      </c>
    </row>
    <row r="194" spans="2:8" x14ac:dyDescent="0.25">
      <c r="B194" s="1">
        <v>7</v>
      </c>
      <c r="C194" s="1">
        <v>1296</v>
      </c>
      <c r="D194" s="1">
        <v>17.498794</v>
      </c>
      <c r="F194" s="1">
        <v>7</v>
      </c>
      <c r="G194" s="1">
        <v>1258</v>
      </c>
      <c r="H194" s="1">
        <v>84.271674000000004</v>
      </c>
    </row>
    <row r="195" spans="2:8" x14ac:dyDescent="0.25">
      <c r="B195" s="1">
        <v>8</v>
      </c>
      <c r="C195" s="1">
        <v>1289</v>
      </c>
      <c r="D195" s="1">
        <v>17.424257999999998</v>
      </c>
      <c r="F195" s="1">
        <v>8</v>
      </c>
      <c r="G195" s="1">
        <v>1318</v>
      </c>
      <c r="H195" s="1">
        <v>88.121849999999995</v>
      </c>
    </row>
    <row r="196" spans="2:8" x14ac:dyDescent="0.25">
      <c r="B196" s="1">
        <v>9</v>
      </c>
      <c r="C196" s="1">
        <v>1350</v>
      </c>
      <c r="D196" s="1">
        <v>18.221826</v>
      </c>
      <c r="F196" s="1">
        <v>9</v>
      </c>
      <c r="G196" s="1">
        <v>1250</v>
      </c>
      <c r="H196" s="1">
        <v>83.280086999999995</v>
      </c>
    </row>
    <row r="197" spans="2:8" x14ac:dyDescent="0.25">
      <c r="B197" s="1">
        <v>10</v>
      </c>
      <c r="C197" s="1">
        <v>1335</v>
      </c>
      <c r="D197" s="1">
        <v>18.041812</v>
      </c>
      <c r="F197" s="1">
        <v>10</v>
      </c>
      <c r="G197" s="1">
        <v>1356</v>
      </c>
      <c r="H197" s="1">
        <v>90.058324999999996</v>
      </c>
    </row>
    <row r="198" spans="2:8" x14ac:dyDescent="0.25">
      <c r="B198" s="1">
        <v>11</v>
      </c>
      <c r="C198" s="1">
        <v>1339</v>
      </c>
      <c r="D198" s="1">
        <v>18.078106999999999</v>
      </c>
      <c r="F198" s="1">
        <v>11</v>
      </c>
      <c r="G198" s="1">
        <v>1278</v>
      </c>
      <c r="H198" s="1">
        <v>85.34169</v>
      </c>
    </row>
    <row r="199" spans="2:8" x14ac:dyDescent="0.25">
      <c r="B199" s="1">
        <v>12</v>
      </c>
      <c r="C199" s="1">
        <v>1317</v>
      </c>
      <c r="D199" s="1">
        <v>17.796043000000001</v>
      </c>
      <c r="F199" s="1">
        <v>12</v>
      </c>
      <c r="G199" s="1">
        <v>1279</v>
      </c>
      <c r="H199" s="1">
        <v>85.447667999999993</v>
      </c>
    </row>
    <row r="200" spans="2:8" x14ac:dyDescent="0.25">
      <c r="B200" s="1">
        <v>13</v>
      </c>
      <c r="C200" s="1">
        <v>1327</v>
      </c>
      <c r="D200" s="1">
        <v>17.93207</v>
      </c>
      <c r="F200" s="1">
        <v>13</v>
      </c>
      <c r="G200" s="1">
        <v>1270</v>
      </c>
      <c r="H200" s="1">
        <v>85.299445000000006</v>
      </c>
    </row>
    <row r="201" spans="2:8" x14ac:dyDescent="0.25">
      <c r="B201" s="1">
        <v>14</v>
      </c>
      <c r="C201" s="1">
        <v>1288</v>
      </c>
      <c r="D201" s="1">
        <v>17.394856000000001</v>
      </c>
      <c r="F201" s="1">
        <v>14</v>
      </c>
      <c r="G201" s="1">
        <v>1301</v>
      </c>
      <c r="H201" s="1">
        <v>86.851556000000002</v>
      </c>
    </row>
    <row r="202" spans="2:8" x14ac:dyDescent="0.25">
      <c r="B202" s="1">
        <v>15</v>
      </c>
      <c r="C202" s="1">
        <v>1288</v>
      </c>
      <c r="D202" s="1">
        <v>17.407294</v>
      </c>
      <c r="F202" s="1">
        <v>15</v>
      </c>
      <c r="G202" s="1">
        <v>1265</v>
      </c>
      <c r="H202" s="1">
        <v>84.777255999999994</v>
      </c>
    </row>
    <row r="203" spans="2:8" x14ac:dyDescent="0.25">
      <c r="B203" s="1">
        <v>16</v>
      </c>
      <c r="C203" s="1">
        <v>1291</v>
      </c>
      <c r="D203" s="1">
        <v>17.432445000000001</v>
      </c>
      <c r="F203" s="1">
        <v>16</v>
      </c>
      <c r="G203" s="1">
        <v>1275</v>
      </c>
      <c r="H203" s="1">
        <v>85.787651999999994</v>
      </c>
    </row>
    <row r="204" spans="2:8" x14ac:dyDescent="0.25">
      <c r="B204" s="1">
        <v>17</v>
      </c>
      <c r="C204" s="1">
        <v>1326</v>
      </c>
      <c r="D204" s="1">
        <v>17.917200000000001</v>
      </c>
      <c r="F204" s="1">
        <v>17</v>
      </c>
      <c r="G204" s="1">
        <v>1297</v>
      </c>
      <c r="H204" s="1">
        <v>87.829588000000001</v>
      </c>
    </row>
    <row r="205" spans="2:8" x14ac:dyDescent="0.25">
      <c r="B205" s="1">
        <v>18</v>
      </c>
      <c r="C205" s="1">
        <v>1318</v>
      </c>
      <c r="D205" s="1">
        <v>17.811029999999999</v>
      </c>
      <c r="F205" s="1">
        <v>18</v>
      </c>
      <c r="G205" s="1">
        <v>1260</v>
      </c>
      <c r="H205" s="1">
        <v>84.528796999999997</v>
      </c>
    </row>
    <row r="206" spans="2:8" x14ac:dyDescent="0.25">
      <c r="B206" s="1">
        <v>19</v>
      </c>
      <c r="C206" s="1">
        <v>1466</v>
      </c>
      <c r="D206" s="1">
        <v>19.773095999999999</v>
      </c>
      <c r="F206" s="1">
        <v>19</v>
      </c>
      <c r="G206" s="1">
        <v>1284</v>
      </c>
      <c r="H206" s="1">
        <v>85.928854999999999</v>
      </c>
    </row>
    <row r="207" spans="2:8" x14ac:dyDescent="0.25">
      <c r="B207" s="1">
        <v>20</v>
      </c>
      <c r="C207" s="1">
        <v>1397</v>
      </c>
      <c r="D207" s="1">
        <v>18.866119999999999</v>
      </c>
      <c r="F207" s="1">
        <v>20</v>
      </c>
      <c r="G207" s="1">
        <v>1258</v>
      </c>
      <c r="H207" s="1">
        <v>84.823019000000002</v>
      </c>
    </row>
    <row r="208" spans="2:8" x14ac:dyDescent="0.25">
      <c r="B208" s="1">
        <v>21</v>
      </c>
      <c r="C208" s="1">
        <v>1334</v>
      </c>
      <c r="D208" s="1">
        <v>18.008044999999999</v>
      </c>
      <c r="F208" s="1">
        <v>21</v>
      </c>
      <c r="G208" s="1">
        <v>1272</v>
      </c>
      <c r="H208" s="1">
        <v>85.069822000000002</v>
      </c>
    </row>
    <row r="209" spans="2:8" x14ac:dyDescent="0.25">
      <c r="B209" s="1">
        <v>22</v>
      </c>
      <c r="C209" s="1">
        <v>1305</v>
      </c>
      <c r="D209" s="1">
        <v>17.635204000000002</v>
      </c>
      <c r="F209" s="1">
        <v>22</v>
      </c>
      <c r="G209" s="1">
        <v>1248</v>
      </c>
      <c r="H209" s="1">
        <v>83.688513999999998</v>
      </c>
    </row>
    <row r="210" spans="2:8" x14ac:dyDescent="0.25">
      <c r="B210" s="1">
        <v>23</v>
      </c>
      <c r="C210" s="1">
        <v>1445</v>
      </c>
      <c r="D210" s="1">
        <v>19.507936999999998</v>
      </c>
      <c r="F210" s="1">
        <v>23</v>
      </c>
      <c r="G210" s="1">
        <v>1294</v>
      </c>
      <c r="H210" s="1">
        <v>86.538439999999994</v>
      </c>
    </row>
    <row r="211" spans="2:8" x14ac:dyDescent="0.25">
      <c r="B211" s="1">
        <v>24</v>
      </c>
      <c r="C211" s="1">
        <v>1354</v>
      </c>
      <c r="D211" s="1">
        <v>18.276506000000001</v>
      </c>
      <c r="F211" s="1">
        <v>24</v>
      </c>
      <c r="G211" s="1">
        <v>1265</v>
      </c>
      <c r="H211" s="1">
        <v>84.867058999999998</v>
      </c>
    </row>
    <row r="212" spans="2:8" x14ac:dyDescent="0.25">
      <c r="B212" s="1">
        <v>25</v>
      </c>
      <c r="C212" s="1">
        <v>1338</v>
      </c>
      <c r="D212" s="1">
        <v>18.077932000000001</v>
      </c>
      <c r="F212" s="1">
        <v>25</v>
      </c>
      <c r="G212" s="1">
        <v>1259</v>
      </c>
      <c r="H212" s="1">
        <v>84.520647999999994</v>
      </c>
    </row>
    <row r="213" spans="2:8" x14ac:dyDescent="0.25">
      <c r="B213" s="1">
        <v>26</v>
      </c>
      <c r="C213" s="1">
        <v>1356</v>
      </c>
      <c r="D213" s="1">
        <v>18.305872000000001</v>
      </c>
      <c r="F213" s="1">
        <v>26</v>
      </c>
      <c r="G213" s="1">
        <v>1272</v>
      </c>
      <c r="H213" s="1">
        <v>85.010301999999996</v>
      </c>
    </row>
    <row r="214" spans="2:8" x14ac:dyDescent="0.25">
      <c r="B214" s="1">
        <v>27</v>
      </c>
      <c r="C214" s="1">
        <v>1375</v>
      </c>
      <c r="D214" s="1">
        <v>18.570820999999999</v>
      </c>
      <c r="F214" s="1">
        <v>27</v>
      </c>
      <c r="G214" s="1">
        <v>1271</v>
      </c>
      <c r="H214" s="1">
        <v>84.502690000000001</v>
      </c>
    </row>
    <row r="215" spans="2:8" x14ac:dyDescent="0.25">
      <c r="B215" s="1">
        <v>28</v>
      </c>
      <c r="C215" s="1">
        <v>1323</v>
      </c>
      <c r="D215" s="1">
        <v>17.86382</v>
      </c>
      <c r="F215" s="1">
        <v>28</v>
      </c>
      <c r="G215" s="1">
        <v>1315</v>
      </c>
      <c r="H215" s="1">
        <v>87.406773999999999</v>
      </c>
    </row>
    <row r="216" spans="2:8" x14ac:dyDescent="0.25">
      <c r="B216" s="1">
        <v>29</v>
      </c>
      <c r="C216" s="1">
        <v>1336</v>
      </c>
      <c r="D216" s="1">
        <v>18.052185999999999</v>
      </c>
      <c r="F216" s="1">
        <v>29</v>
      </c>
      <c r="G216" s="1">
        <v>1274</v>
      </c>
      <c r="H216" s="1">
        <v>85.325198999999998</v>
      </c>
    </row>
    <row r="217" spans="2:8" x14ac:dyDescent="0.25">
      <c r="B217" s="3" t="s">
        <v>6</v>
      </c>
      <c r="C217" s="4">
        <f>GEOMEAN(C187:C216)</f>
        <v>1335.6207807688188</v>
      </c>
      <c r="D217" s="5">
        <f>GEOMEAN(D187:D216)</f>
        <v>18.042197086899048</v>
      </c>
      <c r="F217" s="3" t="s">
        <v>6</v>
      </c>
      <c r="G217" s="4">
        <f>GEOMEAN(G187:G216)</f>
        <v>1273.775593589316</v>
      </c>
      <c r="H217" s="5">
        <f>GEOMEAN(H187:H216)</f>
        <v>85.304070078573432</v>
      </c>
    </row>
    <row r="218" spans="2:8" x14ac:dyDescent="0.25">
      <c r="B218" s="3" t="s">
        <v>7</v>
      </c>
      <c r="C218" s="4">
        <f>_xlfn.STDEV.S(C187:C216)</f>
        <v>43.922463029988307</v>
      </c>
      <c r="D218" s="5">
        <f>_xlfn.STDEV.S(D187:D216)</f>
        <v>0.58687043314033627</v>
      </c>
      <c r="F218" s="3" t="s">
        <v>7</v>
      </c>
      <c r="G218" s="4">
        <f>_xlfn.STDEV.S(G187:G216)</f>
        <v>24.539904167533422</v>
      </c>
      <c r="H218" s="5">
        <f>_xlfn.STDEV.S(H187:H216)</f>
        <v>1.5174531600762591</v>
      </c>
    </row>
  </sheetData>
  <mergeCells count="14">
    <mergeCell ref="B184:D185"/>
    <mergeCell ref="F184:H185"/>
    <mergeCell ref="B4:D5"/>
    <mergeCell ref="F4:H5"/>
    <mergeCell ref="B40:D41"/>
    <mergeCell ref="F40:H41"/>
    <mergeCell ref="B76:D77"/>
    <mergeCell ref="F76:H77"/>
    <mergeCell ref="B2:H3"/>
    <mergeCell ref="E4:E5"/>
    <mergeCell ref="B112:D113"/>
    <mergeCell ref="F112:H113"/>
    <mergeCell ref="B148:D149"/>
    <mergeCell ref="F148:H1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workbookViewId="0">
      <selection activeCell="O26" sqref="O26"/>
    </sheetView>
  </sheetViews>
  <sheetFormatPr baseColWidth="10" defaultColWidth="10.5703125" defaultRowHeight="15" x14ac:dyDescent="0.25"/>
  <cols>
    <col min="2" max="2" width="13.140625" customWidth="1"/>
    <col min="3" max="3" width="12.7109375" customWidth="1"/>
    <col min="4" max="4" width="9.140625" customWidth="1"/>
    <col min="5" max="6" width="15.140625" customWidth="1"/>
    <col min="7" max="7" width="9.140625"/>
    <col min="8" max="8" width="12.42578125" customWidth="1"/>
    <col min="9" max="9" width="10.85546875" customWidth="1"/>
    <col min="10" max="10" width="10.28515625" customWidth="1"/>
    <col min="11" max="11" width="13.42578125" customWidth="1"/>
    <col min="12" max="12" width="15.28515625" customWidth="1"/>
    <col min="13" max="13" width="13.140625" customWidth="1"/>
    <col min="14" max="14" width="16.5703125" customWidth="1"/>
    <col min="15" max="15" width="18.5703125" customWidth="1"/>
    <col min="16" max="16" width="16.5703125" customWidth="1"/>
    <col min="17" max="17" width="19" customWidth="1"/>
    <col min="18" max="18" width="20.42578125" customWidth="1"/>
    <col min="19" max="19" width="9.140625"/>
    <col min="20" max="20" width="11.85546875" customWidth="1"/>
    <col min="21" max="21" width="16.28515625" customWidth="1"/>
    <col min="22" max="23" width="15.42578125" customWidth="1"/>
  </cols>
  <sheetData>
    <row r="2" spans="2:15" ht="15" customHeight="1" x14ac:dyDescent="0.25">
      <c r="B2" s="10" t="s">
        <v>46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2:15" ht="15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2:15" ht="15" customHeight="1" x14ac:dyDescent="0.25">
      <c r="B4" s="10" t="s">
        <v>18</v>
      </c>
      <c r="C4" s="10"/>
      <c r="D4" s="10"/>
      <c r="E4" s="10"/>
      <c r="F4" s="10"/>
      <c r="H4" s="10" t="s">
        <v>19</v>
      </c>
      <c r="I4" s="10"/>
      <c r="J4" s="10"/>
      <c r="K4" s="10"/>
      <c r="L4" s="10"/>
    </row>
    <row r="5" spans="2:15" ht="15" customHeight="1" x14ac:dyDescent="0.25">
      <c r="B5" s="10"/>
      <c r="C5" s="10"/>
      <c r="D5" s="10"/>
      <c r="E5" s="10"/>
      <c r="F5" s="10"/>
      <c r="H5" s="10"/>
      <c r="I5" s="10"/>
      <c r="J5" s="10"/>
      <c r="K5" s="10"/>
      <c r="L5" s="10"/>
    </row>
    <row r="6" spans="2:15" x14ac:dyDescent="0.25">
      <c r="B6" s="2" t="s">
        <v>20</v>
      </c>
      <c r="C6" s="11" t="s">
        <v>4</v>
      </c>
      <c r="D6" s="11"/>
      <c r="E6" s="11" t="s">
        <v>5</v>
      </c>
      <c r="F6" s="11"/>
      <c r="H6" s="2" t="s">
        <v>20</v>
      </c>
      <c r="I6" s="11" t="s">
        <v>4</v>
      </c>
      <c r="J6" s="11"/>
      <c r="K6" s="11" t="s">
        <v>5</v>
      </c>
      <c r="L6" s="11"/>
    </row>
    <row r="7" spans="2:15" x14ac:dyDescent="0.25">
      <c r="B7" s="6">
        <v>32</v>
      </c>
      <c r="C7" s="9">
        <v>6593</v>
      </c>
      <c r="D7" s="9" t="s">
        <v>47</v>
      </c>
      <c r="E7" s="7">
        <v>12.056359</v>
      </c>
      <c r="F7" s="9" t="s">
        <v>48</v>
      </c>
      <c r="H7" s="6">
        <v>32</v>
      </c>
      <c r="I7" s="9">
        <v>5071</v>
      </c>
      <c r="J7" s="9">
        <v>455</v>
      </c>
      <c r="K7" s="7">
        <v>9.9619560000000007</v>
      </c>
      <c r="L7" s="9" t="s">
        <v>49</v>
      </c>
    </row>
    <row r="8" spans="2:15" x14ac:dyDescent="0.25">
      <c r="B8" s="6">
        <v>64</v>
      </c>
      <c r="C8" s="9">
        <v>4207</v>
      </c>
      <c r="D8" s="9" t="s">
        <v>50</v>
      </c>
      <c r="E8" s="7">
        <v>8.4596429999999998</v>
      </c>
      <c r="F8" s="9" t="s">
        <v>51</v>
      </c>
      <c r="H8" s="6">
        <v>64</v>
      </c>
      <c r="I8" s="9">
        <v>3373</v>
      </c>
      <c r="J8" s="9">
        <v>291</v>
      </c>
      <c r="K8" s="7">
        <v>13.419116000000001</v>
      </c>
      <c r="L8" s="9" t="s">
        <v>52</v>
      </c>
    </row>
    <row r="9" spans="2:15" x14ac:dyDescent="0.25">
      <c r="B9" s="6">
        <v>128</v>
      </c>
      <c r="C9" s="9">
        <v>2779</v>
      </c>
      <c r="D9" s="9" t="s">
        <v>53</v>
      </c>
      <c r="E9" s="7">
        <v>6.1417970000000004</v>
      </c>
      <c r="F9" s="9" t="s">
        <v>54</v>
      </c>
      <c r="H9" s="6">
        <v>128</v>
      </c>
      <c r="I9" s="9">
        <v>2364</v>
      </c>
      <c r="J9" s="9">
        <v>148</v>
      </c>
      <c r="K9" s="7">
        <v>19.173273999999999</v>
      </c>
      <c r="L9" s="9" t="s">
        <v>55</v>
      </c>
    </row>
    <row r="10" spans="2:15" x14ac:dyDescent="0.25">
      <c r="B10" s="6">
        <v>256</v>
      </c>
      <c r="C10" s="9">
        <v>1981</v>
      </c>
      <c r="D10" s="9" t="s">
        <v>56</v>
      </c>
      <c r="E10" s="7">
        <v>7.024057</v>
      </c>
      <c r="F10" s="9" t="s">
        <v>57</v>
      </c>
      <c r="H10" s="6">
        <v>256</v>
      </c>
      <c r="I10" s="9">
        <v>1823</v>
      </c>
      <c r="J10" s="9">
        <v>81</v>
      </c>
      <c r="K10" s="7">
        <v>30.027822</v>
      </c>
      <c r="L10" s="9" t="s">
        <v>58</v>
      </c>
    </row>
    <row r="11" spans="2:15" x14ac:dyDescent="0.25">
      <c r="B11" s="6">
        <v>512</v>
      </c>
      <c r="C11" s="9">
        <v>1589</v>
      </c>
      <c r="D11" s="9" t="s">
        <v>59</v>
      </c>
      <c r="E11" s="7">
        <v>11.426462000000001</v>
      </c>
      <c r="F11" s="9" t="s">
        <v>60</v>
      </c>
      <c r="H11" s="6">
        <v>512</v>
      </c>
      <c r="I11" s="9">
        <v>1486</v>
      </c>
      <c r="J11" s="9">
        <v>33</v>
      </c>
      <c r="K11" s="7">
        <v>49.460147999999997</v>
      </c>
      <c r="L11" s="9" t="s">
        <v>61</v>
      </c>
    </row>
    <row r="12" spans="2:15" x14ac:dyDescent="0.25">
      <c r="B12" s="6">
        <v>1024</v>
      </c>
      <c r="C12" s="9">
        <v>1336</v>
      </c>
      <c r="D12" s="9" t="s">
        <v>62</v>
      </c>
      <c r="E12" s="7">
        <v>18.042197000000002</v>
      </c>
      <c r="F12" s="9" t="s">
        <v>63</v>
      </c>
      <c r="H12" s="6">
        <v>1024</v>
      </c>
      <c r="I12" s="9">
        <v>1274</v>
      </c>
      <c r="J12" s="9">
        <v>25</v>
      </c>
      <c r="K12" s="7">
        <v>85.304069999999996</v>
      </c>
      <c r="L12" s="9" t="s">
        <v>64</v>
      </c>
    </row>
    <row r="13" spans="2:15" x14ac:dyDescent="0.25">
      <c r="J13" s="1"/>
      <c r="K13" s="1"/>
    </row>
    <row r="14" spans="2:15" ht="18.75" customHeight="1" x14ac:dyDescent="0.25">
      <c r="D14" s="1"/>
      <c r="E14" s="1"/>
      <c r="F14" s="1"/>
      <c r="G14" s="1"/>
      <c r="H14" s="1"/>
      <c r="I14" s="1"/>
      <c r="J14" s="1"/>
      <c r="K14" s="1"/>
      <c r="L14" s="1"/>
      <c r="N14" s="13"/>
      <c r="O14" s="13"/>
    </row>
    <row r="15" spans="2:15" ht="15" customHeight="1" x14ac:dyDescent="0.25">
      <c r="I15" s="1"/>
      <c r="J15" s="1"/>
      <c r="N15" s="13"/>
      <c r="O15" s="13"/>
    </row>
    <row r="16" spans="2:15" ht="15" customHeight="1" x14ac:dyDescent="0.25"/>
    <row r="34" spans="7:7" x14ac:dyDescent="0.25">
      <c r="G34" s="8"/>
    </row>
  </sheetData>
  <mergeCells count="7">
    <mergeCell ref="B2:L3"/>
    <mergeCell ref="B4:F5"/>
    <mergeCell ref="H4:L5"/>
    <mergeCell ref="C6:D6"/>
    <mergeCell ref="E6:F6"/>
    <mergeCell ref="I6:J6"/>
    <mergeCell ref="K6:L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BE3BB50DD7A564383F96C6F4A1BB68F" ma:contentTypeVersion="9" ma:contentTypeDescription="Crear nuevo documento." ma:contentTypeScope="" ma:versionID="d533fcfe81c850dbde41862bd1781361">
  <xsd:schema xmlns:xsd="http://www.w3.org/2001/XMLSchema" xmlns:xs="http://www.w3.org/2001/XMLSchema" xmlns:p="http://schemas.microsoft.com/office/2006/metadata/properties" xmlns:ns2="0d7a03ee-e6e4-46af-8e10-5219b2a4d36a" xmlns:ns3="6186db2d-81f2-4dd9-a921-aa3cb6738f89" targetNamespace="http://schemas.microsoft.com/office/2006/metadata/properties" ma:root="true" ma:fieldsID="48cae2415a25195c6a85fa96c9358116" ns2:_="" ns3:_="">
    <xsd:import namespace="0d7a03ee-e6e4-46af-8e10-5219b2a4d36a"/>
    <xsd:import namespace="6186db2d-81f2-4dd9-a921-aa3cb6738f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a03ee-e6e4-46af-8e10-5219b2a4d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fc408bdd-cd0c-4f6d-91f0-56bd57e0e9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86db2d-81f2-4dd9-a921-aa3cb6738f8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7ec9d18-6ca3-4d82-9d8a-939172988a22}" ma:internalName="TaxCatchAll" ma:showField="CatchAllData" ma:web="6186db2d-81f2-4dd9-a921-aa3cb6738f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E04D91-0071-4026-9FD0-220736C688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a03ee-e6e4-46af-8e10-5219b2a4d36a"/>
    <ds:schemaRef ds:uri="6186db2d-81f2-4dd9-a921-aa3cb6738f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7D3BBF-690A-48BB-AE59-BF4D8B3809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Problema4155_1000iter</vt:lpstr>
      <vt:lpstr>Comparacion4155_1000iter</vt:lpstr>
      <vt:lpstr>Problema4155_3000iter</vt:lpstr>
      <vt:lpstr>Comparacion4155_3000iter</vt:lpstr>
      <vt:lpstr>Problema4155_5000iter</vt:lpstr>
      <vt:lpstr>Comparacion4155_5000iter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de Windows</cp:lastModifiedBy>
  <cp:revision/>
  <dcterms:created xsi:type="dcterms:W3CDTF">2023-02-13T18:02:50Z</dcterms:created>
  <dcterms:modified xsi:type="dcterms:W3CDTF">2023-02-14T20:15:56Z</dcterms:modified>
  <cp:category/>
  <cp:contentStatus/>
</cp:coreProperties>
</file>