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a39bf66942bb9d/Escritorio/Laboratorio5-G01/Docs/"/>
    </mc:Choice>
  </mc:AlternateContent>
  <xr:revisionPtr revIDLastSave="240" documentId="13_ncr:1_{8C077633-6DB4-480A-8DD5-0CF440602032}" xr6:coauthVersionLast="47" xr6:coauthVersionMax="47" xr10:uidLastSave="{6FD2FD81-5B3A-4C7F-807E-B2900E7AC565}"/>
  <bookViews>
    <workbookView xWindow="-108" yWindow="-108" windowWidth="23256" windowHeight="14616" xr2:uid="{D82936D8-D2C9-4EB2-9CBC-3665F65B95FD}"/>
  </bookViews>
  <sheets>
    <sheet name="01-Data Lab 4" sheetId="1" r:id="rId1"/>
    <sheet name="02-Insertion Sort" sheetId="8" r:id="rId2"/>
    <sheet name="03-Selection Sort" sheetId="14" r:id="rId3"/>
    <sheet name="04-Shell Sort" sheetId="26" r:id="rId4"/>
    <sheet name="05-Merge Sort" sheetId="27" r:id="rId5"/>
    <sheet name="06-Quick Sort" sheetId="2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G21" i="1"/>
  <c r="G20" i="1"/>
  <c r="G19" i="1"/>
  <c r="G18" i="1"/>
  <c r="G17" i="1"/>
  <c r="G16" i="1"/>
  <c r="G15" i="1"/>
  <c r="G14" i="1"/>
  <c r="G10" i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<sst xmlns="http://schemas.openxmlformats.org/spreadsheetml/2006/main" count="25" uniqueCount="11">
  <si>
    <t>Porcentaje de la muestra [pct]</t>
  </si>
  <si>
    <t>Tamaño de la muestra (ARRAY_LIST)</t>
  </si>
  <si>
    <t>Tamaño de la muestra (LINKED_LIST)</t>
  </si>
  <si>
    <t>Tamaño de la muestra (especificar array o linked)</t>
  </si>
  <si>
    <t>TIEMPOS DE EJECUCIÓN INSERTION SORT[ms]</t>
  </si>
  <si>
    <t>Linked List</t>
  </si>
  <si>
    <t>Array List</t>
  </si>
  <si>
    <t>TIEMPOS DE EJECUCIÓN SELECTION SORT[ms]</t>
  </si>
  <si>
    <t>TIEMPOS DE EJECUCIÓN SHELL SORT[ms]</t>
  </si>
  <si>
    <t>TIEMPOS DE EJECUCIÓN MERGE SORT[ms]</t>
  </si>
  <si>
    <t>TIEMPOS DE EJECUCIÓN QUICK SORT[ms]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</si>
</sst>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  <fill>
      <patternFill patternType="solid">
        <fgColor rgb="FFE2B2E3"/>
        <bgColor indexed="64"/>
      </patternFill>
    </fill>
    <fill>
      <patternFill patternType="solid">
        <fgColor rgb="FFEAB0AA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AB0AA"/>
      <color rgb="FFE2B2E3"/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microsoft.com/office/2017/10/relationships/person" Target="persons/perso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292996496848881E-2"/>
                  <c:y val="0.51289386565372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  <c:pt idx="0">
                  <c:v>0.32500000000000001</c:v>
                </c:pt>
                <c:pt idx="1">
                  <c:v>28.337</c:v>
                </c:pt>
                <c:pt idx="2">
                  <c:v>104.203</c:v>
                </c:pt>
                <c:pt idx="3">
                  <c:v>419.53300000000002</c:v>
                </c:pt>
                <c:pt idx="4">
                  <c:v>958.40700000000004</c:v>
                </c:pt>
                <c:pt idx="5">
                  <c:v>2787.3780000000002</c:v>
                </c:pt>
                <c:pt idx="6">
                  <c:v>7021.9129999999996</c:v>
                </c:pt>
                <c:pt idx="7">
                  <c:v>11227.227000000001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scatterChart>
        <c:scatterStyle val="smoothMarker"/>
        <c:varyColors val="0"/>
        <c:ser>
          <c:idx val="1"/>
          <c:order val="1"/>
          <c:tx>
            <c:strRef>
              <c:f>'01-Data Lab 4'!$D$2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066428529903819"/>
                  <c:y val="0.2139956673129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  <c:pt idx="0">
                  <c:v>1.786</c:v>
                </c:pt>
                <c:pt idx="1">
                  <c:v>1408.443</c:v>
                </c:pt>
                <c:pt idx="2">
                  <c:v>10490.727999999999</c:v>
                </c:pt>
                <c:pt idx="3">
                  <c:v>85506.788</c:v>
                </c:pt>
                <c:pt idx="4">
                  <c:v>304597.06699999998</c:v>
                </c:pt>
                <c:pt idx="5">
                  <c:v>1143640.4920000001</c:v>
                </c:pt>
                <c:pt idx="6">
                  <c:v>3825484.3080000002</c:v>
                </c:pt>
                <c:pt idx="7">
                  <c:v>5675390.6880000001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19391"/>
        <c:axId val="700018911"/>
      </c:scatterChart>
      <c:valAx>
        <c:axId val="1328118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valAx>
        <c:axId val="700018911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019391"/>
        <c:crosses val="max"/>
        <c:crossBetween val="midCat"/>
      </c:valAx>
      <c:valAx>
        <c:axId val="700019391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000189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</a:t>
            </a:r>
            <a:r>
              <a:rPr lang="en-US" b="1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8680235725251327E-2"/>
                  <c:y val="0.464279237394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0.53500000000000003</c:v>
                </c:pt>
                <c:pt idx="1">
                  <c:v>32.896000000000001</c:v>
                </c:pt>
                <c:pt idx="2">
                  <c:v>142.08500000000001</c:v>
                </c:pt>
                <c:pt idx="3">
                  <c:v>485.524</c:v>
                </c:pt>
                <c:pt idx="4">
                  <c:v>1094.107</c:v>
                </c:pt>
                <c:pt idx="5">
                  <c:v>3381.4409999999998</c:v>
                </c:pt>
                <c:pt idx="6">
                  <c:v>8446.5910000000003</c:v>
                </c:pt>
                <c:pt idx="7">
                  <c:v>14698.65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scatterChart>
        <c:scatterStyle val="smoothMarker"/>
        <c:varyColors val="0"/>
        <c:ser>
          <c:idx val="1"/>
          <c:order val="1"/>
          <c:tx>
            <c:strRef>
              <c:f>'01-Data Lab 4'!$D$13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68789227433528"/>
                  <c:y val="0.337165156491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1.996</c:v>
                </c:pt>
                <c:pt idx="1">
                  <c:v>1404.723</c:v>
                </c:pt>
                <c:pt idx="2">
                  <c:v>11551.525</c:v>
                </c:pt>
                <c:pt idx="3">
                  <c:v>94186.11</c:v>
                </c:pt>
                <c:pt idx="4">
                  <c:v>325638.38500000001</c:v>
                </c:pt>
                <c:pt idx="5">
                  <c:v>1612181.9790000001</c:v>
                </c:pt>
                <c:pt idx="6">
                  <c:v>6089741.0029999996</c:v>
                </c:pt>
                <c:pt idx="7">
                  <c:v>11502722.661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87727"/>
        <c:axId val="711426591"/>
      </c:scatterChart>
      <c:valAx>
        <c:axId val="1328118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valAx>
        <c:axId val="711426591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887727"/>
        <c:crosses val="max"/>
        <c:crossBetween val="midCat"/>
      </c:valAx>
      <c:valAx>
        <c:axId val="803887727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1142659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Sell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005718727324794"/>
                  <c:y val="0.27299687413445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0.27900000000000003</c:v>
                </c:pt>
                <c:pt idx="1">
                  <c:v>2.387</c:v>
                </c:pt>
                <c:pt idx="2">
                  <c:v>4.9649999999999999</c:v>
                </c:pt>
                <c:pt idx="3">
                  <c:v>11.917</c:v>
                </c:pt>
                <c:pt idx="4">
                  <c:v>19.809000000000001</c:v>
                </c:pt>
                <c:pt idx="5">
                  <c:v>43.195999999999998</c:v>
                </c:pt>
                <c:pt idx="6">
                  <c:v>86.882999999999996</c:v>
                </c:pt>
                <c:pt idx="7">
                  <c:v>119.008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scatterChart>
        <c:scatterStyle val="smoothMarker"/>
        <c:varyColors val="0"/>
        <c:ser>
          <c:idx val="1"/>
          <c:order val="1"/>
          <c:tx>
            <c:strRef>
              <c:f>'01-Data Lab 4'!$I$2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818848115683654E-2"/>
                  <c:y val="0.3893596921615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  <c:pt idx="0">
                  <c:v>0.78700000000000003</c:v>
                </c:pt>
                <c:pt idx="1">
                  <c:v>82.123000000000005</c:v>
                </c:pt>
                <c:pt idx="2">
                  <c:v>329.04300000000001</c:v>
                </c:pt>
                <c:pt idx="3">
                  <c:v>1544.3630000000001</c:v>
                </c:pt>
                <c:pt idx="4">
                  <c:v>3546.0590000000002</c:v>
                </c:pt>
                <c:pt idx="5">
                  <c:v>11432.418</c:v>
                </c:pt>
                <c:pt idx="6">
                  <c:v>30508.704000000002</c:v>
                </c:pt>
                <c:pt idx="7">
                  <c:v>52473.9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59167"/>
        <c:axId val="704531103"/>
      </c:scatterChart>
      <c:valAx>
        <c:axId val="1328118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valAx>
        <c:axId val="70453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59167"/>
        <c:crosses val="max"/>
        <c:crossBetween val="midCat"/>
      </c:valAx>
      <c:valAx>
        <c:axId val="791759167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0453110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Merge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19289933119316"/>
                  <c:y val="0.26058071814860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4'!$F$14:$F$21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0.26100000000000001</c:v>
                </c:pt>
                <c:pt idx="1">
                  <c:v>2.5009999999999999</c:v>
                </c:pt>
                <c:pt idx="2">
                  <c:v>5.07</c:v>
                </c:pt>
                <c:pt idx="3">
                  <c:v>11.824</c:v>
                </c:pt>
                <c:pt idx="4">
                  <c:v>18.23</c:v>
                </c:pt>
                <c:pt idx="5">
                  <c:v>38.433999999999997</c:v>
                </c:pt>
                <c:pt idx="6">
                  <c:v>71.198999999999998</c:v>
                </c:pt>
                <c:pt idx="7">
                  <c:v>91.022000000000006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E-4DE8-B6E0-DE4FEFDE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scatterChart>
        <c:scatterStyle val="smoothMarker"/>
        <c:varyColors val="0"/>
        <c:ser>
          <c:idx val="1"/>
          <c:order val="1"/>
          <c:tx>
            <c:strRef>
              <c:f>'01-Data Lab 4'!$I$13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546528185661597"/>
                  <c:y val="0.43657863283323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4'!$F$14:$F$21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4'!$I$14:$I$21</c:f>
              <c:numCache>
                <c:formatCode>General</c:formatCode>
                <c:ptCount val="8"/>
                <c:pt idx="0">
                  <c:v>0.67900000000000005</c:v>
                </c:pt>
                <c:pt idx="1">
                  <c:v>16.855</c:v>
                </c:pt>
                <c:pt idx="2">
                  <c:v>56.857999999999997</c:v>
                </c:pt>
                <c:pt idx="3">
                  <c:v>211.078</c:v>
                </c:pt>
                <c:pt idx="4">
                  <c:v>456.88799999999998</c:v>
                </c:pt>
                <c:pt idx="5">
                  <c:v>1285.0519999999999</c:v>
                </c:pt>
                <c:pt idx="6">
                  <c:v>3284.5909999999999</c:v>
                </c:pt>
                <c:pt idx="7">
                  <c:v>5097.7389999999996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E-4DE8-B6E0-DE4FEFDE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31615"/>
        <c:axId val="719929695"/>
      </c:scatterChart>
      <c:valAx>
        <c:axId val="1328118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valAx>
        <c:axId val="719929695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931615"/>
        <c:crosses val="max"/>
        <c:crossBetween val="midCat"/>
      </c:valAx>
      <c:valAx>
        <c:axId val="719931615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199296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Quick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4'!$C$24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525017402544406"/>
                  <c:y val="0.46176603275671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4'!$C$25:$C$32</c:f>
              <c:numCache>
                <c:formatCode>General</c:formatCode>
                <c:ptCount val="8"/>
                <c:pt idx="0">
                  <c:v>0.17499999999999999</c:v>
                </c:pt>
                <c:pt idx="1">
                  <c:v>2.0609999999999999</c:v>
                </c:pt>
                <c:pt idx="2">
                  <c:v>4.3369999999999997</c:v>
                </c:pt>
                <c:pt idx="3">
                  <c:v>10.417</c:v>
                </c:pt>
                <c:pt idx="4">
                  <c:v>20.277000000000001</c:v>
                </c:pt>
                <c:pt idx="5">
                  <c:v>54.445999999999998</c:v>
                </c:pt>
                <c:pt idx="6">
                  <c:v>134.316</c:v>
                </c:pt>
                <c:pt idx="7">
                  <c:v>225.39400000000001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F-4D83-B3F0-06019FFE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scatterChart>
        <c:scatterStyle val="smoothMarker"/>
        <c:varyColors val="0"/>
        <c:ser>
          <c:idx val="1"/>
          <c:order val="1"/>
          <c:tx>
            <c:strRef>
              <c:f>'01-Data Lab 4'!$D$24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285106167634012"/>
                  <c:y val="0.56455464775207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4'!$D$25:$D$32</c:f>
              <c:numCache>
                <c:formatCode>General</c:formatCode>
                <c:ptCount val="8"/>
                <c:pt idx="0">
                  <c:v>0.63700000000000001</c:v>
                </c:pt>
                <c:pt idx="1">
                  <c:v>48.93</c:v>
                </c:pt>
                <c:pt idx="2">
                  <c:v>223.429</c:v>
                </c:pt>
                <c:pt idx="3">
                  <c:v>1088.4280000000001</c:v>
                </c:pt>
                <c:pt idx="4">
                  <c:v>3128.8980000000001</c:v>
                </c:pt>
                <c:pt idx="5">
                  <c:v>11727.09</c:v>
                </c:pt>
                <c:pt idx="6">
                  <c:v>40675.123</c:v>
                </c:pt>
                <c:pt idx="7">
                  <c:v>75900.771999999997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F-4D83-B3F0-06019FFE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65263"/>
        <c:axId val="735663823"/>
      </c:scatterChart>
      <c:valAx>
        <c:axId val="1328118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valAx>
        <c:axId val="73566382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665263"/>
        <c:crosses val="max"/>
        <c:crossBetween val="midCat"/>
      </c:valAx>
      <c:valAx>
        <c:axId val="735665263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7356638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1CD20E-8C47-43B3-BEC2-00339C536135}">
  <sheetPr>
    <tabColor rgb="FFE2B2E3"/>
  </sheetPr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576FC-CFC3-493F-9CD6-9BF52318F22D}">
  <sheetPr>
    <tabColor rgb="FFEAB0AA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AA8E9-5D32-43B0-9370-53D61A8522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024CFB-96DA-4763-A702-F3EB8C939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24" dataDxfId="23" tableBorderDxfId="22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21"/>
    <tableColumn id="2" xr3:uid="{23CECC62-35E0-466E-9502-4F5CC2E6F7A7}" name="Tamaño de la muestra (ARRAY_LIST)" dataDxfId="20">
      <calculatedColumnFormula>Table1[[#This Row],[Porcentaje de la muestra '[pct']]]*10000</calculatedColumnFormula>
    </tableColumn>
    <tableColumn id="3" xr3:uid="{19B1D273-887B-4392-991E-015D36D99E5B}" name="Array List" dataDxfId="19"/>
    <tableColumn id="4" xr3:uid="{56471E76-DCC6-4EED-8237-BCC256B57E91}" name="Linked List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17" dataDxfId="16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15"/>
    <tableColumn id="2" xr3:uid="{4F9B7329-040C-4D35-96E7-B9181424DC65}" name="Tamaño de la muestra (LINKED_LIST)" dataDxfId="14">
      <calculatedColumnFormula>Table13[[#This Row],[Porcentaje de la muestra '[pct']]]*10000</calculatedColumnFormula>
    </tableColumn>
    <tableColumn id="3" xr3:uid="{BDA028DF-4CED-4928-B040-96AD8F8A43EB}" name="Array List" dataDxfId="13"/>
    <tableColumn id="4" xr3:uid="{A5E99D51-DD73-48A7-AE0D-601A8EE89AFA}" name="Linked List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8722B-DD68-4653-A5A0-21E5FA4E5167}" name="Table134" displayName="Table134" ref="F13:I21" totalsRowShown="0" headerRowDxfId="11" dataDxfId="10">
  <autoFilter ref="F13:I21" xr:uid="{87C8722B-DD68-4653-A5A0-21E5FA4E5167}"/>
  <tableColumns count="4">
    <tableColumn id="1" xr3:uid="{C07ABC3E-F8C1-4672-A7B8-F11CF0E5A083}" name="Porcentaje de la muestra [pct]" dataDxfId="9"/>
    <tableColumn id="2" xr3:uid="{4E1C97DA-811C-4F4D-AD84-0E8397D4D278}" name="Tamaño de la muestra (LINKED_LIST)" dataDxfId="8">
      <calculatedColumnFormula>Table134[[#This Row],[Porcentaje de la muestra '[pct']]]*10000</calculatedColumnFormula>
    </tableColumn>
    <tableColumn id="3" xr3:uid="{699BF631-EF19-4B17-9C43-D855DD8713A3}" name="Array List" dataDxfId="7"/>
    <tableColumn id="4" xr3:uid="{F753368E-60C6-4559-AAB2-8D5D39D13D08}" name="Linked List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E231F-BBB3-413D-8E8D-6DED34128222}" name="Table135" displayName="Table135" ref="A24:D32" totalsRowShown="0" headerRowDxfId="5" dataDxfId="4">
  <autoFilter ref="A24:D32" xr:uid="{35AE231F-BBB3-413D-8E8D-6DED34128222}"/>
  <tableColumns count="4">
    <tableColumn id="1" xr3:uid="{3AE7D498-7B8C-404E-94ED-AC1F2545D8BA}" name="Porcentaje de la muestra [pct]" dataDxfId="3"/>
    <tableColumn id="2" xr3:uid="{8889E6E7-DD99-4C87-ADCA-7FD6746EF539}" name="Tamaño de la muestra (LINKED_LIST)" dataDxfId="2">
      <calculatedColumnFormula>Table135[[#This Row],[Porcentaje de la muestra '[pct']]]*10000</calculatedColumnFormula>
    </tableColumn>
    <tableColumn id="3" xr3:uid="{996BC463-8C92-4516-B4BC-F2A077D7A2EF}" name="Array List" dataDxfId="1"/>
    <tableColumn id="4" xr3:uid="{6921D7A0-1F93-44BF-B532-EF08353E773B}" name="Linked Li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33"/>
  <sheetViews>
    <sheetView tabSelected="1" zoomScaleNormal="113" workbookViewId="0">
      <selection activeCell="D33" sqref="D33"/>
    </sheetView>
  </sheetViews>
  <sheetFormatPr baseColWidth="10" defaultColWidth="8.88671875" defaultRowHeight="14.4"/>
  <cols>
    <col min="1" max="1" width="19.109375" style="1" bestFit="1" customWidth="1"/>
    <col min="2" max="2" width="25.44140625" style="1" bestFit="1" customWidth="1"/>
    <col min="3" max="4" width="24.44140625" style="1" customWidth="1"/>
    <col min="5" max="5" width="12.6640625" style="3" customWidth="1"/>
    <col min="6" max="12" width="24.44140625" customWidth="1"/>
  </cols>
  <sheetData>
    <row r="1" spans="1:9" ht="14.25" customHeight="1" thickBot="1">
      <c r="A1" s="22" t="s">
        <v>4</v>
      </c>
      <c r="B1" s="23"/>
      <c r="C1" s="23"/>
      <c r="D1" s="24"/>
      <c r="F1" s="28" t="s">
        <v>8</v>
      </c>
      <c r="G1" s="29"/>
      <c r="H1" s="29"/>
      <c r="I1" s="30"/>
    </row>
    <row r="2" spans="1:9" s="2" customFormat="1" ht="42" thickBot="1">
      <c r="A2" s="6" t="s">
        <v>0</v>
      </c>
      <c r="B2" s="4" t="s">
        <v>1</v>
      </c>
      <c r="C2" s="4" t="s">
        <v>6</v>
      </c>
      <c r="D2" s="14" t="s">
        <v>5</v>
      </c>
      <c r="F2" s="16" t="s">
        <v>0</v>
      </c>
      <c r="G2" s="17" t="s">
        <v>3</v>
      </c>
      <c r="H2" s="19" t="s">
        <v>6</v>
      </c>
      <c r="I2" s="18" t="s">
        <v>5</v>
      </c>
    </row>
    <row r="3" spans="1:9" s="2" customFormat="1" ht="13.8">
      <c r="A3" s="7">
        <v>5.0000000000000001E-3</v>
      </c>
      <c r="B3" s="5">
        <f>Table1[[#This Row],[Porcentaje de la muestra '[pct']]]*10000</f>
        <v>50</v>
      </c>
      <c r="C3" s="20">
        <v>0.32500000000000001</v>
      </c>
      <c r="D3" s="21">
        <v>1.786</v>
      </c>
      <c r="E3" s="11"/>
      <c r="F3" s="12">
        <v>5.0000000000000001E-3</v>
      </c>
      <c r="G3" s="13">
        <f>Table1[[#This Row],[Porcentaje de la muestra '[pct']]]*10000</f>
        <v>50</v>
      </c>
      <c r="H3" s="20">
        <v>0.27900000000000003</v>
      </c>
      <c r="I3" s="21">
        <v>0.78700000000000003</v>
      </c>
    </row>
    <row r="4" spans="1:9" s="2" customFormat="1" ht="13.8">
      <c r="A4" s="7">
        <v>0.05</v>
      </c>
      <c r="B4" s="5">
        <f>Table1[[#This Row],[Porcentaje de la muestra '[pct']]]*10000</f>
        <v>500</v>
      </c>
      <c r="C4" s="4">
        <v>28.337</v>
      </c>
      <c r="D4" s="14">
        <v>1408.443</v>
      </c>
      <c r="E4" s="11"/>
      <c r="F4" s="7">
        <v>0.05</v>
      </c>
      <c r="G4" s="5">
        <f>Table1[[#This Row],[Porcentaje de la muestra '[pct']]]*10000</f>
        <v>500</v>
      </c>
      <c r="H4" s="4">
        <v>2.387</v>
      </c>
      <c r="I4" s="14">
        <v>82.123000000000005</v>
      </c>
    </row>
    <row r="5" spans="1:9">
      <c r="A5" s="7">
        <v>0.1</v>
      </c>
      <c r="B5" s="5">
        <f>Table1[[#This Row],[Porcentaje de la muestra '[pct']]]*10000</f>
        <v>1000</v>
      </c>
      <c r="C5" s="20">
        <v>104.203</v>
      </c>
      <c r="D5" s="21">
        <v>10490.727999999999</v>
      </c>
      <c r="E5" s="11"/>
      <c r="F5" s="12">
        <v>0.1</v>
      </c>
      <c r="G5" s="13">
        <f>Table1[[#This Row],[Porcentaje de la muestra '[pct']]]*10000</f>
        <v>1000</v>
      </c>
      <c r="H5" s="20">
        <v>4.9649999999999999</v>
      </c>
      <c r="I5" s="21">
        <v>329.04300000000001</v>
      </c>
    </row>
    <row r="6" spans="1:9">
      <c r="A6" s="7">
        <v>0.2</v>
      </c>
      <c r="B6" s="5">
        <f>Table1[[#This Row],[Porcentaje de la muestra '[pct']]]*10000</f>
        <v>2000</v>
      </c>
      <c r="C6" s="4">
        <v>419.53300000000002</v>
      </c>
      <c r="D6" s="14">
        <v>85506.788</v>
      </c>
      <c r="E6" s="11"/>
      <c r="F6" s="7">
        <v>0.2</v>
      </c>
      <c r="G6" s="5">
        <f>Table1[[#This Row],[Porcentaje de la muestra '[pct']]]*10000</f>
        <v>2000</v>
      </c>
      <c r="H6" s="4">
        <v>11.917</v>
      </c>
      <c r="I6" s="14">
        <v>1544.3630000000001</v>
      </c>
    </row>
    <row r="7" spans="1:9">
      <c r="A7" s="7">
        <v>0.3</v>
      </c>
      <c r="B7" s="5">
        <f>Table1[[#This Row],[Porcentaje de la muestra '[pct']]]*10000</f>
        <v>3000</v>
      </c>
      <c r="C7" s="20">
        <v>958.40700000000004</v>
      </c>
      <c r="D7" s="21">
        <v>304597.06699999998</v>
      </c>
      <c r="E7" s="11"/>
      <c r="F7" s="12">
        <v>0.3</v>
      </c>
      <c r="G7" s="13">
        <f>Table1[[#This Row],[Porcentaje de la muestra '[pct']]]*10000</f>
        <v>3000</v>
      </c>
      <c r="H7" s="20">
        <v>19.809000000000001</v>
      </c>
      <c r="I7" s="21">
        <v>3546.0590000000002</v>
      </c>
    </row>
    <row r="8" spans="1:9">
      <c r="A8" s="7">
        <v>0.5</v>
      </c>
      <c r="B8" s="5">
        <f>Table1[[#This Row],[Porcentaje de la muestra '[pct']]]*10000</f>
        <v>5000</v>
      </c>
      <c r="C8" s="4">
        <v>2787.3780000000002</v>
      </c>
      <c r="D8" s="14">
        <v>1143640.4920000001</v>
      </c>
      <c r="E8" s="11"/>
      <c r="F8" s="7">
        <v>0.5</v>
      </c>
      <c r="G8" s="5">
        <f>Table1[[#This Row],[Porcentaje de la muestra '[pct']]]*10000</f>
        <v>5000</v>
      </c>
      <c r="H8" s="4">
        <v>43.195999999999998</v>
      </c>
      <c r="I8" s="14">
        <v>11432.418</v>
      </c>
    </row>
    <row r="9" spans="1:9">
      <c r="A9" s="7">
        <v>0.8</v>
      </c>
      <c r="B9" s="5">
        <f>Table1[[#This Row],[Porcentaje de la muestra '[pct']]]*10000</f>
        <v>8000</v>
      </c>
      <c r="C9" s="20">
        <v>7021.9129999999996</v>
      </c>
      <c r="D9" s="21">
        <v>3825484.3080000002</v>
      </c>
      <c r="E9" s="11"/>
      <c r="F9" s="12">
        <v>0.8</v>
      </c>
      <c r="G9" s="13">
        <f>Table1[[#This Row],[Porcentaje de la muestra '[pct']]]*10000</f>
        <v>8000</v>
      </c>
      <c r="H9" s="20">
        <v>86.882999999999996</v>
      </c>
      <c r="I9" s="21">
        <v>30508.704000000002</v>
      </c>
    </row>
    <row r="10" spans="1:9" ht="15" thickBot="1">
      <c r="A10" s="8">
        <v>1</v>
      </c>
      <c r="B10" s="9">
        <f>Table1[[#This Row],[Porcentaje de la muestra '[pct']]]*10000</f>
        <v>10000</v>
      </c>
      <c r="C10" s="10">
        <v>11227.227000000001</v>
      </c>
      <c r="D10" s="15">
        <v>5675390.6880000001</v>
      </c>
      <c r="E10" s="11"/>
      <c r="F10" s="8">
        <v>1</v>
      </c>
      <c r="G10" s="9">
        <f>Table1[[#This Row],[Porcentaje de la muestra '[pct']]]*10000</f>
        <v>10000</v>
      </c>
      <c r="H10" s="10">
        <v>119.008</v>
      </c>
      <c r="I10" s="15">
        <v>52473.9</v>
      </c>
    </row>
    <row r="11" spans="1:9" ht="15" thickBot="1">
      <c r="E11"/>
    </row>
    <row r="12" spans="1:9" ht="14.25" customHeight="1">
      <c r="A12" s="25" t="s">
        <v>7</v>
      </c>
      <c r="B12" s="26"/>
      <c r="C12" s="26"/>
      <c r="D12" s="27"/>
      <c r="F12" s="31" t="s">
        <v>9</v>
      </c>
      <c r="G12" s="32"/>
      <c r="H12" s="32"/>
      <c r="I12" s="33"/>
    </row>
    <row r="13" spans="1:9" s="2" customFormat="1" ht="27.6">
      <c r="A13" s="6" t="s">
        <v>0</v>
      </c>
      <c r="B13" s="4" t="s">
        <v>2</v>
      </c>
      <c r="C13" s="4" t="s">
        <v>6</v>
      </c>
      <c r="D13" s="14" t="s">
        <v>5</v>
      </c>
      <c r="F13" s="6" t="s">
        <v>0</v>
      </c>
      <c r="G13" s="4" t="s">
        <v>2</v>
      </c>
      <c r="H13" s="4" t="s">
        <v>6</v>
      </c>
      <c r="I13" s="14" t="s">
        <v>5</v>
      </c>
    </row>
    <row r="14" spans="1:9" s="2" customFormat="1" ht="13.8">
      <c r="A14" s="7">
        <v>5.0000000000000001E-3</v>
      </c>
      <c r="B14" s="5">
        <f>Table13[[#This Row],[Porcentaje de la muestra '[pct']]]*10000</f>
        <v>50</v>
      </c>
      <c r="C14" s="4">
        <v>0.53500000000000003</v>
      </c>
      <c r="D14" s="14">
        <v>1.996</v>
      </c>
      <c r="E14" s="11"/>
      <c r="F14" s="7">
        <v>5.0000000000000001E-3</v>
      </c>
      <c r="G14" s="5">
        <f>Table134[[#This Row],[Porcentaje de la muestra '[pct']]]*10000</f>
        <v>50</v>
      </c>
      <c r="H14" s="4">
        <v>0.26100000000000001</v>
      </c>
      <c r="I14" s="14">
        <v>0.67900000000000005</v>
      </c>
    </row>
    <row r="15" spans="1:9" s="2" customFormat="1" ht="13.8">
      <c r="A15" s="7">
        <v>0.05</v>
      </c>
      <c r="B15" s="5">
        <f>Table13[[#This Row],[Porcentaje de la muestra '[pct']]]*10000</f>
        <v>500</v>
      </c>
      <c r="C15" s="4">
        <v>32.896000000000001</v>
      </c>
      <c r="D15" s="14">
        <v>1404.723</v>
      </c>
      <c r="E15" s="11"/>
      <c r="F15" s="7">
        <v>0.05</v>
      </c>
      <c r="G15" s="5">
        <f>Table134[[#This Row],[Porcentaje de la muestra '[pct']]]*10000</f>
        <v>500</v>
      </c>
      <c r="H15" s="4">
        <v>2.5009999999999999</v>
      </c>
      <c r="I15" s="14">
        <v>16.855</v>
      </c>
    </row>
    <row r="16" spans="1:9">
      <c r="A16" s="7">
        <v>0.1</v>
      </c>
      <c r="B16" s="5">
        <f>Table13[[#This Row],[Porcentaje de la muestra '[pct']]]*10000</f>
        <v>1000</v>
      </c>
      <c r="C16" s="4">
        <v>142.08500000000001</v>
      </c>
      <c r="D16" s="14">
        <v>11551.525</v>
      </c>
      <c r="E16" s="11"/>
      <c r="F16" s="7">
        <v>0.1</v>
      </c>
      <c r="G16" s="5">
        <f>Table134[[#This Row],[Porcentaje de la muestra '[pct']]]*10000</f>
        <v>1000</v>
      </c>
      <c r="H16" s="4">
        <v>5.07</v>
      </c>
      <c r="I16" s="14">
        <v>56.857999999999997</v>
      </c>
    </row>
    <row r="17" spans="1:9">
      <c r="A17" s="7">
        <v>0.2</v>
      </c>
      <c r="B17" s="5">
        <f>Table13[[#This Row],[Porcentaje de la muestra '[pct']]]*10000</f>
        <v>2000</v>
      </c>
      <c r="C17" s="4">
        <v>485.524</v>
      </c>
      <c r="D17" s="14">
        <v>94186.11</v>
      </c>
      <c r="E17" s="11"/>
      <c r="F17" s="7">
        <v>0.2</v>
      </c>
      <c r="G17" s="5">
        <f>Table134[[#This Row],[Porcentaje de la muestra '[pct']]]*10000</f>
        <v>2000</v>
      </c>
      <c r="H17" s="4">
        <v>11.824</v>
      </c>
      <c r="I17" s="14">
        <v>211.078</v>
      </c>
    </row>
    <row r="18" spans="1:9">
      <c r="A18" s="7">
        <v>0.3</v>
      </c>
      <c r="B18" s="5">
        <f>Table13[[#This Row],[Porcentaje de la muestra '[pct']]]*10000</f>
        <v>3000</v>
      </c>
      <c r="C18" s="4">
        <v>1094.107</v>
      </c>
      <c r="D18" s="14">
        <v>325638.38500000001</v>
      </c>
      <c r="E18" s="11"/>
      <c r="F18" s="7">
        <v>0.3</v>
      </c>
      <c r="G18" s="5">
        <f>Table134[[#This Row],[Porcentaje de la muestra '[pct']]]*10000</f>
        <v>3000</v>
      </c>
      <c r="H18" s="4">
        <v>18.23</v>
      </c>
      <c r="I18" s="14">
        <v>456.88799999999998</v>
      </c>
    </row>
    <row r="19" spans="1:9">
      <c r="A19" s="7">
        <v>0.5</v>
      </c>
      <c r="B19" s="5">
        <f>Table13[[#This Row],[Porcentaje de la muestra '[pct']]]*10000</f>
        <v>5000</v>
      </c>
      <c r="C19" s="4">
        <v>3381.4409999999998</v>
      </c>
      <c r="D19" s="14">
        <v>1612181.9790000001</v>
      </c>
      <c r="E19" s="11"/>
      <c r="F19" s="7">
        <v>0.5</v>
      </c>
      <c r="G19" s="5">
        <f>Table134[[#This Row],[Porcentaje de la muestra '[pct']]]*10000</f>
        <v>5000</v>
      </c>
      <c r="H19" s="4">
        <v>38.433999999999997</v>
      </c>
      <c r="I19" s="14">
        <v>1285.0519999999999</v>
      </c>
    </row>
    <row r="20" spans="1:9">
      <c r="A20" s="7">
        <v>0.8</v>
      </c>
      <c r="B20" s="5">
        <f>Table13[[#This Row],[Porcentaje de la muestra '[pct']]]*10000</f>
        <v>8000</v>
      </c>
      <c r="C20" s="4">
        <v>8446.5910000000003</v>
      </c>
      <c r="D20" s="14">
        <v>6089741.0029999996</v>
      </c>
      <c r="E20" s="11"/>
      <c r="F20" s="7">
        <v>0.8</v>
      </c>
      <c r="G20" s="5">
        <f>Table134[[#This Row],[Porcentaje de la muestra '[pct']]]*10000</f>
        <v>8000</v>
      </c>
      <c r="H20" s="4">
        <v>71.198999999999998</v>
      </c>
      <c r="I20" s="14">
        <v>3284.5909999999999</v>
      </c>
    </row>
    <row r="21" spans="1:9" ht="15" thickBot="1">
      <c r="A21" s="8">
        <v>1</v>
      </c>
      <c r="B21" s="9">
        <f>Table13[[#This Row],[Porcentaje de la muestra '[pct']]]*10000</f>
        <v>10000</v>
      </c>
      <c r="C21" s="10">
        <v>14698.65</v>
      </c>
      <c r="D21" s="15">
        <v>11502722.661</v>
      </c>
      <c r="E21" s="11"/>
      <c r="F21" s="8">
        <v>1</v>
      </c>
      <c r="G21" s="9">
        <f>Table134[[#This Row],[Porcentaje de la muestra '[pct']]]*10000</f>
        <v>10000</v>
      </c>
      <c r="H21" s="10">
        <v>91.022000000000006</v>
      </c>
      <c r="I21" s="15">
        <v>5097.7389999999996</v>
      </c>
    </row>
    <row r="22" spans="1:9" ht="15" thickBot="1"/>
    <row r="23" spans="1:9">
      <c r="A23" s="34" t="s">
        <v>10</v>
      </c>
      <c r="B23" s="35"/>
      <c r="C23" s="35"/>
      <c r="D23" s="36"/>
    </row>
    <row r="24" spans="1:9" ht="27.6">
      <c r="A24" s="6" t="s">
        <v>0</v>
      </c>
      <c r="B24" s="4" t="s">
        <v>2</v>
      </c>
      <c r="C24" s="4" t="s">
        <v>6</v>
      </c>
      <c r="D24" s="14" t="s">
        <v>5</v>
      </c>
    </row>
    <row r="25" spans="1:9">
      <c r="A25" s="7">
        <v>5.0000000000000001E-3</v>
      </c>
      <c r="B25" s="5">
        <f>Table135[[#This Row],[Porcentaje de la muestra '[pct']]]*10000</f>
        <v>50</v>
      </c>
      <c r="C25" s="4">
        <v>0.17499999999999999</v>
      </c>
      <c r="D25" s="14">
        <v>0.63700000000000001</v>
      </c>
    </row>
    <row r="26" spans="1:9">
      <c r="A26" s="7">
        <v>0.05</v>
      </c>
      <c r="B26" s="5">
        <f>Table135[[#This Row],[Porcentaje de la muestra '[pct']]]*10000</f>
        <v>500</v>
      </c>
      <c r="C26" s="4">
        <v>2.0609999999999999</v>
      </c>
      <c r="D26" s="14">
        <v>48.93</v>
      </c>
    </row>
    <row r="27" spans="1:9">
      <c r="A27" s="7">
        <v>0.1</v>
      </c>
      <c r="B27" s="5">
        <f>Table135[[#This Row],[Porcentaje de la muestra '[pct']]]*10000</f>
        <v>1000</v>
      </c>
      <c r="C27" s="4">
        <v>4.3369999999999997</v>
      </c>
      <c r="D27" s="14">
        <v>223.429</v>
      </c>
    </row>
    <row r="28" spans="1:9">
      <c r="A28" s="7">
        <v>0.2</v>
      </c>
      <c r="B28" s="5">
        <f>Table135[[#This Row],[Porcentaje de la muestra '[pct']]]*10000</f>
        <v>2000</v>
      </c>
      <c r="C28" s="4">
        <v>10.417</v>
      </c>
      <c r="D28" s="14">
        <v>1088.4280000000001</v>
      </c>
    </row>
    <row r="29" spans="1:9">
      <c r="A29" s="7">
        <v>0.3</v>
      </c>
      <c r="B29" s="5">
        <f>Table135[[#This Row],[Porcentaje de la muestra '[pct']]]*10000</f>
        <v>3000</v>
      </c>
      <c r="C29" s="4">
        <v>20.277000000000001</v>
      </c>
      <c r="D29" s="14">
        <v>3128.8980000000001</v>
      </c>
    </row>
    <row r="30" spans="1:9">
      <c r="A30" s="7">
        <v>0.5</v>
      </c>
      <c r="B30" s="5">
        <f>Table135[[#This Row],[Porcentaje de la muestra '[pct']]]*10000</f>
        <v>5000</v>
      </c>
      <c r="C30" s="4">
        <v>54.445999999999998</v>
      </c>
      <c r="D30" s="14">
        <v>11727.09</v>
      </c>
    </row>
    <row r="31" spans="1:9">
      <c r="A31" s="7">
        <v>0.8</v>
      </c>
      <c r="B31" s="5">
        <f>Table135[[#This Row],[Porcentaje de la muestra '[pct']]]*10000</f>
        <v>8000</v>
      </c>
      <c r="C31" s="4">
        <v>134.316</v>
      </c>
      <c r="D31" s="14">
        <v>40675.123</v>
      </c>
    </row>
    <row r="32" spans="1:9" ht="15" thickBot="1">
      <c r="A32" s="8">
        <v>1</v>
      </c>
      <c r="B32" s="9">
        <f>Table135[[#This Row],[Porcentaje de la muestra '[pct']]]*10000</f>
        <v>10000</v>
      </c>
      <c r="C32" s="10">
        <v>225.39400000000001</v>
      </c>
      <c r="D32" s="15">
        <v>75900.771999999997</v>
      </c>
    </row>
    <row r="33" spans="4:4">
      <c r="D33" s="37"/>
    </row>
  </sheetData>
  <mergeCells count="5">
    <mergeCell ref="A1:D1"/>
    <mergeCell ref="A12:D12"/>
    <mergeCell ref="F1:I1"/>
    <mergeCell ref="F12:I12"/>
    <mergeCell ref="A23:D23"/>
  </mergeCells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7" ma:contentTypeDescription="Create a new document." ma:contentTypeScope="" ma:versionID="4e7eefc5f66e7d51449543297ddde059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df8efc3b1b447b14ec56bc155bd746d7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85e30bcc-d76c-4413-8e4d-2dce22fb0743"/>
    <ds:schemaRef ds:uri="http://schemas.openxmlformats.org/package/2006/metadata/core-properties"/>
    <ds:schemaRef ds:uri="164883f8-7691-4ecf-b54a-664c0d0edef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EE7F2-DD9A-42EF-8F73-A92FC7ED8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01-Data Lab 4</vt:lpstr>
      <vt:lpstr>02-Insertion Sort</vt:lpstr>
      <vt:lpstr>03-Selection Sort</vt:lpstr>
      <vt:lpstr>04-Shell Sort</vt:lpstr>
      <vt:lpstr>05-Merge Sort</vt:lpstr>
      <vt:lpstr>06-Quick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Andrés Felipe Pereira Ávila</cp:lastModifiedBy>
  <cp:revision/>
  <dcterms:created xsi:type="dcterms:W3CDTF">2021-02-18T03:17:26Z</dcterms:created>
  <dcterms:modified xsi:type="dcterms:W3CDTF">2025-03-14T09:00:44Z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