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ily\Documents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/>
  <c r="B32" i="1"/>
  <c r="B27" i="1"/>
  <c r="B19" i="1"/>
</calcChain>
</file>

<file path=xl/sharedStrings.xml><?xml version="1.0" encoding="utf-8"?>
<sst xmlns="http://schemas.openxmlformats.org/spreadsheetml/2006/main" count="64" uniqueCount="58">
  <si>
    <t>Datos</t>
  </si>
  <si>
    <t>Ventas</t>
  </si>
  <si>
    <t>Precio</t>
  </si>
  <si>
    <t>C. producto unitario</t>
  </si>
  <si>
    <t>Gastos de Admon</t>
  </si>
  <si>
    <t>Gastos de Venta</t>
  </si>
  <si>
    <t>Préstamo</t>
  </si>
  <si>
    <t>Taza de interés</t>
  </si>
  <si>
    <t>IVA</t>
  </si>
  <si>
    <t>Ventas Netas</t>
  </si>
  <si>
    <t>Costos de producción</t>
  </si>
  <si>
    <t>Depresiación</t>
  </si>
  <si>
    <t>Utilidad bruta</t>
  </si>
  <si>
    <t>Gastos de admon</t>
  </si>
  <si>
    <t>Gastos de venta</t>
  </si>
  <si>
    <t>Utilidad de operación</t>
  </si>
  <si>
    <t>Gastos financieros</t>
  </si>
  <si>
    <t>Utilidad antes de impuestos</t>
  </si>
  <si>
    <t>Impuesto (35%)</t>
  </si>
  <si>
    <t>Utilidad de ejercicio</t>
  </si>
  <si>
    <t>Estado de resultados</t>
  </si>
  <si>
    <t xml:space="preserve">Efectivo </t>
  </si>
  <si>
    <t xml:space="preserve">Cuentas por cobrar </t>
  </si>
  <si>
    <t>Total A.C.</t>
  </si>
  <si>
    <t>Infraestructura</t>
  </si>
  <si>
    <t>Depreciación</t>
  </si>
  <si>
    <t>Total Activo fijo</t>
  </si>
  <si>
    <t>Capital social</t>
  </si>
  <si>
    <t>Utilidad retenida</t>
  </si>
  <si>
    <t>Total de pasivo y capital</t>
  </si>
  <si>
    <t>Balance General</t>
  </si>
  <si>
    <t>Operaciones</t>
  </si>
  <si>
    <t>Efectivo</t>
  </si>
  <si>
    <t>Activo</t>
  </si>
  <si>
    <t>60% de la venta</t>
  </si>
  <si>
    <t>1700000 * 0.60</t>
  </si>
  <si>
    <t>ingresos</t>
  </si>
  <si>
    <t>Efectivo inicial</t>
  </si>
  <si>
    <t>Ventas a contado</t>
  </si>
  <si>
    <t>ventas a crédito</t>
  </si>
  <si>
    <t>Mes anterior</t>
  </si>
  <si>
    <t>Total ingresos</t>
  </si>
  <si>
    <t xml:space="preserve">Costos y gastos </t>
  </si>
  <si>
    <t>Préstamos</t>
  </si>
  <si>
    <t>Liquidez</t>
  </si>
  <si>
    <t>Rotación de cts. X cobrar</t>
  </si>
  <si>
    <t>Periodo promedio de cobranza</t>
  </si>
  <si>
    <t>Rotacion de activos fijo</t>
  </si>
  <si>
    <t>Rotacion de activos total</t>
  </si>
  <si>
    <t>Frecuencia con la que la empresa rota sus activos</t>
  </si>
  <si>
    <t>Margen de utilidad</t>
  </si>
  <si>
    <t>Rendimiento sobre el capital</t>
  </si>
  <si>
    <t>Pasivo total a activo total</t>
  </si>
  <si>
    <t>Razon de desuda a capital</t>
  </si>
  <si>
    <t>Multiplicador del capital</t>
  </si>
  <si>
    <t>Razon de cobertura de intereses</t>
  </si>
  <si>
    <t xml:space="preserve">Rendimiento sobre los activos </t>
  </si>
  <si>
    <t>Capital contable a activos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</si>
</sst>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1" applyNumberFormat="1" applyFont="1"/>
    <xf numFmtId="2" fontId="0" fillId="0" borderId="0" xfId="1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0" xfId="0" applyNumberFormat="1"/>
    <xf numFmtId="0" fontId="0" fillId="0" borderId="0" xfId="1" applyNumberFormat="1" applyFont="1" applyAlignment="1">
      <alignment horizontal="right"/>
    </xf>
    <xf numFmtId="10" fontId="0" fillId="0" borderId="0" xfId="0" applyNumberFormat="1"/>
    <xf numFmtId="0" fontId="0" fillId="0" borderId="0" xfId="0" applyFill="1" applyBorder="1"/>
    <xf numFmtId="9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A12" workbookViewId="0">
      <selection activeCell="E23" sqref="E23"/>
    </sheetView>
  </sheetViews>
  <sheetFormatPr baseColWidth="10" defaultRowHeight="15" x14ac:dyDescent="0.25"/>
  <cols>
    <col min="1" max="1" width="23.7109375" bestFit="1" customWidth="1"/>
    <col min="2" max="2" width="23" bestFit="1" customWidth="1"/>
    <col min="4" max="4" width="44.85546875" bestFit="1" customWidth="1"/>
    <col min="5" max="5" width="14.140625" bestFit="1" customWidth="1"/>
    <col min="8" max="8" width="18.140625" bestFit="1" customWidth="1"/>
    <col min="9" max="9" width="14.140625" bestFit="1" customWidth="1"/>
    <col min="10" max="11" width="22.28515625" bestFit="1" customWidth="1"/>
    <col min="12" max="12" width="12.85546875" bestFit="1" customWidth="1"/>
  </cols>
  <sheetData>
    <row r="1" spans="1:12" ht="15.75" thickBot="1" x14ac:dyDescent="0.3">
      <c r="A1" s="3" t="s">
        <v>0</v>
      </c>
      <c r="B1" s="4"/>
      <c r="D1" s="3" t="s">
        <v>20</v>
      </c>
      <c r="E1" s="4"/>
      <c r="H1" s="3" t="s">
        <v>30</v>
      </c>
      <c r="I1" s="5"/>
      <c r="J1" s="5"/>
      <c r="K1" s="5"/>
      <c r="L1" s="4"/>
    </row>
    <row r="2" spans="1:12" ht="15.75" thickBot="1" x14ac:dyDescent="0.3">
      <c r="D2" t="s">
        <v>1</v>
      </c>
      <c r="E2" s="6">
        <v>1800</v>
      </c>
      <c r="F2" s="7"/>
      <c r="H2" s="3" t="s">
        <v>21</v>
      </c>
      <c r="I2" s="4"/>
    </row>
    <row r="3" spans="1:12" x14ac:dyDescent="0.25">
      <c r="A3" t="s">
        <v>1</v>
      </c>
      <c r="B3" s="6">
        <v>12000</v>
      </c>
      <c r="D3" t="s">
        <v>8</v>
      </c>
      <c r="E3" s="6">
        <v>248276</v>
      </c>
      <c r="F3" s="7"/>
      <c r="H3" t="s">
        <v>22</v>
      </c>
      <c r="I3" s="6">
        <v>1080000</v>
      </c>
      <c r="J3" t="s">
        <v>6</v>
      </c>
      <c r="K3" s="6">
        <v>32629</v>
      </c>
    </row>
    <row r="4" spans="1:12" x14ac:dyDescent="0.25">
      <c r="A4" t="s">
        <v>2</v>
      </c>
      <c r="B4" s="6">
        <v>150</v>
      </c>
      <c r="D4" t="s">
        <v>9</v>
      </c>
      <c r="E4" s="6">
        <v>1551274</v>
      </c>
      <c r="F4" s="7"/>
      <c r="H4" t="s">
        <v>23</v>
      </c>
      <c r="I4" s="6">
        <v>1080000</v>
      </c>
      <c r="J4" t="s">
        <v>27</v>
      </c>
      <c r="K4" s="6">
        <v>2820000</v>
      </c>
    </row>
    <row r="5" spans="1:12" x14ac:dyDescent="0.25">
      <c r="A5" t="s">
        <v>3</v>
      </c>
      <c r="B5" s="6">
        <v>80</v>
      </c>
      <c r="D5" t="s">
        <v>10</v>
      </c>
      <c r="E5" s="6">
        <v>360000</v>
      </c>
      <c r="F5" s="7"/>
      <c r="H5" t="s">
        <v>24</v>
      </c>
      <c r="I5" s="6">
        <v>1000000</v>
      </c>
      <c r="J5" t="s">
        <v>28</v>
      </c>
      <c r="K5" s="6">
        <v>212327</v>
      </c>
    </row>
    <row r="6" spans="1:12" x14ac:dyDescent="0.25">
      <c r="A6" t="s">
        <v>4</v>
      </c>
      <c r="B6" s="6">
        <v>40</v>
      </c>
      <c r="D6" t="s">
        <v>11</v>
      </c>
      <c r="E6" s="6">
        <v>15000</v>
      </c>
      <c r="F6" s="7"/>
      <c r="H6" t="s">
        <v>25</v>
      </c>
      <c r="I6" s="6">
        <v>-15000</v>
      </c>
      <c r="J6" t="s">
        <v>29</v>
      </c>
      <c r="K6" s="6">
        <v>2065000</v>
      </c>
    </row>
    <row r="7" spans="1:12" x14ac:dyDescent="0.25">
      <c r="A7" t="s">
        <v>5</v>
      </c>
      <c r="B7" s="6">
        <v>30</v>
      </c>
      <c r="D7" t="s">
        <v>12</v>
      </c>
      <c r="E7" s="6">
        <v>1176724</v>
      </c>
      <c r="F7" s="7"/>
      <c r="H7" t="s">
        <v>26</v>
      </c>
      <c r="I7" s="6">
        <v>985000</v>
      </c>
    </row>
    <row r="8" spans="1:12" x14ac:dyDescent="0.25">
      <c r="B8" s="6"/>
      <c r="D8" t="s">
        <v>13</v>
      </c>
      <c r="E8" s="6">
        <v>360000</v>
      </c>
      <c r="F8" s="7"/>
      <c r="H8" t="s">
        <v>26</v>
      </c>
      <c r="I8" s="6">
        <v>2065</v>
      </c>
    </row>
    <row r="9" spans="1:12" x14ac:dyDescent="0.25">
      <c r="A9" t="s">
        <v>6</v>
      </c>
      <c r="B9" s="6">
        <v>500000</v>
      </c>
      <c r="D9" t="s">
        <v>14</v>
      </c>
      <c r="E9" s="6">
        <v>480000</v>
      </c>
      <c r="F9" s="7"/>
    </row>
    <row r="10" spans="1:12" x14ac:dyDescent="0.25">
      <c r="A10" t="s">
        <v>7</v>
      </c>
      <c r="B10" s="8">
        <v>0.02</v>
      </c>
      <c r="D10" t="s">
        <v>15</v>
      </c>
      <c r="E10" s="6">
        <v>336000</v>
      </c>
      <c r="F10" s="7"/>
      <c r="I10" s="1"/>
    </row>
    <row r="11" spans="1:12" x14ac:dyDescent="0.25">
      <c r="B11" s="6"/>
      <c r="D11" t="s">
        <v>16</v>
      </c>
      <c r="E11" s="6">
        <v>10000</v>
      </c>
      <c r="F11" s="7"/>
      <c r="I11" s="1"/>
      <c r="K11" s="2"/>
    </row>
    <row r="12" spans="1:12" x14ac:dyDescent="0.25">
      <c r="A12" t="s">
        <v>27</v>
      </c>
      <c r="B12" s="6">
        <v>1820000</v>
      </c>
      <c r="D12" t="s">
        <v>17</v>
      </c>
      <c r="E12" s="6">
        <v>326724</v>
      </c>
      <c r="F12" s="7"/>
      <c r="I12" s="1"/>
      <c r="K12" s="2"/>
    </row>
    <row r="13" spans="1:12" x14ac:dyDescent="0.25">
      <c r="A13" t="s">
        <v>32</v>
      </c>
      <c r="B13" s="6">
        <v>800000</v>
      </c>
      <c r="D13" t="s">
        <v>18</v>
      </c>
      <c r="E13" s="6">
        <v>114353</v>
      </c>
      <c r="F13" s="7"/>
      <c r="I13" s="1"/>
      <c r="K13" s="2"/>
    </row>
    <row r="14" spans="1:12" x14ac:dyDescent="0.25">
      <c r="A14" t="s">
        <v>33</v>
      </c>
      <c r="B14" s="6">
        <v>100000</v>
      </c>
      <c r="D14" t="s">
        <v>19</v>
      </c>
      <c r="E14" s="6">
        <v>212371</v>
      </c>
      <c r="F14" s="7"/>
      <c r="I14" s="1"/>
      <c r="K14" s="2"/>
    </row>
    <row r="15" spans="1:12" x14ac:dyDescent="0.25">
      <c r="A15" t="s">
        <v>11</v>
      </c>
      <c r="B15" s="6">
        <v>15000</v>
      </c>
      <c r="I15" s="1"/>
    </row>
    <row r="17" spans="1:9" x14ac:dyDescent="0.25">
      <c r="A17" s="11" t="s">
        <v>31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9" t="s">
        <v>34</v>
      </c>
      <c r="C18" s="6"/>
    </row>
    <row r="19" spans="1:9" x14ac:dyDescent="0.25">
      <c r="A19" s="9" t="s">
        <v>35</v>
      </c>
      <c r="B19" s="6">
        <f>17000000*0.6</f>
        <v>10200000</v>
      </c>
      <c r="D19" t="s">
        <v>44</v>
      </c>
      <c r="E19" s="6">
        <f>I4/(K3+K5)</f>
        <v>4.4089550776465973</v>
      </c>
    </row>
    <row r="20" spans="1:9" x14ac:dyDescent="0.25">
      <c r="B20" s="6"/>
      <c r="D20" t="s">
        <v>45</v>
      </c>
      <c r="E20" s="6">
        <f>B24/I3</f>
        <v>0.94444444444444442</v>
      </c>
    </row>
    <row r="21" spans="1:9" x14ac:dyDescent="0.25">
      <c r="A21" t="s">
        <v>36</v>
      </c>
      <c r="B21" s="6"/>
      <c r="D21" t="s">
        <v>46</v>
      </c>
      <c r="E21" s="6"/>
    </row>
    <row r="22" spans="1:9" x14ac:dyDescent="0.25">
      <c r="A22" t="s">
        <v>37</v>
      </c>
      <c r="B22" s="6">
        <v>300000</v>
      </c>
      <c r="D22" t="s">
        <v>47</v>
      </c>
      <c r="E22" s="6"/>
    </row>
    <row r="23" spans="1:9" x14ac:dyDescent="0.25">
      <c r="A23" t="s">
        <v>38</v>
      </c>
      <c r="B23" s="6">
        <v>720000</v>
      </c>
      <c r="D23" t="s">
        <v>48</v>
      </c>
      <c r="E23" s="6"/>
    </row>
    <row r="24" spans="1:9" x14ac:dyDescent="0.25">
      <c r="A24" t="s">
        <v>39</v>
      </c>
      <c r="B24" s="6">
        <v>1020000</v>
      </c>
      <c r="D24" t="s">
        <v>49</v>
      </c>
      <c r="E24" s="6"/>
    </row>
    <row r="25" spans="1:9" x14ac:dyDescent="0.25">
      <c r="A25" t="s">
        <v>40</v>
      </c>
      <c r="B25" s="6"/>
      <c r="D25" t="s">
        <v>50</v>
      </c>
      <c r="E25" s="6"/>
    </row>
    <row r="26" spans="1:9" x14ac:dyDescent="0.25">
      <c r="A26" s="10">
        <v>0.6</v>
      </c>
      <c r="B26" s="6"/>
      <c r="D26" t="s">
        <v>51</v>
      </c>
      <c r="E26" s="6"/>
    </row>
    <row r="27" spans="1:9" x14ac:dyDescent="0.25">
      <c r="A27" t="s">
        <v>41</v>
      </c>
      <c r="B27" s="6">
        <f>B22+B24+B23</f>
        <v>2040000</v>
      </c>
      <c r="D27" t="s">
        <v>52</v>
      </c>
      <c r="E27" s="6"/>
    </row>
    <row r="28" spans="1:9" x14ac:dyDescent="0.25">
      <c r="B28" s="6"/>
      <c r="D28" t="s">
        <v>53</v>
      </c>
      <c r="E28" s="6"/>
    </row>
    <row r="29" spans="1:9" x14ac:dyDescent="0.25">
      <c r="B29" s="6"/>
      <c r="D29" t="s">
        <v>54</v>
      </c>
      <c r="E29" s="6"/>
    </row>
    <row r="30" spans="1:9" x14ac:dyDescent="0.25">
      <c r="A30" t="s">
        <v>42</v>
      </c>
      <c r="B30" s="6">
        <v>1572629</v>
      </c>
      <c r="D30" t="s">
        <v>55</v>
      </c>
      <c r="E30" s="6"/>
    </row>
    <row r="31" spans="1:9" x14ac:dyDescent="0.25">
      <c r="A31" t="s">
        <v>43</v>
      </c>
      <c r="B31" s="6">
        <v>500000</v>
      </c>
      <c r="D31" t="s">
        <v>57</v>
      </c>
      <c r="E31" s="6"/>
    </row>
    <row r="32" spans="1:9" x14ac:dyDescent="0.25">
      <c r="B32" s="6">
        <f>B27-(B30+B31)</f>
        <v>-32629</v>
      </c>
      <c r="D32" t="s">
        <v>52</v>
      </c>
      <c r="E32" s="6"/>
    </row>
    <row r="33" spans="2:5" x14ac:dyDescent="0.25">
      <c r="B33" s="6"/>
      <c r="D33" t="s">
        <v>56</v>
      </c>
      <c r="E33" s="6"/>
    </row>
    <row r="34" spans="2:5" x14ac:dyDescent="0.25">
      <c r="B34" s="6"/>
    </row>
    <row r="35" spans="2:5" x14ac:dyDescent="0.25">
      <c r="B35" s="6"/>
    </row>
    <row r="36" spans="2:5" x14ac:dyDescent="0.25">
      <c r="B36" s="6"/>
    </row>
    <row r="37" spans="2:5" x14ac:dyDescent="0.25">
      <c r="B37" s="6"/>
    </row>
    <row r="38" spans="2:5" x14ac:dyDescent="0.25">
      <c r="B38" s="6"/>
    </row>
    <row r="39" spans="2:5" x14ac:dyDescent="0.25">
      <c r="B39" s="6"/>
    </row>
    <row r="40" spans="2:5" x14ac:dyDescent="0.25">
      <c r="B40" s="6"/>
    </row>
    <row r="41" spans="2:5" x14ac:dyDescent="0.25">
      <c r="B41" s="6"/>
    </row>
    <row r="42" spans="2:5" x14ac:dyDescent="0.25">
      <c r="B42" s="6"/>
    </row>
    <row r="43" spans="2:5" x14ac:dyDescent="0.25">
      <c r="B43" s="6"/>
    </row>
    <row r="44" spans="2:5" x14ac:dyDescent="0.25">
      <c r="B44" s="6"/>
    </row>
    <row r="45" spans="2:5" x14ac:dyDescent="0.25">
      <c r="B45" s="6"/>
    </row>
    <row r="46" spans="2:5" x14ac:dyDescent="0.25">
      <c r="B46" s="6"/>
    </row>
    <row r="47" spans="2:5" x14ac:dyDescent="0.25">
      <c r="B47" s="6"/>
    </row>
    <row r="48" spans="2:5" x14ac:dyDescent="0.25">
      <c r="B48" s="6"/>
    </row>
    <row r="49" spans="2:2" x14ac:dyDescent="0.25">
      <c r="B49" s="6"/>
    </row>
    <row r="50" spans="2:2" x14ac:dyDescent="0.25">
      <c r="B50" s="6"/>
    </row>
    <row r="51" spans="2:2" x14ac:dyDescent="0.25">
      <c r="B51" s="6"/>
    </row>
    <row r="52" spans="2:2" x14ac:dyDescent="0.25">
      <c r="B52" s="6"/>
    </row>
    <row r="53" spans="2:2" x14ac:dyDescent="0.25">
      <c r="B53" s="6"/>
    </row>
    <row r="54" spans="2:2" x14ac:dyDescent="0.25">
      <c r="B54" s="6"/>
    </row>
    <row r="55" spans="2:2" x14ac:dyDescent="0.25">
      <c r="B55" s="6"/>
    </row>
    <row r="56" spans="2:2" x14ac:dyDescent="0.25">
      <c r="B56" s="6"/>
    </row>
    <row r="57" spans="2:2" x14ac:dyDescent="0.25">
      <c r="B57" s="6"/>
    </row>
    <row r="58" spans="2:2" x14ac:dyDescent="0.25">
      <c r="B58" s="6"/>
    </row>
    <row r="59" spans="2:2" x14ac:dyDescent="0.25">
      <c r="B59" s="6"/>
    </row>
    <row r="60" spans="2:2" x14ac:dyDescent="0.25">
      <c r="B60" s="6"/>
    </row>
  </sheetData>
  <mergeCells count="5">
    <mergeCell ref="H1:L1"/>
    <mergeCell ref="H2:I2"/>
    <mergeCell ref="D1:E1"/>
    <mergeCell ref="A17:I17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Emmily</dc:creator>
  <cp:lastModifiedBy>Emmily</cp:lastModifiedBy>
  <dcterms:created xsi:type="dcterms:W3CDTF">2017-03-29T02:45:47Z</dcterms:created>
  <dcterms:modified xsi:type="dcterms:W3CDTF">2017-03-29T14:22:16Z</dcterms:modified>
</cp:coreProperties>
</file>