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esktop\"/>
    </mc:Choice>
  </mc:AlternateContent>
  <bookViews>
    <workbookView xWindow="0" yWindow="0" windowWidth="20490" windowHeight="7530" tabRatio="500" activeTab="1"/>
  </bookViews>
  <sheets>
    <sheet name="Ejercicio I" sheetId="1" r:id="rId1"/>
    <sheet name="Ejercicio II" sheetId="2" r:id="rId2"/>
    <sheet name="Hoja3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8" i="2" l="1"/>
  <c r="BD38" i="2"/>
  <c r="BC38" i="2"/>
  <c r="BB38" i="2"/>
  <c r="BA38" i="2"/>
  <c r="AZ38" i="2"/>
  <c r="AY38" i="2"/>
  <c r="AX38" i="2"/>
  <c r="AW38" i="2"/>
  <c r="AV38" i="2"/>
  <c r="AU38" i="2"/>
  <c r="BE37" i="2"/>
  <c r="BD37" i="2"/>
  <c r="BC37" i="2"/>
  <c r="BB37" i="2"/>
  <c r="BA37" i="2"/>
  <c r="AZ37" i="2"/>
  <c r="AY37" i="2"/>
  <c r="AX37" i="2"/>
  <c r="AW37" i="2"/>
  <c r="AV37" i="2"/>
  <c r="AU37" i="2"/>
  <c r="BE36" i="2"/>
  <c r="BD36" i="2"/>
  <c r="BC36" i="2"/>
  <c r="BB36" i="2"/>
  <c r="BA36" i="2"/>
  <c r="AZ36" i="2"/>
  <c r="AY36" i="2"/>
  <c r="AX36" i="2"/>
  <c r="AW36" i="2"/>
  <c r="AV36" i="2"/>
  <c r="AU36" i="2"/>
  <c r="BE35" i="2"/>
  <c r="BD35" i="2"/>
  <c r="BC35" i="2"/>
  <c r="BB35" i="2"/>
  <c r="BA35" i="2"/>
  <c r="AZ35" i="2"/>
  <c r="AX35" i="2"/>
  <c r="AW35" i="2"/>
  <c r="AV35" i="2"/>
  <c r="AU35" i="2"/>
  <c r="AY35" i="2"/>
  <c r="BE34" i="2"/>
  <c r="BD34" i="2"/>
  <c r="BC34" i="2"/>
  <c r="BB34" i="2"/>
  <c r="BA34" i="2"/>
  <c r="AZ34" i="2"/>
  <c r="AY34" i="2"/>
  <c r="AX34" i="2"/>
  <c r="AW34" i="2"/>
  <c r="AV34" i="2"/>
  <c r="AU34" i="2"/>
  <c r="AT38" i="2"/>
  <c r="AS38" i="2"/>
  <c r="AR38" i="2"/>
  <c r="AQ38" i="2"/>
  <c r="AP38" i="2"/>
  <c r="AO38" i="2"/>
  <c r="AN38" i="2"/>
  <c r="AM38" i="2"/>
  <c r="AL38" i="2"/>
  <c r="AK38" i="2"/>
  <c r="AJ38" i="2"/>
  <c r="AT37" i="2"/>
  <c r="AS37" i="2"/>
  <c r="AR37" i="2"/>
  <c r="AQ37" i="2"/>
  <c r="AP37" i="2"/>
  <c r="AO37" i="2"/>
  <c r="AN37" i="2"/>
  <c r="AM37" i="2"/>
  <c r="AL37" i="2"/>
  <c r="AK37" i="2"/>
  <c r="AJ37" i="2"/>
  <c r="AT36" i="2"/>
  <c r="AS36" i="2"/>
  <c r="AR36" i="2"/>
  <c r="AQ36" i="2"/>
  <c r="AP36" i="2"/>
  <c r="AO36" i="2"/>
  <c r="AN36" i="2"/>
  <c r="AM36" i="2"/>
  <c r="AL36" i="2"/>
  <c r="AK36" i="2"/>
  <c r="AJ36" i="2"/>
  <c r="AT35" i="2"/>
  <c r="AS35" i="2"/>
  <c r="AR35" i="2"/>
  <c r="AQ35" i="2"/>
  <c r="AP35" i="2"/>
  <c r="AO35" i="2"/>
  <c r="AN35" i="2"/>
  <c r="AM35" i="2"/>
  <c r="AL35" i="2"/>
  <c r="AK35" i="2"/>
  <c r="AJ35" i="2"/>
  <c r="AT34" i="2"/>
  <c r="AS34" i="2"/>
  <c r="AR34" i="2"/>
  <c r="AQ34" i="2"/>
  <c r="AP34" i="2"/>
  <c r="AO34" i="2"/>
  <c r="AN34" i="2"/>
  <c r="AM34" i="2"/>
  <c r="AL34" i="2"/>
  <c r="AK34" i="2"/>
  <c r="AJ34" i="2"/>
  <c r="AI38" i="2"/>
  <c r="AH38" i="2"/>
  <c r="AG38" i="2"/>
  <c r="AF38" i="2"/>
  <c r="AE38" i="2"/>
  <c r="AD38" i="2"/>
  <c r="AC38" i="2"/>
  <c r="AB38" i="2"/>
  <c r="AA38" i="2"/>
  <c r="Z38" i="2"/>
  <c r="Y38" i="2"/>
  <c r="AI37" i="2"/>
  <c r="AH37" i="2"/>
  <c r="AG37" i="2"/>
  <c r="AF37" i="2"/>
  <c r="AE37" i="2"/>
  <c r="AD37" i="2"/>
  <c r="AC37" i="2"/>
  <c r="AB37" i="2"/>
  <c r="AA37" i="2"/>
  <c r="Z37" i="2"/>
  <c r="Y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C35" i="2"/>
  <c r="AB35" i="2"/>
  <c r="AB36" i="2" s="1"/>
  <c r="AD34" i="2"/>
  <c r="AC36" i="2"/>
  <c r="AA36" i="2"/>
  <c r="Z36" i="2"/>
  <c r="Y36" i="2"/>
  <c r="AA35" i="2"/>
  <c r="Z35" i="2"/>
  <c r="Y35" i="2"/>
  <c r="AI34" i="2"/>
  <c r="AH34" i="2"/>
  <c r="AG34" i="2"/>
  <c r="AF34" i="2"/>
  <c r="AE34" i="2"/>
  <c r="AC34" i="2"/>
  <c r="AB34" i="2"/>
  <c r="AA34" i="2"/>
  <c r="Z34" i="2"/>
  <c r="Y34" i="2"/>
  <c r="X38" i="2"/>
  <c r="W38" i="2"/>
  <c r="V38" i="2"/>
  <c r="U38" i="2"/>
  <c r="T38" i="2"/>
  <c r="S38" i="2"/>
  <c r="R38" i="2"/>
  <c r="Q38" i="2"/>
  <c r="P38" i="2"/>
  <c r="O38" i="2"/>
  <c r="N38" i="2"/>
  <c r="X37" i="2"/>
  <c r="W37" i="2"/>
  <c r="V37" i="2"/>
  <c r="U37" i="2"/>
  <c r="T37" i="2"/>
  <c r="S37" i="2"/>
  <c r="R37" i="2"/>
  <c r="Q37" i="2"/>
  <c r="P37" i="2"/>
  <c r="O37" i="2"/>
  <c r="N37" i="2"/>
  <c r="X36" i="2"/>
  <c r="W36" i="2"/>
  <c r="V36" i="2"/>
  <c r="U36" i="2"/>
  <c r="T36" i="2"/>
  <c r="S36" i="2"/>
  <c r="R36" i="2"/>
  <c r="Q36" i="2"/>
  <c r="P36" i="2"/>
  <c r="O36" i="2"/>
  <c r="N36" i="2"/>
  <c r="X35" i="2"/>
  <c r="W35" i="2"/>
  <c r="V35" i="2"/>
  <c r="U35" i="2"/>
  <c r="T35" i="2"/>
  <c r="S35" i="2"/>
  <c r="R35" i="2"/>
  <c r="Q35" i="2"/>
  <c r="P35" i="2"/>
  <c r="O35" i="2"/>
  <c r="N35" i="2"/>
  <c r="X34" i="2"/>
  <c r="W34" i="2"/>
  <c r="V34" i="2"/>
  <c r="U34" i="2"/>
  <c r="T34" i="2"/>
  <c r="S34" i="2"/>
  <c r="R34" i="2"/>
  <c r="Q34" i="2"/>
  <c r="P34" i="2"/>
  <c r="O34" i="2"/>
  <c r="N34" i="2"/>
  <c r="M30" i="2"/>
  <c r="L30" i="2"/>
  <c r="K30" i="2"/>
  <c r="J30" i="2"/>
  <c r="I30" i="2"/>
  <c r="H30" i="2"/>
  <c r="G30" i="2"/>
  <c r="F30" i="2"/>
  <c r="E30" i="2"/>
  <c r="D30" i="2"/>
  <c r="C30" i="2"/>
  <c r="AT31" i="2"/>
  <c r="AS31" i="2"/>
  <c r="AR31" i="2"/>
  <c r="AQ31" i="2"/>
  <c r="AP31" i="2"/>
  <c r="AO31" i="2"/>
  <c r="AN31" i="2"/>
  <c r="AM31" i="2"/>
  <c r="AL31" i="2"/>
  <c r="AK31" i="2"/>
  <c r="AI31" i="2"/>
  <c r="AJ31" i="2"/>
  <c r="AT30" i="2"/>
  <c r="AS30" i="2"/>
  <c r="AR30" i="2"/>
  <c r="AQ30" i="2"/>
  <c r="AP30" i="2"/>
  <c r="AO30" i="2"/>
  <c r="AN30" i="2"/>
  <c r="AM30" i="2"/>
  <c r="AL30" i="2"/>
  <c r="AK30" i="2"/>
  <c r="AJ30" i="2"/>
  <c r="AT29" i="2"/>
  <c r="AS29" i="2"/>
  <c r="AR29" i="2"/>
  <c r="AQ29" i="2"/>
  <c r="AP29" i="2"/>
  <c r="AO29" i="2"/>
  <c r="AN29" i="2"/>
  <c r="AM29" i="2"/>
  <c r="AL29" i="2"/>
  <c r="AK29" i="2"/>
  <c r="AJ29" i="2"/>
  <c r="AT28" i="2"/>
  <c r="AS28" i="2"/>
  <c r="AR28" i="2"/>
  <c r="AQ28" i="2"/>
  <c r="AP28" i="2"/>
  <c r="AO28" i="2"/>
  <c r="AN28" i="2"/>
  <c r="AM28" i="2"/>
  <c r="AL28" i="2"/>
  <c r="AK28" i="2"/>
  <c r="AJ28" i="2"/>
  <c r="AR27" i="2"/>
  <c r="AQ27" i="2"/>
  <c r="AP27" i="2"/>
  <c r="AO27" i="2"/>
  <c r="AN27" i="2"/>
  <c r="AT27" i="2"/>
  <c r="AS27" i="2"/>
  <c r="AM27" i="2"/>
  <c r="AL27" i="2"/>
  <c r="AK27" i="2"/>
  <c r="AJ27" i="2"/>
  <c r="AH31" i="2"/>
  <c r="AG31" i="2"/>
  <c r="AF31" i="2"/>
  <c r="AE31" i="2"/>
  <c r="AD31" i="2"/>
  <c r="AC31" i="2"/>
  <c r="AB31" i="2"/>
  <c r="AA31" i="2"/>
  <c r="Z31" i="2"/>
  <c r="Y31" i="2"/>
  <c r="AI30" i="2"/>
  <c r="AH30" i="2"/>
  <c r="AG30" i="2"/>
  <c r="AF30" i="2"/>
  <c r="AE30" i="2"/>
  <c r="AD30" i="2"/>
  <c r="AC30" i="2"/>
  <c r="AB30" i="2"/>
  <c r="AA30" i="2"/>
  <c r="Z30" i="2"/>
  <c r="Y30" i="2"/>
  <c r="AI29" i="2"/>
  <c r="AH29" i="2"/>
  <c r="AG29" i="2"/>
  <c r="AF29" i="2"/>
  <c r="AE29" i="2"/>
  <c r="AD29" i="2"/>
  <c r="AC29" i="2"/>
  <c r="AB29" i="2"/>
  <c r="AA29" i="2"/>
  <c r="Z29" i="2"/>
  <c r="X29" i="2"/>
  <c r="Y29" i="2"/>
  <c r="AI28" i="2"/>
  <c r="AH28" i="2"/>
  <c r="AG28" i="2"/>
  <c r="AF28" i="2"/>
  <c r="AE28" i="2"/>
  <c r="AD28" i="2"/>
  <c r="AC28" i="2"/>
  <c r="AB28" i="2"/>
  <c r="AA28" i="2"/>
  <c r="Z28" i="2"/>
  <c r="Y28" i="2"/>
  <c r="AF27" i="2"/>
  <c r="AI27" i="2"/>
  <c r="AH27" i="2"/>
  <c r="AG27" i="2"/>
  <c r="AE27" i="2"/>
  <c r="AD27" i="2"/>
  <c r="AC27" i="2"/>
  <c r="AB27" i="2"/>
  <c r="AA27" i="2"/>
  <c r="Z27" i="2"/>
  <c r="Y27" i="2"/>
  <c r="X31" i="2"/>
  <c r="W31" i="2"/>
  <c r="V31" i="2"/>
  <c r="U31" i="2"/>
  <c r="T31" i="2"/>
  <c r="S31" i="2"/>
  <c r="R31" i="2"/>
  <c r="Q31" i="2"/>
  <c r="P31" i="2"/>
  <c r="O31" i="2"/>
  <c r="N31" i="2"/>
  <c r="X30" i="2"/>
  <c r="W30" i="2"/>
  <c r="V30" i="2"/>
  <c r="U30" i="2"/>
  <c r="T30" i="2"/>
  <c r="S30" i="2"/>
  <c r="R30" i="2"/>
  <c r="Q30" i="2"/>
  <c r="P30" i="2"/>
  <c r="O30" i="2"/>
  <c r="N30" i="2"/>
  <c r="G22" i="2"/>
  <c r="W29" i="2"/>
  <c r="V29" i="2"/>
  <c r="U29" i="2"/>
  <c r="T29" i="2"/>
  <c r="S29" i="2"/>
  <c r="R29" i="2"/>
  <c r="Q29" i="2"/>
  <c r="P29" i="2"/>
  <c r="O29" i="2"/>
  <c r="N29" i="2"/>
  <c r="X28" i="2"/>
  <c r="W28" i="2"/>
  <c r="V28" i="2"/>
  <c r="U28" i="2"/>
  <c r="T28" i="2"/>
  <c r="R28" i="2"/>
  <c r="Q28" i="2"/>
  <c r="S28" i="2"/>
  <c r="P28" i="2"/>
  <c r="O28" i="2"/>
  <c r="N28" i="2"/>
  <c r="X27" i="2"/>
  <c r="W27" i="2"/>
  <c r="V27" i="2"/>
  <c r="U27" i="2"/>
  <c r="T27" i="2"/>
  <c r="S27" i="2"/>
  <c r="R27" i="2"/>
  <c r="Q27" i="2"/>
  <c r="P27" i="2"/>
  <c r="O27" i="2"/>
  <c r="N27" i="2"/>
  <c r="AI23" i="2"/>
  <c r="AH23" i="2"/>
  <c r="AG23" i="2"/>
  <c r="AF23" i="2"/>
  <c r="AE23" i="2"/>
  <c r="AD23" i="2"/>
  <c r="AC23" i="2"/>
  <c r="AB23" i="2"/>
  <c r="AA23" i="2"/>
  <c r="Z23" i="2"/>
  <c r="Y23" i="2"/>
  <c r="AI22" i="2"/>
  <c r="AH22" i="2"/>
  <c r="AG22" i="2"/>
  <c r="AF22" i="2"/>
  <c r="AE22" i="2"/>
  <c r="AD22" i="2"/>
  <c r="AC22" i="2"/>
  <c r="AB22" i="2"/>
  <c r="AA22" i="2"/>
  <c r="Z22" i="2"/>
  <c r="Y22" i="2"/>
  <c r="AI21" i="2"/>
  <c r="AH21" i="2"/>
  <c r="AG21" i="2"/>
  <c r="AF21" i="2"/>
  <c r="AE21" i="2"/>
  <c r="AD21" i="2"/>
  <c r="AC21" i="2"/>
  <c r="AB21" i="2"/>
  <c r="AA21" i="2"/>
  <c r="Z21" i="2"/>
  <c r="Y21" i="2"/>
  <c r="AH20" i="2"/>
  <c r="AG20" i="2"/>
  <c r="AI20" i="2"/>
  <c r="AF20" i="2"/>
  <c r="AE20" i="2"/>
  <c r="AD20" i="2"/>
  <c r="AC20" i="2"/>
  <c r="AB20" i="2"/>
  <c r="AA20" i="2"/>
  <c r="Z20" i="2"/>
  <c r="Y20" i="2"/>
  <c r="AI19" i="2"/>
  <c r="AH19" i="2"/>
  <c r="AG19" i="2"/>
  <c r="AF19" i="2"/>
  <c r="AE19" i="2"/>
  <c r="AD19" i="2"/>
  <c r="AC19" i="2"/>
  <c r="AB19" i="2"/>
  <c r="AA19" i="2"/>
  <c r="Z19" i="2"/>
  <c r="Y19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O22" i="2"/>
  <c r="R22" i="2"/>
  <c r="Q22" i="2"/>
  <c r="P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N20" i="2"/>
  <c r="P19" i="2"/>
  <c r="X19" i="2"/>
  <c r="W19" i="2"/>
  <c r="V19" i="2"/>
  <c r="U19" i="2"/>
  <c r="T19" i="2"/>
  <c r="S19" i="2"/>
  <c r="R19" i="2"/>
  <c r="Q19" i="2"/>
  <c r="O19" i="2"/>
  <c r="N19" i="2"/>
  <c r="N21" i="2"/>
  <c r="N23" i="2" s="1"/>
  <c r="D19" i="2"/>
  <c r="C23" i="2"/>
  <c r="N22" i="2"/>
  <c r="C22" i="2"/>
  <c r="C21" i="2"/>
  <c r="C19" i="2"/>
  <c r="C20" i="2"/>
  <c r="M22" i="2"/>
  <c r="L22" i="2"/>
  <c r="K22" i="2"/>
  <c r="J22" i="2"/>
  <c r="I22" i="2"/>
  <c r="H22" i="2"/>
  <c r="F22" i="2"/>
  <c r="E22" i="2"/>
  <c r="D22" i="2"/>
  <c r="N43" i="1" l="1"/>
  <c r="M43" i="1"/>
  <c r="L43" i="1"/>
  <c r="K43" i="1"/>
  <c r="J43" i="1"/>
  <c r="I43" i="1"/>
  <c r="H43" i="1"/>
  <c r="G43" i="1"/>
  <c r="F43" i="1"/>
  <c r="E43" i="1"/>
  <c r="D43" i="1"/>
  <c r="N41" i="1"/>
  <c r="M41" i="1"/>
  <c r="L41" i="1"/>
  <c r="K41" i="1"/>
  <c r="J41" i="1"/>
  <c r="I41" i="1"/>
  <c r="H41" i="1"/>
  <c r="G41" i="1"/>
  <c r="F41" i="1"/>
  <c r="E41" i="1"/>
  <c r="D41" i="1"/>
  <c r="N40" i="1"/>
  <c r="M40" i="1"/>
  <c r="L40" i="1"/>
  <c r="K40" i="1"/>
  <c r="J40" i="1"/>
  <c r="I40" i="1"/>
  <c r="H40" i="1"/>
  <c r="G40" i="1"/>
  <c r="F40" i="1"/>
  <c r="E40" i="1"/>
  <c r="D40" i="1"/>
  <c r="K32" i="1"/>
  <c r="L32" i="1"/>
  <c r="M32" i="1"/>
  <c r="N32" i="1"/>
  <c r="J32" i="1"/>
  <c r="I32" i="1"/>
  <c r="H32" i="1"/>
  <c r="G32" i="1"/>
  <c r="F32" i="1"/>
  <c r="E32" i="1"/>
  <c r="D32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1" i="1"/>
  <c r="M21" i="1"/>
  <c r="L21" i="1"/>
  <c r="K21" i="1"/>
  <c r="J21" i="1"/>
  <c r="I21" i="1"/>
  <c r="H21" i="1"/>
  <c r="G21" i="1"/>
  <c r="F21" i="1"/>
  <c r="E21" i="1"/>
  <c r="D21" i="1"/>
  <c r="D19" i="1"/>
  <c r="N18" i="1"/>
  <c r="M18" i="1"/>
  <c r="L18" i="1"/>
  <c r="J18" i="1"/>
  <c r="I18" i="1"/>
  <c r="H18" i="1"/>
  <c r="G18" i="1"/>
  <c r="F18" i="1"/>
  <c r="E18" i="1"/>
  <c r="D18" i="1"/>
  <c r="D20" i="1" l="1"/>
  <c r="G19" i="2"/>
  <c r="G20" i="2"/>
  <c r="G27" i="2"/>
  <c r="G28" i="2"/>
  <c r="G29" i="2" s="1"/>
  <c r="G31" i="2" s="1"/>
  <c r="G34" i="2"/>
  <c r="G36" i="2" s="1"/>
  <c r="G38" i="2" s="1"/>
  <c r="G35" i="2"/>
  <c r="M19" i="2"/>
  <c r="M20" i="2"/>
  <c r="M27" i="2"/>
  <c r="M29" i="2" s="1"/>
  <c r="M31" i="2" s="1"/>
  <c r="M28" i="2"/>
  <c r="M34" i="2"/>
  <c r="M35" i="2"/>
  <c r="M36" i="2" s="1"/>
  <c r="M38" i="2" s="1"/>
  <c r="K36" i="2"/>
  <c r="K38" i="2" s="1"/>
  <c r="L35" i="2"/>
  <c r="K35" i="2"/>
  <c r="J35" i="2"/>
  <c r="I35" i="2"/>
  <c r="H35" i="2"/>
  <c r="F35" i="2"/>
  <c r="E35" i="2"/>
  <c r="D35" i="2"/>
  <c r="C35" i="2"/>
  <c r="L34" i="2"/>
  <c r="K34" i="2"/>
  <c r="J34" i="2"/>
  <c r="J36" i="2" s="1"/>
  <c r="J38" i="2" s="1"/>
  <c r="I34" i="2"/>
  <c r="H34" i="2"/>
  <c r="F34" i="2"/>
  <c r="F36" i="2" s="1"/>
  <c r="F38" i="2" s="1"/>
  <c r="E34" i="2"/>
  <c r="E36" i="2" s="1"/>
  <c r="E38" i="2" s="1"/>
  <c r="D34" i="2"/>
  <c r="C34" i="2"/>
  <c r="C36" i="2" s="1"/>
  <c r="C38" i="2" s="1"/>
  <c r="K29" i="2"/>
  <c r="K31" i="2" s="1"/>
  <c r="L28" i="2"/>
  <c r="K28" i="2"/>
  <c r="J28" i="2"/>
  <c r="I28" i="2"/>
  <c r="H28" i="2"/>
  <c r="F28" i="2"/>
  <c r="E28" i="2"/>
  <c r="D28" i="2"/>
  <c r="C28" i="2"/>
  <c r="L27" i="2"/>
  <c r="K27" i="2"/>
  <c r="J27" i="2"/>
  <c r="J29" i="2" s="1"/>
  <c r="J31" i="2" s="1"/>
  <c r="I27" i="2"/>
  <c r="I29" i="2" s="1"/>
  <c r="I31" i="2" s="1"/>
  <c r="H27" i="2"/>
  <c r="F27" i="2"/>
  <c r="F29" i="2" s="1"/>
  <c r="F31" i="2" s="1"/>
  <c r="E27" i="2"/>
  <c r="E29" i="2" s="1"/>
  <c r="E31" i="2" s="1"/>
  <c r="D27" i="2"/>
  <c r="D29" i="2" s="1"/>
  <c r="D31" i="2" s="1"/>
  <c r="C27" i="2"/>
  <c r="L20" i="2"/>
  <c r="K20" i="2"/>
  <c r="J20" i="2"/>
  <c r="I20" i="2"/>
  <c r="H20" i="2"/>
  <c r="F20" i="2"/>
  <c r="E20" i="2"/>
  <c r="D20" i="2"/>
  <c r="L19" i="2"/>
  <c r="L21" i="2" s="1"/>
  <c r="L23" i="2" s="1"/>
  <c r="K19" i="2"/>
  <c r="K21" i="2" s="1"/>
  <c r="K23" i="2" s="1"/>
  <c r="J19" i="2"/>
  <c r="I19" i="2"/>
  <c r="H19" i="2"/>
  <c r="H21" i="2" s="1"/>
  <c r="H23" i="2" s="1"/>
  <c r="F19" i="2"/>
  <c r="F21" i="2" s="1"/>
  <c r="F23" i="2" s="1"/>
  <c r="E19" i="2"/>
  <c r="D21" i="2"/>
  <c r="D23" i="2" s="1"/>
  <c r="G21" i="2" l="1"/>
  <c r="G23" i="2" s="1"/>
  <c r="M21" i="2"/>
  <c r="M23" i="2" s="1"/>
  <c r="C29" i="2"/>
  <c r="C31" i="2" s="1"/>
  <c r="D36" i="2"/>
  <c r="D38" i="2" s="1"/>
  <c r="I36" i="2"/>
  <c r="I38" i="2" s="1"/>
  <c r="I21" i="2"/>
  <c r="I23" i="2" s="1"/>
  <c r="E21" i="2"/>
  <c r="E23" i="2" s="1"/>
  <c r="J21" i="2"/>
  <c r="J23" i="2" s="1"/>
  <c r="H29" i="2"/>
  <c r="H31" i="2" s="1"/>
  <c r="L29" i="2"/>
  <c r="L31" i="2" s="1"/>
  <c r="H36" i="2"/>
  <c r="H38" i="2" s="1"/>
  <c r="L36" i="2"/>
  <c r="L38" i="2" s="1"/>
  <c r="K18" i="1"/>
  <c r="F42" i="1"/>
  <c r="F44" i="1" s="1"/>
  <c r="E19" i="1"/>
  <c r="E20" i="1" s="1"/>
  <c r="F19" i="1"/>
  <c r="F23" i="1" s="1"/>
  <c r="G19" i="1"/>
  <c r="H19" i="1"/>
  <c r="H23" i="1" s="1"/>
  <c r="I19" i="1"/>
  <c r="J19" i="1"/>
  <c r="J23" i="1" s="1"/>
  <c r="K19" i="1"/>
  <c r="K23" i="1" s="1"/>
  <c r="L19" i="1"/>
  <c r="L23" i="1" s="1"/>
  <c r="M19" i="1"/>
  <c r="N19" i="1"/>
  <c r="N23" i="1" s="1"/>
  <c r="M20" i="1" l="1"/>
  <c r="M22" i="1" s="1"/>
  <c r="M23" i="1"/>
  <c r="I20" i="1"/>
  <c r="I22" i="1" s="1"/>
  <c r="I23" i="1"/>
  <c r="E22" i="1"/>
  <c r="E23" i="1"/>
  <c r="L31" i="1"/>
  <c r="L33" i="1" s="1"/>
  <c r="H31" i="1"/>
  <c r="H33" i="1" s="1"/>
  <c r="D31" i="1"/>
  <c r="D33" i="1" s="1"/>
  <c r="D22" i="1"/>
  <c r="D23" i="1"/>
  <c r="G20" i="1"/>
  <c r="G22" i="1" s="1"/>
  <c r="G23" i="1"/>
  <c r="N31" i="1"/>
  <c r="N33" i="1" s="1"/>
  <c r="J31" i="1"/>
  <c r="J33" i="1" s="1"/>
  <c r="F31" i="1"/>
  <c r="F33" i="1" s="1"/>
  <c r="K20" i="1"/>
  <c r="K22" i="1" s="1"/>
  <c r="D42" i="1"/>
  <c r="D44" i="1" s="1"/>
  <c r="N42" i="1"/>
  <c r="N44" i="1" s="1"/>
  <c r="J42" i="1"/>
  <c r="J44" i="1" s="1"/>
  <c r="M31" i="1"/>
  <c r="M33" i="1" s="1"/>
  <c r="I31" i="1"/>
  <c r="I33" i="1" s="1"/>
  <c r="E31" i="1"/>
  <c r="E33" i="1" s="1"/>
  <c r="N20" i="1"/>
  <c r="N22" i="1" s="1"/>
  <c r="J20" i="1"/>
  <c r="J22" i="1" s="1"/>
  <c r="F20" i="1"/>
  <c r="F22" i="1" s="1"/>
  <c r="M42" i="1"/>
  <c r="M44" i="1" s="1"/>
  <c r="I42" i="1"/>
  <c r="I44" i="1" s="1"/>
  <c r="E42" i="1"/>
  <c r="E44" i="1" s="1"/>
  <c r="K31" i="1"/>
  <c r="K33" i="1" s="1"/>
  <c r="G31" i="1"/>
  <c r="G33" i="1" s="1"/>
  <c r="L42" i="1"/>
  <c r="L44" i="1" s="1"/>
  <c r="H42" i="1"/>
  <c r="H44" i="1" s="1"/>
  <c r="L20" i="1"/>
  <c r="L22" i="1" s="1"/>
  <c r="H20" i="1"/>
  <c r="H22" i="1" s="1"/>
  <c r="K42" i="1"/>
  <c r="K44" i="1" s="1"/>
  <c r="G42" i="1"/>
  <c r="G44" i="1" s="1"/>
</calcChain>
</file>

<file path=xl/sharedStrings.xml><?xml version="1.0" encoding="utf-8"?>
<sst xmlns="http://schemas.openxmlformats.org/spreadsheetml/2006/main" count="112" uniqueCount="63">
  <si>
    <t>Unidades vendidas (Q)</t>
  </si>
  <si>
    <t>Ingreso x Venta (TR)</t>
  </si>
  <si>
    <t>Costo variable total (V)</t>
  </si>
  <si>
    <t>Margen de Contribucion (C)</t>
  </si>
  <si>
    <t>Costo Fijo (F)</t>
  </si>
  <si>
    <t>Ingreso neto en operación (X)</t>
  </si>
  <si>
    <t>Empresa</t>
  </si>
  <si>
    <t>A</t>
  </si>
  <si>
    <t>B</t>
  </si>
  <si>
    <t>C</t>
  </si>
  <si>
    <t>Precio de Venta</t>
  </si>
  <si>
    <t>Costos Fijos</t>
  </si>
  <si>
    <t>Costos Variables x Unidad</t>
  </si>
  <si>
    <t>Información correspondiente a tres empresas diferentes, la cuales venden el mismo producto</t>
  </si>
  <si>
    <t>Modelo financiero para producto "A"</t>
  </si>
  <si>
    <t>Modelo financiero para producto "B"</t>
  </si>
  <si>
    <t>Modelo financiero para producto "C"</t>
  </si>
  <si>
    <t>Costo total</t>
  </si>
  <si>
    <t xml:space="preserve">La siguiente informacion corresponde a 3 empresas diferentes, las cuales se dedican a vender el mismo producto y al mismo precio. </t>
  </si>
  <si>
    <t>Elabora un modelo financiero que te permita generar la siguente tabla para cada una de las empresas.</t>
  </si>
  <si>
    <t>Dicho modelo debe mostrar cual es el punto de equilibrio tanto en unidades como en ingreso de cada empreza, y elaborar la gafica correspondiente</t>
  </si>
  <si>
    <t>1~¿Cuál de las 3 empresas soporta bajo su precio de venta a 1.50 y seguir generando ganancias?¿Cuanto es lo que ganara?</t>
  </si>
  <si>
    <t>La empresa B y C generan 20,000 y 40,000 respectivamente en la produccion.</t>
  </si>
  <si>
    <t>2°¿Qué empreza no soportaria sobre su precio a 1.50?¿Por qué?</t>
  </si>
  <si>
    <t>La emprza A no genra ganancias (maneja el mismocosto variable).</t>
  </si>
  <si>
    <t>3°¿Cuál de las 3 emprezas obtiene los mejores rendimientos a nivel de ventas de 60,000 a 80,000, de 80,000 a 100,000 y de 100,000 a 120,000 unidades? Explica tu respuesta.</t>
  </si>
  <si>
    <t>De 60 a 80 mil la empresa B, de 80 a 100 mil la empreza C y de 100 a 120 mil la empresa C y esta genera mas ingresos.</t>
  </si>
  <si>
    <t>4° Con la informacion que obtuviste has una descripcion de las fortalezas y debilidades de cada una de las emprezas.</t>
  </si>
  <si>
    <t>La empresa A no podria disminuir su precio de venta pues podria no generar ganancias.</t>
  </si>
  <si>
    <t>5° Escribe tus conclusiones.</t>
  </si>
  <si>
    <t>La empresa C puede variar su precio de venta ya que aun si produce mas unidades sigue generando ganancias, ademas de que a mayor unidades de venta genere mejor sera su rendimiento.</t>
  </si>
  <si>
    <t>Empresa "A"</t>
  </si>
  <si>
    <t>Prod1</t>
  </si>
  <si>
    <t>Prod2</t>
  </si>
  <si>
    <t>Prod3</t>
  </si>
  <si>
    <t>Empresa "B"</t>
  </si>
  <si>
    <t>Prod4</t>
  </si>
  <si>
    <t>Empresa "C"</t>
  </si>
  <si>
    <t>Prod5</t>
  </si>
  <si>
    <t>Precio de venta</t>
  </si>
  <si>
    <t>Costos fijos</t>
  </si>
  <si>
    <t>Costos Variables y de produccion</t>
  </si>
  <si>
    <t xml:space="preserve">Costos variables y de produccion </t>
  </si>
  <si>
    <t>Nivel de produccion y ventas</t>
  </si>
  <si>
    <t>Unidades vendidas</t>
  </si>
  <si>
    <t>Ingreso por venta(TR)</t>
  </si>
  <si>
    <t>Margen de contribución ©</t>
  </si>
  <si>
    <t>La siguiente informacion corresponde a tres empresas diferentes, las cuales venden tres productos iguales al mismo precio y dos de ellas venden algunos productos extra.</t>
  </si>
  <si>
    <t>a) Calcula el punto de equilibrio de cada una de las empresas.</t>
  </si>
  <si>
    <t>b) Determina cual de las tres empresas genera mayores ganancias. Explica tu respuesta.</t>
  </si>
  <si>
    <t>d) Determina cual de las tres empresas genera mayores ganancias. Explica tu respuesta.</t>
  </si>
  <si>
    <t>e) Conclusiones.</t>
  </si>
  <si>
    <t>En el ejecicio II Contemplar los productos 1 y 2</t>
  </si>
  <si>
    <t>Investigar las graficas</t>
  </si>
  <si>
    <t>ajstar ejercio 1</t>
  </si>
  <si>
    <t>c) de los 6 productos que venden las empresas ¿Cuál es que mayores ganancias genera?</t>
  </si>
  <si>
    <t>Producto 1 Empesa A</t>
  </si>
  <si>
    <t>Producto 2</t>
  </si>
  <si>
    <t>Producto 3</t>
  </si>
  <si>
    <t>Producto 4</t>
  </si>
  <si>
    <t>Producto 5</t>
  </si>
  <si>
    <t>Producto 1 Empresa B</t>
  </si>
  <si>
    <t>Producto 1Empresa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</si>
</sst>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/>
      <right/>
      <top style="thick">
        <color theme="6"/>
      </top>
      <bottom style="thick">
        <color theme="9"/>
      </bottom>
      <diagonal/>
    </border>
  </borders>
  <cellStyleXfs count="13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73">
    <xf numFmtId="0" fontId="0" fillId="0" borderId="0" xfId="0"/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3" fillId="6" borderId="1" xfId="6" applyNumberFormat="1" applyBorder="1" applyAlignment="1">
      <alignment horizontal="center"/>
    </xf>
    <xf numFmtId="44" fontId="3" fillId="5" borderId="1" xfId="5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0" xfId="0" applyNumberFormat="1" applyAlignment="1">
      <alignment horizontal="left"/>
    </xf>
    <xf numFmtId="44" fontId="0" fillId="0" borderId="0" xfId="0" applyNumberFormat="1" applyAlignment="1"/>
    <xf numFmtId="44" fontId="6" fillId="0" borderId="0" xfId="0" applyNumberFormat="1" applyFont="1" applyAlignment="1">
      <alignment horizontal="left"/>
    </xf>
    <xf numFmtId="44" fontId="0" fillId="0" borderId="0" xfId="0" applyNumberFormat="1" applyFont="1" applyAlignment="1">
      <alignment horizontal="left"/>
    </xf>
    <xf numFmtId="44" fontId="6" fillId="0" borderId="0" xfId="0" applyNumberFormat="1" applyFont="1" applyAlignment="1"/>
    <xf numFmtId="0" fontId="5" fillId="7" borderId="0" xfId="9"/>
    <xf numFmtId="44" fontId="0" fillId="0" borderId="0" xfId="7" applyFont="1"/>
    <xf numFmtId="10" fontId="0" fillId="0" borderId="0" xfId="7" applyNumberFormat="1" applyFont="1"/>
    <xf numFmtId="9" fontId="0" fillId="0" borderId="0" xfId="8" applyFont="1"/>
    <xf numFmtId="44" fontId="0" fillId="0" borderId="0" xfId="0" applyNumberFormat="1"/>
    <xf numFmtId="44" fontId="0" fillId="0" borderId="1" xfId="0" applyNumberFormat="1" applyFill="1" applyBorder="1" applyAlignment="1">
      <alignment horizontal="center"/>
    </xf>
    <xf numFmtId="44" fontId="3" fillId="3" borderId="1" xfId="3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4" borderId="1" xfId="4" applyNumberFormat="1" applyBorder="1" applyAlignment="1">
      <alignment horizontal="center"/>
    </xf>
    <xf numFmtId="44" fontId="2" fillId="0" borderId="2" xfId="1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3" fillId="5" borderId="4" xfId="5" applyNumberFormat="1" applyBorder="1" applyAlignment="1">
      <alignment horizontal="center"/>
    </xf>
    <xf numFmtId="44" fontId="3" fillId="5" borderId="3" xfId="5" applyNumberFormat="1" applyBorder="1" applyAlignment="1">
      <alignment horizontal="center"/>
    </xf>
    <xf numFmtId="44" fontId="3" fillId="6" borderId="4" xfId="6" applyNumberFormat="1" applyBorder="1" applyAlignment="1">
      <alignment horizontal="center"/>
    </xf>
    <xf numFmtId="44" fontId="3" fillId="6" borderId="3" xfId="6" applyNumberFormat="1" applyBorder="1" applyAlignment="1">
      <alignment horizontal="center"/>
    </xf>
    <xf numFmtId="44" fontId="3" fillId="2" borderId="1" xfId="2" applyNumberFormat="1" applyBorder="1" applyAlignment="1">
      <alignment horizontal="center"/>
    </xf>
    <xf numFmtId="0" fontId="3" fillId="2" borderId="0" xfId="2" applyAlignment="1">
      <alignment horizontal="center"/>
    </xf>
    <xf numFmtId="0" fontId="1" fillId="8" borderId="0" xfId="10"/>
    <xf numFmtId="0" fontId="1" fillId="8" borderId="0" xfId="10" applyAlignment="1">
      <alignment horizontal="center" vertical="center"/>
    </xf>
    <xf numFmtId="0" fontId="1" fillId="8" borderId="0" xfId="10" applyAlignment="1">
      <alignment horizontal="center"/>
    </xf>
    <xf numFmtId="0" fontId="3" fillId="2" borderId="0" xfId="2" applyAlignment="1">
      <alignment horizontal="center" wrapText="1"/>
    </xf>
    <xf numFmtId="0" fontId="3" fillId="3" borderId="0" xfId="3" applyAlignment="1">
      <alignment horizontal="center"/>
    </xf>
    <xf numFmtId="44" fontId="0" fillId="0" borderId="0" xfId="0" applyNumberFormat="1" applyBorder="1"/>
    <xf numFmtId="0" fontId="1" fillId="8" borderId="0" xfId="10" applyBorder="1"/>
    <xf numFmtId="44" fontId="0" fillId="0" borderId="0" xfId="7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2" xfId="0" applyNumberFormat="1" applyBorder="1"/>
    <xf numFmtId="44" fontId="0" fillId="0" borderId="13" xfId="0" applyNumberFormat="1" applyBorder="1"/>
    <xf numFmtId="0" fontId="3" fillId="4" borderId="0" xfId="4"/>
    <xf numFmtId="0" fontId="3" fillId="4" borderId="0" xfId="4" applyAlignment="1">
      <alignment horizontal="center"/>
    </xf>
    <xf numFmtId="0" fontId="1" fillId="9" borderId="0" xfId="11"/>
    <xf numFmtId="0" fontId="1" fillId="9" borderId="12" xfId="1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9" borderId="20" xfId="11" applyBorder="1" applyAlignment="1">
      <alignment horizontal="center" wrapText="1"/>
    </xf>
    <xf numFmtId="44" fontId="0" fillId="0" borderId="17" xfId="0" applyNumberFormat="1" applyBorder="1"/>
    <xf numFmtId="44" fontId="0" fillId="0" borderId="18" xfId="0" applyNumberFormat="1" applyBorder="1"/>
    <xf numFmtId="44" fontId="0" fillId="0" borderId="19" xfId="0" applyNumberFormat="1" applyBorder="1"/>
    <xf numFmtId="44" fontId="0" fillId="0" borderId="20" xfId="0" applyNumberFormat="1" applyBorder="1"/>
    <xf numFmtId="44" fontId="0" fillId="0" borderId="21" xfId="0" applyNumberFormat="1" applyBorder="1"/>
    <xf numFmtId="0" fontId="1" fillId="10" borderId="0" xfId="12"/>
    <xf numFmtId="0" fontId="3" fillId="6" borderId="0" xfId="6" applyAlignment="1">
      <alignment horizontal="center"/>
    </xf>
    <xf numFmtId="0" fontId="1" fillId="10" borderId="7" xfId="12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10" borderId="30" xfId="12" applyBorder="1" applyAlignment="1">
      <alignment horizontal="center"/>
    </xf>
    <xf numFmtId="44" fontId="0" fillId="0" borderId="25" xfId="0" applyNumberFormat="1" applyBorder="1"/>
    <xf numFmtId="44" fontId="0" fillId="0" borderId="26" xfId="0" applyNumberFormat="1" applyBorder="1"/>
  </cellXfs>
  <cellStyles count="13">
    <cellStyle name="60% - Énfasis1" xfId="10" builtinId="32"/>
    <cellStyle name="60% - Énfasis3" xfId="11" builtinId="40"/>
    <cellStyle name="60% - Énfasis6" xfId="12" builtinId="52"/>
    <cellStyle name="Encabezado 1" xfId="1" builtinId="16"/>
    <cellStyle name="Énfasis1" xfId="2" builtinId="29"/>
    <cellStyle name="Énfasis2" xfId="3" builtinId="33"/>
    <cellStyle name="Énfasis3" xfId="4" builtinId="37"/>
    <cellStyle name="Énfasis4" xfId="5" builtinId="41"/>
    <cellStyle name="Énfasis6" xfId="6" builtinId="49"/>
    <cellStyle name="Moneda" xfId="7" builtinId="4"/>
    <cellStyle name="Neutral" xfId="9" builtinId="28"/>
    <cellStyle name="Normal" xfId="0" builtinId="0"/>
    <cellStyle name="Porcentaje" xfId="8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193199</xdr:colOff>
      <xdr:row>0</xdr:row>
      <xdr:rowOff>64585</xdr:rowOff>
    </xdr:from>
    <xdr:ext cx="3290260" cy="530658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21874" y="64585"/>
          <a:ext cx="32902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Punto de equilibrio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7512</xdr:colOff>
      <xdr:row>0</xdr:row>
      <xdr:rowOff>7435</xdr:rowOff>
    </xdr:from>
    <xdr:ext cx="13453362" cy="593304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45712" y="7435"/>
          <a:ext cx="13453362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Punto</a:t>
          </a:r>
          <a:r>
            <a:rPr lang="es-ES" sz="32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de equilibrio cuando la empresa produce y vende mas de un producto.</a:t>
          </a:r>
          <a:endParaRPr lang="es-ES" sz="32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B3" workbookViewId="0">
      <selection activeCell="K7" sqref="K7"/>
    </sheetView>
  </sheetViews>
  <sheetFormatPr baseColWidth="10" defaultColWidth="10.875" defaultRowHeight="15.75" x14ac:dyDescent="0.25"/>
  <cols>
    <col min="1" max="2" width="10.875" style="1"/>
    <col min="3" max="3" width="13.625" style="1" customWidth="1"/>
    <col min="4" max="4" width="11.5" style="1" bestFit="1" customWidth="1"/>
    <col min="5" max="6" width="12.125" style="1" bestFit="1" customWidth="1"/>
    <col min="7" max="11" width="12.5" style="1" bestFit="1" customWidth="1"/>
    <col min="12" max="12" width="12.125" style="1" bestFit="1" customWidth="1"/>
    <col min="13" max="13" width="12.5" style="1" bestFit="1" customWidth="1"/>
    <col min="14" max="14" width="12.125" style="1" bestFit="1" customWidth="1"/>
    <col min="15" max="16" width="10.875" style="1"/>
    <col min="17" max="19" width="11.5" style="1" bestFit="1" customWidth="1"/>
    <col min="20" max="16384" width="10.875" style="1"/>
  </cols>
  <sheetData>
    <row r="2" spans="2:14" x14ac:dyDescent="0.25">
      <c r="B2" s="11"/>
      <c r="C2" s="11"/>
      <c r="D2" s="11"/>
    </row>
    <row r="3" spans="2:14" s="8" customFormat="1" x14ac:dyDescent="0.25">
      <c r="B3" s="11"/>
      <c r="C3" s="11"/>
      <c r="D3" s="11"/>
    </row>
    <row r="5" spans="2:14" x14ac:dyDescent="0.25">
      <c r="B5" s="25" t="s">
        <v>13</v>
      </c>
      <c r="C5" s="25"/>
      <c r="D5" s="25"/>
      <c r="E5" s="25"/>
      <c r="F5" s="25"/>
      <c r="G5" s="25"/>
      <c r="H5" s="25"/>
    </row>
    <row r="7" spans="2:14" x14ac:dyDescent="0.25">
      <c r="B7" s="28" t="s">
        <v>6</v>
      </c>
      <c r="C7" s="29"/>
      <c r="D7" s="5" t="s">
        <v>7</v>
      </c>
      <c r="E7" s="5" t="s">
        <v>8</v>
      </c>
      <c r="F7" s="5" t="s">
        <v>9</v>
      </c>
    </row>
    <row r="8" spans="2:14" x14ac:dyDescent="0.25">
      <c r="B8" s="26" t="s">
        <v>10</v>
      </c>
      <c r="C8" s="27"/>
      <c r="D8" s="6">
        <v>2</v>
      </c>
      <c r="E8" s="6">
        <v>2</v>
      </c>
      <c r="F8" s="6">
        <v>2</v>
      </c>
    </row>
    <row r="9" spans="2:14" x14ac:dyDescent="0.25">
      <c r="B9" s="26" t="s">
        <v>11</v>
      </c>
      <c r="C9" s="27"/>
      <c r="D9" s="6">
        <v>20000</v>
      </c>
      <c r="E9" s="6">
        <v>40000</v>
      </c>
      <c r="F9" s="6">
        <v>60000</v>
      </c>
    </row>
    <row r="10" spans="2:14" x14ac:dyDescent="0.25">
      <c r="B10" s="26" t="s">
        <v>12</v>
      </c>
      <c r="C10" s="27"/>
      <c r="D10" s="6">
        <v>1.5</v>
      </c>
      <c r="E10" s="6">
        <v>1.2</v>
      </c>
      <c r="F10" s="6">
        <v>1</v>
      </c>
    </row>
    <row r="12" spans="2:14" x14ac:dyDescent="0.25">
      <c r="B12" s="10" t="s">
        <v>18</v>
      </c>
    </row>
    <row r="13" spans="2:14" x14ac:dyDescent="0.25">
      <c r="B13" s="10" t="s">
        <v>19</v>
      </c>
    </row>
    <row r="14" spans="2:14" ht="20.25" thickBot="1" x14ac:dyDescent="0.35">
      <c r="B14" s="24" t="s">
        <v>14</v>
      </c>
      <c r="C14" s="24"/>
      <c r="D14" s="24"/>
      <c r="E14" s="24"/>
    </row>
    <row r="15" spans="2:14" ht="16.5" thickTop="1" x14ac:dyDescent="0.25"/>
    <row r="16" spans="2:14" x14ac:dyDescent="0.25">
      <c r="B16" s="30" t="s">
        <v>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2:14" x14ac:dyDescent="0.25">
      <c r="B17" s="22" t="s">
        <v>0</v>
      </c>
      <c r="C17" s="22"/>
      <c r="D17" s="2">
        <v>20000</v>
      </c>
      <c r="E17" s="2">
        <v>40000</v>
      </c>
      <c r="F17" s="2">
        <v>50000</v>
      </c>
      <c r="G17" s="2">
        <v>60000</v>
      </c>
      <c r="H17" s="2">
        <v>80000</v>
      </c>
      <c r="I17" s="2">
        <v>100000</v>
      </c>
      <c r="J17" s="2">
        <v>120000</v>
      </c>
      <c r="K17" s="2">
        <v>140000</v>
      </c>
      <c r="L17" s="2">
        <v>160000</v>
      </c>
      <c r="M17" s="2">
        <v>180000</v>
      </c>
      <c r="N17" s="2">
        <v>200000</v>
      </c>
    </row>
    <row r="18" spans="2:14" x14ac:dyDescent="0.25">
      <c r="B18" s="22" t="s">
        <v>1</v>
      </c>
      <c r="C18" s="22"/>
      <c r="D18" s="2">
        <f>D17*D8</f>
        <v>40000</v>
      </c>
      <c r="E18" s="2">
        <f>E17*D8</f>
        <v>80000</v>
      </c>
      <c r="F18" s="2">
        <f>F17*D8</f>
        <v>100000</v>
      </c>
      <c r="G18" s="2">
        <f>G17*D8</f>
        <v>120000</v>
      </c>
      <c r="H18" s="2">
        <f>H17*D8</f>
        <v>160000</v>
      </c>
      <c r="I18" s="2">
        <f>I17*D8</f>
        <v>200000</v>
      </c>
      <c r="J18" s="2">
        <f>J17*D8</f>
        <v>240000</v>
      </c>
      <c r="K18" s="2">
        <f t="shared" ref="K18" si="0">K17*2</f>
        <v>280000</v>
      </c>
      <c r="L18" s="9">
        <f>L17*D8</f>
        <v>320000</v>
      </c>
      <c r="M18" s="2">
        <f>M17*D8</f>
        <v>360000</v>
      </c>
      <c r="N18" s="2">
        <f>N17*D8</f>
        <v>400000</v>
      </c>
    </row>
    <row r="19" spans="2:14" x14ac:dyDescent="0.25">
      <c r="B19" s="22" t="s">
        <v>2</v>
      </c>
      <c r="C19" s="22"/>
      <c r="D19" s="2">
        <f>D17*D10</f>
        <v>30000</v>
      </c>
      <c r="E19" s="2">
        <f t="shared" ref="E19:N19" si="1">E17*1.5</f>
        <v>60000</v>
      </c>
      <c r="F19" s="2">
        <f t="shared" si="1"/>
        <v>75000</v>
      </c>
      <c r="G19" s="2">
        <f t="shared" si="1"/>
        <v>90000</v>
      </c>
      <c r="H19" s="2">
        <f t="shared" si="1"/>
        <v>120000</v>
      </c>
      <c r="I19" s="2">
        <f t="shared" si="1"/>
        <v>150000</v>
      </c>
      <c r="J19" s="2">
        <f t="shared" si="1"/>
        <v>180000</v>
      </c>
      <c r="K19" s="2">
        <f t="shared" si="1"/>
        <v>210000</v>
      </c>
      <c r="L19" s="2">
        <f t="shared" si="1"/>
        <v>240000</v>
      </c>
      <c r="M19" s="2">
        <f t="shared" si="1"/>
        <v>270000</v>
      </c>
      <c r="N19" s="2">
        <f t="shared" si="1"/>
        <v>300000</v>
      </c>
    </row>
    <row r="20" spans="2:14" x14ac:dyDescent="0.25">
      <c r="B20" s="20" t="s">
        <v>3</v>
      </c>
      <c r="C20" s="20"/>
      <c r="D20" s="2">
        <f>D18-D19</f>
        <v>10000</v>
      </c>
      <c r="E20" s="2">
        <f>E18-E19</f>
        <v>20000</v>
      </c>
      <c r="F20" s="2">
        <f t="shared" ref="F20:N20" si="2">F18-F19</f>
        <v>25000</v>
      </c>
      <c r="G20" s="2">
        <f t="shared" si="2"/>
        <v>30000</v>
      </c>
      <c r="H20" s="2">
        <f t="shared" si="2"/>
        <v>40000</v>
      </c>
      <c r="I20" s="2">
        <f t="shared" si="2"/>
        <v>50000</v>
      </c>
      <c r="J20" s="2">
        <f t="shared" si="2"/>
        <v>60000</v>
      </c>
      <c r="K20" s="2">
        <f t="shared" si="2"/>
        <v>70000</v>
      </c>
      <c r="L20" s="2">
        <f t="shared" si="2"/>
        <v>80000</v>
      </c>
      <c r="M20" s="2">
        <f t="shared" si="2"/>
        <v>90000</v>
      </c>
      <c r="N20" s="2">
        <f t="shared" si="2"/>
        <v>100000</v>
      </c>
    </row>
    <row r="21" spans="2:14" x14ac:dyDescent="0.25">
      <c r="B21" s="20" t="s">
        <v>4</v>
      </c>
      <c r="C21" s="20"/>
      <c r="D21" s="2">
        <f>D9</f>
        <v>20000</v>
      </c>
      <c r="E21" s="2">
        <f>D9</f>
        <v>20000</v>
      </c>
      <c r="F21" s="2">
        <f>D9</f>
        <v>20000</v>
      </c>
      <c r="G21" s="2">
        <f>D9</f>
        <v>20000</v>
      </c>
      <c r="H21" s="2">
        <f>D9</f>
        <v>20000</v>
      </c>
      <c r="I21" s="2">
        <f>D9</f>
        <v>20000</v>
      </c>
      <c r="J21" s="2">
        <f>D9</f>
        <v>20000</v>
      </c>
      <c r="K21" s="2">
        <f>D9</f>
        <v>20000</v>
      </c>
      <c r="L21" s="2">
        <f>D9</f>
        <v>20000</v>
      </c>
      <c r="M21" s="2">
        <f>D9</f>
        <v>20000</v>
      </c>
      <c r="N21" s="2">
        <f>D9</f>
        <v>20000</v>
      </c>
    </row>
    <row r="22" spans="2:14" x14ac:dyDescent="0.25">
      <c r="B22" s="20" t="s">
        <v>5</v>
      </c>
      <c r="C22" s="20"/>
      <c r="D22" s="2">
        <f>D20-D21</f>
        <v>-10000</v>
      </c>
      <c r="E22" s="2">
        <f t="shared" ref="E22:N22" si="3">E20-E21</f>
        <v>0</v>
      </c>
      <c r="F22" s="2">
        <f t="shared" si="3"/>
        <v>5000</v>
      </c>
      <c r="G22" s="2">
        <f>G20-G21</f>
        <v>10000</v>
      </c>
      <c r="H22" s="2">
        <f t="shared" si="3"/>
        <v>20000</v>
      </c>
      <c r="I22" s="2">
        <f t="shared" si="3"/>
        <v>30000</v>
      </c>
      <c r="J22" s="2">
        <f t="shared" si="3"/>
        <v>40000</v>
      </c>
      <c r="K22" s="2">
        <f t="shared" si="3"/>
        <v>50000</v>
      </c>
      <c r="L22" s="2">
        <f t="shared" si="3"/>
        <v>60000</v>
      </c>
      <c r="M22" s="2">
        <f t="shared" si="3"/>
        <v>70000</v>
      </c>
      <c r="N22" s="2">
        <f t="shared" si="3"/>
        <v>80000</v>
      </c>
    </row>
    <row r="23" spans="2:14" x14ac:dyDescent="0.25">
      <c r="B23" s="4" t="s">
        <v>17</v>
      </c>
      <c r="C23" s="7"/>
      <c r="D23" s="7">
        <f>D19+D21</f>
        <v>50000</v>
      </c>
      <c r="E23" s="7">
        <f>E19+E21</f>
        <v>80000</v>
      </c>
      <c r="F23" s="7">
        <f>F21+F19</f>
        <v>95000</v>
      </c>
      <c r="G23" s="7">
        <f t="shared" ref="G23:N23" si="4">G19+G21</f>
        <v>110000</v>
      </c>
      <c r="H23" s="7">
        <f t="shared" si="4"/>
        <v>140000</v>
      </c>
      <c r="I23" s="7">
        <f t="shared" si="4"/>
        <v>170000</v>
      </c>
      <c r="J23" s="7">
        <f t="shared" si="4"/>
        <v>200000</v>
      </c>
      <c r="K23" s="7">
        <f t="shared" si="4"/>
        <v>230000</v>
      </c>
      <c r="L23" s="7">
        <f t="shared" si="4"/>
        <v>260000</v>
      </c>
      <c r="M23" s="7">
        <f t="shared" si="4"/>
        <v>290000</v>
      </c>
      <c r="N23" s="3">
        <f t="shared" si="4"/>
        <v>320000</v>
      </c>
    </row>
    <row r="25" spans="2:14" ht="20.25" thickBot="1" x14ac:dyDescent="0.35">
      <c r="B25" s="24" t="s">
        <v>15</v>
      </c>
      <c r="C25" s="24"/>
      <c r="D25" s="24"/>
      <c r="E25" s="24"/>
    </row>
    <row r="26" spans="2:14" ht="16.5" thickTop="1" x14ac:dyDescent="0.25"/>
    <row r="27" spans="2:14" x14ac:dyDescent="0.25">
      <c r="B27" s="21" t="s">
        <v>8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14" x14ac:dyDescent="0.25">
      <c r="B28" s="22" t="s">
        <v>0</v>
      </c>
      <c r="C28" s="22"/>
      <c r="D28" s="2">
        <v>20000</v>
      </c>
      <c r="E28" s="2">
        <v>40000</v>
      </c>
      <c r="F28" s="2">
        <v>50000</v>
      </c>
      <c r="G28" s="2">
        <v>60000</v>
      </c>
      <c r="H28" s="2">
        <v>80000</v>
      </c>
      <c r="I28" s="2">
        <v>100000</v>
      </c>
      <c r="J28" s="2">
        <v>120000</v>
      </c>
      <c r="K28" s="2">
        <v>140000</v>
      </c>
      <c r="L28" s="2">
        <v>160000</v>
      </c>
      <c r="M28" s="2">
        <v>180000</v>
      </c>
      <c r="N28" s="2">
        <v>200000</v>
      </c>
    </row>
    <row r="29" spans="2:14" x14ac:dyDescent="0.25">
      <c r="B29" s="22" t="s">
        <v>1</v>
      </c>
      <c r="C29" s="22"/>
      <c r="D29" s="2">
        <f>D28*E8</f>
        <v>40000</v>
      </c>
      <c r="E29" s="2">
        <f>E28*E8</f>
        <v>80000</v>
      </c>
      <c r="F29" s="2">
        <f>F28*E8</f>
        <v>100000</v>
      </c>
      <c r="G29" s="2">
        <f>G28*E8</f>
        <v>120000</v>
      </c>
      <c r="H29" s="2">
        <f>H28*E8</f>
        <v>160000</v>
      </c>
      <c r="I29" s="2">
        <f>I28*E8</f>
        <v>200000</v>
      </c>
      <c r="J29" s="2">
        <f>J28*E8</f>
        <v>240000</v>
      </c>
      <c r="K29" s="2">
        <f>K28*E8</f>
        <v>280000</v>
      </c>
      <c r="L29" s="2">
        <f>L28*E8</f>
        <v>320000</v>
      </c>
      <c r="M29" s="2">
        <f>M28*E8</f>
        <v>360000</v>
      </c>
      <c r="N29" s="2">
        <f>N28*E8</f>
        <v>400000</v>
      </c>
    </row>
    <row r="30" spans="2:14" x14ac:dyDescent="0.25">
      <c r="B30" s="22" t="s">
        <v>2</v>
      </c>
      <c r="C30" s="22"/>
      <c r="D30" s="2">
        <f>D28*E10</f>
        <v>24000</v>
      </c>
      <c r="E30" s="2">
        <f>E28*E10</f>
        <v>48000</v>
      </c>
      <c r="F30" s="2">
        <f>F28*E10</f>
        <v>60000</v>
      </c>
      <c r="G30" s="2">
        <f>G28*E10</f>
        <v>72000</v>
      </c>
      <c r="H30" s="2">
        <f>H28*E10</f>
        <v>96000</v>
      </c>
      <c r="I30" s="2">
        <f>I28*E10</f>
        <v>120000</v>
      </c>
      <c r="J30" s="2">
        <f>J28*E10</f>
        <v>144000</v>
      </c>
      <c r="K30" s="2">
        <f>K28*E10</f>
        <v>168000</v>
      </c>
      <c r="L30" s="2">
        <f>L28*E10</f>
        <v>192000</v>
      </c>
      <c r="M30" s="2">
        <f>M28*E10</f>
        <v>216000</v>
      </c>
      <c r="N30" s="2">
        <f>N28*E10</f>
        <v>240000</v>
      </c>
    </row>
    <row r="31" spans="2:14" x14ac:dyDescent="0.25">
      <c r="B31" s="20" t="s">
        <v>3</v>
      </c>
      <c r="C31" s="20"/>
      <c r="D31" s="2">
        <f>D29-D30</f>
        <v>16000</v>
      </c>
      <c r="E31" s="2">
        <f t="shared" ref="E31:N31" si="5">E29-E30</f>
        <v>32000</v>
      </c>
      <c r="F31" s="2">
        <f t="shared" si="5"/>
        <v>40000</v>
      </c>
      <c r="G31" s="2">
        <f t="shared" si="5"/>
        <v>48000</v>
      </c>
      <c r="H31" s="2">
        <f t="shared" si="5"/>
        <v>64000</v>
      </c>
      <c r="I31" s="2">
        <f t="shared" si="5"/>
        <v>80000</v>
      </c>
      <c r="J31" s="2">
        <f t="shared" si="5"/>
        <v>96000</v>
      </c>
      <c r="K31" s="2">
        <f t="shared" si="5"/>
        <v>112000</v>
      </c>
      <c r="L31" s="2">
        <f t="shared" si="5"/>
        <v>128000</v>
      </c>
      <c r="M31" s="2">
        <f t="shared" si="5"/>
        <v>144000</v>
      </c>
      <c r="N31" s="2">
        <f t="shared" si="5"/>
        <v>160000</v>
      </c>
    </row>
    <row r="32" spans="2:14" x14ac:dyDescent="0.25">
      <c r="B32" s="20" t="s">
        <v>4</v>
      </c>
      <c r="C32" s="20"/>
      <c r="D32" s="2">
        <f>E9</f>
        <v>40000</v>
      </c>
      <c r="E32" s="2">
        <f>E9</f>
        <v>40000</v>
      </c>
      <c r="F32" s="9">
        <f>E9</f>
        <v>40000</v>
      </c>
      <c r="G32" s="9">
        <f>E9</f>
        <v>40000</v>
      </c>
      <c r="H32" s="9">
        <f>E9</f>
        <v>40000</v>
      </c>
      <c r="I32" s="9">
        <f>E9</f>
        <v>40000</v>
      </c>
      <c r="J32" s="9">
        <f>E9</f>
        <v>40000</v>
      </c>
      <c r="K32" s="9">
        <f>E9</f>
        <v>40000</v>
      </c>
      <c r="L32" s="9">
        <f>E9</f>
        <v>40000</v>
      </c>
      <c r="M32" s="9">
        <f>E9</f>
        <v>40000</v>
      </c>
      <c r="N32" s="9">
        <f>E9</f>
        <v>40000</v>
      </c>
    </row>
    <row r="33" spans="2:14" x14ac:dyDescent="0.25">
      <c r="B33" s="20" t="s">
        <v>5</v>
      </c>
      <c r="C33" s="20"/>
      <c r="D33" s="2">
        <f>D31-D32</f>
        <v>-24000</v>
      </c>
      <c r="E33" s="2">
        <f t="shared" ref="E33:N33" si="6">E31-E32</f>
        <v>-8000</v>
      </c>
      <c r="F33" s="2">
        <f t="shared" si="6"/>
        <v>0</v>
      </c>
      <c r="G33" s="2">
        <f t="shared" si="6"/>
        <v>8000</v>
      </c>
      <c r="H33" s="2">
        <f t="shared" si="6"/>
        <v>24000</v>
      </c>
      <c r="I33" s="2">
        <f t="shared" si="6"/>
        <v>40000</v>
      </c>
      <c r="J33" s="2">
        <f t="shared" si="6"/>
        <v>56000</v>
      </c>
      <c r="K33" s="2">
        <f t="shared" si="6"/>
        <v>72000</v>
      </c>
      <c r="L33" s="2">
        <f t="shared" si="6"/>
        <v>88000</v>
      </c>
      <c r="M33" s="2">
        <f t="shared" si="6"/>
        <v>104000</v>
      </c>
      <c r="N33" s="2">
        <f t="shared" si="6"/>
        <v>120000</v>
      </c>
    </row>
    <row r="36" spans="2:14" ht="20.25" thickBot="1" x14ac:dyDescent="0.35">
      <c r="B36" s="24" t="s">
        <v>16</v>
      </c>
      <c r="C36" s="24"/>
      <c r="D36" s="24"/>
      <c r="E36" s="24"/>
    </row>
    <row r="37" spans="2:14" ht="16.5" thickTop="1" x14ac:dyDescent="0.25"/>
    <row r="38" spans="2:14" x14ac:dyDescent="0.25">
      <c r="B38" s="23" t="s">
        <v>9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 x14ac:dyDescent="0.25">
      <c r="B39" s="22" t="s">
        <v>0</v>
      </c>
      <c r="C39" s="22"/>
      <c r="D39" s="2">
        <v>20000</v>
      </c>
      <c r="E39" s="2">
        <v>40000</v>
      </c>
      <c r="F39" s="2">
        <v>50000</v>
      </c>
      <c r="G39" s="2">
        <v>60000</v>
      </c>
      <c r="H39" s="2">
        <v>80000</v>
      </c>
      <c r="I39" s="2">
        <v>100000</v>
      </c>
      <c r="J39" s="2">
        <v>120000</v>
      </c>
      <c r="K39" s="2">
        <v>140000</v>
      </c>
      <c r="L39" s="2">
        <v>160000</v>
      </c>
      <c r="M39" s="2">
        <v>180000</v>
      </c>
      <c r="N39" s="2">
        <v>200000</v>
      </c>
    </row>
    <row r="40" spans="2:14" x14ac:dyDescent="0.25">
      <c r="B40" s="22" t="s">
        <v>1</v>
      </c>
      <c r="C40" s="22"/>
      <c r="D40" s="2">
        <f>D39*F8</f>
        <v>40000</v>
      </c>
      <c r="E40" s="2">
        <f>E39*F8</f>
        <v>80000</v>
      </c>
      <c r="F40" s="2">
        <f>F39*F8</f>
        <v>100000</v>
      </c>
      <c r="G40" s="2">
        <f>G39*F8</f>
        <v>120000</v>
      </c>
      <c r="H40" s="2">
        <f>H39*F8</f>
        <v>160000</v>
      </c>
      <c r="I40" s="2">
        <f>I39*F8</f>
        <v>200000</v>
      </c>
      <c r="J40" s="2">
        <f>J39*F8</f>
        <v>240000</v>
      </c>
      <c r="K40" s="2">
        <f>K39*F8</f>
        <v>280000</v>
      </c>
      <c r="L40" s="2">
        <f>L39*F8</f>
        <v>320000</v>
      </c>
      <c r="M40" s="2">
        <f>M39*F8</f>
        <v>360000</v>
      </c>
      <c r="N40" s="2">
        <f>N39*F8</f>
        <v>400000</v>
      </c>
    </row>
    <row r="41" spans="2:14" x14ac:dyDescent="0.25">
      <c r="B41" s="22" t="s">
        <v>2</v>
      </c>
      <c r="C41" s="22"/>
      <c r="D41" s="2">
        <f>D39*F10</f>
        <v>20000</v>
      </c>
      <c r="E41" s="2">
        <f>E39*F10</f>
        <v>40000</v>
      </c>
      <c r="F41" s="2">
        <f>F39*F10</f>
        <v>50000</v>
      </c>
      <c r="G41" s="2">
        <f>G39*F10</f>
        <v>60000</v>
      </c>
      <c r="H41" s="2">
        <f>H39*F10</f>
        <v>80000</v>
      </c>
      <c r="I41" s="2">
        <f>I39*F10</f>
        <v>100000</v>
      </c>
      <c r="J41" s="2">
        <f>J39*F10</f>
        <v>120000</v>
      </c>
      <c r="K41" s="2">
        <f>K39*F10</f>
        <v>140000</v>
      </c>
      <c r="L41" s="2">
        <f>L39*F10</f>
        <v>160000</v>
      </c>
      <c r="M41" s="2">
        <f>M39*F10</f>
        <v>180000</v>
      </c>
      <c r="N41" s="2">
        <f>N39*F10</f>
        <v>200000</v>
      </c>
    </row>
    <row r="42" spans="2:14" x14ac:dyDescent="0.25">
      <c r="B42" s="20" t="s">
        <v>3</v>
      </c>
      <c r="C42" s="20"/>
      <c r="D42" s="2">
        <f>D40-D41</f>
        <v>20000</v>
      </c>
      <c r="E42" s="2">
        <f t="shared" ref="E42:N42" si="7">E40-E41</f>
        <v>40000</v>
      </c>
      <c r="F42" s="2">
        <f t="shared" si="7"/>
        <v>50000</v>
      </c>
      <c r="G42" s="2">
        <f t="shared" si="7"/>
        <v>60000</v>
      </c>
      <c r="H42" s="2">
        <f t="shared" si="7"/>
        <v>80000</v>
      </c>
      <c r="I42" s="2">
        <f t="shared" si="7"/>
        <v>100000</v>
      </c>
      <c r="J42" s="2">
        <f t="shared" si="7"/>
        <v>120000</v>
      </c>
      <c r="K42" s="2">
        <f t="shared" si="7"/>
        <v>140000</v>
      </c>
      <c r="L42" s="2">
        <f t="shared" si="7"/>
        <v>160000</v>
      </c>
      <c r="M42" s="2">
        <f t="shared" si="7"/>
        <v>180000</v>
      </c>
      <c r="N42" s="2">
        <f t="shared" si="7"/>
        <v>200000</v>
      </c>
    </row>
    <row r="43" spans="2:14" x14ac:dyDescent="0.25">
      <c r="B43" s="20" t="s">
        <v>4</v>
      </c>
      <c r="C43" s="20"/>
      <c r="D43" s="2">
        <f>F9</f>
        <v>60000</v>
      </c>
      <c r="E43" s="9">
        <f>F9</f>
        <v>60000</v>
      </c>
      <c r="F43" s="9">
        <f>F9</f>
        <v>60000</v>
      </c>
      <c r="G43" s="9">
        <f>F9</f>
        <v>60000</v>
      </c>
      <c r="H43" s="9">
        <f>F9</f>
        <v>60000</v>
      </c>
      <c r="I43" s="9">
        <f>F9</f>
        <v>60000</v>
      </c>
      <c r="J43" s="9">
        <f>F9</f>
        <v>60000</v>
      </c>
      <c r="K43" s="9">
        <f>F9</f>
        <v>60000</v>
      </c>
      <c r="L43" s="9">
        <f>F9</f>
        <v>60000</v>
      </c>
      <c r="M43" s="9">
        <f>F9</f>
        <v>60000</v>
      </c>
      <c r="N43" s="9">
        <f>F9</f>
        <v>60000</v>
      </c>
    </row>
    <row r="44" spans="2:14" x14ac:dyDescent="0.25">
      <c r="B44" s="20" t="s">
        <v>5</v>
      </c>
      <c r="C44" s="20"/>
      <c r="D44" s="2">
        <f>D42-D43</f>
        <v>-40000</v>
      </c>
      <c r="E44" s="2">
        <f t="shared" ref="E44:N44" si="8">E42-E43</f>
        <v>-20000</v>
      </c>
      <c r="F44" s="2">
        <f t="shared" si="8"/>
        <v>-10000</v>
      </c>
      <c r="G44" s="2">
        <f t="shared" si="8"/>
        <v>0</v>
      </c>
      <c r="H44" s="2">
        <f t="shared" si="8"/>
        <v>20000</v>
      </c>
      <c r="I44" s="2">
        <f t="shared" si="8"/>
        <v>40000</v>
      </c>
      <c r="J44" s="2">
        <f t="shared" si="8"/>
        <v>60000</v>
      </c>
      <c r="K44" s="2">
        <f t="shared" si="8"/>
        <v>80000</v>
      </c>
      <c r="L44" s="2">
        <f t="shared" si="8"/>
        <v>100000</v>
      </c>
      <c r="M44" s="2">
        <f t="shared" si="8"/>
        <v>120000</v>
      </c>
      <c r="N44" s="2">
        <f t="shared" si="8"/>
        <v>140000</v>
      </c>
    </row>
    <row r="46" spans="2:14" x14ac:dyDescent="0.25">
      <c r="B46" s="10" t="s">
        <v>20</v>
      </c>
    </row>
    <row r="47" spans="2:14" s="8" customFormat="1" x14ac:dyDescent="0.25">
      <c r="B47" s="10"/>
    </row>
    <row r="48" spans="2:14" x14ac:dyDescent="0.25">
      <c r="B48" s="10" t="s">
        <v>21</v>
      </c>
    </row>
    <row r="49" spans="1:2" x14ac:dyDescent="0.25">
      <c r="B49" s="12" t="s">
        <v>22</v>
      </c>
    </row>
    <row r="50" spans="1:2" x14ac:dyDescent="0.25">
      <c r="B50" s="11" t="s">
        <v>23</v>
      </c>
    </row>
    <row r="51" spans="1:2" x14ac:dyDescent="0.25">
      <c r="B51" s="12" t="s">
        <v>24</v>
      </c>
    </row>
    <row r="52" spans="1:2" x14ac:dyDescent="0.25">
      <c r="B52" s="13" t="s">
        <v>25</v>
      </c>
    </row>
    <row r="53" spans="1:2" x14ac:dyDescent="0.25">
      <c r="B53" s="12" t="s">
        <v>26</v>
      </c>
    </row>
    <row r="54" spans="1:2" x14ac:dyDescent="0.25">
      <c r="B54" s="10" t="s">
        <v>27</v>
      </c>
    </row>
    <row r="55" spans="1:2" x14ac:dyDescent="0.25">
      <c r="A55" s="14"/>
      <c r="B55" s="14" t="s">
        <v>28</v>
      </c>
    </row>
    <row r="56" spans="1:2" x14ac:dyDescent="0.25">
      <c r="B56" s="10" t="s">
        <v>29</v>
      </c>
    </row>
    <row r="57" spans="1:2" x14ac:dyDescent="0.25">
      <c r="B57" s="12" t="s">
        <v>30</v>
      </c>
    </row>
  </sheetData>
  <mergeCells count="29">
    <mergeCell ref="B25:E25"/>
    <mergeCell ref="B36:E36"/>
    <mergeCell ref="B21:C21"/>
    <mergeCell ref="B22:C22"/>
    <mergeCell ref="B5:H5"/>
    <mergeCell ref="B10:C10"/>
    <mergeCell ref="B9:C9"/>
    <mergeCell ref="B8:C8"/>
    <mergeCell ref="B7:C7"/>
    <mergeCell ref="B14:E14"/>
    <mergeCell ref="B16:N16"/>
    <mergeCell ref="B17:C17"/>
    <mergeCell ref="B18:C18"/>
    <mergeCell ref="B19:C19"/>
    <mergeCell ref="B20:C20"/>
    <mergeCell ref="B44:C44"/>
    <mergeCell ref="B27:N27"/>
    <mergeCell ref="B40:C40"/>
    <mergeCell ref="B41:C41"/>
    <mergeCell ref="B42:C42"/>
    <mergeCell ref="B43:C43"/>
    <mergeCell ref="B31:C31"/>
    <mergeCell ref="B32:C32"/>
    <mergeCell ref="B33:C33"/>
    <mergeCell ref="B38:N38"/>
    <mergeCell ref="B39:C39"/>
    <mergeCell ref="B28:C28"/>
    <mergeCell ref="B29:C29"/>
    <mergeCell ref="B30:C30"/>
  </mergeCells>
  <pageMargins left="0.7" right="0.7" top="0.75" bottom="0.75" header="0.3" footer="0.3"/>
  <pageSetup orientation="portrait" horizontalDpi="4294967293" verticalDpi="4294967293" r:id="rId1"/>
  <ignoredErrors>
    <ignoredError sqref="F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E40"/>
  <sheetViews>
    <sheetView tabSelected="1" topLeftCell="AT20" workbookViewId="0">
      <selection activeCell="BE40" sqref="BE40"/>
    </sheetView>
  </sheetViews>
  <sheetFormatPr baseColWidth="10" defaultColWidth="12.625" defaultRowHeight="15.75" x14ac:dyDescent="0.25"/>
  <cols>
    <col min="2" max="2" width="28.625" customWidth="1"/>
    <col min="7" max="7" width="28.625" customWidth="1"/>
    <col min="13" max="13" width="28.625" customWidth="1"/>
    <col min="14" max="16" width="17.25" bestFit="1" customWidth="1"/>
    <col min="20" max="24" width="13.625" bestFit="1" customWidth="1"/>
    <col min="32" max="35" width="13.625" bestFit="1" customWidth="1"/>
    <col min="44" max="46" width="13.625" bestFit="1" customWidth="1"/>
    <col min="57" max="57" width="13.625" bestFit="1" customWidth="1"/>
  </cols>
  <sheetData>
    <row r="4" spans="2:18" x14ac:dyDescent="0.25">
      <c r="B4" t="s">
        <v>47</v>
      </c>
    </row>
    <row r="5" spans="2:18" x14ac:dyDescent="0.25">
      <c r="B5" t="s">
        <v>48</v>
      </c>
    </row>
    <row r="6" spans="2:18" x14ac:dyDescent="0.25">
      <c r="B6" t="s">
        <v>49</v>
      </c>
    </row>
    <row r="7" spans="2:18" x14ac:dyDescent="0.25">
      <c r="B7" t="s">
        <v>55</v>
      </c>
    </row>
    <row r="8" spans="2:18" x14ac:dyDescent="0.25">
      <c r="B8" t="s">
        <v>50</v>
      </c>
    </row>
    <row r="9" spans="2:18" x14ac:dyDescent="0.25">
      <c r="B9" t="s">
        <v>51</v>
      </c>
    </row>
    <row r="12" spans="2:18" x14ac:dyDescent="0.25">
      <c r="B12" s="32" t="s">
        <v>31</v>
      </c>
      <c r="C12" s="33" t="s">
        <v>32</v>
      </c>
      <c r="D12" s="34" t="s">
        <v>33</v>
      </c>
      <c r="E12" s="34" t="s">
        <v>34</v>
      </c>
      <c r="G12" s="48" t="s">
        <v>35</v>
      </c>
      <c r="H12" s="48" t="s">
        <v>32</v>
      </c>
      <c r="I12" s="48" t="s">
        <v>33</v>
      </c>
      <c r="J12" s="48" t="s">
        <v>34</v>
      </c>
      <c r="K12" s="48" t="s">
        <v>36</v>
      </c>
      <c r="M12" s="15" t="s">
        <v>37</v>
      </c>
      <c r="N12" s="15" t="s">
        <v>32</v>
      </c>
      <c r="O12" s="15" t="s">
        <v>33</v>
      </c>
      <c r="P12" s="15" t="s">
        <v>34</v>
      </c>
      <c r="Q12" s="15" t="s">
        <v>36</v>
      </c>
      <c r="R12" s="15" t="s">
        <v>38</v>
      </c>
    </row>
    <row r="13" spans="2:18" x14ac:dyDescent="0.25">
      <c r="B13" t="s">
        <v>39</v>
      </c>
      <c r="C13" s="16">
        <v>5</v>
      </c>
      <c r="D13" s="16">
        <v>9</v>
      </c>
      <c r="E13" s="16">
        <v>8</v>
      </c>
      <c r="G13" t="s">
        <v>39</v>
      </c>
      <c r="H13" s="16">
        <v>3.8</v>
      </c>
      <c r="I13" s="16">
        <v>5.3</v>
      </c>
      <c r="J13" s="16">
        <v>7.5</v>
      </c>
      <c r="K13" s="16">
        <v>6.5</v>
      </c>
      <c r="M13" t="s">
        <v>39</v>
      </c>
      <c r="N13" s="16">
        <v>3.8</v>
      </c>
      <c r="O13" s="16">
        <v>5.3</v>
      </c>
      <c r="P13" s="16">
        <v>7.5</v>
      </c>
      <c r="Q13" s="16">
        <v>4.5</v>
      </c>
      <c r="R13" s="16">
        <v>5.3</v>
      </c>
    </row>
    <row r="14" spans="2:18" x14ac:dyDescent="0.25">
      <c r="B14" t="s">
        <v>40</v>
      </c>
      <c r="C14" s="16">
        <v>85000</v>
      </c>
      <c r="D14" s="16">
        <v>85000</v>
      </c>
      <c r="E14" s="16">
        <v>85000</v>
      </c>
      <c r="G14" t="s">
        <v>40</v>
      </c>
      <c r="H14" s="16">
        <v>105000</v>
      </c>
      <c r="I14" s="16">
        <v>105000</v>
      </c>
      <c r="J14" s="16">
        <v>105000</v>
      </c>
      <c r="K14" s="16">
        <v>105000</v>
      </c>
      <c r="M14" t="s">
        <v>40</v>
      </c>
      <c r="N14" s="16">
        <v>125000</v>
      </c>
      <c r="O14" s="16">
        <v>125000</v>
      </c>
      <c r="P14" s="16">
        <v>125000</v>
      </c>
      <c r="Q14" s="16">
        <v>125000</v>
      </c>
      <c r="R14" s="16">
        <v>125000</v>
      </c>
    </row>
    <row r="15" spans="2:18" x14ac:dyDescent="0.25">
      <c r="B15" t="s">
        <v>41</v>
      </c>
      <c r="C15" s="16">
        <v>2.75</v>
      </c>
      <c r="D15" s="16">
        <v>4.5</v>
      </c>
      <c r="E15" s="16">
        <v>6.2</v>
      </c>
      <c r="G15" t="s">
        <v>42</v>
      </c>
      <c r="H15" s="16">
        <v>2.8</v>
      </c>
      <c r="I15" s="16">
        <v>4.8</v>
      </c>
      <c r="J15" s="16">
        <v>6.35</v>
      </c>
      <c r="K15" s="16">
        <v>4.5</v>
      </c>
      <c r="M15" t="s">
        <v>42</v>
      </c>
      <c r="N15" s="16">
        <v>2.65</v>
      </c>
      <c r="O15" s="16">
        <v>4.1500000000000004</v>
      </c>
      <c r="P15" s="16">
        <v>5.7</v>
      </c>
      <c r="Q15" s="16">
        <v>3.9</v>
      </c>
      <c r="R15" s="16">
        <v>4.5</v>
      </c>
    </row>
    <row r="16" spans="2:18" x14ac:dyDescent="0.25">
      <c r="B16" t="s">
        <v>43</v>
      </c>
      <c r="C16" s="17">
        <v>0.35</v>
      </c>
      <c r="D16" s="17">
        <v>0.25</v>
      </c>
      <c r="E16" s="17">
        <v>0.4</v>
      </c>
      <c r="G16" t="s">
        <v>43</v>
      </c>
      <c r="H16" s="18">
        <v>0.28000000000000003</v>
      </c>
      <c r="I16" s="18">
        <v>0.31</v>
      </c>
      <c r="J16" s="18">
        <v>0.17</v>
      </c>
      <c r="K16" s="18">
        <v>0.24</v>
      </c>
      <c r="M16" t="s">
        <v>43</v>
      </c>
      <c r="N16" s="18">
        <v>0.16</v>
      </c>
      <c r="O16" s="18">
        <v>0.21</v>
      </c>
      <c r="P16" s="18">
        <v>0.31</v>
      </c>
      <c r="Q16" s="18">
        <v>0.17</v>
      </c>
      <c r="R16" s="18">
        <v>0.15</v>
      </c>
    </row>
    <row r="17" spans="2:57" ht="16.5" thickBot="1" x14ac:dyDescent="0.3">
      <c r="B17" s="31" t="s">
        <v>56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6" t="s">
        <v>57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5" t="s">
        <v>58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2:57" x14ac:dyDescent="0.25">
      <c r="B18" s="32" t="s">
        <v>44</v>
      </c>
      <c r="C18" s="32">
        <v>20000</v>
      </c>
      <c r="D18" s="32">
        <v>40000</v>
      </c>
      <c r="E18" s="32">
        <v>50000</v>
      </c>
      <c r="F18" s="32">
        <v>60000</v>
      </c>
      <c r="G18" s="32">
        <v>80000</v>
      </c>
      <c r="H18" s="32">
        <v>100000</v>
      </c>
      <c r="I18" s="32">
        <v>120000</v>
      </c>
      <c r="J18" s="32">
        <v>140000</v>
      </c>
      <c r="K18" s="32">
        <v>160000</v>
      </c>
      <c r="L18" s="32">
        <v>180000</v>
      </c>
      <c r="M18" s="38">
        <v>200000</v>
      </c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2"/>
    </row>
    <row r="19" spans="2:57" x14ac:dyDescent="0.25">
      <c r="B19" t="s">
        <v>45</v>
      </c>
      <c r="C19" s="19">
        <f>C13*C18</f>
        <v>100000</v>
      </c>
      <c r="D19" s="19">
        <f>C13*D18</f>
        <v>200000</v>
      </c>
      <c r="E19" s="19">
        <f>C13*E18</f>
        <v>250000</v>
      </c>
      <c r="F19" s="19">
        <f>C13*F18</f>
        <v>300000</v>
      </c>
      <c r="G19" s="19">
        <f>C13*G18</f>
        <v>400000</v>
      </c>
      <c r="H19" s="19">
        <f>C13*H18</f>
        <v>500000</v>
      </c>
      <c r="I19" s="19">
        <f>C13*I18</f>
        <v>600000</v>
      </c>
      <c r="J19" s="19">
        <f>C13*J18</f>
        <v>700000</v>
      </c>
      <c r="K19" s="19">
        <f>C13*K18</f>
        <v>800000</v>
      </c>
      <c r="L19" s="19">
        <f>C13*L18</f>
        <v>900000</v>
      </c>
      <c r="M19" s="37">
        <f>C13*M18</f>
        <v>1000000</v>
      </c>
      <c r="N19" s="43">
        <f>C18*D13</f>
        <v>180000</v>
      </c>
      <c r="O19" s="37">
        <f>D13*D18</f>
        <v>360000</v>
      </c>
      <c r="P19" s="37">
        <f>D13*E18</f>
        <v>450000</v>
      </c>
      <c r="Q19" s="37">
        <f>D13*F18</f>
        <v>540000</v>
      </c>
      <c r="R19" s="37">
        <f>D13*G18</f>
        <v>720000</v>
      </c>
      <c r="S19" s="37">
        <f>D13*H18</f>
        <v>900000</v>
      </c>
      <c r="T19" s="37">
        <f>D13*I18</f>
        <v>1080000</v>
      </c>
      <c r="U19" s="37">
        <f>D13*J18</f>
        <v>1260000</v>
      </c>
      <c r="V19" s="37">
        <f>D13*K18</f>
        <v>1440000</v>
      </c>
      <c r="W19" s="37">
        <f>D13*L18</f>
        <v>1620000</v>
      </c>
      <c r="X19" s="44">
        <f>D13*M18</f>
        <v>1800000</v>
      </c>
      <c r="Y19" s="19">
        <f>E13*C18</f>
        <v>160000</v>
      </c>
      <c r="Z19" s="19">
        <f>E13*D18</f>
        <v>320000</v>
      </c>
      <c r="AA19" s="19">
        <f>E13*E18</f>
        <v>400000</v>
      </c>
      <c r="AB19" s="19">
        <f>E13*F18</f>
        <v>480000</v>
      </c>
      <c r="AC19" s="19">
        <f>E13*G18</f>
        <v>640000</v>
      </c>
      <c r="AD19" s="19">
        <f>E13*H18</f>
        <v>800000</v>
      </c>
      <c r="AE19" s="19">
        <f>E13*I18</f>
        <v>960000</v>
      </c>
      <c r="AF19" s="19">
        <f>E13*J18</f>
        <v>1120000</v>
      </c>
      <c r="AG19" s="19">
        <f>E13*K18</f>
        <v>1280000</v>
      </c>
      <c r="AH19" s="19">
        <f>E13*L18</f>
        <v>1440000</v>
      </c>
      <c r="AI19" s="19">
        <f>E13*M18</f>
        <v>1600000</v>
      </c>
    </row>
    <row r="20" spans="2:57" x14ac:dyDescent="0.25">
      <c r="B20" t="s">
        <v>2</v>
      </c>
      <c r="C20" s="19">
        <f>C15*C18</f>
        <v>55000</v>
      </c>
      <c r="D20" s="19">
        <f>C15*D18</f>
        <v>110000</v>
      </c>
      <c r="E20" s="19">
        <f>C15*E18</f>
        <v>137500</v>
      </c>
      <c r="F20" s="19">
        <f>C15*F18</f>
        <v>165000</v>
      </c>
      <c r="G20" s="19">
        <f>C15*G18</f>
        <v>220000</v>
      </c>
      <c r="H20" s="19">
        <f>C15*H18</f>
        <v>275000</v>
      </c>
      <c r="I20" s="19">
        <f>C15*I18</f>
        <v>330000</v>
      </c>
      <c r="J20" s="19">
        <f>C15*J18</f>
        <v>385000</v>
      </c>
      <c r="K20" s="19">
        <f>C15*K18</f>
        <v>440000</v>
      </c>
      <c r="L20" s="19">
        <f>C15*L18</f>
        <v>495000</v>
      </c>
      <c r="M20" s="37">
        <f>C15*M18</f>
        <v>550000</v>
      </c>
      <c r="N20" s="43">
        <f>D15*C18</f>
        <v>90000</v>
      </c>
      <c r="O20" s="37">
        <f>D15*D18</f>
        <v>180000</v>
      </c>
      <c r="P20" s="37">
        <f>D15*E18</f>
        <v>225000</v>
      </c>
      <c r="Q20" s="37">
        <f>D15*F18</f>
        <v>270000</v>
      </c>
      <c r="R20" s="37">
        <f>D15*G18</f>
        <v>360000</v>
      </c>
      <c r="S20" s="37">
        <f>D15*H18</f>
        <v>450000</v>
      </c>
      <c r="T20" s="37">
        <f>D15*I18</f>
        <v>540000</v>
      </c>
      <c r="U20" s="37">
        <f>D15*J18</f>
        <v>630000</v>
      </c>
      <c r="V20" s="37">
        <f>D15*K18</f>
        <v>720000</v>
      </c>
      <c r="W20" s="37">
        <f>D15*L18</f>
        <v>810000</v>
      </c>
      <c r="X20" s="44">
        <f>D15*M18</f>
        <v>900000</v>
      </c>
      <c r="Y20" s="19">
        <f>E15*C18</f>
        <v>124000</v>
      </c>
      <c r="Z20" s="19">
        <f>E15*D18</f>
        <v>248000</v>
      </c>
      <c r="AA20" s="19">
        <f>E15*E18</f>
        <v>310000</v>
      </c>
      <c r="AB20" s="19">
        <f>E15*F18</f>
        <v>372000</v>
      </c>
      <c r="AC20" s="19">
        <f>E15*G18</f>
        <v>496000</v>
      </c>
      <c r="AD20" s="19">
        <f>E15*H18</f>
        <v>620000</v>
      </c>
      <c r="AE20" s="19">
        <f>E15*I18</f>
        <v>744000</v>
      </c>
      <c r="AF20" s="19">
        <f>E15*J18</f>
        <v>868000</v>
      </c>
      <c r="AG20" s="19">
        <f>E15*K18</f>
        <v>992000</v>
      </c>
      <c r="AH20" s="19">
        <f>E15*L18</f>
        <v>1116000</v>
      </c>
      <c r="AI20" s="19">
        <f>E15*M18</f>
        <v>1240000</v>
      </c>
    </row>
    <row r="21" spans="2:57" x14ac:dyDescent="0.25">
      <c r="B21" t="s">
        <v>46</v>
      </c>
      <c r="C21" s="19">
        <f>C19-C20</f>
        <v>45000</v>
      </c>
      <c r="D21" s="19">
        <f t="shared" ref="C21:M21" si="0">D19-D20</f>
        <v>90000</v>
      </c>
      <c r="E21" s="19">
        <f t="shared" si="0"/>
        <v>112500</v>
      </c>
      <c r="F21" s="19">
        <f t="shared" si="0"/>
        <v>135000</v>
      </c>
      <c r="G21" s="19">
        <f t="shared" si="0"/>
        <v>180000</v>
      </c>
      <c r="H21" s="19">
        <f t="shared" si="0"/>
        <v>225000</v>
      </c>
      <c r="I21" s="19">
        <f t="shared" si="0"/>
        <v>270000</v>
      </c>
      <c r="J21" s="19">
        <f t="shared" si="0"/>
        <v>315000</v>
      </c>
      <c r="K21" s="19">
        <f t="shared" si="0"/>
        <v>360000</v>
      </c>
      <c r="L21" s="19">
        <f t="shared" si="0"/>
        <v>405000</v>
      </c>
      <c r="M21" s="37">
        <f t="shared" si="0"/>
        <v>450000</v>
      </c>
      <c r="N21" s="43">
        <f>N19-N20</f>
        <v>90000</v>
      </c>
      <c r="O21" s="37">
        <f>O19-O20</f>
        <v>180000</v>
      </c>
      <c r="P21" s="37">
        <f>P19-P20</f>
        <v>225000</v>
      </c>
      <c r="Q21" s="37">
        <f>Q19-Q20</f>
        <v>270000</v>
      </c>
      <c r="R21" s="37">
        <f>R19-R20</f>
        <v>360000</v>
      </c>
      <c r="S21" s="37">
        <f>S19-S20</f>
        <v>450000</v>
      </c>
      <c r="T21" s="37">
        <f>T19-T20</f>
        <v>540000</v>
      </c>
      <c r="U21" s="37">
        <f>U19-U20</f>
        <v>630000</v>
      </c>
      <c r="V21" s="37">
        <f>V19-V20</f>
        <v>720000</v>
      </c>
      <c r="W21" s="37">
        <f>W19-W20</f>
        <v>810000</v>
      </c>
      <c r="X21" s="44">
        <f>X19-X20</f>
        <v>900000</v>
      </c>
      <c r="Y21" s="19">
        <f>Y19-Y20</f>
        <v>36000</v>
      </c>
      <c r="Z21" s="19">
        <f>Z19-Z20</f>
        <v>72000</v>
      </c>
      <c r="AA21" s="19">
        <f>AA19-AA20</f>
        <v>90000</v>
      </c>
      <c r="AB21" s="19">
        <f>AB19-AB20</f>
        <v>108000</v>
      </c>
      <c r="AC21" s="19">
        <f>AC19-AC20</f>
        <v>144000</v>
      </c>
      <c r="AD21" s="19">
        <f>AD19-AD20</f>
        <v>180000</v>
      </c>
      <c r="AE21" s="19">
        <f>AE19-AE20</f>
        <v>216000</v>
      </c>
      <c r="AF21" s="19">
        <f>AF19-AF20</f>
        <v>252000</v>
      </c>
      <c r="AG21" s="19">
        <f>AG19-AG20</f>
        <v>288000</v>
      </c>
      <c r="AH21" s="19">
        <f>AH19-AH20</f>
        <v>324000</v>
      </c>
      <c r="AI21" s="19">
        <f>AI19-AI20</f>
        <v>360000</v>
      </c>
    </row>
    <row r="22" spans="2:57" x14ac:dyDescent="0.25">
      <c r="B22" t="s">
        <v>4</v>
      </c>
      <c r="C22" s="16">
        <f>C14</f>
        <v>85000</v>
      </c>
      <c r="D22" s="16">
        <f>C14</f>
        <v>85000</v>
      </c>
      <c r="E22" s="16">
        <f>C14</f>
        <v>85000</v>
      </c>
      <c r="F22" s="16">
        <f>C14</f>
        <v>85000</v>
      </c>
      <c r="G22" s="16">
        <f>C14</f>
        <v>85000</v>
      </c>
      <c r="H22" s="16">
        <f>C14</f>
        <v>85000</v>
      </c>
      <c r="I22" s="16">
        <f>C14</f>
        <v>85000</v>
      </c>
      <c r="J22" s="16">
        <f>C14</f>
        <v>85000</v>
      </c>
      <c r="K22" s="16">
        <f>C14</f>
        <v>85000</v>
      </c>
      <c r="L22" s="16">
        <f>C14</f>
        <v>85000</v>
      </c>
      <c r="M22" s="39">
        <f>C14</f>
        <v>85000</v>
      </c>
      <c r="N22" s="43">
        <f>C14</f>
        <v>85000</v>
      </c>
      <c r="O22" s="37">
        <f>C14</f>
        <v>85000</v>
      </c>
      <c r="P22" s="37">
        <f>C14</f>
        <v>85000</v>
      </c>
      <c r="Q22" s="37">
        <f>E14</f>
        <v>85000</v>
      </c>
      <c r="R22" s="37">
        <f>C14</f>
        <v>85000</v>
      </c>
      <c r="S22" s="37">
        <f>C14</f>
        <v>85000</v>
      </c>
      <c r="T22" s="37">
        <f>C14</f>
        <v>85000</v>
      </c>
      <c r="U22" s="37">
        <f>C14</f>
        <v>85000</v>
      </c>
      <c r="V22" s="37">
        <f>C14</f>
        <v>85000</v>
      </c>
      <c r="W22" s="37">
        <f>C14</f>
        <v>85000</v>
      </c>
      <c r="X22" s="44">
        <f>C14</f>
        <v>85000</v>
      </c>
      <c r="Y22" s="19">
        <f>C14</f>
        <v>85000</v>
      </c>
      <c r="Z22" s="19">
        <f>C14</f>
        <v>85000</v>
      </c>
      <c r="AA22" s="19">
        <f>C14</f>
        <v>85000</v>
      </c>
      <c r="AB22" s="19">
        <f>C14</f>
        <v>85000</v>
      </c>
      <c r="AC22" s="19">
        <f>C14</f>
        <v>85000</v>
      </c>
      <c r="AD22" s="19">
        <f>C14</f>
        <v>85000</v>
      </c>
      <c r="AE22" s="19">
        <f>C14</f>
        <v>85000</v>
      </c>
      <c r="AF22" s="19">
        <f>C14</f>
        <v>85000</v>
      </c>
      <c r="AG22" s="19">
        <f>C14</f>
        <v>85000</v>
      </c>
      <c r="AH22" s="19">
        <f>C14</f>
        <v>85000</v>
      </c>
      <c r="AI22" s="19">
        <f>C14</f>
        <v>85000</v>
      </c>
    </row>
    <row r="23" spans="2:57" ht="16.5" thickBot="1" x14ac:dyDescent="0.3">
      <c r="B23" t="s">
        <v>5</v>
      </c>
      <c r="C23" s="19">
        <f>C22-C21</f>
        <v>40000</v>
      </c>
      <c r="D23" s="19">
        <f t="shared" ref="C23:M23" si="1">D22-D21</f>
        <v>-5000</v>
      </c>
      <c r="E23" s="19">
        <f t="shared" si="1"/>
        <v>-27500</v>
      </c>
      <c r="F23" s="19">
        <f t="shared" si="1"/>
        <v>-50000</v>
      </c>
      <c r="G23" s="19">
        <f t="shared" si="1"/>
        <v>-95000</v>
      </c>
      <c r="H23" s="19">
        <f t="shared" si="1"/>
        <v>-140000</v>
      </c>
      <c r="I23" s="19">
        <f t="shared" si="1"/>
        <v>-185000</v>
      </c>
      <c r="J23" s="19">
        <f t="shared" si="1"/>
        <v>-230000</v>
      </c>
      <c r="K23" s="19">
        <f t="shared" si="1"/>
        <v>-275000</v>
      </c>
      <c r="L23" s="19">
        <f t="shared" si="1"/>
        <v>-320000</v>
      </c>
      <c r="M23" s="37">
        <f t="shared" si="1"/>
        <v>-365000</v>
      </c>
      <c r="N23" s="45">
        <f>N22-N21</f>
        <v>-5000</v>
      </c>
      <c r="O23" s="46">
        <f>O22-O21</f>
        <v>-95000</v>
      </c>
      <c r="P23" s="46">
        <f>P22-P21</f>
        <v>-140000</v>
      </c>
      <c r="Q23" s="46">
        <f>Q22-Q21</f>
        <v>-185000</v>
      </c>
      <c r="R23" s="46">
        <f>R22-R21</f>
        <v>-275000</v>
      </c>
      <c r="S23" s="46">
        <f>S22-S21</f>
        <v>-365000</v>
      </c>
      <c r="T23" s="46">
        <f>T22-T21</f>
        <v>-455000</v>
      </c>
      <c r="U23" s="46">
        <f>U22-U21</f>
        <v>-545000</v>
      </c>
      <c r="V23" s="46">
        <f>V22-V21</f>
        <v>-635000</v>
      </c>
      <c r="W23" s="46">
        <f>W22-W21</f>
        <v>-725000</v>
      </c>
      <c r="X23" s="47">
        <f>X22-X21</f>
        <v>-815000</v>
      </c>
      <c r="Y23" s="19">
        <f>Y22-Y21</f>
        <v>49000</v>
      </c>
      <c r="Z23" s="19">
        <f>Z22-Z21</f>
        <v>13000</v>
      </c>
      <c r="AA23" s="19">
        <f>AA22-AA21</f>
        <v>-5000</v>
      </c>
      <c r="AB23" s="19">
        <f>AB22-AB21</f>
        <v>-23000</v>
      </c>
      <c r="AC23" s="19">
        <f>AC22-AC21</f>
        <v>-59000</v>
      </c>
      <c r="AD23" s="19">
        <f>AD22-AD21</f>
        <v>-95000</v>
      </c>
      <c r="AE23" s="19">
        <f>AE22-AE21</f>
        <v>-131000</v>
      </c>
      <c r="AF23" s="19">
        <f>AF22-AF21</f>
        <v>-167000</v>
      </c>
      <c r="AG23" s="19">
        <f>AG22-AG21</f>
        <v>-203000</v>
      </c>
      <c r="AH23" s="19">
        <f>AH22-AH21</f>
        <v>-239000</v>
      </c>
      <c r="AI23" s="19">
        <f>AI22-AI21</f>
        <v>-275000</v>
      </c>
    </row>
    <row r="25" spans="2:57" ht="16.5" thickBot="1" x14ac:dyDescent="0.3">
      <c r="B25" s="49" t="s">
        <v>61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1" t="s">
        <v>57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49" t="s">
        <v>58</v>
      </c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55" t="s">
        <v>59</v>
      </c>
      <c r="AK25" s="55"/>
      <c r="AL25" s="55"/>
      <c r="AM25" s="55"/>
      <c r="AN25" s="55"/>
      <c r="AO25" s="55"/>
      <c r="AP25" s="55"/>
      <c r="AQ25" s="55"/>
      <c r="AR25" s="55"/>
      <c r="AS25" s="55"/>
      <c r="AT25" s="55"/>
    </row>
    <row r="26" spans="2:57" ht="16.5" thickTop="1" x14ac:dyDescent="0.25">
      <c r="B26" s="50" t="s">
        <v>44</v>
      </c>
      <c r="C26" s="50">
        <v>20000</v>
      </c>
      <c r="D26" s="50">
        <v>40000</v>
      </c>
      <c r="E26" s="50">
        <v>50000</v>
      </c>
      <c r="F26" s="50">
        <v>60000</v>
      </c>
      <c r="G26" s="50">
        <v>80000</v>
      </c>
      <c r="H26" s="50">
        <v>100000</v>
      </c>
      <c r="I26" s="50">
        <v>120000</v>
      </c>
      <c r="J26" s="50">
        <v>140000</v>
      </c>
      <c r="K26" s="50">
        <v>160000</v>
      </c>
      <c r="L26" s="50">
        <v>180000</v>
      </c>
      <c r="M26" s="50">
        <v>200000</v>
      </c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2"/>
      <c r="AJ26" s="52"/>
      <c r="AK26" s="53"/>
      <c r="AL26" s="53"/>
      <c r="AM26" s="53"/>
      <c r="AN26" s="53"/>
      <c r="AO26" s="53"/>
      <c r="AP26" s="53"/>
      <c r="AQ26" s="53"/>
      <c r="AR26" s="53"/>
      <c r="AS26" s="53"/>
      <c r="AT26" s="54"/>
    </row>
    <row r="27" spans="2:57" x14ac:dyDescent="0.25">
      <c r="B27" t="s">
        <v>45</v>
      </c>
      <c r="C27" s="19">
        <f>H13*C26</f>
        <v>76000</v>
      </c>
      <c r="D27" s="19">
        <f>H13*D26</f>
        <v>152000</v>
      </c>
      <c r="E27" s="19">
        <f>H13*E26</f>
        <v>190000</v>
      </c>
      <c r="F27" s="19">
        <f>H13*F26</f>
        <v>228000</v>
      </c>
      <c r="G27" s="19">
        <f>H13*G26</f>
        <v>304000</v>
      </c>
      <c r="H27" s="19">
        <f>H13*H26</f>
        <v>380000</v>
      </c>
      <c r="I27" s="19">
        <f>H13*I26</f>
        <v>456000</v>
      </c>
      <c r="J27" s="19">
        <f>H13*J26</f>
        <v>532000</v>
      </c>
      <c r="K27" s="19">
        <f>H13*K26</f>
        <v>608000</v>
      </c>
      <c r="L27" s="19">
        <f>H13*L26</f>
        <v>684000</v>
      </c>
      <c r="M27" s="19">
        <f>H13*M26</f>
        <v>760000</v>
      </c>
      <c r="N27" s="43">
        <f>I13*C26</f>
        <v>106000</v>
      </c>
      <c r="O27" s="37">
        <f>I13*D26</f>
        <v>212000</v>
      </c>
      <c r="P27" s="37">
        <f>I13*E26</f>
        <v>265000</v>
      </c>
      <c r="Q27" s="37">
        <f>I13*F26</f>
        <v>318000</v>
      </c>
      <c r="R27" s="37">
        <f>I13*G26</f>
        <v>424000</v>
      </c>
      <c r="S27" s="37">
        <f>I13*H26</f>
        <v>530000</v>
      </c>
      <c r="T27" s="37">
        <f>I13*H26</f>
        <v>530000</v>
      </c>
      <c r="U27" s="37">
        <f>I13*J26</f>
        <v>742000</v>
      </c>
      <c r="V27" s="37">
        <f>I13*K26</f>
        <v>848000</v>
      </c>
      <c r="W27" s="37">
        <f>I13*L26</f>
        <v>954000</v>
      </c>
      <c r="X27" s="44">
        <f>I13*M26</f>
        <v>1060000</v>
      </c>
      <c r="Y27" s="19">
        <f>J13*C26</f>
        <v>150000</v>
      </c>
      <c r="Z27" s="19">
        <f>J13*D26</f>
        <v>300000</v>
      </c>
      <c r="AA27" s="19">
        <f>J13*E26</f>
        <v>375000</v>
      </c>
      <c r="AB27" s="19">
        <f>J13*F26</f>
        <v>450000</v>
      </c>
      <c r="AC27" s="19">
        <f>J13*G26</f>
        <v>600000</v>
      </c>
      <c r="AD27" s="19">
        <f>J13*H26</f>
        <v>750000</v>
      </c>
      <c r="AE27" s="19">
        <f>J13*I26</f>
        <v>900000</v>
      </c>
      <c r="AF27" s="19">
        <f>J13*J26</f>
        <v>1050000</v>
      </c>
      <c r="AG27" s="19">
        <f>J13*K26</f>
        <v>1200000</v>
      </c>
      <c r="AH27" s="19">
        <f>J13*L26</f>
        <v>1350000</v>
      </c>
      <c r="AI27" s="19">
        <f>J13*M26</f>
        <v>1500000</v>
      </c>
      <c r="AJ27" s="56">
        <f>K13*C26</f>
        <v>130000</v>
      </c>
      <c r="AK27" s="37">
        <f>K13*D26</f>
        <v>260000</v>
      </c>
      <c r="AL27" s="37">
        <f>K13*E26</f>
        <v>325000</v>
      </c>
      <c r="AM27" s="37">
        <f>K13*F26</f>
        <v>390000</v>
      </c>
      <c r="AN27" s="37">
        <f>K13*G26</f>
        <v>520000</v>
      </c>
      <c r="AO27" s="37">
        <f>K13*H26</f>
        <v>650000</v>
      </c>
      <c r="AP27" s="37">
        <f>K13*I26</f>
        <v>780000</v>
      </c>
      <c r="AQ27" s="37">
        <f>K13*J26</f>
        <v>910000</v>
      </c>
      <c r="AR27" s="37">
        <f>K13*K26</f>
        <v>1040000</v>
      </c>
      <c r="AS27" s="37">
        <f>K13*L26</f>
        <v>1170000</v>
      </c>
      <c r="AT27" s="57">
        <f>K13*M26</f>
        <v>1300000</v>
      </c>
    </row>
    <row r="28" spans="2:57" x14ac:dyDescent="0.25">
      <c r="B28" t="s">
        <v>2</v>
      </c>
      <c r="C28" s="19">
        <f>H15*C26</f>
        <v>56000</v>
      </c>
      <c r="D28" s="19">
        <f>H15*D26</f>
        <v>112000</v>
      </c>
      <c r="E28" s="19">
        <f>H15*E26</f>
        <v>140000</v>
      </c>
      <c r="F28" s="19">
        <f>H15*F26</f>
        <v>168000</v>
      </c>
      <c r="G28" s="19">
        <f>H15*G26</f>
        <v>224000</v>
      </c>
      <c r="H28" s="19">
        <f>H15*H26</f>
        <v>280000</v>
      </c>
      <c r="I28" s="19">
        <f>H15*I26</f>
        <v>336000</v>
      </c>
      <c r="J28" s="19">
        <f>H15*J26</f>
        <v>392000</v>
      </c>
      <c r="K28" s="19">
        <f>H15*K26</f>
        <v>448000</v>
      </c>
      <c r="L28" s="19">
        <f>H15*L26</f>
        <v>503999.99999999994</v>
      </c>
      <c r="M28" s="19">
        <f>H15*M26</f>
        <v>560000</v>
      </c>
      <c r="N28" s="43">
        <f>I15*C26</f>
        <v>96000</v>
      </c>
      <c r="O28" s="37">
        <f>I15*D26</f>
        <v>192000</v>
      </c>
      <c r="P28" s="37">
        <f>I15*E26</f>
        <v>240000</v>
      </c>
      <c r="Q28" s="37">
        <f>I15*F26</f>
        <v>288000</v>
      </c>
      <c r="R28" s="37">
        <f>I15*G26</f>
        <v>384000</v>
      </c>
      <c r="S28" s="37">
        <f>I15*H26</f>
        <v>480000</v>
      </c>
      <c r="T28" s="37">
        <f>I15*I26</f>
        <v>576000</v>
      </c>
      <c r="U28" s="37">
        <f>I15*J26</f>
        <v>672000</v>
      </c>
      <c r="V28" s="37">
        <f>I15*K26</f>
        <v>768000</v>
      </c>
      <c r="W28" s="37">
        <f>I15*L26</f>
        <v>864000</v>
      </c>
      <c r="X28" s="44">
        <f>I15*M26</f>
        <v>960000</v>
      </c>
      <c r="Y28" s="19">
        <f>J15*C26</f>
        <v>127000</v>
      </c>
      <c r="Z28" s="19">
        <f>J15*D26</f>
        <v>254000</v>
      </c>
      <c r="AA28" s="19">
        <f>J15*E26</f>
        <v>317500</v>
      </c>
      <c r="AB28" s="19">
        <f>J15*F26</f>
        <v>381000</v>
      </c>
      <c r="AC28" s="19">
        <f>J15*G26</f>
        <v>508000</v>
      </c>
      <c r="AD28" s="19">
        <f>J15*H26</f>
        <v>635000</v>
      </c>
      <c r="AE28" s="19">
        <f>J15*I26</f>
        <v>762000</v>
      </c>
      <c r="AF28" s="19">
        <f>J15*J26</f>
        <v>889000</v>
      </c>
      <c r="AG28" s="19">
        <f>J15*K26</f>
        <v>1016000</v>
      </c>
      <c r="AH28" s="19">
        <f>J15*L26</f>
        <v>1143000</v>
      </c>
      <c r="AI28" s="19">
        <f>J15*M26</f>
        <v>1270000</v>
      </c>
      <c r="AJ28" s="56">
        <f>K15*C26</f>
        <v>90000</v>
      </c>
      <c r="AK28" s="37">
        <f>K15*D26</f>
        <v>180000</v>
      </c>
      <c r="AL28" s="37">
        <f>K15*E26</f>
        <v>225000</v>
      </c>
      <c r="AM28" s="37">
        <f>K15*F26</f>
        <v>270000</v>
      </c>
      <c r="AN28" s="37">
        <f>K15*G26</f>
        <v>360000</v>
      </c>
      <c r="AO28" s="37">
        <f>K15*H26</f>
        <v>450000</v>
      </c>
      <c r="AP28" s="37">
        <f>K15*I26</f>
        <v>540000</v>
      </c>
      <c r="AQ28" s="37">
        <f>K15*J26</f>
        <v>630000</v>
      </c>
      <c r="AR28" s="37">
        <f>K15*K26</f>
        <v>720000</v>
      </c>
      <c r="AS28" s="37">
        <f>K15*L26</f>
        <v>810000</v>
      </c>
      <c r="AT28" s="57">
        <f>K15*M26</f>
        <v>900000</v>
      </c>
    </row>
    <row r="29" spans="2:57" x14ac:dyDescent="0.25">
      <c r="B29" t="s">
        <v>46</v>
      </c>
      <c r="C29" s="19">
        <f t="shared" ref="C29:M29" si="2">C27-C28</f>
        <v>20000</v>
      </c>
      <c r="D29" s="19">
        <f t="shared" si="2"/>
        <v>40000</v>
      </c>
      <c r="E29" s="19">
        <f t="shared" si="2"/>
        <v>50000</v>
      </c>
      <c r="F29" s="19">
        <f t="shared" si="2"/>
        <v>60000</v>
      </c>
      <c r="G29" s="19">
        <f t="shared" si="2"/>
        <v>80000</v>
      </c>
      <c r="H29" s="19">
        <f t="shared" si="2"/>
        <v>100000</v>
      </c>
      <c r="I29" s="19">
        <f t="shared" si="2"/>
        <v>120000</v>
      </c>
      <c r="J29" s="19">
        <f t="shared" si="2"/>
        <v>140000</v>
      </c>
      <c r="K29" s="19">
        <f t="shared" si="2"/>
        <v>160000</v>
      </c>
      <c r="L29" s="19">
        <f t="shared" si="2"/>
        <v>180000.00000000006</v>
      </c>
      <c r="M29" s="19">
        <f t="shared" si="2"/>
        <v>200000</v>
      </c>
      <c r="N29" s="43">
        <f>N27-N28</f>
        <v>10000</v>
      </c>
      <c r="O29" s="37">
        <f>O27-O28</f>
        <v>20000</v>
      </c>
      <c r="P29" s="37">
        <f>P27-P28</f>
        <v>25000</v>
      </c>
      <c r="Q29" s="37">
        <f>Q27-Q28</f>
        <v>30000</v>
      </c>
      <c r="R29" s="37">
        <f>R27-R28</f>
        <v>40000</v>
      </c>
      <c r="S29" s="37">
        <f>S27-S28</f>
        <v>50000</v>
      </c>
      <c r="T29" s="37">
        <f>T27-T28</f>
        <v>-46000</v>
      </c>
      <c r="U29" s="37">
        <f>U27-U28</f>
        <v>70000</v>
      </c>
      <c r="V29" s="37">
        <f>V27-V28</f>
        <v>80000</v>
      </c>
      <c r="W29" s="37">
        <f>W27-W28</f>
        <v>90000</v>
      </c>
      <c r="X29" s="44">
        <f>X27-X28</f>
        <v>100000</v>
      </c>
      <c r="Y29" s="19">
        <f>Y27-Y28</f>
        <v>23000</v>
      </c>
      <c r="Z29" s="19">
        <f>Z27-Z28</f>
        <v>46000</v>
      </c>
      <c r="AA29" s="19">
        <f>AA27-AA28</f>
        <v>57500</v>
      </c>
      <c r="AB29" s="19">
        <f>AB27-AB28</f>
        <v>69000</v>
      </c>
      <c r="AC29" s="19">
        <f>AC27-AC28</f>
        <v>92000</v>
      </c>
      <c r="AD29" s="19">
        <f>AD27-AD28</f>
        <v>115000</v>
      </c>
      <c r="AE29" s="19">
        <f>AE27-AE28</f>
        <v>138000</v>
      </c>
      <c r="AF29" s="19">
        <f>AF27-AF28</f>
        <v>161000</v>
      </c>
      <c r="AG29" s="19">
        <f>AG27-AG28</f>
        <v>184000</v>
      </c>
      <c r="AH29" s="19">
        <f>AH27-AH28</f>
        <v>207000</v>
      </c>
      <c r="AI29" s="19">
        <f>AI27-AI28</f>
        <v>230000</v>
      </c>
      <c r="AJ29" s="56">
        <f>AJ27-AJ28</f>
        <v>40000</v>
      </c>
      <c r="AK29" s="37">
        <f>AK27-AK28</f>
        <v>80000</v>
      </c>
      <c r="AL29" s="37">
        <f>AL27-AL28</f>
        <v>100000</v>
      </c>
      <c r="AM29" s="37">
        <f>AM27-AM28</f>
        <v>120000</v>
      </c>
      <c r="AN29" s="37">
        <f>AN27-AN28</f>
        <v>160000</v>
      </c>
      <c r="AO29" s="37">
        <f>AO27-AO28</f>
        <v>200000</v>
      </c>
      <c r="AP29" s="37">
        <f>AP27-AP28</f>
        <v>240000</v>
      </c>
      <c r="AQ29" s="37">
        <f>AQ27-AQ28</f>
        <v>280000</v>
      </c>
      <c r="AR29" s="37">
        <f>AR27-AR28</f>
        <v>320000</v>
      </c>
      <c r="AS29" s="37">
        <f>AS27-AS28</f>
        <v>360000</v>
      </c>
      <c r="AT29" s="57">
        <f>AT27-AT28</f>
        <v>400000</v>
      </c>
    </row>
    <row r="30" spans="2:57" x14ac:dyDescent="0.25">
      <c r="B30" t="s">
        <v>4</v>
      </c>
      <c r="C30" s="16">
        <f>H14</f>
        <v>105000</v>
      </c>
      <c r="D30" s="16">
        <f>H14</f>
        <v>105000</v>
      </c>
      <c r="E30" s="16">
        <f>H14</f>
        <v>105000</v>
      </c>
      <c r="F30" s="16">
        <f>H14</f>
        <v>105000</v>
      </c>
      <c r="G30" s="16">
        <f>H14</f>
        <v>105000</v>
      </c>
      <c r="H30" s="16">
        <f>H14</f>
        <v>105000</v>
      </c>
      <c r="I30" s="16">
        <f>H14</f>
        <v>105000</v>
      </c>
      <c r="J30" s="16">
        <f>H14</f>
        <v>105000</v>
      </c>
      <c r="K30" s="16">
        <f>H14</f>
        <v>105000</v>
      </c>
      <c r="L30" s="16">
        <f>H14</f>
        <v>105000</v>
      </c>
      <c r="M30" s="16">
        <f>H14</f>
        <v>105000</v>
      </c>
      <c r="N30" s="43">
        <f>I14</f>
        <v>105000</v>
      </c>
      <c r="O30" s="37">
        <f>I14</f>
        <v>105000</v>
      </c>
      <c r="P30" s="37">
        <f>J14</f>
        <v>105000</v>
      </c>
      <c r="Q30" s="37">
        <f>I14</f>
        <v>105000</v>
      </c>
      <c r="R30" s="37">
        <f>I14</f>
        <v>105000</v>
      </c>
      <c r="S30" s="37">
        <f>I14</f>
        <v>105000</v>
      </c>
      <c r="T30" s="37">
        <f>I14</f>
        <v>105000</v>
      </c>
      <c r="U30" s="37">
        <f>I14</f>
        <v>105000</v>
      </c>
      <c r="V30" s="37">
        <f>I14</f>
        <v>105000</v>
      </c>
      <c r="W30" s="37">
        <f>I14</f>
        <v>105000</v>
      </c>
      <c r="X30" s="44">
        <f>I14</f>
        <v>105000</v>
      </c>
      <c r="Y30" s="19">
        <f>J14</f>
        <v>105000</v>
      </c>
      <c r="Z30" s="19">
        <f>J14</f>
        <v>105000</v>
      </c>
      <c r="AA30" s="19">
        <f>J14</f>
        <v>105000</v>
      </c>
      <c r="AB30" s="19">
        <f>J14</f>
        <v>105000</v>
      </c>
      <c r="AC30" s="19">
        <f>J14</f>
        <v>105000</v>
      </c>
      <c r="AD30" s="19">
        <f>J14</f>
        <v>105000</v>
      </c>
      <c r="AE30" s="19">
        <f>J14</f>
        <v>105000</v>
      </c>
      <c r="AF30" s="19">
        <f>J14</f>
        <v>105000</v>
      </c>
      <c r="AG30" s="19">
        <f>J14</f>
        <v>105000</v>
      </c>
      <c r="AH30" s="19">
        <f>J14</f>
        <v>105000</v>
      </c>
      <c r="AI30" s="19">
        <f>J14</f>
        <v>105000</v>
      </c>
      <c r="AJ30" s="56">
        <f>K14</f>
        <v>105000</v>
      </c>
      <c r="AK30" s="37">
        <f>K14</f>
        <v>105000</v>
      </c>
      <c r="AL30" s="37">
        <f>K14</f>
        <v>105000</v>
      </c>
      <c r="AM30" s="37">
        <f>K14</f>
        <v>105000</v>
      </c>
      <c r="AN30" s="37">
        <f>K14</f>
        <v>105000</v>
      </c>
      <c r="AO30" s="37">
        <f>K14</f>
        <v>105000</v>
      </c>
      <c r="AP30" s="37">
        <f>K14</f>
        <v>105000</v>
      </c>
      <c r="AQ30" s="37">
        <f>K14</f>
        <v>105000</v>
      </c>
      <c r="AR30" s="37">
        <f>K14</f>
        <v>105000</v>
      </c>
      <c r="AS30" s="37">
        <f>K14</f>
        <v>105000</v>
      </c>
      <c r="AT30" s="57">
        <f>K14</f>
        <v>105000</v>
      </c>
    </row>
    <row r="31" spans="2:57" ht="16.5" thickBot="1" x14ac:dyDescent="0.3">
      <c r="B31" t="s">
        <v>5</v>
      </c>
      <c r="C31" s="19">
        <f t="shared" ref="C31:M31" si="3">C30-C29</f>
        <v>85000</v>
      </c>
      <c r="D31" s="19">
        <f t="shared" si="3"/>
        <v>65000</v>
      </c>
      <c r="E31" s="19">
        <f t="shared" si="3"/>
        <v>55000</v>
      </c>
      <c r="F31" s="19">
        <f t="shared" si="3"/>
        <v>45000</v>
      </c>
      <c r="G31" s="19">
        <f t="shared" si="3"/>
        <v>25000</v>
      </c>
      <c r="H31" s="19">
        <f t="shared" si="3"/>
        <v>5000</v>
      </c>
      <c r="I31" s="19">
        <f t="shared" si="3"/>
        <v>-15000</v>
      </c>
      <c r="J31" s="19">
        <f t="shared" si="3"/>
        <v>-35000</v>
      </c>
      <c r="K31" s="19">
        <f t="shared" si="3"/>
        <v>-55000</v>
      </c>
      <c r="L31" s="19">
        <f t="shared" si="3"/>
        <v>-75000.000000000058</v>
      </c>
      <c r="M31" s="19">
        <f t="shared" si="3"/>
        <v>-95000</v>
      </c>
      <c r="N31" s="45">
        <f>N30-N29</f>
        <v>95000</v>
      </c>
      <c r="O31" s="46">
        <f>O30-O29</f>
        <v>85000</v>
      </c>
      <c r="P31" s="46">
        <f>P30-P29</f>
        <v>80000</v>
      </c>
      <c r="Q31" s="46">
        <f>Q30-Q29</f>
        <v>75000</v>
      </c>
      <c r="R31" s="46">
        <f>R30-R29</f>
        <v>65000</v>
      </c>
      <c r="S31" s="46">
        <f>S30-S29</f>
        <v>55000</v>
      </c>
      <c r="T31" s="46">
        <f>T30-T29</f>
        <v>151000</v>
      </c>
      <c r="U31" s="46">
        <f>U30-U29</f>
        <v>35000</v>
      </c>
      <c r="V31" s="46">
        <f>V30-V29</f>
        <v>25000</v>
      </c>
      <c r="W31" s="46">
        <f>W30-W29</f>
        <v>15000</v>
      </c>
      <c r="X31" s="47">
        <f>X30-X29</f>
        <v>5000</v>
      </c>
      <c r="Y31" s="19">
        <f>Y30-Y29</f>
        <v>82000</v>
      </c>
      <c r="Z31" s="19">
        <f>Z30-Z29</f>
        <v>59000</v>
      </c>
      <c r="AA31" s="19">
        <f>AA30-AA29</f>
        <v>47500</v>
      </c>
      <c r="AB31" s="19">
        <f>AB30-AB29</f>
        <v>36000</v>
      </c>
      <c r="AC31" s="19">
        <f>AC30-AC29</f>
        <v>13000</v>
      </c>
      <c r="AD31" s="19">
        <f>AD30-AD29</f>
        <v>-10000</v>
      </c>
      <c r="AE31" s="19">
        <f>AE30-AE29</f>
        <v>-33000</v>
      </c>
      <c r="AF31" s="19">
        <f>AF30-AF29</f>
        <v>-56000</v>
      </c>
      <c r="AG31" s="19">
        <f>AG30-AG29</f>
        <v>-79000</v>
      </c>
      <c r="AH31" s="19">
        <f>AH30-AH29</f>
        <v>-102000</v>
      </c>
      <c r="AI31" s="19">
        <f>AI30-AI29</f>
        <v>-125000</v>
      </c>
      <c r="AJ31" s="58">
        <f>AJ30-AJ29</f>
        <v>65000</v>
      </c>
      <c r="AK31" s="59">
        <f>AK30-AK29</f>
        <v>25000</v>
      </c>
      <c r="AL31" s="59">
        <f>AL30-AL29</f>
        <v>5000</v>
      </c>
      <c r="AM31" s="59">
        <f>AM30-AM29</f>
        <v>-15000</v>
      </c>
      <c r="AN31" s="59">
        <f>AN30-AN29</f>
        <v>-55000</v>
      </c>
      <c r="AO31" s="59">
        <f>AO30-AO29</f>
        <v>-95000</v>
      </c>
      <c r="AP31" s="59">
        <f>AP30-AP29</f>
        <v>-135000</v>
      </c>
      <c r="AQ31" s="59">
        <f>AQ30-AQ29</f>
        <v>-175000</v>
      </c>
      <c r="AR31" s="59">
        <f>AR30-AR29</f>
        <v>-215000</v>
      </c>
      <c r="AS31" s="59">
        <f>AS30-AS29</f>
        <v>-255000</v>
      </c>
      <c r="AT31" s="60">
        <f>AT30-AT29</f>
        <v>-295000</v>
      </c>
    </row>
    <row r="32" spans="2:57" ht="17.25" thickTop="1" thickBot="1" x14ac:dyDescent="0.3">
      <c r="B32" s="62" t="s">
        <v>62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3" t="s">
        <v>57</v>
      </c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2" t="s">
        <v>58</v>
      </c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70" t="s">
        <v>59</v>
      </c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62" t="s">
        <v>60</v>
      </c>
      <c r="AV32" s="62"/>
      <c r="AW32" s="62"/>
      <c r="AX32" s="62"/>
      <c r="AY32" s="62"/>
      <c r="AZ32" s="62"/>
      <c r="BA32" s="62"/>
      <c r="BB32" s="62"/>
      <c r="BC32" s="62"/>
      <c r="BD32" s="62"/>
      <c r="BE32" s="62"/>
    </row>
    <row r="33" spans="2:57" ht="16.5" thickTop="1" x14ac:dyDescent="0.25">
      <c r="B33" s="61" t="s">
        <v>44</v>
      </c>
      <c r="C33" s="61">
        <v>20000</v>
      </c>
      <c r="D33" s="61">
        <v>40000</v>
      </c>
      <c r="E33" s="61">
        <v>50000</v>
      </c>
      <c r="F33" s="61">
        <v>60000</v>
      </c>
      <c r="G33" s="61">
        <v>80000</v>
      </c>
      <c r="H33" s="61">
        <v>100000</v>
      </c>
      <c r="I33" s="61">
        <v>120000</v>
      </c>
      <c r="J33" s="61">
        <v>140000</v>
      </c>
      <c r="K33" s="61">
        <v>160000</v>
      </c>
      <c r="L33" s="61">
        <v>180000</v>
      </c>
      <c r="M33" s="61">
        <v>200000</v>
      </c>
      <c r="N33" s="64"/>
      <c r="O33" s="65"/>
      <c r="P33" s="65"/>
      <c r="Q33" s="65"/>
      <c r="R33" s="65"/>
      <c r="S33" s="65"/>
      <c r="T33" s="65"/>
      <c r="U33" s="65"/>
      <c r="V33" s="65"/>
      <c r="W33" s="65"/>
      <c r="X33" s="66"/>
      <c r="AJ33" s="64"/>
      <c r="AK33" s="65"/>
      <c r="AL33" s="65"/>
      <c r="AM33" s="65"/>
      <c r="AN33" s="65"/>
      <c r="AO33" s="65"/>
      <c r="AP33" s="65"/>
      <c r="AQ33" s="65"/>
      <c r="AR33" s="65"/>
      <c r="AS33" s="65"/>
      <c r="AT33" s="66"/>
    </row>
    <row r="34" spans="2:57" x14ac:dyDescent="0.25">
      <c r="B34" t="s">
        <v>45</v>
      </c>
      <c r="C34" s="19">
        <f>N13*C33</f>
        <v>76000</v>
      </c>
      <c r="D34" s="19">
        <f>N13*D33</f>
        <v>152000</v>
      </c>
      <c r="E34" s="19">
        <f>N13*E33</f>
        <v>190000</v>
      </c>
      <c r="F34" s="19">
        <f>N13*F33</f>
        <v>228000</v>
      </c>
      <c r="G34" s="19">
        <f>N13*G33</f>
        <v>304000</v>
      </c>
      <c r="H34" s="19">
        <f>N13*H33</f>
        <v>380000</v>
      </c>
      <c r="I34" s="19">
        <f>N13*I33</f>
        <v>456000</v>
      </c>
      <c r="J34" s="19">
        <f>N13*J33</f>
        <v>532000</v>
      </c>
      <c r="K34" s="19">
        <f>N13*K33</f>
        <v>608000</v>
      </c>
      <c r="L34" s="19">
        <f>N13*L33</f>
        <v>684000</v>
      </c>
      <c r="M34" s="19">
        <f>N13*M33</f>
        <v>760000</v>
      </c>
      <c r="N34" s="71">
        <f>O13*C33</f>
        <v>106000</v>
      </c>
      <c r="O34" s="37">
        <f>O13*D33</f>
        <v>212000</v>
      </c>
      <c r="P34" s="37">
        <f>O13*E33</f>
        <v>265000</v>
      </c>
      <c r="Q34" s="37">
        <f>O13*F33</f>
        <v>318000</v>
      </c>
      <c r="R34" s="37">
        <f>O13*G33</f>
        <v>424000</v>
      </c>
      <c r="S34" s="37">
        <f>O13*H33</f>
        <v>530000</v>
      </c>
      <c r="T34" s="37">
        <f>O13*I33</f>
        <v>636000</v>
      </c>
      <c r="U34" s="37">
        <f>O13*J33</f>
        <v>742000</v>
      </c>
      <c r="V34" s="37">
        <f>O13*K33</f>
        <v>848000</v>
      </c>
      <c r="W34" s="37">
        <f>O13*L33</f>
        <v>954000</v>
      </c>
      <c r="X34" s="72">
        <f>O13*M33</f>
        <v>1060000</v>
      </c>
      <c r="Y34" s="19">
        <f>P13*C33</f>
        <v>150000</v>
      </c>
      <c r="Z34" s="19">
        <f>P13*D33</f>
        <v>300000</v>
      </c>
      <c r="AA34" s="19">
        <f>P13*E33</f>
        <v>375000</v>
      </c>
      <c r="AB34" s="19">
        <f>P13*F33</f>
        <v>450000</v>
      </c>
      <c r="AC34" s="19">
        <f>P13*G33</f>
        <v>600000</v>
      </c>
      <c r="AD34" s="19">
        <f>P13*H33</f>
        <v>750000</v>
      </c>
      <c r="AE34" s="19">
        <f>P13*I33</f>
        <v>900000</v>
      </c>
      <c r="AF34" s="19">
        <f>P13*J33</f>
        <v>1050000</v>
      </c>
      <c r="AG34" s="19">
        <f>P13*K33</f>
        <v>1200000</v>
      </c>
      <c r="AH34" s="19">
        <f>P13*L33</f>
        <v>1350000</v>
      </c>
      <c r="AI34" s="19">
        <f>P13*M33</f>
        <v>1500000</v>
      </c>
      <c r="AJ34" s="71">
        <f>Q13*C33</f>
        <v>90000</v>
      </c>
      <c r="AK34" s="37">
        <f>Q13*D33</f>
        <v>180000</v>
      </c>
      <c r="AL34" s="37">
        <f>Q13*E33</f>
        <v>225000</v>
      </c>
      <c r="AM34" s="37">
        <f>Q13*F33</f>
        <v>270000</v>
      </c>
      <c r="AN34" s="37">
        <f>Q13*G33</f>
        <v>360000</v>
      </c>
      <c r="AO34" s="37">
        <f>Q13*H33</f>
        <v>450000</v>
      </c>
      <c r="AP34" s="37">
        <f>Q13*I33</f>
        <v>540000</v>
      </c>
      <c r="AQ34" s="37">
        <f>Q13*J33</f>
        <v>630000</v>
      </c>
      <c r="AR34" s="37">
        <f>Q13*K33</f>
        <v>720000</v>
      </c>
      <c r="AS34" s="37">
        <f>Q13*L33</f>
        <v>810000</v>
      </c>
      <c r="AT34" s="72">
        <f>Q13*M33</f>
        <v>900000</v>
      </c>
      <c r="AU34" s="19">
        <f>R13*C33</f>
        <v>106000</v>
      </c>
      <c r="AV34" s="19">
        <f>R13*D33</f>
        <v>212000</v>
      </c>
      <c r="AW34" s="19">
        <f>R13*E33</f>
        <v>265000</v>
      </c>
      <c r="AX34" s="19">
        <f>R13*F33</f>
        <v>318000</v>
      </c>
      <c r="AY34" s="19">
        <f>R13*G33</f>
        <v>424000</v>
      </c>
      <c r="AZ34" s="19">
        <f>R13*H33</f>
        <v>530000</v>
      </c>
      <c r="BA34" s="19">
        <f>R13*I33</f>
        <v>636000</v>
      </c>
      <c r="BB34" s="19">
        <f>R13*J33</f>
        <v>742000</v>
      </c>
      <c r="BC34" s="19">
        <f>R13*K33</f>
        <v>848000</v>
      </c>
      <c r="BD34" s="19">
        <f>R13*L33</f>
        <v>954000</v>
      </c>
      <c r="BE34" s="19">
        <f>R13*M33</f>
        <v>1060000</v>
      </c>
    </row>
    <row r="35" spans="2:57" x14ac:dyDescent="0.25">
      <c r="B35" t="s">
        <v>2</v>
      </c>
      <c r="C35" s="19">
        <f>N15*C33</f>
        <v>53000</v>
      </c>
      <c r="D35" s="19">
        <f>N15*D33</f>
        <v>106000</v>
      </c>
      <c r="E35" s="19">
        <f>N15*E33</f>
        <v>132500</v>
      </c>
      <c r="F35" s="19">
        <f>N15*F33</f>
        <v>159000</v>
      </c>
      <c r="G35" s="19">
        <f>N15*G33</f>
        <v>212000</v>
      </c>
      <c r="H35" s="19">
        <f>N15*H33</f>
        <v>265000</v>
      </c>
      <c r="I35" s="19">
        <f>N15*I33</f>
        <v>318000</v>
      </c>
      <c r="J35" s="19">
        <f>N15*J33</f>
        <v>371000</v>
      </c>
      <c r="K35" s="19">
        <f>N15*K33</f>
        <v>424000</v>
      </c>
      <c r="L35" s="19">
        <f>N15*L33</f>
        <v>477000</v>
      </c>
      <c r="M35" s="19">
        <f>N15*M33</f>
        <v>530000</v>
      </c>
      <c r="N35" s="71">
        <f>O15*C33</f>
        <v>83000</v>
      </c>
      <c r="O35" s="37">
        <f>O15*D33</f>
        <v>166000</v>
      </c>
      <c r="P35" s="37">
        <f>O15*E33</f>
        <v>207500.00000000003</v>
      </c>
      <c r="Q35" s="37">
        <f>O15*F33</f>
        <v>249000.00000000003</v>
      </c>
      <c r="R35" s="37">
        <f>O15*G33</f>
        <v>332000</v>
      </c>
      <c r="S35" s="37">
        <f>O15*H33</f>
        <v>415000.00000000006</v>
      </c>
      <c r="T35" s="37">
        <f>O15*I33</f>
        <v>498000.00000000006</v>
      </c>
      <c r="U35" s="37">
        <f>O15*J33</f>
        <v>581000</v>
      </c>
      <c r="V35" s="37">
        <f>O15*K33</f>
        <v>664000</v>
      </c>
      <c r="W35" s="37">
        <f>O15*L33</f>
        <v>747000.00000000012</v>
      </c>
      <c r="X35" s="72">
        <f>O15*M33</f>
        <v>830000.00000000012</v>
      </c>
      <c r="Y35" s="19">
        <f>P15*C33</f>
        <v>114000</v>
      </c>
      <c r="Z35" s="19">
        <f>P15*D33</f>
        <v>228000</v>
      </c>
      <c r="AA35" s="19">
        <f>P15*E33</f>
        <v>285000</v>
      </c>
      <c r="AB35" s="19">
        <f>P15*F33</f>
        <v>342000</v>
      </c>
      <c r="AC35" s="19">
        <f>P15*G33</f>
        <v>456000</v>
      </c>
      <c r="AD35" s="19">
        <f>P15*H33</f>
        <v>570000</v>
      </c>
      <c r="AE35" s="19">
        <f>P15*I33</f>
        <v>684000</v>
      </c>
      <c r="AF35" s="19">
        <f>P15*J33</f>
        <v>798000</v>
      </c>
      <c r="AG35" s="19">
        <f>P15*K33</f>
        <v>912000</v>
      </c>
      <c r="AH35" s="19">
        <f>P15*L33</f>
        <v>1026000</v>
      </c>
      <c r="AI35" s="19">
        <f>P15*M33</f>
        <v>1140000</v>
      </c>
      <c r="AJ35" s="71">
        <f>Q15*C33</f>
        <v>78000</v>
      </c>
      <c r="AK35" s="37">
        <f>Q15*D33</f>
        <v>156000</v>
      </c>
      <c r="AL35" s="37">
        <f>Q15*E33</f>
        <v>195000</v>
      </c>
      <c r="AM35" s="37">
        <f>Q15*F33</f>
        <v>234000</v>
      </c>
      <c r="AN35" s="37">
        <f>Q15*G33</f>
        <v>312000</v>
      </c>
      <c r="AO35" s="37">
        <f>Q15*H33</f>
        <v>390000</v>
      </c>
      <c r="AP35" s="37">
        <f>Q15*I33</f>
        <v>468000</v>
      </c>
      <c r="AQ35" s="37">
        <f>Q15*J33</f>
        <v>546000</v>
      </c>
      <c r="AR35" s="37">
        <f>Q15*K33</f>
        <v>624000</v>
      </c>
      <c r="AS35" s="37">
        <f>Q15*L33</f>
        <v>702000</v>
      </c>
      <c r="AT35" s="72">
        <f>Q15*M33</f>
        <v>780000</v>
      </c>
      <c r="AU35" s="19">
        <f>R15*C33</f>
        <v>90000</v>
      </c>
      <c r="AV35" s="19">
        <f>R15*D33</f>
        <v>180000</v>
      </c>
      <c r="AW35" s="19">
        <f>R15*E33</f>
        <v>225000</v>
      </c>
      <c r="AX35" s="19">
        <f>R15*F33</f>
        <v>270000</v>
      </c>
      <c r="AY35" s="19">
        <f>R15*G33</f>
        <v>360000</v>
      </c>
      <c r="AZ35" s="19">
        <f>R15*H33</f>
        <v>450000</v>
      </c>
      <c r="BA35" s="19">
        <f>R15*I33</f>
        <v>540000</v>
      </c>
      <c r="BB35" s="19">
        <f>R15*J33</f>
        <v>630000</v>
      </c>
      <c r="BC35" s="19">
        <f>R15*K33</f>
        <v>720000</v>
      </c>
      <c r="BD35" s="19">
        <f>R15*K33</f>
        <v>720000</v>
      </c>
      <c r="BE35" s="19">
        <f>R15*M33</f>
        <v>900000</v>
      </c>
    </row>
    <row r="36" spans="2:57" x14ac:dyDescent="0.25">
      <c r="B36" t="s">
        <v>46</v>
      </c>
      <c r="C36" s="19">
        <f t="shared" ref="C36:M36" si="4">C34-C35</f>
        <v>23000</v>
      </c>
      <c r="D36" s="19">
        <f t="shared" si="4"/>
        <v>46000</v>
      </c>
      <c r="E36" s="19">
        <f t="shared" si="4"/>
        <v>57500</v>
      </c>
      <c r="F36" s="19">
        <f t="shared" si="4"/>
        <v>69000</v>
      </c>
      <c r="G36" s="19">
        <f t="shared" si="4"/>
        <v>92000</v>
      </c>
      <c r="H36" s="19">
        <f t="shared" si="4"/>
        <v>115000</v>
      </c>
      <c r="I36" s="19">
        <f t="shared" si="4"/>
        <v>138000</v>
      </c>
      <c r="J36" s="19">
        <f t="shared" si="4"/>
        <v>161000</v>
      </c>
      <c r="K36" s="19">
        <f t="shared" si="4"/>
        <v>184000</v>
      </c>
      <c r="L36" s="19">
        <f t="shared" si="4"/>
        <v>207000</v>
      </c>
      <c r="M36" s="19">
        <f t="shared" si="4"/>
        <v>230000</v>
      </c>
      <c r="N36" s="71">
        <f>N34-N35</f>
        <v>23000</v>
      </c>
      <c r="O36" s="37">
        <f>O34-O35</f>
        <v>46000</v>
      </c>
      <c r="P36" s="37">
        <f>P34-P35</f>
        <v>57499.999999999971</v>
      </c>
      <c r="Q36" s="37">
        <f>Q34-Q35</f>
        <v>68999.999999999971</v>
      </c>
      <c r="R36" s="37">
        <f>R34-R35</f>
        <v>92000</v>
      </c>
      <c r="S36" s="37">
        <f>S34-S35</f>
        <v>114999.99999999994</v>
      </c>
      <c r="T36" s="37">
        <f>T34-T35</f>
        <v>137999.99999999994</v>
      </c>
      <c r="U36" s="37">
        <f>U34-U35</f>
        <v>161000</v>
      </c>
      <c r="V36" s="37">
        <f>V34-V35</f>
        <v>184000</v>
      </c>
      <c r="W36" s="37">
        <f>W34-W35</f>
        <v>206999.99999999988</v>
      </c>
      <c r="X36" s="72">
        <f>X34-X35</f>
        <v>229999.99999999988</v>
      </c>
      <c r="Y36" s="19">
        <f>Y34-Y35</f>
        <v>36000</v>
      </c>
      <c r="Z36" s="19">
        <f>Z34-Z35</f>
        <v>72000</v>
      </c>
      <c r="AA36" s="19">
        <f>AA34-AA35</f>
        <v>90000</v>
      </c>
      <c r="AB36" s="19">
        <f>AB34-AB35</f>
        <v>108000</v>
      </c>
      <c r="AC36" s="19">
        <f>AC34-AC35</f>
        <v>144000</v>
      </c>
      <c r="AD36" s="19">
        <f>AD34-AD35</f>
        <v>180000</v>
      </c>
      <c r="AE36" s="19">
        <f>AE34-AE35</f>
        <v>216000</v>
      </c>
      <c r="AF36" s="19">
        <f>AF34-AF35</f>
        <v>252000</v>
      </c>
      <c r="AG36" s="19">
        <f>AG34-AG35</f>
        <v>288000</v>
      </c>
      <c r="AH36" s="19">
        <f>AH34-AH35</f>
        <v>324000</v>
      </c>
      <c r="AI36" s="19">
        <f>AI34-AI35</f>
        <v>360000</v>
      </c>
      <c r="AJ36" s="71">
        <f>AJ34-AJ35</f>
        <v>12000</v>
      </c>
      <c r="AK36" s="37">
        <f>AK34-AK35</f>
        <v>24000</v>
      </c>
      <c r="AL36" s="37">
        <f>AL34-AL35</f>
        <v>30000</v>
      </c>
      <c r="AM36" s="37">
        <f>AM34-AM35</f>
        <v>36000</v>
      </c>
      <c r="AN36" s="37">
        <f>AN34-AN35</f>
        <v>48000</v>
      </c>
      <c r="AO36" s="37">
        <f>AO34-AO35</f>
        <v>60000</v>
      </c>
      <c r="AP36" s="37">
        <f>AP34-AP35</f>
        <v>72000</v>
      </c>
      <c r="AQ36" s="37">
        <f>AQ34-AQ35</f>
        <v>84000</v>
      </c>
      <c r="AR36" s="37">
        <f>AR34-AR35</f>
        <v>96000</v>
      </c>
      <c r="AS36" s="37">
        <f>AS34-AS35</f>
        <v>108000</v>
      </c>
      <c r="AT36" s="72">
        <f>AT34-AT35</f>
        <v>120000</v>
      </c>
      <c r="AU36" s="19">
        <f>AU34-AU35</f>
        <v>16000</v>
      </c>
      <c r="AV36" s="19">
        <f>AV34-AV35</f>
        <v>32000</v>
      </c>
      <c r="AW36" s="19">
        <f>AW34-AW35</f>
        <v>40000</v>
      </c>
      <c r="AX36" s="19">
        <f>AX34-AX35</f>
        <v>48000</v>
      </c>
      <c r="AY36" s="19">
        <f>AY34-AY35</f>
        <v>64000</v>
      </c>
      <c r="AZ36" s="19">
        <f>AZ34-AZ35</f>
        <v>80000</v>
      </c>
      <c r="BA36" s="19">
        <f>BA34-BA35</f>
        <v>96000</v>
      </c>
      <c r="BB36" s="19">
        <f>BB34-BB35</f>
        <v>112000</v>
      </c>
      <c r="BC36" s="19">
        <f>BC34-BC35</f>
        <v>128000</v>
      </c>
      <c r="BD36" s="19">
        <f>BD34-BD35</f>
        <v>234000</v>
      </c>
      <c r="BE36" s="19">
        <f>BE34-BE35</f>
        <v>160000</v>
      </c>
    </row>
    <row r="37" spans="2:57" x14ac:dyDescent="0.25">
      <c r="B37" t="s">
        <v>4</v>
      </c>
      <c r="C37" s="16">
        <v>125000</v>
      </c>
      <c r="D37" s="16">
        <v>125000</v>
      </c>
      <c r="E37" s="16">
        <v>125000</v>
      </c>
      <c r="F37" s="16">
        <v>125000</v>
      </c>
      <c r="G37" s="16">
        <v>125000</v>
      </c>
      <c r="H37" s="16">
        <v>125000</v>
      </c>
      <c r="I37" s="16">
        <v>125000</v>
      </c>
      <c r="J37" s="16">
        <v>125000</v>
      </c>
      <c r="K37" s="16">
        <v>125000</v>
      </c>
      <c r="L37" s="16">
        <v>125000</v>
      </c>
      <c r="M37" s="16">
        <v>125000</v>
      </c>
      <c r="N37" s="71">
        <f>O14</f>
        <v>125000</v>
      </c>
      <c r="O37" s="37">
        <f>O14</f>
        <v>125000</v>
      </c>
      <c r="P37" s="37">
        <f>O14</f>
        <v>125000</v>
      </c>
      <c r="Q37" s="37">
        <f>O14</f>
        <v>125000</v>
      </c>
      <c r="R37" s="37">
        <f>O14</f>
        <v>125000</v>
      </c>
      <c r="S37" s="37">
        <f>O14</f>
        <v>125000</v>
      </c>
      <c r="T37" s="37">
        <f>O14</f>
        <v>125000</v>
      </c>
      <c r="U37" s="37">
        <f>O14</f>
        <v>125000</v>
      </c>
      <c r="V37" s="37">
        <f>O14</f>
        <v>125000</v>
      </c>
      <c r="W37" s="37">
        <f>O14</f>
        <v>125000</v>
      </c>
      <c r="X37" s="72">
        <f>O14</f>
        <v>125000</v>
      </c>
      <c r="Y37" s="19">
        <f>P14</f>
        <v>125000</v>
      </c>
      <c r="Z37" s="19">
        <f>Q14</f>
        <v>125000</v>
      </c>
      <c r="AA37" s="19">
        <f>P14</f>
        <v>125000</v>
      </c>
      <c r="AB37" s="19">
        <f>P14</f>
        <v>125000</v>
      </c>
      <c r="AC37" s="19">
        <f>P14</f>
        <v>125000</v>
      </c>
      <c r="AD37" s="19">
        <f>P14</f>
        <v>125000</v>
      </c>
      <c r="AE37" s="19">
        <f>P14</f>
        <v>125000</v>
      </c>
      <c r="AF37" s="19">
        <f>P14</f>
        <v>125000</v>
      </c>
      <c r="AG37" s="19">
        <f>P14</f>
        <v>125000</v>
      </c>
      <c r="AH37" s="19">
        <f>P14</f>
        <v>125000</v>
      </c>
      <c r="AI37" s="19">
        <f>P14</f>
        <v>125000</v>
      </c>
      <c r="AJ37" s="71">
        <f>Q14</f>
        <v>125000</v>
      </c>
      <c r="AK37" s="37">
        <f>Q14</f>
        <v>125000</v>
      </c>
      <c r="AL37" s="37">
        <f>Q14</f>
        <v>125000</v>
      </c>
      <c r="AM37" s="37">
        <f>Q14</f>
        <v>125000</v>
      </c>
      <c r="AN37" s="37">
        <f>Q14</f>
        <v>125000</v>
      </c>
      <c r="AO37" s="37">
        <f>Q14</f>
        <v>125000</v>
      </c>
      <c r="AP37" s="37">
        <f>Q14</f>
        <v>125000</v>
      </c>
      <c r="AQ37" s="37">
        <f>Q14</f>
        <v>125000</v>
      </c>
      <c r="AR37" s="37">
        <f>Q14</f>
        <v>125000</v>
      </c>
      <c r="AS37" s="37">
        <f>Q14</f>
        <v>125000</v>
      </c>
      <c r="AT37" s="72">
        <f>Q14</f>
        <v>125000</v>
      </c>
      <c r="AU37" s="19">
        <f>R14</f>
        <v>125000</v>
      </c>
      <c r="AV37" s="19">
        <f>R14</f>
        <v>125000</v>
      </c>
      <c r="AW37" s="19">
        <f>R14</f>
        <v>125000</v>
      </c>
      <c r="AX37" s="19">
        <f>R14</f>
        <v>125000</v>
      </c>
      <c r="AY37" s="19">
        <f>R14</f>
        <v>125000</v>
      </c>
      <c r="AZ37" s="19">
        <f>R14</f>
        <v>125000</v>
      </c>
      <c r="BA37" s="19">
        <f>R14</f>
        <v>125000</v>
      </c>
      <c r="BB37" s="19">
        <f>R14</f>
        <v>125000</v>
      </c>
      <c r="BC37" s="19">
        <f>R14</f>
        <v>125000</v>
      </c>
      <c r="BD37" s="19">
        <f>R14</f>
        <v>125000</v>
      </c>
      <c r="BE37" s="19">
        <f>R14</f>
        <v>125000</v>
      </c>
    </row>
    <row r="38" spans="2:57" x14ac:dyDescent="0.25">
      <c r="B38" t="s">
        <v>5</v>
      </c>
      <c r="C38" s="19">
        <f t="shared" ref="C38:M38" si="5">C37-C36</f>
        <v>102000</v>
      </c>
      <c r="D38" s="19">
        <f t="shared" si="5"/>
        <v>79000</v>
      </c>
      <c r="E38" s="19">
        <f t="shared" si="5"/>
        <v>67500</v>
      </c>
      <c r="F38" s="19">
        <f t="shared" si="5"/>
        <v>56000</v>
      </c>
      <c r="G38" s="19">
        <f t="shared" si="5"/>
        <v>33000</v>
      </c>
      <c r="H38" s="19">
        <f t="shared" si="5"/>
        <v>10000</v>
      </c>
      <c r="I38" s="19">
        <f t="shared" si="5"/>
        <v>-13000</v>
      </c>
      <c r="J38" s="19">
        <f t="shared" si="5"/>
        <v>-36000</v>
      </c>
      <c r="K38" s="19">
        <f t="shared" si="5"/>
        <v>-59000</v>
      </c>
      <c r="L38" s="19">
        <f t="shared" si="5"/>
        <v>-82000</v>
      </c>
      <c r="M38" s="19">
        <f t="shared" si="5"/>
        <v>-105000</v>
      </c>
      <c r="N38" s="71">
        <f>N37-N36</f>
        <v>102000</v>
      </c>
      <c r="O38" s="37">
        <f>O37-O36</f>
        <v>79000</v>
      </c>
      <c r="P38" s="37">
        <f>P37-P36</f>
        <v>67500.000000000029</v>
      </c>
      <c r="Q38" s="37">
        <f>Q37-Q36</f>
        <v>56000.000000000029</v>
      </c>
      <c r="R38" s="37">
        <f>R37-R36</f>
        <v>33000</v>
      </c>
      <c r="S38" s="37">
        <f>S37-S36</f>
        <v>10000.000000000058</v>
      </c>
      <c r="T38" s="37">
        <f>T37-T36</f>
        <v>-12999.999999999942</v>
      </c>
      <c r="U38" s="37">
        <f>U37-U36</f>
        <v>-36000</v>
      </c>
      <c r="V38" s="37">
        <f>V37-V36</f>
        <v>-59000</v>
      </c>
      <c r="W38" s="37">
        <f>W37-W36</f>
        <v>-81999.999999999884</v>
      </c>
      <c r="X38" s="72">
        <f>X37-X36</f>
        <v>-104999.99999999988</v>
      </c>
      <c r="Y38" s="19">
        <f>Y37-Y36</f>
        <v>89000</v>
      </c>
      <c r="Z38" s="19">
        <f>Z37-Z36</f>
        <v>53000</v>
      </c>
      <c r="AA38" s="19">
        <f>AA37-AA36</f>
        <v>35000</v>
      </c>
      <c r="AB38" s="19">
        <f>AB37-AB36</f>
        <v>17000</v>
      </c>
      <c r="AC38" s="19">
        <f>AC37-AC36</f>
        <v>-19000</v>
      </c>
      <c r="AD38" s="19">
        <f>AD37-AD36</f>
        <v>-55000</v>
      </c>
      <c r="AE38" s="19">
        <f>AE37-AE36</f>
        <v>-91000</v>
      </c>
      <c r="AF38" s="19">
        <f>AF37-AF36</f>
        <v>-127000</v>
      </c>
      <c r="AG38" s="19">
        <f>AG37-AG36</f>
        <v>-163000</v>
      </c>
      <c r="AH38" s="19">
        <f>AH37-AH36</f>
        <v>-199000</v>
      </c>
      <c r="AI38" s="19">
        <f>AI37-AI36</f>
        <v>-235000</v>
      </c>
      <c r="AJ38" s="71">
        <f>AJ37-AJ36</f>
        <v>113000</v>
      </c>
      <c r="AK38" s="37">
        <f>AK37-AK36</f>
        <v>101000</v>
      </c>
      <c r="AL38" s="37">
        <f>AL37-AL36</f>
        <v>95000</v>
      </c>
      <c r="AM38" s="37">
        <f>AM37-AM36</f>
        <v>89000</v>
      </c>
      <c r="AN38" s="37">
        <f>AN37-AN36</f>
        <v>77000</v>
      </c>
      <c r="AO38" s="37">
        <f>AO37-AO36</f>
        <v>65000</v>
      </c>
      <c r="AP38" s="37">
        <f>AP37-AP36</f>
        <v>53000</v>
      </c>
      <c r="AQ38" s="37">
        <f>AQ37-AQ36</f>
        <v>41000</v>
      </c>
      <c r="AR38" s="37">
        <f>AR37-AR36</f>
        <v>29000</v>
      </c>
      <c r="AS38" s="37">
        <f>AS37-AS36</f>
        <v>17000</v>
      </c>
      <c r="AT38" s="72">
        <f>AT37-AT36</f>
        <v>5000</v>
      </c>
      <c r="AU38" s="19">
        <f>AU37-AU36</f>
        <v>109000</v>
      </c>
      <c r="AV38" s="19">
        <f>AV37-AV36</f>
        <v>93000</v>
      </c>
      <c r="AW38" s="19">
        <f>AW37-AW36</f>
        <v>85000</v>
      </c>
      <c r="AX38" s="19">
        <f>AX37-AX36</f>
        <v>77000</v>
      </c>
      <c r="AY38" s="19">
        <f>AY37-AY36</f>
        <v>61000</v>
      </c>
      <c r="AZ38" s="19">
        <f>AZ37-AZ36</f>
        <v>45000</v>
      </c>
      <c r="BA38" s="19">
        <f>BA37-BA36</f>
        <v>29000</v>
      </c>
      <c r="BB38" s="19">
        <f>BB37-BB36</f>
        <v>13000</v>
      </c>
      <c r="BC38" s="19">
        <f>BC37-BC36</f>
        <v>-3000</v>
      </c>
      <c r="BD38" s="19">
        <f>BD37-BD36</f>
        <v>-109000</v>
      </c>
      <c r="BE38" s="19">
        <f>BE37-BE36</f>
        <v>-35000</v>
      </c>
    </row>
    <row r="39" spans="2:57" ht="16.5" thickBot="1" x14ac:dyDescent="0.3">
      <c r="N39" s="67"/>
      <c r="O39" s="68"/>
      <c r="P39" s="68"/>
      <c r="Q39" s="68"/>
      <c r="R39" s="68"/>
      <c r="S39" s="68"/>
      <c r="T39" s="68"/>
      <c r="U39" s="68"/>
      <c r="V39" s="68"/>
      <c r="W39" s="68"/>
      <c r="X39" s="69"/>
      <c r="AJ39" s="67"/>
      <c r="AK39" s="68"/>
      <c r="AL39" s="68"/>
      <c r="AM39" s="68"/>
      <c r="AN39" s="68"/>
      <c r="AO39" s="68"/>
      <c r="AP39" s="68"/>
      <c r="AQ39" s="68"/>
      <c r="AR39" s="68"/>
      <c r="AS39" s="68"/>
      <c r="AT39" s="69"/>
    </row>
    <row r="40" spans="2:57" ht="16.5" thickTop="1" x14ac:dyDescent="0.25"/>
  </sheetData>
  <mergeCells count="12">
    <mergeCell ref="AJ25:AT25"/>
    <mergeCell ref="Y25:AI25"/>
    <mergeCell ref="B32:M32"/>
    <mergeCell ref="N32:X32"/>
    <mergeCell ref="Y32:AI32"/>
    <mergeCell ref="AU32:BE32"/>
    <mergeCell ref="AJ32:AT32"/>
    <mergeCell ref="B17:M17"/>
    <mergeCell ref="N17:X17"/>
    <mergeCell ref="Y17:AI17"/>
    <mergeCell ref="B25:M25"/>
    <mergeCell ref="N25:X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4" sqref="B4"/>
    </sheetView>
  </sheetViews>
  <sheetFormatPr baseColWidth="10" defaultRowHeight="15.75" x14ac:dyDescent="0.25"/>
  <sheetData>
    <row r="2" spans="2:2" x14ac:dyDescent="0.25">
      <c r="B2" t="s">
        <v>52</v>
      </c>
    </row>
    <row r="3" spans="2:2" x14ac:dyDescent="0.25">
      <c r="B3" t="s">
        <v>53</v>
      </c>
    </row>
    <row r="4" spans="2:2" x14ac:dyDescent="0.25">
      <c r="B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I</vt:lpstr>
      <vt:lpstr>Ejercicio II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2017-04-21T12:26:14Z</dcterms:created>
  <dcterms:modified xsi:type="dcterms:W3CDTF">2017-05-09T04:21:56Z</dcterms:modified>
</cp:coreProperties>
</file>