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t\Desktop\ADMINISTRACION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N32" i="2" l="1"/>
  <c r="J32" i="2"/>
  <c r="N15" i="2"/>
  <c r="J29" i="2"/>
  <c r="J22" i="2"/>
  <c r="J14" i="2"/>
  <c r="C25" i="2" l="1"/>
  <c r="E25" i="2"/>
  <c r="G39" i="1"/>
  <c r="F14" i="1"/>
  <c r="B11" i="1"/>
</calcChain>
</file>

<file path=xl/sharedStrings.xml><?xml version="1.0" encoding="utf-8"?>
<sst xmlns="http://schemas.openxmlformats.org/spreadsheetml/2006/main" count="126" uniqueCount="75">
  <si>
    <t>LIBRO DE MAYOR</t>
  </si>
  <si>
    <t>BANCO</t>
  </si>
  <si>
    <t>CAJA</t>
  </si>
  <si>
    <t>EQUIPO COMPUTO</t>
  </si>
  <si>
    <t>11 -&gt;</t>
  </si>
  <si>
    <t>10 -&gt;</t>
  </si>
  <si>
    <t>1 -&gt;</t>
  </si>
  <si>
    <t>&lt;- 2</t>
  </si>
  <si>
    <t>&lt;- 3</t>
  </si>
  <si>
    <t>&lt;- 4</t>
  </si>
  <si>
    <t>&lt;- 5</t>
  </si>
  <si>
    <t>&lt;- 6</t>
  </si>
  <si>
    <t>&lt;- 7</t>
  </si>
  <si>
    <t>&lt;- 8</t>
  </si>
  <si>
    <t>&lt;- 9</t>
  </si>
  <si>
    <t>&lt;- 12</t>
  </si>
  <si>
    <t>2-&gt;</t>
  </si>
  <si>
    <t>3-&gt;</t>
  </si>
  <si>
    <t>6-&gt;</t>
  </si>
  <si>
    <t>EQUIPO OFICINA</t>
  </si>
  <si>
    <t>3 -&gt;</t>
  </si>
  <si>
    <t>GASTOS ORGANIZACIÓN</t>
  </si>
  <si>
    <t>GASTOS ORG.</t>
  </si>
  <si>
    <t>5 -&gt;</t>
  </si>
  <si>
    <t>IVA ACREDITABLE</t>
  </si>
  <si>
    <t>4 -&gt;</t>
  </si>
  <si>
    <t>6 -&gt;</t>
  </si>
  <si>
    <t>9 -&gt;</t>
  </si>
  <si>
    <t>RENTAS PAGADAS x A</t>
  </si>
  <si>
    <t>EQUIPO TRANSPORTE</t>
  </si>
  <si>
    <t>INVERSIONES</t>
  </si>
  <si>
    <t>7 -&gt;</t>
  </si>
  <si>
    <t>TERRENO</t>
  </si>
  <si>
    <t>8 -&gt;</t>
  </si>
  <si>
    <t>CONSTRUCCION</t>
  </si>
  <si>
    <t>GASTOS INSTALACION</t>
  </si>
  <si>
    <t>CLIENTES</t>
  </si>
  <si>
    <t>&lt;- 11</t>
  </si>
  <si>
    <t>IVA POR PAGAR</t>
  </si>
  <si>
    <t>PROVEEDOR</t>
  </si>
  <si>
    <t>ACREEDOR</t>
  </si>
  <si>
    <t>12 -&gt;</t>
  </si>
  <si>
    <t>HIPOTECA PLP</t>
  </si>
  <si>
    <t>CAPITAL SOCIAL</t>
  </si>
  <si>
    <t>&lt;- 1</t>
  </si>
  <si>
    <t>&lt;- 10</t>
  </si>
  <si>
    <t>BALANZA DE COMPROBACION</t>
  </si>
  <si>
    <t>CONCEPTO</t>
  </si>
  <si>
    <t>DEBE</t>
  </si>
  <si>
    <t>HABER</t>
  </si>
  <si>
    <t>ASESORES ECONÓMICOS, S.C.</t>
  </si>
  <si>
    <t>LEONEL VAZQUEZ PEREZ, 2CM8</t>
  </si>
  <si>
    <t>ESTADO DE SITUACION FINANCIERA</t>
  </si>
  <si>
    <t>"ASESORES ECONOMICOS S.C."</t>
  </si>
  <si>
    <t>Mn/00</t>
  </si>
  <si>
    <t>ACTIVOS</t>
  </si>
  <si>
    <t>ACTIVO CIRCULANTE:</t>
  </si>
  <si>
    <t>TOTAL A.C.</t>
  </si>
  <si>
    <t>ACTIVO FIJO:</t>
  </si>
  <si>
    <t>TOTAL A.F.</t>
  </si>
  <si>
    <t>ACTIVO DIFERIDO:</t>
  </si>
  <si>
    <t>RENTAS PAGADAS x A.</t>
  </si>
  <si>
    <t>TOTAL A.D.</t>
  </si>
  <si>
    <t>PASIVOS</t>
  </si>
  <si>
    <t>ELABORÓ</t>
  </si>
  <si>
    <t>PASIVO CIRCULANTE:</t>
  </si>
  <si>
    <t>TOTAL PASIVOS</t>
  </si>
  <si>
    <t>TOTAL PLP</t>
  </si>
  <si>
    <t>CAPITAL CONTABLE:</t>
  </si>
  <si>
    <t>PASIVO LARGO PLAZO:</t>
  </si>
  <si>
    <t>TOTAL C.C.</t>
  </si>
  <si>
    <t>TOTAL ACTIVO:</t>
  </si>
  <si>
    <t>TOTAL PASIVO + CAPITAL:</t>
  </si>
  <si>
    <t>REVISÓ</t>
  </si>
  <si>
    <t>ASESORES ECONÓMICOS S.C.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</si>
</sst>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13"/>
      <color theme="3"/>
      <name val="Calibri"/>
      <family val="2"/>
      <scheme val="minor"/>
    </font>
    <font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n">
        <color indexed="64"/>
      </left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3" fontId="4" fillId="0" borderId="3">
      <alignment horizontal="left"/>
    </xf>
  </cellStyleXfs>
  <cellXfs count="55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4" fillId="0" borderId="0" xfId="0" applyNumberFormat="1" applyFont="1"/>
    <xf numFmtId="0" fontId="4" fillId="0" borderId="0" xfId="0" applyFont="1"/>
    <xf numFmtId="3" fontId="4" fillId="0" borderId="3" xfId="4" applyFo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4" xfId="0" applyFont="1" applyBorder="1"/>
    <xf numFmtId="0" fontId="4" fillId="0" borderId="5" xfId="0" applyFont="1" applyBorder="1" applyAlignment="1">
      <alignment horizontal="left"/>
    </xf>
    <xf numFmtId="3" fontId="4" fillId="0" borderId="5" xfId="0" applyNumberFormat="1" applyFont="1" applyBorder="1" applyAlignment="1">
      <alignment horizontal="left"/>
    </xf>
    <xf numFmtId="3" fontId="4" fillId="0" borderId="6" xfId="0" applyNumberFormat="1" applyFont="1" applyBorder="1"/>
    <xf numFmtId="0" fontId="4" fillId="0" borderId="5" xfId="0" applyFont="1" applyBorder="1"/>
    <xf numFmtId="3" fontId="4" fillId="0" borderId="5" xfId="0" applyNumberFormat="1" applyFont="1" applyBorder="1" applyAlignment="1"/>
    <xf numFmtId="0" fontId="4" fillId="0" borderId="5" xfId="0" applyFont="1" applyBorder="1" applyAlignment="1"/>
    <xf numFmtId="3" fontId="4" fillId="0" borderId="5" xfId="0" applyNumberFormat="1" applyFont="1" applyBorder="1"/>
    <xf numFmtId="3" fontId="4" fillId="0" borderId="7" xfId="0" applyNumberFormat="1" applyFont="1" applyBorder="1"/>
    <xf numFmtId="3" fontId="4" fillId="0" borderId="0" xfId="0" applyNumberFormat="1" applyFont="1" applyAlignment="1">
      <alignment horizontal="left"/>
    </xf>
    <xf numFmtId="4" fontId="4" fillId="0" borderId="6" xfId="0" applyNumberFormat="1" applyFont="1" applyBorder="1"/>
    <xf numFmtId="4" fontId="4" fillId="0" borderId="3" xfId="4" applyNumberFormat="1" applyFont="1">
      <alignment horizontal="left"/>
    </xf>
    <xf numFmtId="4" fontId="4" fillId="0" borderId="5" xfId="0" applyNumberFormat="1" applyFont="1" applyBorder="1" applyAlignment="1">
      <alignment horizontal="left"/>
    </xf>
    <xf numFmtId="4" fontId="4" fillId="0" borderId="5" xfId="0" applyNumberFormat="1" applyFont="1" applyBorder="1" applyAlignment="1"/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2" xfId="0" applyBorder="1" applyAlignment="1"/>
    <xf numFmtId="0" fontId="0" fillId="0" borderId="12" xfId="0" applyBorder="1"/>
    <xf numFmtId="4" fontId="0" fillId="0" borderId="0" xfId="0" applyNumberFormat="1" applyAlignment="1"/>
    <xf numFmtId="0" fontId="2" fillId="0" borderId="1" xfId="2" applyAlignment="1">
      <alignment horizontal="center"/>
    </xf>
    <xf numFmtId="0" fontId="1" fillId="0" borderId="0" xfId="1" applyAlignment="1">
      <alignment horizontal="center" vertical="center"/>
    </xf>
    <xf numFmtId="0" fontId="3" fillId="0" borderId="2" xfId="3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0" borderId="1" xfId="2" applyFont="1" applyAlignment="1">
      <alignment horizontal="center"/>
    </xf>
    <xf numFmtId="0" fontId="0" fillId="0" borderId="0" xfId="0" applyAlignment="1">
      <alignment horizontal="left"/>
    </xf>
    <xf numFmtId="0" fontId="5" fillId="0" borderId="2" xfId="3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4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4" fontId="0" fillId="0" borderId="5" xfId="0" applyNumberFormat="1" applyBorder="1"/>
    <xf numFmtId="4" fontId="0" fillId="0" borderId="10" xfId="0" applyNumberFormat="1" applyBorder="1" applyAlignment="1">
      <alignment horizontal="center"/>
    </xf>
    <xf numFmtId="0" fontId="0" fillId="0" borderId="9" xfId="0" applyBorder="1"/>
    <xf numFmtId="0" fontId="0" fillId="0" borderId="6" xfId="0" applyBorder="1"/>
    <xf numFmtId="3" fontId="4" fillId="0" borderId="13" xfId="0" applyNumberFormat="1" applyFont="1" applyBorder="1"/>
  </cellXfs>
  <cellStyles count="5">
    <cellStyle name="Encabezado 1" xfId="2" builtinId="16"/>
    <cellStyle name="Normal" xfId="0" builtinId="0"/>
    <cellStyle name="Título" xfId="1" builtinId="15"/>
    <cellStyle name="Título 2" xfId="3" builtinId="17"/>
    <cellStyle name="TMAYORDERECHA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7" workbookViewId="0">
      <selection activeCell="D17" sqref="D17"/>
    </sheetView>
  </sheetViews>
  <sheetFormatPr baseColWidth="10" defaultRowHeight="15.75" x14ac:dyDescent="0.25"/>
  <cols>
    <col min="1" max="1" width="5.42578125" style="2" customWidth="1"/>
    <col min="2" max="2" width="14.28515625" style="5" customWidth="1"/>
    <col min="3" max="3" width="12.85546875" style="3" customWidth="1"/>
    <col min="4" max="4" width="7.42578125" style="1" customWidth="1"/>
    <col min="5" max="5" width="6.28515625" style="2" customWidth="1"/>
    <col min="7" max="7" width="11.42578125" style="3" customWidth="1"/>
    <col min="8" max="8" width="6.42578125" customWidth="1"/>
    <col min="9" max="9" width="4.7109375" style="2" customWidth="1"/>
    <col min="11" max="11" width="15.7109375" customWidth="1"/>
  </cols>
  <sheetData>
    <row r="1" spans="1:12" ht="15" x14ac:dyDescent="0.25">
      <c r="A1" s="31" t="s">
        <v>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5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4" spans="1:12" ht="18" thickBot="1" x14ac:dyDescent="0.35">
      <c r="A4" s="32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6.5" thickTop="1" x14ac:dyDescent="0.25"/>
    <row r="6" spans="1:12" ht="20.25" thickBot="1" x14ac:dyDescent="0.35">
      <c r="B6" s="30" t="s">
        <v>1</v>
      </c>
      <c r="C6" s="30"/>
      <c r="F6" s="30" t="s">
        <v>24</v>
      </c>
      <c r="G6" s="30"/>
      <c r="J6" s="30" t="s">
        <v>3</v>
      </c>
      <c r="K6" s="30"/>
    </row>
    <row r="7" spans="1:12" s="5" customFormat="1" thickTop="1" x14ac:dyDescent="0.2">
      <c r="A7" s="7" t="s">
        <v>6</v>
      </c>
      <c r="B7" s="4">
        <v>3000000</v>
      </c>
      <c r="C7" s="6">
        <v>5000</v>
      </c>
      <c r="D7" s="8" t="s">
        <v>7</v>
      </c>
      <c r="E7" s="7" t="s">
        <v>20</v>
      </c>
      <c r="F7" s="13">
        <v>16000</v>
      </c>
      <c r="G7" s="9"/>
      <c r="I7" s="7" t="s">
        <v>17</v>
      </c>
      <c r="J7" s="13">
        <v>100000</v>
      </c>
    </row>
    <row r="8" spans="1:12" s="5" customFormat="1" ht="15" x14ac:dyDescent="0.2">
      <c r="A8" s="7" t="s">
        <v>5</v>
      </c>
      <c r="B8" s="4">
        <v>3000000</v>
      </c>
      <c r="C8" s="6">
        <v>58000</v>
      </c>
      <c r="D8" s="8" t="s">
        <v>8</v>
      </c>
      <c r="E8" s="7" t="s">
        <v>20</v>
      </c>
      <c r="F8" s="18">
        <v>2400</v>
      </c>
      <c r="G8" s="9"/>
      <c r="I8" s="7"/>
      <c r="J8" s="17">
        <v>100000</v>
      </c>
      <c r="K8" s="14"/>
    </row>
    <row r="9" spans="1:12" s="5" customFormat="1" ht="15" x14ac:dyDescent="0.2">
      <c r="A9" s="7" t="s">
        <v>4</v>
      </c>
      <c r="B9" s="4">
        <v>174000</v>
      </c>
      <c r="C9" s="6">
        <v>17400</v>
      </c>
      <c r="D9" s="8" t="s">
        <v>8</v>
      </c>
      <c r="E9" s="7" t="s">
        <v>20</v>
      </c>
      <c r="F9" s="18">
        <v>1280</v>
      </c>
      <c r="G9" s="9"/>
      <c r="I9" s="7"/>
    </row>
    <row r="10" spans="1:12" s="5" customFormat="1" ht="20.25" thickBot="1" x14ac:dyDescent="0.35">
      <c r="A10" s="7"/>
      <c r="B10" s="10"/>
      <c r="C10" s="6">
        <v>9280</v>
      </c>
      <c r="D10" s="8" t="s">
        <v>8</v>
      </c>
      <c r="E10" s="7" t="s">
        <v>25</v>
      </c>
      <c r="F10" s="18">
        <v>3200</v>
      </c>
      <c r="G10" s="9"/>
      <c r="I10" s="7"/>
      <c r="J10" s="30" t="s">
        <v>19</v>
      </c>
      <c r="K10" s="30"/>
    </row>
    <row r="11" spans="1:12" s="5" customFormat="1" thickTop="1" x14ac:dyDescent="0.2">
      <c r="A11" s="7"/>
      <c r="B11" s="4">
        <f>SUM(B7:B10)</f>
        <v>6174000</v>
      </c>
      <c r="C11" s="6">
        <v>23200</v>
      </c>
      <c r="D11" s="8" t="s">
        <v>9</v>
      </c>
      <c r="E11" s="7" t="s">
        <v>23</v>
      </c>
      <c r="F11" s="18">
        <v>8000</v>
      </c>
      <c r="G11" s="9"/>
      <c r="I11" s="7" t="s">
        <v>20</v>
      </c>
      <c r="J11" s="13">
        <v>15000</v>
      </c>
    </row>
    <row r="12" spans="1:12" s="5" customFormat="1" ht="15" x14ac:dyDescent="0.2">
      <c r="A12" s="7"/>
      <c r="C12" s="6">
        <v>58000</v>
      </c>
      <c r="D12" s="8" t="s">
        <v>10</v>
      </c>
      <c r="E12" s="7" t="s">
        <v>26</v>
      </c>
      <c r="F12" s="18">
        <v>20800</v>
      </c>
      <c r="G12" s="9"/>
      <c r="I12" s="7" t="s">
        <v>20</v>
      </c>
      <c r="J12" s="18">
        <v>8000</v>
      </c>
    </row>
    <row r="13" spans="1:12" s="5" customFormat="1" ht="15" x14ac:dyDescent="0.2">
      <c r="A13" s="7"/>
      <c r="C13" s="6">
        <v>52780</v>
      </c>
      <c r="D13" s="8" t="s">
        <v>11</v>
      </c>
      <c r="E13" s="7" t="s">
        <v>27</v>
      </c>
      <c r="F13" s="18">
        <v>4800</v>
      </c>
      <c r="G13" s="9"/>
      <c r="I13" s="7"/>
      <c r="J13" s="17">
        <v>23000</v>
      </c>
      <c r="K13" s="14"/>
    </row>
    <row r="14" spans="1:12" s="5" customFormat="1" ht="15" x14ac:dyDescent="0.2">
      <c r="A14" s="7"/>
      <c r="C14" s="6">
        <v>500000</v>
      </c>
      <c r="D14" s="8" t="s">
        <v>12</v>
      </c>
      <c r="E14" s="7"/>
      <c r="F14" s="15">
        <f>SUM(F7:F13)</f>
        <v>56480</v>
      </c>
      <c r="G14" s="11"/>
      <c r="I14" s="7"/>
    </row>
    <row r="15" spans="1:12" s="5" customFormat="1" ht="20.25" thickBot="1" x14ac:dyDescent="0.35">
      <c r="A15" s="7"/>
      <c r="C15" s="6">
        <v>500000</v>
      </c>
      <c r="D15" s="8" t="s">
        <v>13</v>
      </c>
      <c r="E15" s="7"/>
      <c r="G15" s="9"/>
      <c r="I15" s="2"/>
      <c r="J15" s="30" t="s">
        <v>29</v>
      </c>
      <c r="K15" s="30"/>
    </row>
    <row r="16" spans="1:12" s="5" customFormat="1" thickTop="1" x14ac:dyDescent="0.2">
      <c r="A16" s="7"/>
      <c r="C16" s="6">
        <v>34800</v>
      </c>
      <c r="D16" s="8" t="s">
        <v>14</v>
      </c>
      <c r="E16" s="7"/>
      <c r="G16" s="9"/>
      <c r="I16" s="7" t="s">
        <v>18</v>
      </c>
      <c r="J16" s="13">
        <v>130000</v>
      </c>
    </row>
    <row r="17" spans="1:11" s="5" customFormat="1" ht="15" x14ac:dyDescent="0.2">
      <c r="A17" s="7"/>
      <c r="C17" s="21">
        <v>8168.33</v>
      </c>
      <c r="D17" s="8" t="s">
        <v>15</v>
      </c>
      <c r="E17" s="7"/>
      <c r="G17" s="9"/>
      <c r="I17" s="7"/>
      <c r="J17" s="15">
        <v>130000</v>
      </c>
      <c r="K17" s="16"/>
    </row>
    <row r="18" spans="1:11" s="5" customFormat="1" ht="15" x14ac:dyDescent="0.2">
      <c r="A18" s="7"/>
      <c r="C18" s="54">
        <v>1266628.33</v>
      </c>
      <c r="D18" s="8"/>
      <c r="E18" s="7"/>
      <c r="G18" s="9"/>
      <c r="I18" s="7"/>
    </row>
    <row r="19" spans="1:11" s="5" customFormat="1" ht="15" x14ac:dyDescent="0.2">
      <c r="A19" s="7"/>
      <c r="B19" s="23">
        <f>B11-C18</f>
        <v>4907371.67</v>
      </c>
      <c r="C19" s="16"/>
      <c r="D19" s="8"/>
      <c r="E19" s="7"/>
      <c r="G19" s="9"/>
      <c r="I19" s="7"/>
    </row>
    <row r="20" spans="1:11" s="5" customFormat="1" ht="15" x14ac:dyDescent="0.2">
      <c r="A20" s="7"/>
      <c r="C20" s="9"/>
      <c r="D20" s="8"/>
      <c r="E20" s="7"/>
      <c r="G20" s="9"/>
      <c r="I20" s="7"/>
    </row>
    <row r="21" spans="1:11" s="5" customFormat="1" ht="20.25" thickBot="1" x14ac:dyDescent="0.35">
      <c r="A21" s="7"/>
      <c r="B21" s="30" t="s">
        <v>35</v>
      </c>
      <c r="C21" s="30"/>
      <c r="D21" s="8"/>
      <c r="E21" s="7"/>
      <c r="F21" s="30" t="s">
        <v>22</v>
      </c>
      <c r="G21" s="30"/>
      <c r="I21" s="2"/>
      <c r="J21" s="30" t="s">
        <v>2</v>
      </c>
      <c r="K21" s="30"/>
    </row>
    <row r="22" spans="1:11" s="5" customFormat="1" thickTop="1" x14ac:dyDescent="0.2">
      <c r="A22" s="7" t="s">
        <v>27</v>
      </c>
      <c r="B22" s="13">
        <v>30000</v>
      </c>
      <c r="D22" s="8"/>
      <c r="E22" s="7" t="s">
        <v>23</v>
      </c>
      <c r="F22" s="13">
        <v>50000</v>
      </c>
      <c r="G22" s="9"/>
      <c r="I22" s="7" t="s">
        <v>16</v>
      </c>
      <c r="J22" s="13">
        <v>5000</v>
      </c>
    </row>
    <row r="23" spans="1:11" s="5" customFormat="1" ht="15" x14ac:dyDescent="0.2">
      <c r="A23" s="7"/>
      <c r="B23" s="17">
        <v>30000</v>
      </c>
      <c r="C23" s="14"/>
      <c r="D23" s="8"/>
      <c r="E23" s="7"/>
      <c r="F23" s="17">
        <v>50000</v>
      </c>
      <c r="G23" s="11"/>
      <c r="I23" s="7"/>
      <c r="J23" s="15">
        <v>5000</v>
      </c>
      <c r="K23" s="16"/>
    </row>
    <row r="24" spans="1:11" s="5" customFormat="1" ht="15" x14ac:dyDescent="0.2">
      <c r="A24" s="7"/>
      <c r="C24" s="9"/>
      <c r="D24" s="8"/>
      <c r="E24" s="7"/>
      <c r="G24" s="9"/>
      <c r="I24" s="7"/>
    </row>
    <row r="25" spans="1:11" s="5" customFormat="1" ht="20.25" thickBot="1" x14ac:dyDescent="0.35">
      <c r="A25" s="7"/>
      <c r="B25" s="30" t="s">
        <v>30</v>
      </c>
      <c r="C25" s="30"/>
      <c r="D25" s="8"/>
      <c r="E25" s="7"/>
      <c r="F25" s="30" t="s">
        <v>32</v>
      </c>
      <c r="G25" s="30"/>
      <c r="I25" s="7"/>
      <c r="J25" s="30" t="s">
        <v>34</v>
      </c>
      <c r="K25" s="30"/>
    </row>
    <row r="26" spans="1:11" s="5" customFormat="1" thickTop="1" x14ac:dyDescent="0.2">
      <c r="A26" s="7" t="s">
        <v>31</v>
      </c>
      <c r="B26" s="13">
        <v>500000</v>
      </c>
      <c r="D26" s="8"/>
      <c r="E26" s="7" t="s">
        <v>33</v>
      </c>
      <c r="F26" s="13">
        <v>400000</v>
      </c>
      <c r="G26" s="9"/>
      <c r="I26" s="7" t="s">
        <v>33</v>
      </c>
      <c r="J26" s="13">
        <v>1600000</v>
      </c>
    </row>
    <row r="27" spans="1:11" s="5" customFormat="1" ht="15" x14ac:dyDescent="0.2">
      <c r="A27" s="7"/>
      <c r="B27" s="17">
        <v>500000</v>
      </c>
      <c r="C27" s="14"/>
      <c r="D27" s="8"/>
      <c r="E27" s="7"/>
      <c r="F27" s="17">
        <v>400000</v>
      </c>
      <c r="G27" s="11"/>
      <c r="I27" s="7"/>
      <c r="J27" s="17">
        <v>1600000</v>
      </c>
      <c r="K27" s="14"/>
    </row>
    <row r="28" spans="1:11" s="5" customFormat="1" ht="15" x14ac:dyDescent="0.2">
      <c r="A28" s="7"/>
      <c r="C28" s="9"/>
      <c r="D28" s="8"/>
      <c r="E28" s="7"/>
      <c r="G28" s="9"/>
      <c r="I28" s="7"/>
    </row>
    <row r="29" spans="1:11" s="5" customFormat="1" ht="15" x14ac:dyDescent="0.2">
      <c r="A29" s="7"/>
      <c r="C29" s="9"/>
      <c r="D29" s="8"/>
      <c r="E29" s="7"/>
      <c r="G29" s="9"/>
      <c r="I29" s="7"/>
    </row>
    <row r="30" spans="1:11" s="5" customFormat="1" ht="15" x14ac:dyDescent="0.2">
      <c r="A30" s="7"/>
      <c r="C30" s="9"/>
      <c r="D30" s="8"/>
      <c r="E30" s="7"/>
      <c r="G30" s="9"/>
      <c r="I30" s="7"/>
    </row>
    <row r="31" spans="1:11" s="5" customFormat="1" ht="15" x14ac:dyDescent="0.2">
      <c r="A31" s="8" t="s">
        <v>51</v>
      </c>
      <c r="B31" s="8"/>
      <c r="C31" s="8"/>
      <c r="D31" s="8"/>
      <c r="E31" s="7"/>
      <c r="G31" s="9"/>
      <c r="I31" s="7"/>
    </row>
    <row r="32" spans="1:11" s="5" customFormat="1" ht="15" x14ac:dyDescent="0.2">
      <c r="A32" s="7"/>
      <c r="C32" s="9"/>
      <c r="D32" s="8"/>
      <c r="E32" s="7"/>
      <c r="G32" s="9"/>
      <c r="I32" s="7"/>
    </row>
    <row r="33" spans="1:12" s="5" customFormat="1" ht="20.25" thickBot="1" x14ac:dyDescent="0.35">
      <c r="A33" s="7"/>
      <c r="B33" s="30" t="s">
        <v>28</v>
      </c>
      <c r="C33" s="30"/>
      <c r="D33" s="8"/>
      <c r="E33" s="7"/>
      <c r="F33" s="30" t="s">
        <v>36</v>
      </c>
      <c r="G33" s="30"/>
      <c r="I33" s="7"/>
      <c r="J33" s="30" t="s">
        <v>38</v>
      </c>
      <c r="K33" s="30"/>
    </row>
    <row r="34" spans="1:12" s="5" customFormat="1" thickTop="1" x14ac:dyDescent="0.2">
      <c r="A34" s="7" t="s">
        <v>25</v>
      </c>
      <c r="B34" s="13">
        <v>20000</v>
      </c>
      <c r="D34" s="8"/>
      <c r="E34" s="7"/>
      <c r="F34" s="13"/>
      <c r="G34" s="19">
        <v>150000</v>
      </c>
      <c r="H34" s="5" t="s">
        <v>37</v>
      </c>
      <c r="I34" s="7"/>
      <c r="J34" s="13"/>
      <c r="K34" s="19">
        <v>24000</v>
      </c>
      <c r="L34" s="5" t="s">
        <v>37</v>
      </c>
    </row>
    <row r="35" spans="1:12" s="5" customFormat="1" ht="15" x14ac:dyDescent="0.2">
      <c r="A35" s="7"/>
      <c r="B35" s="17">
        <v>20000</v>
      </c>
      <c r="C35" s="14"/>
      <c r="D35" s="8"/>
      <c r="E35" s="7"/>
      <c r="F35" s="17"/>
      <c r="G35" s="12">
        <v>150000</v>
      </c>
      <c r="I35" s="7"/>
      <c r="J35" s="17"/>
      <c r="K35" s="12">
        <v>24000</v>
      </c>
    </row>
    <row r="36" spans="1:12" s="5" customFormat="1" ht="15" x14ac:dyDescent="0.2">
      <c r="A36" s="7"/>
      <c r="C36" s="9"/>
      <c r="D36" s="8"/>
      <c r="E36" s="7"/>
      <c r="G36" s="9"/>
      <c r="I36" s="7"/>
    </row>
    <row r="37" spans="1:12" s="5" customFormat="1" ht="20.25" thickBot="1" x14ac:dyDescent="0.35">
      <c r="A37" s="7"/>
      <c r="B37" s="30" t="s">
        <v>39</v>
      </c>
      <c r="C37" s="30"/>
      <c r="E37" s="7"/>
      <c r="F37" s="30" t="s">
        <v>40</v>
      </c>
      <c r="G37" s="30"/>
      <c r="I37" s="7"/>
      <c r="J37" s="30" t="s">
        <v>42</v>
      </c>
      <c r="K37" s="30"/>
    </row>
    <row r="38" spans="1:12" s="5" customFormat="1" thickTop="1" x14ac:dyDescent="0.2">
      <c r="A38" s="7"/>
      <c r="B38" s="13"/>
      <c r="C38" s="19">
        <v>58000</v>
      </c>
      <c r="D38" s="5" t="s">
        <v>8</v>
      </c>
      <c r="E38" s="7" t="s">
        <v>41</v>
      </c>
      <c r="F38" s="20">
        <v>8168.33</v>
      </c>
      <c r="G38" s="19">
        <v>98020</v>
      </c>
      <c r="H38" s="5" t="s">
        <v>11</v>
      </c>
      <c r="I38" s="7"/>
      <c r="J38" s="13"/>
      <c r="K38" s="19">
        <v>1500000</v>
      </c>
      <c r="L38" s="5" t="s">
        <v>13</v>
      </c>
    </row>
    <row r="39" spans="1:12" s="5" customFormat="1" ht="15" x14ac:dyDescent="0.2">
      <c r="A39" s="7"/>
      <c r="B39" s="17"/>
      <c r="C39" s="12">
        <v>58000</v>
      </c>
      <c r="E39" s="7"/>
      <c r="F39" s="17"/>
      <c r="G39" s="22">
        <f>G38-F38</f>
        <v>89851.67</v>
      </c>
      <c r="I39" s="7"/>
      <c r="J39" s="17"/>
      <c r="K39" s="12">
        <v>1500000</v>
      </c>
    </row>
    <row r="40" spans="1:12" s="5" customFormat="1" ht="15" x14ac:dyDescent="0.2">
      <c r="A40" s="7"/>
      <c r="C40" s="9"/>
      <c r="D40" s="8"/>
      <c r="E40" s="7"/>
      <c r="G40" s="9"/>
      <c r="I40" s="7"/>
    </row>
    <row r="41" spans="1:12" s="5" customFormat="1" ht="20.25" thickBot="1" x14ac:dyDescent="0.35">
      <c r="A41" s="7"/>
      <c r="C41" s="9"/>
      <c r="D41" s="8"/>
      <c r="E41" s="7"/>
      <c r="G41" s="9"/>
      <c r="I41" s="7"/>
      <c r="J41" s="30" t="s">
        <v>43</v>
      </c>
      <c r="K41" s="30"/>
    </row>
    <row r="42" spans="1:12" s="5" customFormat="1" thickTop="1" x14ac:dyDescent="0.2">
      <c r="A42" s="7"/>
      <c r="C42" s="9"/>
      <c r="D42" s="8"/>
      <c r="E42" s="7"/>
      <c r="G42" s="9"/>
      <c r="I42" s="7"/>
      <c r="J42" s="13"/>
      <c r="K42" s="19">
        <v>3000000</v>
      </c>
      <c r="L42" s="5" t="s">
        <v>44</v>
      </c>
    </row>
    <row r="43" spans="1:12" s="5" customFormat="1" ht="15" x14ac:dyDescent="0.2">
      <c r="A43" s="7"/>
      <c r="C43" s="9"/>
      <c r="D43" s="8"/>
      <c r="E43" s="7"/>
      <c r="G43" s="9"/>
      <c r="I43" s="7"/>
      <c r="J43" s="18"/>
      <c r="K43" s="19">
        <v>3000000</v>
      </c>
      <c r="L43" s="5" t="s">
        <v>45</v>
      </c>
    </row>
    <row r="44" spans="1:12" s="5" customFormat="1" ht="15" x14ac:dyDescent="0.2">
      <c r="A44" s="7"/>
      <c r="C44" s="9"/>
      <c r="D44" s="8"/>
      <c r="E44" s="7"/>
      <c r="G44" s="9"/>
      <c r="I44" s="7"/>
      <c r="J44" s="17"/>
      <c r="K44" s="12">
        <v>6000000</v>
      </c>
    </row>
    <row r="45" spans="1:12" s="5" customFormat="1" ht="15" x14ac:dyDescent="0.2">
      <c r="A45" s="7"/>
      <c r="C45" s="9"/>
      <c r="D45" s="8"/>
      <c r="E45" s="7"/>
      <c r="G45" s="9"/>
      <c r="I45" s="7"/>
    </row>
    <row r="46" spans="1:12" s="5" customFormat="1" ht="15" x14ac:dyDescent="0.2">
      <c r="A46" s="7"/>
      <c r="C46" s="9"/>
      <c r="D46" s="8"/>
      <c r="E46" s="7"/>
      <c r="G46" s="9"/>
      <c r="I46" s="7"/>
    </row>
    <row r="47" spans="1:12" s="5" customFormat="1" ht="15" x14ac:dyDescent="0.2">
      <c r="A47" s="7"/>
      <c r="C47" s="9"/>
      <c r="D47" s="8"/>
      <c r="E47" s="7"/>
      <c r="G47" s="9"/>
      <c r="I47" s="7"/>
    </row>
    <row r="62" spans="1:4" ht="15.75" customHeight="1" x14ac:dyDescent="0.25">
      <c r="A62" s="33" t="s">
        <v>51</v>
      </c>
      <c r="B62" s="33"/>
      <c r="C62" s="33"/>
      <c r="D62" s="33"/>
    </row>
  </sheetData>
  <mergeCells count="21">
    <mergeCell ref="B37:C37"/>
    <mergeCell ref="F37:G37"/>
    <mergeCell ref="J37:K37"/>
    <mergeCell ref="J41:K41"/>
    <mergeCell ref="A62:D62"/>
    <mergeCell ref="B33:C33"/>
    <mergeCell ref="B6:C6"/>
    <mergeCell ref="A1:L2"/>
    <mergeCell ref="A4:L4"/>
    <mergeCell ref="F33:G33"/>
    <mergeCell ref="J33:K33"/>
    <mergeCell ref="J21:K21"/>
    <mergeCell ref="J6:K6"/>
    <mergeCell ref="J10:K10"/>
    <mergeCell ref="F21:G21"/>
    <mergeCell ref="F6:G6"/>
    <mergeCell ref="J15:K15"/>
    <mergeCell ref="B25:C25"/>
    <mergeCell ref="F25:G25"/>
    <mergeCell ref="J25:K25"/>
    <mergeCell ref="B21:C2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41" workbookViewId="0">
      <selection activeCell="F57" sqref="F57"/>
    </sheetView>
  </sheetViews>
  <sheetFormatPr baseColWidth="10" defaultRowHeight="15" x14ac:dyDescent="0.25"/>
  <cols>
    <col min="8" max="9" width="11.42578125" style="3"/>
    <col min="10" max="10" width="11.7109375" bestFit="1" customWidth="1"/>
    <col min="14" max="14" width="11.7109375" bestFit="1" customWidth="1"/>
  </cols>
  <sheetData>
    <row r="1" spans="1:14" ht="15" customHeight="1" x14ac:dyDescent="0.25">
      <c r="A1" s="31" t="s">
        <v>74</v>
      </c>
      <c r="B1" s="31"/>
      <c r="C1" s="31"/>
      <c r="D1" s="31"/>
      <c r="E1" s="31"/>
      <c r="F1" s="31"/>
      <c r="G1" s="31"/>
      <c r="H1" s="31" t="s">
        <v>74</v>
      </c>
      <c r="I1" s="31"/>
      <c r="J1" s="31"/>
      <c r="K1" s="31"/>
      <c r="L1" s="31"/>
      <c r="M1" s="31"/>
      <c r="N1" s="31"/>
    </row>
    <row r="2" spans="1:14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ht="15.75" x14ac:dyDescent="0.25">
      <c r="A3" s="2"/>
      <c r="B3" s="5"/>
      <c r="C3" s="3"/>
      <c r="D3" s="1"/>
      <c r="E3" s="2"/>
      <c r="G3" s="3"/>
    </row>
    <row r="4" spans="1:14" ht="18" thickBot="1" x14ac:dyDescent="0.35">
      <c r="A4" s="40" t="s">
        <v>46</v>
      </c>
      <c r="B4" s="40"/>
      <c r="C4" s="40"/>
      <c r="D4" s="40"/>
      <c r="E4" s="40"/>
      <c r="F4" s="40"/>
      <c r="G4" s="40"/>
      <c r="H4" s="40" t="s">
        <v>52</v>
      </c>
      <c r="I4" s="40"/>
      <c r="J4" s="40"/>
      <c r="K4" s="40"/>
      <c r="L4" s="40"/>
      <c r="M4" s="40"/>
      <c r="N4" s="40"/>
    </row>
    <row r="5" spans="1:14" ht="21" thickTop="1" thickBot="1" x14ac:dyDescent="0.35">
      <c r="J5" s="38" t="s">
        <v>53</v>
      </c>
      <c r="K5" s="38"/>
      <c r="L5" s="38"/>
    </row>
    <row r="6" spans="1:14" ht="21" thickTop="1" thickBot="1" x14ac:dyDescent="0.35">
      <c r="A6" s="38" t="s">
        <v>47</v>
      </c>
      <c r="B6" s="30"/>
      <c r="C6" s="38" t="s">
        <v>48</v>
      </c>
      <c r="D6" s="38"/>
      <c r="E6" s="38" t="s">
        <v>49</v>
      </c>
      <c r="F6" s="38"/>
      <c r="H6" s="41">
        <v>42735</v>
      </c>
      <c r="I6" s="33"/>
      <c r="M6" s="33" t="s">
        <v>54</v>
      </c>
      <c r="N6" s="33"/>
    </row>
    <row r="7" spans="1:14" ht="15.75" thickTop="1" x14ac:dyDescent="0.25">
      <c r="A7" s="42" t="s">
        <v>1</v>
      </c>
      <c r="B7" s="43"/>
      <c r="C7" s="45">
        <v>4907371.67</v>
      </c>
      <c r="D7" s="46"/>
      <c r="E7" s="52"/>
      <c r="F7" s="53"/>
    </row>
    <row r="8" spans="1:14" ht="20.25" thickBot="1" x14ac:dyDescent="0.35">
      <c r="A8" s="44" t="s">
        <v>2</v>
      </c>
      <c r="B8" s="44"/>
      <c r="C8" s="47">
        <v>5000</v>
      </c>
      <c r="D8" s="48"/>
      <c r="E8" s="49"/>
      <c r="F8" s="49"/>
      <c r="H8" s="38" t="s">
        <v>55</v>
      </c>
      <c r="I8" s="30"/>
      <c r="L8" s="38" t="s">
        <v>63</v>
      </c>
      <c r="M8" s="38"/>
    </row>
    <row r="9" spans="1:14" ht="15.75" thickTop="1" x14ac:dyDescent="0.25">
      <c r="A9" s="44" t="s">
        <v>24</v>
      </c>
      <c r="B9" s="44"/>
      <c r="C9" s="47">
        <v>56480</v>
      </c>
      <c r="D9" s="48"/>
      <c r="E9" s="49"/>
      <c r="F9" s="49"/>
      <c r="L9" s="34"/>
      <c r="M9" s="34"/>
    </row>
    <row r="10" spans="1:14" x14ac:dyDescent="0.25">
      <c r="A10" s="44" t="s">
        <v>3</v>
      </c>
      <c r="B10" s="44"/>
      <c r="C10" s="47">
        <v>100000</v>
      </c>
      <c r="D10" s="48"/>
      <c r="E10" s="49"/>
      <c r="F10" s="49"/>
      <c r="H10" s="33" t="s">
        <v>56</v>
      </c>
      <c r="I10" s="33"/>
      <c r="L10" s="33" t="s">
        <v>65</v>
      </c>
      <c r="M10" s="33"/>
    </row>
    <row r="11" spans="1:14" x14ac:dyDescent="0.25">
      <c r="A11" s="44" t="s">
        <v>19</v>
      </c>
      <c r="B11" s="44"/>
      <c r="C11" s="47">
        <v>23000</v>
      </c>
      <c r="D11" s="48"/>
      <c r="E11" s="49"/>
      <c r="F11" s="49"/>
      <c r="H11" s="39" t="s">
        <v>1</v>
      </c>
      <c r="I11" s="39"/>
      <c r="J11" s="25">
        <v>4907371.67</v>
      </c>
      <c r="L11" s="34" t="s">
        <v>36</v>
      </c>
      <c r="M11" s="34"/>
      <c r="N11" s="26">
        <v>150000</v>
      </c>
    </row>
    <row r="12" spans="1:14" x14ac:dyDescent="0.25">
      <c r="A12" s="44" t="s">
        <v>29</v>
      </c>
      <c r="B12" s="44"/>
      <c r="C12" s="47">
        <v>130000</v>
      </c>
      <c r="D12" s="48"/>
      <c r="E12" s="49"/>
      <c r="F12" s="49"/>
      <c r="H12" s="39" t="s">
        <v>2</v>
      </c>
      <c r="I12" s="39"/>
      <c r="J12" s="26">
        <v>5000</v>
      </c>
      <c r="L12" s="34" t="s">
        <v>39</v>
      </c>
      <c r="M12" s="34"/>
      <c r="N12" s="26">
        <v>58000</v>
      </c>
    </row>
    <row r="13" spans="1:14" x14ac:dyDescent="0.25">
      <c r="A13" s="44" t="s">
        <v>32</v>
      </c>
      <c r="B13" s="44"/>
      <c r="C13" s="47">
        <v>400000</v>
      </c>
      <c r="D13" s="48"/>
      <c r="E13" s="49"/>
      <c r="F13" s="49"/>
      <c r="H13" s="39" t="s">
        <v>24</v>
      </c>
      <c r="I13" s="39"/>
      <c r="J13" s="26">
        <v>56480</v>
      </c>
      <c r="L13" s="36" t="s">
        <v>38</v>
      </c>
      <c r="M13" s="36"/>
      <c r="N13" s="26">
        <v>24000</v>
      </c>
    </row>
    <row r="14" spans="1:14" x14ac:dyDescent="0.25">
      <c r="A14" s="44" t="s">
        <v>34</v>
      </c>
      <c r="B14" s="44"/>
      <c r="C14" s="47">
        <v>1600000</v>
      </c>
      <c r="D14" s="48"/>
      <c r="E14" s="49"/>
      <c r="F14" s="49"/>
      <c r="H14" s="33" t="s">
        <v>57</v>
      </c>
      <c r="I14" s="33"/>
      <c r="J14" s="25">
        <f>SUM(J11:J13)</f>
        <v>4968851.67</v>
      </c>
      <c r="L14" s="36" t="s">
        <v>40</v>
      </c>
      <c r="M14" s="36"/>
      <c r="N14" s="25">
        <v>89851.67</v>
      </c>
    </row>
    <row r="15" spans="1:14" x14ac:dyDescent="0.25">
      <c r="A15" s="44" t="s">
        <v>61</v>
      </c>
      <c r="B15" s="44"/>
      <c r="C15" s="47">
        <v>20000</v>
      </c>
      <c r="D15" s="48"/>
      <c r="E15" s="49"/>
      <c r="F15" s="49"/>
      <c r="H15" s="33"/>
      <c r="I15" s="33"/>
      <c r="J15" s="24"/>
      <c r="L15" s="37" t="s">
        <v>66</v>
      </c>
      <c r="M15" s="37"/>
      <c r="N15" s="25">
        <f>SUM(N11:N14)</f>
        <v>321851.67</v>
      </c>
    </row>
    <row r="16" spans="1:14" x14ac:dyDescent="0.25">
      <c r="A16" s="44" t="s">
        <v>21</v>
      </c>
      <c r="B16" s="44"/>
      <c r="C16" s="47">
        <v>50000</v>
      </c>
      <c r="D16" s="48"/>
      <c r="E16" s="49"/>
      <c r="F16" s="49"/>
      <c r="H16" s="33" t="s">
        <v>58</v>
      </c>
      <c r="I16" s="33"/>
    </row>
    <row r="17" spans="1:14" x14ac:dyDescent="0.25">
      <c r="A17" s="44" t="s">
        <v>35</v>
      </c>
      <c r="B17" s="44"/>
      <c r="C17" s="47">
        <v>30000</v>
      </c>
      <c r="D17" s="48"/>
      <c r="E17" s="49"/>
      <c r="F17" s="49"/>
      <c r="H17" s="39" t="s">
        <v>3</v>
      </c>
      <c r="I17" s="39"/>
      <c r="J17" s="26">
        <v>100000</v>
      </c>
      <c r="L17" s="34"/>
      <c r="M17" s="34"/>
    </row>
    <row r="18" spans="1:14" x14ac:dyDescent="0.25">
      <c r="A18" s="44" t="s">
        <v>30</v>
      </c>
      <c r="B18" s="44"/>
      <c r="C18" s="47">
        <v>500000</v>
      </c>
      <c r="D18" s="48"/>
      <c r="E18" s="49"/>
      <c r="F18" s="49"/>
      <c r="H18" s="39" t="s">
        <v>19</v>
      </c>
      <c r="I18" s="39"/>
      <c r="J18" s="26">
        <v>23000</v>
      </c>
      <c r="L18" s="36" t="s">
        <v>69</v>
      </c>
      <c r="M18" s="36"/>
    </row>
    <row r="19" spans="1:14" x14ac:dyDescent="0.25">
      <c r="A19" s="44" t="s">
        <v>36</v>
      </c>
      <c r="B19" s="44"/>
      <c r="C19" s="49"/>
      <c r="D19" s="49"/>
      <c r="E19" s="47">
        <v>150000</v>
      </c>
      <c r="F19" s="48"/>
      <c r="H19" s="39" t="s">
        <v>29</v>
      </c>
      <c r="I19" s="39"/>
      <c r="J19" s="26">
        <v>130000</v>
      </c>
      <c r="L19" s="36" t="s">
        <v>42</v>
      </c>
      <c r="M19" s="36"/>
      <c r="N19" s="26">
        <v>1500000</v>
      </c>
    </row>
    <row r="20" spans="1:14" x14ac:dyDescent="0.25">
      <c r="A20" s="44" t="s">
        <v>39</v>
      </c>
      <c r="B20" s="44"/>
      <c r="C20" s="49"/>
      <c r="D20" s="49"/>
      <c r="E20" s="47">
        <v>58000</v>
      </c>
      <c r="F20" s="48"/>
      <c r="H20" s="39" t="s">
        <v>32</v>
      </c>
      <c r="I20" s="39"/>
      <c r="J20" s="26">
        <v>400000</v>
      </c>
      <c r="L20" s="37" t="s">
        <v>67</v>
      </c>
      <c r="M20" s="37"/>
      <c r="N20" s="26">
        <v>1500000</v>
      </c>
    </row>
    <row r="21" spans="1:14" x14ac:dyDescent="0.25">
      <c r="A21" s="44" t="s">
        <v>38</v>
      </c>
      <c r="B21" s="44"/>
      <c r="C21" s="49"/>
      <c r="D21" s="49"/>
      <c r="E21" s="47">
        <v>24000</v>
      </c>
      <c r="F21" s="48"/>
      <c r="H21" s="39" t="s">
        <v>34</v>
      </c>
      <c r="I21" s="39"/>
      <c r="J21" s="26">
        <v>1600000</v>
      </c>
      <c r="L21" s="34"/>
      <c r="M21" s="34"/>
    </row>
    <row r="22" spans="1:14" x14ac:dyDescent="0.25">
      <c r="A22" s="44" t="s">
        <v>40</v>
      </c>
      <c r="B22" s="44"/>
      <c r="C22" s="49"/>
      <c r="D22" s="49"/>
      <c r="E22" s="51">
        <v>89851.67</v>
      </c>
      <c r="F22" s="48"/>
      <c r="H22" s="33" t="s">
        <v>59</v>
      </c>
      <c r="I22" s="33"/>
      <c r="J22" s="26">
        <f>SUM(J17:J21)</f>
        <v>2253000</v>
      </c>
      <c r="L22" s="36" t="s">
        <v>68</v>
      </c>
      <c r="M22" s="36"/>
    </row>
    <row r="23" spans="1:14" x14ac:dyDescent="0.25">
      <c r="A23" s="44" t="s">
        <v>42</v>
      </c>
      <c r="B23" s="44"/>
      <c r="C23" s="49"/>
      <c r="D23" s="49"/>
      <c r="E23" s="47">
        <v>1500000</v>
      </c>
      <c r="F23" s="48"/>
      <c r="H23" s="33"/>
      <c r="I23" s="33"/>
      <c r="L23" s="36" t="s">
        <v>43</v>
      </c>
      <c r="M23" s="36"/>
      <c r="N23" s="26">
        <v>6000000</v>
      </c>
    </row>
    <row r="24" spans="1:14" x14ac:dyDescent="0.25">
      <c r="A24" s="44" t="s">
        <v>43</v>
      </c>
      <c r="B24" s="44"/>
      <c r="C24" s="49"/>
      <c r="D24" s="49"/>
      <c r="E24" s="47">
        <v>6000000</v>
      </c>
      <c r="F24" s="48"/>
      <c r="H24" s="33" t="s">
        <v>60</v>
      </c>
      <c r="I24" s="33"/>
      <c r="L24" s="37" t="s">
        <v>70</v>
      </c>
      <c r="M24" s="37"/>
      <c r="N24" s="26">
        <v>6000000</v>
      </c>
    </row>
    <row r="25" spans="1:14" x14ac:dyDescent="0.25">
      <c r="A25" s="35"/>
      <c r="B25" s="35"/>
      <c r="C25" s="50">
        <f>SUM(C7:D24)</f>
        <v>7821851.6699999999</v>
      </c>
      <c r="D25" s="50"/>
      <c r="E25" s="50">
        <f>SUM(E19:F24)</f>
        <v>7821851.6699999999</v>
      </c>
      <c r="F25" s="50"/>
      <c r="H25" s="39" t="s">
        <v>28</v>
      </c>
      <c r="I25" s="39"/>
      <c r="J25" s="26">
        <v>20000</v>
      </c>
      <c r="L25" s="34"/>
      <c r="M25" s="34"/>
    </row>
    <row r="26" spans="1:14" x14ac:dyDescent="0.25">
      <c r="A26" s="33"/>
      <c r="B26" s="33"/>
      <c r="C26" s="34"/>
      <c r="D26" s="34"/>
      <c r="E26" s="34"/>
      <c r="F26" s="34"/>
      <c r="H26" s="39" t="s">
        <v>21</v>
      </c>
      <c r="I26" s="39"/>
      <c r="J26" s="26">
        <v>50000</v>
      </c>
      <c r="L26" s="34"/>
      <c r="M26" s="34"/>
    </row>
    <row r="27" spans="1:14" x14ac:dyDescent="0.25">
      <c r="A27" s="33"/>
      <c r="B27" s="33"/>
      <c r="C27" s="34"/>
      <c r="D27" s="34"/>
      <c r="E27" s="34"/>
      <c r="F27" s="34"/>
      <c r="H27" s="39" t="s">
        <v>35</v>
      </c>
      <c r="I27" s="39"/>
      <c r="J27" s="26">
        <v>30000</v>
      </c>
      <c r="L27" s="34"/>
      <c r="M27" s="34"/>
    </row>
    <row r="28" spans="1:14" x14ac:dyDescent="0.25">
      <c r="A28" s="33"/>
      <c r="B28" s="33"/>
      <c r="C28" s="34"/>
      <c r="D28" s="34"/>
      <c r="E28" s="34"/>
      <c r="F28" s="34"/>
      <c r="H28" s="39" t="s">
        <v>30</v>
      </c>
      <c r="I28" s="39"/>
      <c r="J28" s="26">
        <v>500000</v>
      </c>
      <c r="L28" s="34"/>
      <c r="M28" s="34"/>
    </row>
    <row r="29" spans="1:14" x14ac:dyDescent="0.25">
      <c r="A29" s="33"/>
      <c r="B29" s="33"/>
      <c r="C29" s="34"/>
      <c r="D29" s="34"/>
      <c r="E29" s="34"/>
      <c r="F29" s="34"/>
      <c r="H29" s="33" t="s">
        <v>62</v>
      </c>
      <c r="I29" s="33"/>
      <c r="J29" s="26">
        <f>SUM(J25:J28)</f>
        <v>600000</v>
      </c>
      <c r="L29" s="34"/>
      <c r="M29" s="34"/>
    </row>
    <row r="30" spans="1:14" x14ac:dyDescent="0.25">
      <c r="A30" s="33"/>
      <c r="B30" s="33"/>
      <c r="C30" s="34"/>
      <c r="D30" s="34"/>
      <c r="E30" s="34"/>
      <c r="F30" s="34"/>
      <c r="H30" s="33"/>
      <c r="I30" s="33"/>
      <c r="L30" s="34"/>
      <c r="M30" s="34"/>
    </row>
    <row r="31" spans="1:14" x14ac:dyDescent="0.25">
      <c r="A31" s="33"/>
      <c r="B31" s="33"/>
      <c r="C31" s="34"/>
      <c r="D31" s="34"/>
      <c r="E31" s="34"/>
      <c r="F31" s="34"/>
      <c r="H31" s="33"/>
      <c r="I31" s="33"/>
      <c r="L31" s="34"/>
      <c r="M31" s="34"/>
    </row>
    <row r="32" spans="1:14" x14ac:dyDescent="0.25">
      <c r="A32" s="33"/>
      <c r="B32" s="33"/>
      <c r="C32" s="34"/>
      <c r="D32" s="34"/>
      <c r="E32" s="34"/>
      <c r="F32" s="34"/>
      <c r="H32" s="33" t="s">
        <v>71</v>
      </c>
      <c r="I32" s="33"/>
      <c r="J32" s="29">
        <f>J14+J22+J29</f>
        <v>7821851.6699999999</v>
      </c>
      <c r="L32" s="34" t="s">
        <v>72</v>
      </c>
      <c r="M32" s="34"/>
      <c r="N32" s="25">
        <f>N15+N20+N24</f>
        <v>7821851.6699999999</v>
      </c>
    </row>
    <row r="33" spans="1:14" x14ac:dyDescent="0.25">
      <c r="A33" s="33"/>
      <c r="B33" s="33"/>
      <c r="C33" s="34"/>
      <c r="D33" s="34"/>
      <c r="E33" s="34"/>
      <c r="F33" s="34"/>
      <c r="L33" s="34"/>
      <c r="M33" s="34"/>
    </row>
    <row r="34" spans="1:14" x14ac:dyDescent="0.25">
      <c r="A34" s="33"/>
      <c r="B34" s="33"/>
      <c r="C34" s="34"/>
      <c r="D34" s="34"/>
      <c r="E34" s="34"/>
      <c r="F34" s="34"/>
      <c r="H34" s="33"/>
      <c r="I34" s="33"/>
      <c r="L34" s="34"/>
      <c r="M34" s="34"/>
    </row>
    <row r="35" spans="1:14" x14ac:dyDescent="0.25">
      <c r="A35" s="33"/>
      <c r="B35" s="33"/>
      <c r="C35" s="34"/>
      <c r="D35" s="34"/>
      <c r="E35" s="34"/>
      <c r="F35" s="34"/>
      <c r="H35" s="27"/>
      <c r="I35" s="27"/>
      <c r="J35" s="28"/>
      <c r="L35" s="27"/>
      <c r="M35" s="27"/>
      <c r="N35" s="28"/>
    </row>
    <row r="36" spans="1:14" x14ac:dyDescent="0.25">
      <c r="A36" s="33"/>
      <c r="B36" s="33"/>
      <c r="C36" s="34"/>
      <c r="D36" s="34"/>
      <c r="E36" s="34"/>
      <c r="F36" s="34"/>
      <c r="H36" s="35" t="s">
        <v>64</v>
      </c>
      <c r="I36" s="35"/>
      <c r="J36" s="35"/>
      <c r="L36" s="35" t="s">
        <v>73</v>
      </c>
      <c r="M36" s="35"/>
      <c r="N36" s="35"/>
    </row>
    <row r="37" spans="1:14" x14ac:dyDescent="0.25">
      <c r="A37" s="33"/>
      <c r="B37" s="33"/>
      <c r="C37" s="34"/>
      <c r="D37" s="34"/>
      <c r="E37" s="34"/>
      <c r="F37" s="34"/>
      <c r="H37" s="33"/>
      <c r="I37" s="33"/>
      <c r="L37" s="34"/>
      <c r="M37" s="34"/>
    </row>
    <row r="38" spans="1:14" x14ac:dyDescent="0.25">
      <c r="A38" s="33"/>
      <c r="B38" s="33"/>
      <c r="C38" s="34"/>
      <c r="D38" s="34"/>
      <c r="E38" s="34"/>
      <c r="F38" s="34"/>
      <c r="H38" s="33"/>
      <c r="I38" s="33"/>
      <c r="L38" s="34"/>
      <c r="M38" s="34"/>
    </row>
    <row r="39" spans="1:14" x14ac:dyDescent="0.25">
      <c r="A39" s="33"/>
      <c r="B39" s="33"/>
      <c r="C39" s="34"/>
      <c r="D39" s="34"/>
      <c r="E39" s="34"/>
      <c r="F39" s="34"/>
      <c r="H39" s="33"/>
      <c r="I39" s="33"/>
      <c r="L39" s="34"/>
      <c r="M39" s="34"/>
    </row>
    <row r="40" spans="1:14" x14ac:dyDescent="0.25">
      <c r="A40" s="33"/>
      <c r="B40" s="33"/>
      <c r="C40" s="34"/>
      <c r="D40" s="34"/>
      <c r="E40" s="34"/>
      <c r="F40" s="34"/>
      <c r="H40" s="33"/>
      <c r="I40" s="33"/>
      <c r="L40" s="34"/>
      <c r="M40" s="34"/>
    </row>
    <row r="41" spans="1:14" x14ac:dyDescent="0.25">
      <c r="A41" s="33"/>
      <c r="B41" s="33"/>
      <c r="C41" s="34"/>
      <c r="D41" s="34"/>
      <c r="E41" s="34"/>
      <c r="F41" s="34"/>
      <c r="H41" s="33"/>
      <c r="I41" s="33"/>
      <c r="L41" s="34"/>
      <c r="M41" s="34"/>
    </row>
    <row r="42" spans="1:14" x14ac:dyDescent="0.25">
      <c r="A42" s="33"/>
      <c r="B42" s="33"/>
      <c r="C42" s="34"/>
      <c r="D42" s="34"/>
      <c r="E42" s="34"/>
      <c r="F42" s="34"/>
      <c r="H42" s="33"/>
      <c r="I42" s="33"/>
      <c r="L42" s="34"/>
      <c r="M42" s="34"/>
    </row>
    <row r="43" spans="1:14" x14ac:dyDescent="0.25">
      <c r="A43" s="33"/>
      <c r="B43" s="33"/>
      <c r="C43" s="34"/>
      <c r="D43" s="34"/>
      <c r="E43" s="34"/>
      <c r="F43" s="34"/>
      <c r="H43" s="33"/>
      <c r="I43" s="33"/>
      <c r="L43" s="34"/>
      <c r="M43" s="34"/>
    </row>
    <row r="44" spans="1:14" x14ac:dyDescent="0.25">
      <c r="A44" s="33"/>
      <c r="B44" s="33"/>
      <c r="C44" s="34"/>
      <c r="D44" s="34"/>
      <c r="E44" s="34"/>
      <c r="F44" s="34"/>
      <c r="H44" s="33"/>
      <c r="I44" s="33"/>
      <c r="L44" s="34"/>
      <c r="M44" s="34"/>
    </row>
    <row r="45" spans="1:14" x14ac:dyDescent="0.25">
      <c r="A45" s="33"/>
      <c r="B45" s="33"/>
      <c r="C45" s="34"/>
      <c r="D45" s="34"/>
      <c r="E45" s="34"/>
      <c r="F45" s="34"/>
      <c r="H45" s="33"/>
      <c r="I45" s="33"/>
      <c r="L45" s="34"/>
      <c r="M45" s="34"/>
    </row>
    <row r="46" spans="1:14" x14ac:dyDescent="0.25">
      <c r="A46" s="33"/>
      <c r="B46" s="33"/>
      <c r="C46" s="34"/>
      <c r="D46" s="34"/>
      <c r="E46" s="34"/>
      <c r="F46" s="34"/>
      <c r="H46" s="33"/>
      <c r="I46" s="33"/>
      <c r="L46" s="34"/>
      <c r="M46" s="34"/>
    </row>
    <row r="47" spans="1:14" x14ac:dyDescent="0.25">
      <c r="A47" s="33"/>
      <c r="B47" s="33"/>
      <c r="C47" s="34"/>
      <c r="D47" s="34"/>
      <c r="E47" s="34"/>
      <c r="F47" s="34"/>
      <c r="H47" s="33"/>
      <c r="I47" s="33"/>
      <c r="L47" s="34"/>
      <c r="M47" s="34"/>
    </row>
    <row r="48" spans="1:14" x14ac:dyDescent="0.25">
      <c r="A48" s="33" t="s">
        <v>51</v>
      </c>
      <c r="B48" s="33"/>
      <c r="C48" s="33"/>
      <c r="D48" s="33"/>
      <c r="E48" s="34"/>
      <c r="F48" s="34"/>
      <c r="H48" s="33"/>
      <c r="I48" s="33"/>
      <c r="L48" s="34"/>
      <c r="M48" s="34"/>
    </row>
    <row r="49" spans="1:6" x14ac:dyDescent="0.25">
      <c r="E49" s="1"/>
      <c r="F49" s="1"/>
    </row>
    <row r="50" spans="1:6" x14ac:dyDescent="0.25">
      <c r="A50" s="1"/>
      <c r="B50" s="1"/>
    </row>
    <row r="51" spans="1:6" x14ac:dyDescent="0.25">
      <c r="A51" s="1"/>
      <c r="B51" s="1"/>
    </row>
    <row r="52" spans="1:6" x14ac:dyDescent="0.25">
      <c r="A52" s="1"/>
      <c r="B52" s="1"/>
    </row>
    <row r="53" spans="1:6" x14ac:dyDescent="0.25">
      <c r="A53" s="1"/>
      <c r="B53" s="1"/>
    </row>
    <row r="54" spans="1:6" x14ac:dyDescent="0.25">
      <c r="A54" s="1"/>
      <c r="B54" s="1"/>
    </row>
    <row r="55" spans="1:6" x14ac:dyDescent="0.25">
      <c r="A55" s="1"/>
      <c r="B55" s="1"/>
    </row>
    <row r="56" spans="1:6" x14ac:dyDescent="0.25">
      <c r="A56" s="1"/>
      <c r="B56" s="1"/>
    </row>
    <row r="57" spans="1:6" x14ac:dyDescent="0.25">
      <c r="A57" s="1"/>
      <c r="B57" s="1"/>
    </row>
  </sheetData>
  <mergeCells count="212">
    <mergeCell ref="E10:F10"/>
    <mergeCell ref="E9:F9"/>
    <mergeCell ref="E8:F8"/>
    <mergeCell ref="E7:F7"/>
    <mergeCell ref="A48:D48"/>
    <mergeCell ref="E46:F46"/>
    <mergeCell ref="E47:F47"/>
    <mergeCell ref="E48:F48"/>
    <mergeCell ref="C9:D9"/>
    <mergeCell ref="E15:F15"/>
    <mergeCell ref="E14:F14"/>
    <mergeCell ref="E13:F13"/>
    <mergeCell ref="E12:F12"/>
    <mergeCell ref="E11:F11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C43:D43"/>
    <mergeCell ref="C44:D44"/>
    <mergeCell ref="C45:D45"/>
    <mergeCell ref="C46:D46"/>
    <mergeCell ref="C47:D47"/>
    <mergeCell ref="C37:D37"/>
    <mergeCell ref="C38:D38"/>
    <mergeCell ref="C39:D39"/>
    <mergeCell ref="C40:D40"/>
    <mergeCell ref="C41:D41"/>
    <mergeCell ref="C42:D42"/>
    <mergeCell ref="C31:D31"/>
    <mergeCell ref="C32:D32"/>
    <mergeCell ref="C33:D33"/>
    <mergeCell ref="C34:D34"/>
    <mergeCell ref="C35:D35"/>
    <mergeCell ref="C36:D36"/>
    <mergeCell ref="C25:D25"/>
    <mergeCell ref="C26:D26"/>
    <mergeCell ref="C27:D27"/>
    <mergeCell ref="C28:D28"/>
    <mergeCell ref="C29:D29"/>
    <mergeCell ref="C30:D30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7:D7"/>
    <mergeCell ref="C8:D8"/>
    <mergeCell ref="C10:D10"/>
    <mergeCell ref="C11:D11"/>
    <mergeCell ref="C12:D12"/>
    <mergeCell ref="A46:B46"/>
    <mergeCell ref="A47:B47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C19:D19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4:G4"/>
    <mergeCell ref="A1:G2"/>
    <mergeCell ref="A6:B6"/>
    <mergeCell ref="C6:D6"/>
    <mergeCell ref="E6:F6"/>
    <mergeCell ref="H1:N2"/>
    <mergeCell ref="H4:N4"/>
    <mergeCell ref="J5:L5"/>
    <mergeCell ref="H6:I6"/>
    <mergeCell ref="M6:N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8:I8"/>
    <mergeCell ref="L8:M8"/>
    <mergeCell ref="H10:I10"/>
    <mergeCell ref="H11:I11"/>
    <mergeCell ref="H12:I12"/>
    <mergeCell ref="H13:I13"/>
    <mergeCell ref="H14:I14"/>
    <mergeCell ref="H15:I15"/>
    <mergeCell ref="H16:I16"/>
    <mergeCell ref="L26:M26"/>
    <mergeCell ref="L27:M27"/>
    <mergeCell ref="L28:M28"/>
    <mergeCell ref="L29:M29"/>
    <mergeCell ref="L30:M30"/>
    <mergeCell ref="L31:M31"/>
    <mergeCell ref="H39:I39"/>
    <mergeCell ref="H40:I40"/>
    <mergeCell ref="H41:I41"/>
    <mergeCell ref="H30:I30"/>
    <mergeCell ref="H31:I31"/>
    <mergeCell ref="H32:I32"/>
    <mergeCell ref="H34:I34"/>
    <mergeCell ref="H37:I37"/>
    <mergeCell ref="H38:I38"/>
    <mergeCell ref="H26:I26"/>
    <mergeCell ref="H27:I27"/>
    <mergeCell ref="H28:I28"/>
    <mergeCell ref="H29:I29"/>
    <mergeCell ref="L32:M32"/>
    <mergeCell ref="L33:M33"/>
    <mergeCell ref="L34:M34"/>
    <mergeCell ref="L37:M37"/>
    <mergeCell ref="L38:M38"/>
    <mergeCell ref="L39:M39"/>
    <mergeCell ref="L40:M40"/>
    <mergeCell ref="H48:I48"/>
    <mergeCell ref="L9:M9"/>
    <mergeCell ref="L10:M10"/>
    <mergeCell ref="L11:M11"/>
    <mergeCell ref="L12:M12"/>
    <mergeCell ref="L13:M13"/>
    <mergeCell ref="L14:M14"/>
    <mergeCell ref="L19:M19"/>
    <mergeCell ref="L15:M15"/>
    <mergeCell ref="L17:M17"/>
    <mergeCell ref="L18:M18"/>
    <mergeCell ref="L20:M20"/>
    <mergeCell ref="L21:M21"/>
    <mergeCell ref="L22:M22"/>
    <mergeCell ref="L23:M23"/>
    <mergeCell ref="L24:M24"/>
    <mergeCell ref="L25:M25"/>
    <mergeCell ref="L41:M41"/>
    <mergeCell ref="L42:M42"/>
    <mergeCell ref="L43:M43"/>
    <mergeCell ref="L44:M44"/>
    <mergeCell ref="L45:M45"/>
    <mergeCell ref="L46:M46"/>
    <mergeCell ref="L47:M47"/>
    <mergeCell ref="L48:M48"/>
    <mergeCell ref="H36:J36"/>
    <mergeCell ref="L36:N36"/>
    <mergeCell ref="H42:I42"/>
    <mergeCell ref="H43:I43"/>
    <mergeCell ref="H44:I44"/>
    <mergeCell ref="H45:I45"/>
    <mergeCell ref="H46:I46"/>
    <mergeCell ref="H47:I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vazquez</dc:creator>
  <cp:lastModifiedBy>leonel vazquez</cp:lastModifiedBy>
  <cp:lastPrinted>2016-09-26T22:02:58Z</cp:lastPrinted>
  <dcterms:created xsi:type="dcterms:W3CDTF">2016-08-29T20:13:15Z</dcterms:created>
  <dcterms:modified xsi:type="dcterms:W3CDTF">2016-09-26T22:11:18Z</dcterms:modified>
</cp:coreProperties>
</file>