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0" windowWidth="20490" windowHeight="7530" tabRatio="500"/>
  </bookViews>
  <sheets>
    <sheet name="Hoja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D39" i="1"/>
  <c r="E39" i="1"/>
  <c r="F39" i="1"/>
  <c r="G39" i="1"/>
  <c r="H39" i="1"/>
  <c r="I39" i="1"/>
  <c r="J39" i="1"/>
  <c r="K39" i="1"/>
  <c r="L39" i="1"/>
  <c r="M39" i="1"/>
  <c r="N39" i="1"/>
  <c r="D17" i="1"/>
  <c r="E17" i="1"/>
  <c r="F17" i="1"/>
  <c r="G17" i="1"/>
  <c r="H17" i="1"/>
  <c r="I17" i="1"/>
  <c r="J17" i="1"/>
  <c r="K17" i="1"/>
  <c r="L17" i="1"/>
  <c r="M17" i="1"/>
  <c r="N17" i="1"/>
  <c r="E40" i="1"/>
  <c r="F40" i="1"/>
  <c r="G40" i="1"/>
  <c r="H40" i="1"/>
  <c r="I40" i="1"/>
  <c r="J40" i="1"/>
  <c r="K40" i="1"/>
  <c r="L40" i="1"/>
  <c r="M40" i="1"/>
  <c r="N40" i="1"/>
  <c r="D40" i="1"/>
  <c r="E29" i="1"/>
  <c r="F29" i="1"/>
  <c r="G29" i="1"/>
  <c r="H29" i="1"/>
  <c r="I29" i="1"/>
  <c r="J29" i="1"/>
  <c r="K29" i="1"/>
  <c r="L29" i="1"/>
  <c r="M29" i="1"/>
  <c r="N29" i="1"/>
  <c r="D29" i="1"/>
  <c r="E18" i="1"/>
  <c r="F18" i="1"/>
  <c r="F22" i="1" s="1"/>
  <c r="G18" i="1"/>
  <c r="H18" i="1"/>
  <c r="H22" i="1" s="1"/>
  <c r="I18" i="1"/>
  <c r="J18" i="1"/>
  <c r="J22" i="1" s="1"/>
  <c r="K18" i="1"/>
  <c r="K22" i="1" s="1"/>
  <c r="L18" i="1"/>
  <c r="L22" i="1" s="1"/>
  <c r="M18" i="1"/>
  <c r="N18" i="1"/>
  <c r="N22" i="1" s="1"/>
  <c r="D18" i="1"/>
  <c r="F41" i="1" l="1"/>
  <c r="F43" i="1" s="1"/>
  <c r="I19" i="1"/>
  <c r="I21" i="1" s="1"/>
  <c r="I22" i="1"/>
  <c r="E19" i="1"/>
  <c r="E21" i="1" s="1"/>
  <c r="E22" i="1"/>
  <c r="H30" i="1"/>
  <c r="H32" i="1" s="1"/>
  <c r="D30" i="1"/>
  <c r="D32" i="1" s="1"/>
  <c r="M19" i="1"/>
  <c r="M21" i="1" s="1"/>
  <c r="M22" i="1"/>
  <c r="L30" i="1"/>
  <c r="L32" i="1" s="1"/>
  <c r="D19" i="1"/>
  <c r="D21" i="1" s="1"/>
  <c r="D22" i="1"/>
  <c r="G19" i="1"/>
  <c r="G21" i="1" s="1"/>
  <c r="G22" i="1"/>
  <c r="N30" i="1"/>
  <c r="N32" i="1" s="1"/>
  <c r="J30" i="1"/>
  <c r="J32" i="1" s="1"/>
  <c r="F30" i="1"/>
  <c r="F32" i="1" s="1"/>
  <c r="K19" i="1"/>
  <c r="K21" i="1" s="1"/>
  <c r="D41" i="1"/>
  <c r="D43" i="1" s="1"/>
  <c r="N41" i="1"/>
  <c r="N43" i="1" s="1"/>
  <c r="J41" i="1"/>
  <c r="J43" i="1" s="1"/>
  <c r="M30" i="1"/>
  <c r="M32" i="1" s="1"/>
  <c r="I30" i="1"/>
  <c r="I32" i="1" s="1"/>
  <c r="E30" i="1"/>
  <c r="E32" i="1" s="1"/>
  <c r="N19" i="1"/>
  <c r="N21" i="1" s="1"/>
  <c r="J19" i="1"/>
  <c r="J21" i="1" s="1"/>
  <c r="F19" i="1"/>
  <c r="F21" i="1" s="1"/>
  <c r="M41" i="1"/>
  <c r="M43" i="1" s="1"/>
  <c r="I41" i="1"/>
  <c r="I43" i="1" s="1"/>
  <c r="E41" i="1"/>
  <c r="E43" i="1" s="1"/>
  <c r="K30" i="1"/>
  <c r="K32" i="1" s="1"/>
  <c r="G30" i="1"/>
  <c r="G32" i="1" s="1"/>
  <c r="L41" i="1"/>
  <c r="L43" i="1" s="1"/>
  <c r="H41" i="1"/>
  <c r="H43" i="1" s="1"/>
  <c r="L19" i="1"/>
  <c r="L21" i="1" s="1"/>
  <c r="H19" i="1"/>
  <c r="H21" i="1" s="1"/>
  <c r="K41" i="1"/>
  <c r="K43" i="1" s="1"/>
  <c r="G41" i="1"/>
  <c r="G43" i="1" s="1"/>
</calcChain>
</file>

<file path=xl/sharedStrings.xml><?xml version="1.0" encoding="utf-8"?>
<sst xmlns="http://schemas.openxmlformats.org/spreadsheetml/2006/main" count="34" uniqueCount="19">
  <si>
    <t>Unidades vendidas (Q)</t>
  </si>
  <si>
    <t>Ingreso x Venta (TR)</t>
  </si>
  <si>
    <t>Costo variable total (V)</t>
  </si>
  <si>
    <t>Margen de Contribucion (C)</t>
  </si>
  <si>
    <t>Costo Fijo (F)</t>
  </si>
  <si>
    <t>Ingreso neto en operación (X)</t>
  </si>
  <si>
    <t>Empresa</t>
  </si>
  <si>
    <t>A</t>
  </si>
  <si>
    <t>B</t>
  </si>
  <si>
    <t>C</t>
  </si>
  <si>
    <t>Precio de Venta</t>
  </si>
  <si>
    <t>Costos Fijos</t>
  </si>
  <si>
    <t>Costos Variables x Unidad</t>
  </si>
  <si>
    <t>Operaciones más allá :v</t>
  </si>
  <si>
    <t>Información correspondiente a tres empresas diferentes, la cuales venden el mismo producto</t>
  </si>
  <si>
    <t>Modelo financiero para producto "A"</t>
  </si>
  <si>
    <t>Modelo financiero para producto "B"</t>
  </si>
  <si>
    <t>Modelo financiero para producto "C"</t>
  </si>
  <si>
    <t>Costo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</si>
</sst>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2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9">
    <xf numFmtId="0" fontId="0" fillId="0" borderId="0" xfId="0"/>
    <xf numFmtId="44" fontId="0" fillId="0" borderId="0" xfId="0" applyNumberFormat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2" fillId="6" borderId="1" xfId="6" applyNumberFormat="1" applyBorder="1" applyAlignment="1">
      <alignment horizontal="center"/>
    </xf>
    <xf numFmtId="44" fontId="2" fillId="5" borderId="1" xfId="5" applyNumberForma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44" fontId="0" fillId="0" borderId="1" xfId="0" applyNumberForma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2" fillId="3" borderId="1" xfId="3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2" fillId="4" borderId="1" xfId="4" applyNumberFormat="1" applyBorder="1" applyAlignment="1">
      <alignment horizontal="center"/>
    </xf>
    <xf numFmtId="44" fontId="1" fillId="0" borderId="2" xfId="1" applyNumberFormat="1" applyAlignment="1">
      <alignment horizontal="center"/>
    </xf>
    <xf numFmtId="44" fontId="2" fillId="5" borderId="4" xfId="5" applyNumberFormat="1" applyBorder="1" applyAlignment="1">
      <alignment horizontal="center"/>
    </xf>
    <xf numFmtId="44" fontId="2" fillId="5" borderId="3" xfId="5" applyNumberFormat="1" applyBorder="1" applyAlignment="1">
      <alignment horizontal="center"/>
    </xf>
    <xf numFmtId="44" fontId="2" fillId="6" borderId="4" xfId="6" applyNumberFormat="1" applyBorder="1" applyAlignment="1">
      <alignment horizontal="center"/>
    </xf>
    <xf numFmtId="44" fontId="2" fillId="6" borderId="3" xfId="6" applyNumberFormat="1" applyBorder="1" applyAlignment="1">
      <alignment horizontal="center"/>
    </xf>
    <xf numFmtId="44" fontId="2" fillId="2" borderId="1" xfId="2" applyNumberFormat="1" applyBorder="1" applyAlignment="1">
      <alignment horizontal="center"/>
    </xf>
  </cellXfs>
  <cellStyles count="7">
    <cellStyle name="Énfasis1" xfId="2" builtinId="29"/>
    <cellStyle name="Énfasis2" xfId="3" builtinId="33"/>
    <cellStyle name="Énfasis3" xfId="4" builtinId="37"/>
    <cellStyle name="Énfasis4" xfId="5" builtinId="41"/>
    <cellStyle name="Énfasis6" xfId="6" builtinId="49"/>
    <cellStyle name="Normal" xfId="0" builtinId="0"/>
    <cellStyle name="Título 1" xfId="1" builtinId="1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Hoja1!$B$17</c:f>
              <c:strCache>
                <c:ptCount val="1"/>
                <c:pt idx="0">
                  <c:v>Ingreso x Venta (TR)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(Hoja1!$E$21,Hoja1!$D$17:$N$17)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40000</c:v>
                </c:pt>
                <c:pt idx="2">
                  <c:v>80000</c:v>
                </c:pt>
                <c:pt idx="3">
                  <c:v>100000</c:v>
                </c:pt>
                <c:pt idx="4">
                  <c:v>120000</c:v>
                </c:pt>
                <c:pt idx="5">
                  <c:v>160000</c:v>
                </c:pt>
                <c:pt idx="6">
                  <c:v>200000</c:v>
                </c:pt>
                <c:pt idx="7">
                  <c:v>240000</c:v>
                </c:pt>
                <c:pt idx="8">
                  <c:v>280000</c:v>
                </c:pt>
                <c:pt idx="9">
                  <c:v>320000</c:v>
                </c:pt>
                <c:pt idx="10">
                  <c:v>360000</c:v>
                </c:pt>
                <c:pt idx="11">
                  <c:v>400000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Hoja1!$B$16</c:f>
              <c:strCache>
                <c:ptCount val="1"/>
                <c:pt idx="0">
                  <c:v>Unidades vendidas (Q)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cat>
          <c:val>
            <c:numRef>
              <c:f>(Hoja1!$D$20,Hoja1!$D$16:$N$16)</c:f>
              <c:numCache>
                <c:formatCode>_("$"* #,##0.00_);_("$"* \(#,##0.00\);_("$"* "-"??_);_(@_)</c:formatCode>
                <c:ptCount val="12"/>
                <c:pt idx="0">
                  <c:v>20000</c:v>
                </c:pt>
                <c:pt idx="1">
                  <c:v>20000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  <c:pt idx="7">
                  <c:v>120000</c:v>
                </c:pt>
                <c:pt idx="8">
                  <c:v>140000</c:v>
                </c:pt>
                <c:pt idx="9">
                  <c:v>160000</c:v>
                </c:pt>
                <c:pt idx="10">
                  <c:v>180000</c:v>
                </c:pt>
                <c:pt idx="11">
                  <c:v>200000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83904"/>
        <c:axId val="93094272"/>
      </c:lineChart>
      <c:catAx>
        <c:axId val="930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94272"/>
        <c:crosses val="autoZero"/>
        <c:auto val="1"/>
        <c:lblAlgn val="ctr"/>
        <c:lblOffset val="100"/>
        <c:noMultiLvlLbl val="0"/>
      </c:catAx>
      <c:valAx>
        <c:axId val="9309427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9308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15</xdr:row>
      <xdr:rowOff>57150</xdr:rowOff>
    </xdr:from>
    <xdr:to>
      <xdr:col>11</xdr:col>
      <xdr:colOff>342900</xdr:colOff>
      <xdr:row>28</xdr:row>
      <xdr:rowOff>133350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3"/>
  <sheetViews>
    <sheetView tabSelected="1" topLeftCell="B10" workbookViewId="0">
      <selection activeCell="D16" sqref="D16:N17"/>
    </sheetView>
  </sheetViews>
  <sheetFormatPr baseColWidth="10" defaultColWidth="10.875" defaultRowHeight="15.75" x14ac:dyDescent="0.25"/>
  <cols>
    <col min="1" max="2" width="10.875" style="1"/>
    <col min="3" max="3" width="12.375" style="1" customWidth="1"/>
    <col min="4" max="4" width="11.5" style="1" bestFit="1" customWidth="1"/>
    <col min="5" max="5" width="11.125" style="1" bestFit="1" customWidth="1"/>
    <col min="6" max="6" width="12.125" style="1" bestFit="1" customWidth="1"/>
    <col min="7" max="13" width="12.5" style="1" bestFit="1" customWidth="1"/>
    <col min="14" max="14" width="12.125" style="1" bestFit="1" customWidth="1"/>
    <col min="15" max="16" width="10.875" style="1"/>
    <col min="17" max="19" width="11.5" style="1" bestFit="1" customWidth="1"/>
    <col min="20" max="16384" width="10.875" style="1"/>
  </cols>
  <sheetData>
    <row r="2" spans="2:14" x14ac:dyDescent="0.25">
      <c r="B2" s="9" t="s">
        <v>13</v>
      </c>
      <c r="C2" s="9"/>
      <c r="D2" s="9"/>
    </row>
    <row r="4" spans="2:14" x14ac:dyDescent="0.25">
      <c r="B4" s="9" t="s">
        <v>14</v>
      </c>
      <c r="C4" s="9"/>
      <c r="D4" s="9"/>
      <c r="E4" s="9"/>
      <c r="F4" s="9"/>
      <c r="G4" s="9"/>
      <c r="H4" s="9"/>
    </row>
    <row r="6" spans="2:14" x14ac:dyDescent="0.25">
      <c r="B6" s="16" t="s">
        <v>6</v>
      </c>
      <c r="C6" s="17"/>
      <c r="D6" s="5" t="s">
        <v>7</v>
      </c>
      <c r="E6" s="5" t="s">
        <v>8</v>
      </c>
      <c r="F6" s="5" t="s">
        <v>9</v>
      </c>
    </row>
    <row r="7" spans="2:14" x14ac:dyDescent="0.25">
      <c r="B7" s="14" t="s">
        <v>10</v>
      </c>
      <c r="C7" s="15"/>
      <c r="D7" s="6">
        <v>2</v>
      </c>
      <c r="E7" s="6">
        <v>2</v>
      </c>
      <c r="F7" s="6">
        <v>2</v>
      </c>
    </row>
    <row r="8" spans="2:14" x14ac:dyDescent="0.25">
      <c r="B8" s="14" t="s">
        <v>11</v>
      </c>
      <c r="C8" s="15"/>
      <c r="D8" s="6">
        <v>20000</v>
      </c>
      <c r="E8" s="6">
        <v>40000</v>
      </c>
      <c r="F8" s="6">
        <v>60000</v>
      </c>
    </row>
    <row r="9" spans="2:14" x14ac:dyDescent="0.25">
      <c r="B9" s="14" t="s">
        <v>12</v>
      </c>
      <c r="C9" s="15"/>
      <c r="D9" s="6">
        <v>1.5</v>
      </c>
      <c r="E9" s="6">
        <v>1.2</v>
      </c>
      <c r="F9" s="6">
        <v>1</v>
      </c>
    </row>
    <row r="13" spans="2:14" ht="20.25" thickBot="1" x14ac:dyDescent="0.35">
      <c r="B13" s="13" t="s">
        <v>15</v>
      </c>
      <c r="C13" s="13"/>
      <c r="D13" s="13"/>
      <c r="E13" s="13"/>
    </row>
    <row r="14" spans="2:14" ht="16.5" thickTop="1" x14ac:dyDescent="0.25"/>
    <row r="15" spans="2:14" x14ac:dyDescent="0.25">
      <c r="B15" s="18" t="s">
        <v>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2:14" x14ac:dyDescent="0.25">
      <c r="B16" s="11" t="s">
        <v>0</v>
      </c>
      <c r="C16" s="11"/>
      <c r="D16" s="2">
        <v>20000</v>
      </c>
      <c r="E16" s="2">
        <v>40000</v>
      </c>
      <c r="F16" s="2">
        <v>50000</v>
      </c>
      <c r="G16" s="2">
        <v>60000</v>
      </c>
      <c r="H16" s="2">
        <v>80000</v>
      </c>
      <c r="I16" s="2">
        <v>100000</v>
      </c>
      <c r="J16" s="2">
        <v>120000</v>
      </c>
      <c r="K16" s="2">
        <v>140000</v>
      </c>
      <c r="L16" s="2">
        <v>160000</v>
      </c>
      <c r="M16" s="2">
        <v>180000</v>
      </c>
      <c r="N16" s="2">
        <v>200000</v>
      </c>
    </row>
    <row r="17" spans="2:14" x14ac:dyDescent="0.25">
      <c r="B17" s="11" t="s">
        <v>1</v>
      </c>
      <c r="C17" s="11"/>
      <c r="D17" s="2">
        <f>D16*2</f>
        <v>40000</v>
      </c>
      <c r="E17" s="2">
        <f t="shared" ref="E17:N17" si="0">E16*2</f>
        <v>80000</v>
      </c>
      <c r="F17" s="2">
        <f t="shared" si="0"/>
        <v>100000</v>
      </c>
      <c r="G17" s="2">
        <f t="shared" si="0"/>
        <v>120000</v>
      </c>
      <c r="H17" s="2">
        <f t="shared" si="0"/>
        <v>160000</v>
      </c>
      <c r="I17" s="2">
        <f t="shared" si="0"/>
        <v>200000</v>
      </c>
      <c r="J17" s="2">
        <f t="shared" si="0"/>
        <v>240000</v>
      </c>
      <c r="K17" s="2">
        <f t="shared" si="0"/>
        <v>280000</v>
      </c>
      <c r="L17" s="2">
        <f t="shared" si="0"/>
        <v>320000</v>
      </c>
      <c r="M17" s="2">
        <f t="shared" si="0"/>
        <v>360000</v>
      </c>
      <c r="N17" s="2">
        <f t="shared" si="0"/>
        <v>400000</v>
      </c>
    </row>
    <row r="18" spans="2:14" x14ac:dyDescent="0.25">
      <c r="B18" s="11" t="s">
        <v>2</v>
      </c>
      <c r="C18" s="11"/>
      <c r="D18" s="2">
        <f>D16*1.5</f>
        <v>30000</v>
      </c>
      <c r="E18" s="2">
        <f t="shared" ref="E18:N18" si="1">E16*1.5</f>
        <v>60000</v>
      </c>
      <c r="F18" s="2">
        <f t="shared" si="1"/>
        <v>75000</v>
      </c>
      <c r="G18" s="2">
        <f t="shared" si="1"/>
        <v>90000</v>
      </c>
      <c r="H18" s="2">
        <f t="shared" si="1"/>
        <v>120000</v>
      </c>
      <c r="I18" s="2">
        <f t="shared" si="1"/>
        <v>150000</v>
      </c>
      <c r="J18" s="2">
        <f t="shared" si="1"/>
        <v>180000</v>
      </c>
      <c r="K18" s="2">
        <f t="shared" si="1"/>
        <v>210000</v>
      </c>
      <c r="L18" s="2">
        <f t="shared" si="1"/>
        <v>240000</v>
      </c>
      <c r="M18" s="2">
        <f t="shared" si="1"/>
        <v>270000</v>
      </c>
      <c r="N18" s="2">
        <f t="shared" si="1"/>
        <v>300000</v>
      </c>
    </row>
    <row r="19" spans="2:14" x14ac:dyDescent="0.25">
      <c r="B19" s="8" t="s">
        <v>3</v>
      </c>
      <c r="C19" s="8"/>
      <c r="D19" s="2">
        <f>D17-D18</f>
        <v>10000</v>
      </c>
      <c r="E19" s="2">
        <f t="shared" ref="E19:N19" si="2">E17-E18</f>
        <v>20000</v>
      </c>
      <c r="F19" s="2">
        <f t="shared" si="2"/>
        <v>25000</v>
      </c>
      <c r="G19" s="2">
        <f t="shared" si="2"/>
        <v>30000</v>
      </c>
      <c r="H19" s="2">
        <f t="shared" si="2"/>
        <v>40000</v>
      </c>
      <c r="I19" s="2">
        <f t="shared" si="2"/>
        <v>50000</v>
      </c>
      <c r="J19" s="2">
        <f t="shared" si="2"/>
        <v>60000</v>
      </c>
      <c r="K19" s="2">
        <f t="shared" si="2"/>
        <v>70000</v>
      </c>
      <c r="L19" s="2">
        <f t="shared" si="2"/>
        <v>80000</v>
      </c>
      <c r="M19" s="2">
        <f t="shared" si="2"/>
        <v>90000</v>
      </c>
      <c r="N19" s="2">
        <f t="shared" si="2"/>
        <v>100000</v>
      </c>
    </row>
    <row r="20" spans="2:14" x14ac:dyDescent="0.25">
      <c r="B20" s="8" t="s">
        <v>4</v>
      </c>
      <c r="C20" s="8"/>
      <c r="D20" s="2">
        <v>20000</v>
      </c>
      <c r="E20" s="2">
        <v>20000</v>
      </c>
      <c r="F20" s="2">
        <v>20000</v>
      </c>
      <c r="G20" s="2">
        <v>20000</v>
      </c>
      <c r="H20" s="2">
        <v>20000</v>
      </c>
      <c r="I20" s="2">
        <v>20000</v>
      </c>
      <c r="J20" s="2">
        <v>20000</v>
      </c>
      <c r="K20" s="2">
        <v>20000</v>
      </c>
      <c r="L20" s="2">
        <v>20000</v>
      </c>
      <c r="M20" s="2">
        <v>20000</v>
      </c>
      <c r="N20" s="2">
        <v>20000</v>
      </c>
    </row>
    <row r="21" spans="2:14" x14ac:dyDescent="0.25">
      <c r="B21" s="8" t="s">
        <v>5</v>
      </c>
      <c r="C21" s="8"/>
      <c r="D21" s="2">
        <f>D19-D20</f>
        <v>-10000</v>
      </c>
      <c r="E21" s="2">
        <f t="shared" ref="E21:N21" si="3">E19-E20</f>
        <v>0</v>
      </c>
      <c r="F21" s="2">
        <f t="shared" si="3"/>
        <v>5000</v>
      </c>
      <c r="G21" s="2">
        <f t="shared" si="3"/>
        <v>10000</v>
      </c>
      <c r="H21" s="2">
        <f t="shared" si="3"/>
        <v>20000</v>
      </c>
      <c r="I21" s="2">
        <f t="shared" si="3"/>
        <v>30000</v>
      </c>
      <c r="J21" s="2">
        <f t="shared" si="3"/>
        <v>40000</v>
      </c>
      <c r="K21" s="2">
        <f t="shared" si="3"/>
        <v>50000</v>
      </c>
      <c r="L21" s="2">
        <f t="shared" si="3"/>
        <v>60000</v>
      </c>
      <c r="M21" s="2">
        <f t="shared" si="3"/>
        <v>70000</v>
      </c>
      <c r="N21" s="2">
        <f t="shared" si="3"/>
        <v>80000</v>
      </c>
    </row>
    <row r="22" spans="2:14" x14ac:dyDescent="0.25">
      <c r="B22" s="4" t="s">
        <v>18</v>
      </c>
      <c r="C22" s="7"/>
      <c r="D22" s="7">
        <f>D18+D20</f>
        <v>50000</v>
      </c>
      <c r="E22" s="7">
        <f>E18+E20</f>
        <v>80000</v>
      </c>
      <c r="F22" s="7">
        <f>F20+F18</f>
        <v>95000</v>
      </c>
      <c r="G22" s="7">
        <f t="shared" ref="G22:N22" si="4">G18+G20</f>
        <v>110000</v>
      </c>
      <c r="H22" s="7">
        <f t="shared" si="4"/>
        <v>140000</v>
      </c>
      <c r="I22" s="7">
        <f t="shared" si="4"/>
        <v>170000</v>
      </c>
      <c r="J22" s="7">
        <f t="shared" si="4"/>
        <v>200000</v>
      </c>
      <c r="K22" s="7">
        <f t="shared" si="4"/>
        <v>230000</v>
      </c>
      <c r="L22" s="7">
        <f t="shared" si="4"/>
        <v>260000</v>
      </c>
      <c r="M22" s="7">
        <f t="shared" si="4"/>
        <v>290000</v>
      </c>
      <c r="N22" s="3">
        <f t="shared" si="4"/>
        <v>320000</v>
      </c>
    </row>
    <row r="24" spans="2:14" ht="20.25" thickBot="1" x14ac:dyDescent="0.35">
      <c r="B24" s="13" t="s">
        <v>16</v>
      </c>
      <c r="C24" s="13"/>
      <c r="D24" s="13"/>
      <c r="E24" s="13"/>
    </row>
    <row r="25" spans="2:14" ht="16.5" thickTop="1" x14ac:dyDescent="0.25"/>
    <row r="26" spans="2:14" x14ac:dyDescent="0.25">
      <c r="B26" s="10" t="s">
        <v>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2:14" x14ac:dyDescent="0.25">
      <c r="B27" s="11" t="s">
        <v>0</v>
      </c>
      <c r="C27" s="11"/>
      <c r="D27" s="2">
        <v>20000</v>
      </c>
      <c r="E27" s="2">
        <v>40000</v>
      </c>
      <c r="F27" s="2">
        <v>50000</v>
      </c>
      <c r="G27" s="2">
        <v>60000</v>
      </c>
      <c r="H27" s="2">
        <v>80000</v>
      </c>
      <c r="I27" s="2">
        <v>100000</v>
      </c>
      <c r="J27" s="2">
        <v>120000</v>
      </c>
      <c r="K27" s="2">
        <v>140000</v>
      </c>
      <c r="L27" s="2">
        <v>160000</v>
      </c>
      <c r="M27" s="2">
        <v>180000</v>
      </c>
      <c r="N27" s="2">
        <v>200000</v>
      </c>
    </row>
    <row r="28" spans="2:14" x14ac:dyDescent="0.25">
      <c r="B28" s="11" t="s">
        <v>1</v>
      </c>
      <c r="C28" s="11"/>
      <c r="D28" s="2">
        <f>D27*2</f>
        <v>40000</v>
      </c>
      <c r="E28" s="2">
        <f t="shared" ref="E28:N28" si="5">E27*2</f>
        <v>80000</v>
      </c>
      <c r="F28" s="2">
        <f t="shared" si="5"/>
        <v>100000</v>
      </c>
      <c r="G28" s="2">
        <f t="shared" si="5"/>
        <v>120000</v>
      </c>
      <c r="H28" s="2">
        <f t="shared" si="5"/>
        <v>160000</v>
      </c>
      <c r="I28" s="2">
        <f t="shared" si="5"/>
        <v>200000</v>
      </c>
      <c r="J28" s="2">
        <f t="shared" si="5"/>
        <v>240000</v>
      </c>
      <c r="K28" s="2">
        <f t="shared" si="5"/>
        <v>280000</v>
      </c>
      <c r="L28" s="2">
        <f t="shared" si="5"/>
        <v>320000</v>
      </c>
      <c r="M28" s="2">
        <f t="shared" si="5"/>
        <v>360000</v>
      </c>
      <c r="N28" s="2">
        <f t="shared" si="5"/>
        <v>400000</v>
      </c>
    </row>
    <row r="29" spans="2:14" x14ac:dyDescent="0.25">
      <c r="B29" s="11" t="s">
        <v>2</v>
      </c>
      <c r="C29" s="11"/>
      <c r="D29" s="2">
        <f>D27*1.2</f>
        <v>24000</v>
      </c>
      <c r="E29" s="2">
        <f t="shared" ref="E29:N29" si="6">E27*1.2</f>
        <v>48000</v>
      </c>
      <c r="F29" s="2">
        <f t="shared" si="6"/>
        <v>60000</v>
      </c>
      <c r="G29" s="2">
        <f t="shared" si="6"/>
        <v>72000</v>
      </c>
      <c r="H29" s="2">
        <f t="shared" si="6"/>
        <v>96000</v>
      </c>
      <c r="I29" s="2">
        <f t="shared" si="6"/>
        <v>120000</v>
      </c>
      <c r="J29" s="2">
        <f t="shared" si="6"/>
        <v>144000</v>
      </c>
      <c r="K29" s="2">
        <f t="shared" si="6"/>
        <v>168000</v>
      </c>
      <c r="L29" s="2">
        <f t="shared" si="6"/>
        <v>192000</v>
      </c>
      <c r="M29" s="2">
        <f t="shared" si="6"/>
        <v>216000</v>
      </c>
      <c r="N29" s="2">
        <f t="shared" si="6"/>
        <v>240000</v>
      </c>
    </row>
    <row r="30" spans="2:14" x14ac:dyDescent="0.25">
      <c r="B30" s="8" t="s">
        <v>3</v>
      </c>
      <c r="C30" s="8"/>
      <c r="D30" s="2">
        <f>D28-D29</f>
        <v>16000</v>
      </c>
      <c r="E30" s="2">
        <f t="shared" ref="E30:N30" si="7">E28-E29</f>
        <v>32000</v>
      </c>
      <c r="F30" s="2">
        <f t="shared" si="7"/>
        <v>40000</v>
      </c>
      <c r="G30" s="2">
        <f t="shared" si="7"/>
        <v>48000</v>
      </c>
      <c r="H30" s="2">
        <f t="shared" si="7"/>
        <v>64000</v>
      </c>
      <c r="I30" s="2">
        <f t="shared" si="7"/>
        <v>80000</v>
      </c>
      <c r="J30" s="2">
        <f t="shared" si="7"/>
        <v>96000</v>
      </c>
      <c r="K30" s="2">
        <f t="shared" si="7"/>
        <v>112000</v>
      </c>
      <c r="L30" s="2">
        <f t="shared" si="7"/>
        <v>128000</v>
      </c>
      <c r="M30" s="2">
        <f t="shared" si="7"/>
        <v>144000</v>
      </c>
      <c r="N30" s="2">
        <f t="shared" si="7"/>
        <v>160000</v>
      </c>
    </row>
    <row r="31" spans="2:14" x14ac:dyDescent="0.25">
      <c r="B31" s="8" t="s">
        <v>4</v>
      </c>
      <c r="C31" s="8"/>
      <c r="D31" s="2">
        <v>40000</v>
      </c>
      <c r="E31" s="2">
        <v>40000</v>
      </c>
      <c r="F31" s="2">
        <v>40000</v>
      </c>
      <c r="G31" s="2">
        <v>40000</v>
      </c>
      <c r="H31" s="2">
        <v>40000</v>
      </c>
      <c r="I31" s="2">
        <v>40000</v>
      </c>
      <c r="J31" s="2">
        <v>40000</v>
      </c>
      <c r="K31" s="2">
        <v>40000</v>
      </c>
      <c r="L31" s="2">
        <v>40000</v>
      </c>
      <c r="M31" s="2">
        <v>40000</v>
      </c>
      <c r="N31" s="2">
        <v>40000</v>
      </c>
    </row>
    <row r="32" spans="2:14" x14ac:dyDescent="0.25">
      <c r="B32" s="8" t="s">
        <v>5</v>
      </c>
      <c r="C32" s="8"/>
      <c r="D32" s="2">
        <f>D30-D31</f>
        <v>-24000</v>
      </c>
      <c r="E32" s="2">
        <f t="shared" ref="E32:N32" si="8">E30-E31</f>
        <v>-8000</v>
      </c>
      <c r="F32" s="2">
        <f t="shared" si="8"/>
        <v>0</v>
      </c>
      <c r="G32" s="2">
        <f t="shared" si="8"/>
        <v>8000</v>
      </c>
      <c r="H32" s="2">
        <f t="shared" si="8"/>
        <v>24000</v>
      </c>
      <c r="I32" s="2">
        <f t="shared" si="8"/>
        <v>40000</v>
      </c>
      <c r="J32" s="2">
        <f t="shared" si="8"/>
        <v>56000</v>
      </c>
      <c r="K32" s="2">
        <f t="shared" si="8"/>
        <v>72000</v>
      </c>
      <c r="L32" s="2">
        <f t="shared" si="8"/>
        <v>88000</v>
      </c>
      <c r="M32" s="2">
        <f t="shared" si="8"/>
        <v>104000</v>
      </c>
      <c r="N32" s="2">
        <f t="shared" si="8"/>
        <v>120000</v>
      </c>
    </row>
    <row r="35" spans="2:14" ht="20.25" thickBot="1" x14ac:dyDescent="0.35">
      <c r="B35" s="13" t="s">
        <v>17</v>
      </c>
      <c r="C35" s="13"/>
      <c r="D35" s="13"/>
      <c r="E35" s="13"/>
    </row>
    <row r="36" spans="2:14" ht="16.5" thickTop="1" x14ac:dyDescent="0.25"/>
    <row r="37" spans="2:14" x14ac:dyDescent="0.25">
      <c r="B37" s="12" t="s">
        <v>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2:14" x14ac:dyDescent="0.25">
      <c r="B38" s="11" t="s">
        <v>0</v>
      </c>
      <c r="C38" s="11"/>
      <c r="D38" s="2">
        <v>20000</v>
      </c>
      <c r="E38" s="2">
        <v>40000</v>
      </c>
      <c r="F38" s="2">
        <v>50000</v>
      </c>
      <c r="G38" s="2">
        <v>60000</v>
      </c>
      <c r="H38" s="2">
        <v>80000</v>
      </c>
      <c r="I38" s="2">
        <v>100000</v>
      </c>
      <c r="J38" s="2">
        <v>120000</v>
      </c>
      <c r="K38" s="2">
        <v>140000</v>
      </c>
      <c r="L38" s="2">
        <v>160000</v>
      </c>
      <c r="M38" s="2">
        <v>180000</v>
      </c>
      <c r="N38" s="2">
        <v>200000</v>
      </c>
    </row>
    <row r="39" spans="2:14" x14ac:dyDescent="0.25">
      <c r="B39" s="11" t="s">
        <v>1</v>
      </c>
      <c r="C39" s="11"/>
      <c r="D39" s="2">
        <f>D38*2</f>
        <v>40000</v>
      </c>
      <c r="E39" s="2">
        <f t="shared" ref="E39:N39" si="9">E38*2</f>
        <v>80000</v>
      </c>
      <c r="F39" s="2">
        <f t="shared" si="9"/>
        <v>100000</v>
      </c>
      <c r="G39" s="2">
        <f t="shared" si="9"/>
        <v>120000</v>
      </c>
      <c r="H39" s="2">
        <f t="shared" si="9"/>
        <v>160000</v>
      </c>
      <c r="I39" s="2">
        <f t="shared" si="9"/>
        <v>200000</v>
      </c>
      <c r="J39" s="2">
        <f t="shared" si="9"/>
        <v>240000</v>
      </c>
      <c r="K39" s="2">
        <f t="shared" si="9"/>
        <v>280000</v>
      </c>
      <c r="L39" s="2">
        <f t="shared" si="9"/>
        <v>320000</v>
      </c>
      <c r="M39" s="2">
        <f t="shared" si="9"/>
        <v>360000</v>
      </c>
      <c r="N39" s="2">
        <f t="shared" si="9"/>
        <v>400000</v>
      </c>
    </row>
    <row r="40" spans="2:14" x14ac:dyDescent="0.25">
      <c r="B40" s="11" t="s">
        <v>2</v>
      </c>
      <c r="C40" s="11"/>
      <c r="D40" s="2">
        <f>D38*1</f>
        <v>20000</v>
      </c>
      <c r="E40" s="2">
        <f t="shared" ref="E40:N40" si="10">E38*1</f>
        <v>40000</v>
      </c>
      <c r="F40" s="2">
        <f t="shared" si="10"/>
        <v>50000</v>
      </c>
      <c r="G40" s="2">
        <f t="shared" si="10"/>
        <v>60000</v>
      </c>
      <c r="H40" s="2">
        <f t="shared" si="10"/>
        <v>80000</v>
      </c>
      <c r="I40" s="2">
        <f t="shared" si="10"/>
        <v>100000</v>
      </c>
      <c r="J40" s="2">
        <f t="shared" si="10"/>
        <v>120000</v>
      </c>
      <c r="K40" s="2">
        <f t="shared" si="10"/>
        <v>140000</v>
      </c>
      <c r="L40" s="2">
        <f t="shared" si="10"/>
        <v>160000</v>
      </c>
      <c r="M40" s="2">
        <f t="shared" si="10"/>
        <v>180000</v>
      </c>
      <c r="N40" s="2">
        <f t="shared" si="10"/>
        <v>200000</v>
      </c>
    </row>
    <row r="41" spans="2:14" x14ac:dyDescent="0.25">
      <c r="B41" s="8" t="s">
        <v>3</v>
      </c>
      <c r="C41" s="8"/>
      <c r="D41" s="2">
        <f>D39-D40</f>
        <v>20000</v>
      </c>
      <c r="E41" s="2">
        <f t="shared" ref="E41:N41" si="11">E39-E40</f>
        <v>40000</v>
      </c>
      <c r="F41" s="2">
        <f t="shared" si="11"/>
        <v>50000</v>
      </c>
      <c r="G41" s="2">
        <f t="shared" si="11"/>
        <v>60000</v>
      </c>
      <c r="H41" s="2">
        <f t="shared" si="11"/>
        <v>80000</v>
      </c>
      <c r="I41" s="2">
        <f t="shared" si="11"/>
        <v>100000</v>
      </c>
      <c r="J41" s="2">
        <f t="shared" si="11"/>
        <v>120000</v>
      </c>
      <c r="K41" s="2">
        <f t="shared" si="11"/>
        <v>140000</v>
      </c>
      <c r="L41" s="2">
        <f t="shared" si="11"/>
        <v>160000</v>
      </c>
      <c r="M41" s="2">
        <f t="shared" si="11"/>
        <v>180000</v>
      </c>
      <c r="N41" s="2">
        <f t="shared" si="11"/>
        <v>200000</v>
      </c>
    </row>
    <row r="42" spans="2:14" x14ac:dyDescent="0.25">
      <c r="B42" s="8" t="s">
        <v>4</v>
      </c>
      <c r="C42" s="8"/>
      <c r="D42" s="2">
        <v>60000</v>
      </c>
      <c r="E42" s="2">
        <v>60000</v>
      </c>
      <c r="F42" s="2">
        <v>60000</v>
      </c>
      <c r="G42" s="2">
        <v>60000</v>
      </c>
      <c r="H42" s="2">
        <v>60000</v>
      </c>
      <c r="I42" s="2">
        <v>60000</v>
      </c>
      <c r="J42" s="2">
        <v>60000</v>
      </c>
      <c r="K42" s="2">
        <v>60000</v>
      </c>
      <c r="L42" s="2">
        <v>60000</v>
      </c>
      <c r="M42" s="2">
        <v>60000</v>
      </c>
      <c r="N42" s="2">
        <v>60000</v>
      </c>
    </row>
    <row r="43" spans="2:14" x14ac:dyDescent="0.25">
      <c r="B43" s="8" t="s">
        <v>5</v>
      </c>
      <c r="C43" s="8"/>
      <c r="D43" s="2">
        <f>D41-D42</f>
        <v>-40000</v>
      </c>
      <c r="E43" s="2">
        <f t="shared" ref="E43:N43" si="12">E41-E42</f>
        <v>-20000</v>
      </c>
      <c r="F43" s="2">
        <f t="shared" si="12"/>
        <v>-10000</v>
      </c>
      <c r="G43" s="2">
        <f t="shared" si="12"/>
        <v>0</v>
      </c>
      <c r="H43" s="2">
        <f t="shared" si="12"/>
        <v>20000</v>
      </c>
      <c r="I43" s="2">
        <f t="shared" si="12"/>
        <v>40000</v>
      </c>
      <c r="J43" s="2">
        <f t="shared" si="12"/>
        <v>60000</v>
      </c>
      <c r="K43" s="2">
        <f t="shared" si="12"/>
        <v>80000</v>
      </c>
      <c r="L43" s="2">
        <f t="shared" si="12"/>
        <v>100000</v>
      </c>
      <c r="M43" s="2">
        <f t="shared" si="12"/>
        <v>120000</v>
      </c>
      <c r="N43" s="2">
        <f t="shared" si="12"/>
        <v>140000</v>
      </c>
    </row>
    <row r="53" spans="1:2" x14ac:dyDescent="0.25">
      <c r="A53" s="9"/>
      <c r="B53" s="9"/>
    </row>
  </sheetData>
  <mergeCells count="31">
    <mergeCell ref="B24:E24"/>
    <mergeCell ref="B35:E35"/>
    <mergeCell ref="B20:C20"/>
    <mergeCell ref="B21:C21"/>
    <mergeCell ref="B2:D2"/>
    <mergeCell ref="B4:H4"/>
    <mergeCell ref="B9:C9"/>
    <mergeCell ref="B8:C8"/>
    <mergeCell ref="B7:C7"/>
    <mergeCell ref="B6:C6"/>
    <mergeCell ref="B13:E13"/>
    <mergeCell ref="B15:N15"/>
    <mergeCell ref="B16:C16"/>
    <mergeCell ref="B17:C17"/>
    <mergeCell ref="B18:C18"/>
    <mergeCell ref="B19:C19"/>
    <mergeCell ref="B43:C43"/>
    <mergeCell ref="A53:B53"/>
    <mergeCell ref="B26:N26"/>
    <mergeCell ref="B39:C39"/>
    <mergeCell ref="B40:C40"/>
    <mergeCell ref="B41:C41"/>
    <mergeCell ref="B42:C42"/>
    <mergeCell ref="B30:C30"/>
    <mergeCell ref="B31:C31"/>
    <mergeCell ref="B32:C32"/>
    <mergeCell ref="B37:N37"/>
    <mergeCell ref="B38:C38"/>
    <mergeCell ref="B27:C27"/>
    <mergeCell ref="B28:C28"/>
    <mergeCell ref="B29:C29"/>
  </mergeCells>
  <pageMargins left="0.7" right="0.7" top="0.75" bottom="0.75" header="0.3" footer="0.3"/>
  <ignoredErrors>
    <ignoredError sqref="F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KUROINUX</cp:lastModifiedBy>
  <dcterms:created xsi:type="dcterms:W3CDTF">2017-04-21T12:26:14Z</dcterms:created>
  <dcterms:modified xsi:type="dcterms:W3CDTF">2017-05-02T02:59:47Z</dcterms:modified>
</cp:coreProperties>
</file>