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ily\Document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J14" i="1"/>
  <c r="Z14" i="1"/>
  <c r="X14" i="1"/>
  <c r="V14" i="1"/>
  <c r="T14" i="1"/>
  <c r="R14" i="1"/>
  <c r="P14" i="1"/>
  <c r="N14" i="1"/>
  <c r="G14" i="1"/>
</calcChain>
</file>

<file path=xl/sharedStrings.xml><?xml version="1.0" encoding="utf-8"?>
<sst xmlns="http://schemas.openxmlformats.org/spreadsheetml/2006/main" count="48" uniqueCount="30">
  <si>
    <t>Estado de Resultados</t>
  </si>
  <si>
    <t>Distribuidora Papelmex S.A</t>
  </si>
  <si>
    <t>1 de Enero al 31 de Diciembre de 2001</t>
  </si>
  <si>
    <t>00/100 M.N.</t>
  </si>
  <si>
    <t>-</t>
  </si>
  <si>
    <t>+</t>
  </si>
  <si>
    <t>Ventas</t>
  </si>
  <si>
    <t>Dev/Ventas</t>
  </si>
  <si>
    <t>Ventas Netas</t>
  </si>
  <si>
    <t>Compras</t>
  </si>
  <si>
    <t>Gast Compras</t>
  </si>
  <si>
    <t>Dev/Compras</t>
  </si>
  <si>
    <t>Costo de Ventas</t>
  </si>
  <si>
    <t>Gast Admon</t>
  </si>
  <si>
    <t>Gast Ventas</t>
  </si>
  <si>
    <t>Utilidad de Operación</t>
  </si>
  <si>
    <t>Utilidad Neta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</si>
  <si>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</si>
  <si>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</si>
  <si>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</si>
  <si>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</si>
  <si>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</si>
  <si>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</si>
  <si>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</si>
  <si>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</si>
  <si>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</si>
  <si>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</si>
  <si>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Cantidad</t>
  </si>
  <si>
    <t>Precio p/U</t>
  </si>
  <si>
    <t>Aumento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</si>
</sst>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charset val="161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5" fillId="0" borderId="0" applyFont="0" applyFill="0" applyBorder="0" applyAlignment="0" applyProtection="0"/>
  </cellStyleXfs>
  <cellXfs count="56">
    <xf numFmtId="0" fontId="0" fillId="0" borderId="0" xfId="0"/>
    <xf numFmtId="0" fontId="4" fillId="0" borderId="21" xfId="3" applyFont="1" applyBorder="1" applyAlignment="1">
      <alignment horizontal="center"/>
    </xf>
    <xf numFmtId="0" fontId="4" fillId="0" borderId="26" xfId="3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29" xfId="3" applyFont="1" applyBorder="1" applyAlignment="1">
      <alignment horizontal="center"/>
    </xf>
    <xf numFmtId="0" fontId="1" fillId="0" borderId="7" xfId="3" applyFont="1" applyBorder="1" applyAlignment="1">
      <alignment horizontal="center"/>
    </xf>
    <xf numFmtId="44" fontId="2" fillId="0" borderId="27" xfId="3" applyNumberFormat="1" applyFont="1" applyBorder="1" applyAlignment="1">
      <alignment horizontal="center"/>
    </xf>
    <xf numFmtId="44" fontId="2" fillId="0" borderId="20" xfId="3" applyNumberFormat="1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0" borderId="30" xfId="3" applyFont="1" applyBorder="1" applyAlignment="1">
      <alignment horizontal="center"/>
    </xf>
    <xf numFmtId="9" fontId="0" fillId="0" borderId="27" xfId="2" applyFont="1" applyBorder="1" applyAlignment="1">
      <alignment horizontal="center"/>
    </xf>
    <xf numFmtId="9" fontId="0" fillId="0" borderId="20" xfId="2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44" fontId="1" fillId="0" borderId="28" xfId="3" applyNumberFormat="1" applyFont="1" applyBorder="1" applyAlignment="1">
      <alignment horizontal="center"/>
    </xf>
    <xf numFmtId="44" fontId="1" fillId="0" borderId="30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1" fillId="0" borderId="24" xfId="3" applyFont="1" applyBorder="1" applyAlignment="1">
      <alignment horizontal="center"/>
    </xf>
    <xf numFmtId="0" fontId="1" fillId="0" borderId="6" xfId="3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1" fillId="0" borderId="8" xfId="3" applyFont="1" applyBorder="1" applyAlignment="1">
      <alignment horizontal="center"/>
    </xf>
    <xf numFmtId="0" fontId="1" fillId="0" borderId="9" xfId="3" applyFont="1" applyBorder="1" applyAlignment="1">
      <alignment horizontal="center"/>
    </xf>
    <xf numFmtId="44" fontId="1" fillId="0" borderId="29" xfId="3" applyNumberFormat="1" applyFont="1" applyBorder="1" applyAlignment="1">
      <alignment horizontal="center"/>
    </xf>
    <xf numFmtId="44" fontId="1" fillId="0" borderId="7" xfId="3" applyNumberFormat="1" applyFont="1" applyBorder="1" applyAlignment="1">
      <alignment horizontal="center"/>
    </xf>
    <xf numFmtId="44" fontId="1" fillId="0" borderId="23" xfId="3" applyNumberFormat="1" applyFont="1" applyBorder="1" applyAlignment="1">
      <alignment horizontal="center"/>
    </xf>
    <xf numFmtId="0" fontId="1" fillId="0" borderId="23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44" fontId="1" fillId="0" borderId="31" xfId="3" applyNumberFormat="1" applyFont="1" applyBorder="1" applyAlignment="1">
      <alignment horizontal="center"/>
    </xf>
    <xf numFmtId="0" fontId="1" fillId="0" borderId="4" xfId="3" applyFont="1" applyBorder="1" applyAlignment="1">
      <alignment horizontal="center"/>
    </xf>
    <xf numFmtId="0" fontId="1" fillId="0" borderId="31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10" xfId="3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44" fontId="6" fillId="0" borderId="14" xfId="3" applyNumberFormat="1" applyFont="1" applyBorder="1" applyAlignment="1">
      <alignment horizontal="center"/>
    </xf>
    <xf numFmtId="44" fontId="6" fillId="0" borderId="12" xfId="3" applyNumberFormat="1" applyFont="1" applyBorder="1" applyAlignment="1">
      <alignment horizontal="center"/>
    </xf>
    <xf numFmtId="44" fontId="6" fillId="0" borderId="15" xfId="3" applyNumberFormat="1" applyFont="1" applyBorder="1" applyAlignment="1">
      <alignment horizontal="center"/>
    </xf>
    <xf numFmtId="0" fontId="4" fillId="0" borderId="14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4" fillId="0" borderId="15" xfId="3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4" fillId="0" borderId="17" xfId="3" applyFont="1" applyBorder="1" applyAlignment="1">
      <alignment horizontal="center"/>
    </xf>
    <xf numFmtId="0" fontId="4" fillId="0" borderId="18" xfId="3" applyFont="1" applyBorder="1" applyAlignment="1">
      <alignment horizontal="center"/>
    </xf>
    <xf numFmtId="0" fontId="4" fillId="0" borderId="21" xfId="3" applyFont="1" applyBorder="1" applyAlignment="1">
      <alignment horizontal="center"/>
    </xf>
    <xf numFmtId="0" fontId="4" fillId="0" borderId="26" xfId="3" applyFont="1" applyBorder="1" applyAlignment="1">
      <alignment horizontal="center"/>
    </xf>
    <xf numFmtId="0" fontId="4" fillId="0" borderId="22" xfId="3" applyFont="1" applyBorder="1" applyAlignment="1">
      <alignment horizontal="center"/>
    </xf>
  </cellXfs>
  <cellStyles count="6">
    <cellStyle name="Moneda" xfId="1" builtinId="4"/>
    <cellStyle name="Moneda 2" xfId="5"/>
    <cellStyle name="Normal" xfId="0" builtinId="0"/>
    <cellStyle name="Normal 2" xfId="4"/>
    <cellStyle name="Normal 3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25"/>
  <sheetViews>
    <sheetView tabSelected="1" workbookViewId="0">
      <selection activeCell="L14" sqref="L14"/>
    </sheetView>
  </sheetViews>
  <sheetFormatPr baseColWidth="10" defaultRowHeight="15" x14ac:dyDescent="0.25"/>
  <cols>
    <col min="1" max="8" width="11.42578125" style="3"/>
    <col min="9" max="9" width="11.85546875" style="3" bestFit="1" customWidth="1"/>
    <col min="10" max="10" width="18.85546875" style="3" bestFit="1" customWidth="1"/>
    <col min="11" max="11" width="11.42578125" style="3"/>
    <col min="12" max="12" width="15.140625" style="3" bestFit="1" customWidth="1"/>
    <col min="13" max="13" width="11.42578125" style="3"/>
    <col min="14" max="14" width="15.140625" style="3" bestFit="1" customWidth="1"/>
    <col min="15" max="15" width="11.42578125" style="3"/>
    <col min="16" max="16" width="15.140625" style="3" bestFit="1" customWidth="1"/>
    <col min="17" max="17" width="11.42578125" style="3"/>
    <col min="18" max="18" width="15.140625" style="3" bestFit="1" customWidth="1"/>
    <col min="19" max="19" width="11.42578125" style="3"/>
    <col min="20" max="20" width="15.140625" style="3" bestFit="1" customWidth="1"/>
    <col min="21" max="21" width="11.42578125" style="3"/>
    <col min="22" max="22" width="15.140625" style="3" bestFit="1" customWidth="1"/>
    <col min="23" max="23" width="11.42578125" style="3"/>
    <col min="24" max="24" width="15.140625" style="3" bestFit="1" customWidth="1"/>
    <col min="25" max="25" width="11.42578125" style="3"/>
    <col min="26" max="26" width="15.140625" style="3" bestFit="1" customWidth="1"/>
    <col min="27" max="16384" width="11.42578125" style="3"/>
  </cols>
  <sheetData>
    <row r="1" spans="3:26" ht="15.75" thickBot="1" x14ac:dyDescent="0.3"/>
    <row r="2" spans="3:26" x14ac:dyDescent="0.25">
      <c r="C2" s="5" t="s">
        <v>27</v>
      </c>
      <c r="D2" s="6" t="s">
        <v>28</v>
      </c>
      <c r="E2" s="18" t="s">
        <v>29</v>
      </c>
      <c r="F2" s="19"/>
    </row>
    <row r="3" spans="3:26" ht="15.75" thickBot="1" x14ac:dyDescent="0.3">
      <c r="C3" s="7">
        <v>20000</v>
      </c>
      <c r="D3" s="8">
        <v>800</v>
      </c>
      <c r="E3" s="16">
        <v>0.05</v>
      </c>
      <c r="F3" s="17"/>
    </row>
    <row r="7" spans="3:26" ht="15.75" thickBot="1" x14ac:dyDescent="0.3"/>
    <row r="8" spans="3:26" ht="16.5" thickBot="1" x14ac:dyDescent="0.3">
      <c r="C8" s="47" t="s">
        <v>0</v>
      </c>
      <c r="D8" s="48"/>
      <c r="E8" s="48"/>
      <c r="F8" s="48"/>
      <c r="G8" s="48"/>
      <c r="H8" s="49"/>
    </row>
    <row r="9" spans="3:26" ht="16.5" thickBot="1" x14ac:dyDescent="0.3">
      <c r="C9" s="47" t="s">
        <v>1</v>
      </c>
      <c r="D9" s="48"/>
      <c r="E9" s="48"/>
      <c r="F9" s="48"/>
      <c r="G9" s="48"/>
      <c r="H9" s="49"/>
    </row>
    <row r="10" spans="3:26" ht="16.5" thickBot="1" x14ac:dyDescent="0.3">
      <c r="C10" s="47" t="s">
        <v>2</v>
      </c>
      <c r="D10" s="48"/>
      <c r="E10" s="48"/>
      <c r="F10" s="48"/>
      <c r="G10" s="48"/>
      <c r="H10" s="49"/>
    </row>
    <row r="11" spans="3:26" ht="16.5" thickBot="1" x14ac:dyDescent="0.3">
      <c r="C11" s="50" t="s">
        <v>3</v>
      </c>
      <c r="D11" s="51"/>
      <c r="E11" s="51"/>
      <c r="F11" s="51"/>
      <c r="G11" s="51"/>
      <c r="H11" s="52"/>
    </row>
    <row r="12" spans="3:26" ht="16.5" thickBot="1" x14ac:dyDescent="0.3">
      <c r="C12" s="1"/>
      <c r="D12" s="2"/>
      <c r="E12" s="53" t="s">
        <v>17</v>
      </c>
      <c r="F12" s="54"/>
      <c r="G12" s="54"/>
      <c r="H12" s="55"/>
      <c r="I12" s="23" t="s">
        <v>18</v>
      </c>
      <c r="J12" s="22"/>
      <c r="K12" s="22" t="s">
        <v>19</v>
      </c>
      <c r="L12" s="22"/>
      <c r="M12" s="22" t="s">
        <v>20</v>
      </c>
      <c r="N12" s="22"/>
      <c r="O12" s="22" t="s">
        <v>21</v>
      </c>
      <c r="P12" s="22"/>
      <c r="Q12" s="22" t="s">
        <v>22</v>
      </c>
      <c r="R12" s="22"/>
      <c r="S12" s="22" t="s">
        <v>23</v>
      </c>
      <c r="T12" s="22"/>
      <c r="U12" s="22" t="s">
        <v>24</v>
      </c>
      <c r="V12" s="22"/>
      <c r="W12" s="22" t="s">
        <v>25</v>
      </c>
      <c r="X12" s="22"/>
      <c r="Y12" s="22" t="s">
        <v>26</v>
      </c>
      <c r="Z12" s="22"/>
    </row>
    <row r="13" spans="3:26" x14ac:dyDescent="0.25">
      <c r="C13" s="30"/>
      <c r="D13" s="30"/>
      <c r="E13" s="10" t="s">
        <v>4</v>
      </c>
      <c r="F13" s="39"/>
      <c r="G13" s="10" t="s">
        <v>5</v>
      </c>
      <c r="H13" s="39"/>
      <c r="I13" s="4" t="s">
        <v>4</v>
      </c>
      <c r="J13" s="3" t="s">
        <v>5</v>
      </c>
      <c r="K13" s="3" t="s">
        <v>4</v>
      </c>
      <c r="L13" s="3" t="s">
        <v>5</v>
      </c>
      <c r="M13" s="3" t="s">
        <v>4</v>
      </c>
      <c r="N13" s="3" t="s">
        <v>5</v>
      </c>
      <c r="O13" s="3" t="s">
        <v>4</v>
      </c>
      <c r="P13" s="3" t="s">
        <v>5</v>
      </c>
      <c r="Q13" s="3" t="s">
        <v>4</v>
      </c>
      <c r="R13" s="3" t="s">
        <v>5</v>
      </c>
      <c r="S13" s="3" t="s">
        <v>4</v>
      </c>
      <c r="T13" s="3" t="s">
        <v>5</v>
      </c>
      <c r="U13" s="3" t="s">
        <v>4</v>
      </c>
      <c r="V13" s="3" t="s">
        <v>5</v>
      </c>
      <c r="W13" s="3" t="s">
        <v>4</v>
      </c>
      <c r="X13" s="3" t="s">
        <v>5</v>
      </c>
      <c r="Y13" s="3" t="s">
        <v>4</v>
      </c>
      <c r="Z13" s="3" t="s">
        <v>5</v>
      </c>
    </row>
    <row r="14" spans="3:26" x14ac:dyDescent="0.25">
      <c r="C14" s="28" t="s">
        <v>6</v>
      </c>
      <c r="D14" s="28"/>
      <c r="E14" s="14"/>
      <c r="F14" s="15"/>
      <c r="G14" s="20">
        <f>C3*D3</f>
        <v>16000000</v>
      </c>
      <c r="H14" s="21"/>
      <c r="J14" s="9">
        <f>(C3*E3+C3)*D3</f>
        <v>16800000</v>
      </c>
      <c r="L14" s="9">
        <f>(C3*E3+C3)*D3</f>
        <v>16800000</v>
      </c>
      <c r="N14" s="9">
        <f>3*(C3*E3)+C3*D3</f>
        <v>16003000</v>
      </c>
      <c r="P14" s="9">
        <f>4*(C3*E3)+C3*D3</f>
        <v>16004000</v>
      </c>
      <c r="R14" s="9">
        <f>5*(C3*E3)+C3*D3</f>
        <v>16005000</v>
      </c>
      <c r="T14" s="9">
        <f>6*(C3*E3)+C3*D3</f>
        <v>16006000</v>
      </c>
      <c r="V14" s="9">
        <f>7*(C3*E3)+C3*D3</f>
        <v>16007000</v>
      </c>
      <c r="X14" s="9">
        <f>8*(C3*E3)+C3*D3</f>
        <v>16008000</v>
      </c>
      <c r="Z14" s="9">
        <f>9*(C3*E3)+C3*D3</f>
        <v>16009000</v>
      </c>
    </row>
    <row r="15" spans="3:26" x14ac:dyDescent="0.25">
      <c r="C15" s="28" t="s">
        <v>7</v>
      </c>
      <c r="D15" s="28"/>
      <c r="E15" s="20">
        <v>3790</v>
      </c>
      <c r="F15" s="21"/>
      <c r="G15" s="14"/>
      <c r="H15" s="15"/>
    </row>
    <row r="16" spans="3:26" ht="15.75" thickBot="1" x14ac:dyDescent="0.3">
      <c r="C16" s="27"/>
      <c r="D16" s="27"/>
      <c r="E16" s="14"/>
      <c r="F16" s="15"/>
      <c r="G16" s="14"/>
      <c r="H16" s="15"/>
    </row>
    <row r="17" spans="3:8" ht="15.75" thickBot="1" x14ac:dyDescent="0.3">
      <c r="C17" s="24" t="s">
        <v>8</v>
      </c>
      <c r="D17" s="25"/>
      <c r="E17" s="40"/>
      <c r="F17" s="41"/>
      <c r="G17" s="12">
        <v>54244</v>
      </c>
      <c r="H17" s="13"/>
    </row>
    <row r="18" spans="3:8" x14ac:dyDescent="0.25">
      <c r="C18" s="29" t="s">
        <v>9</v>
      </c>
      <c r="D18" s="30"/>
      <c r="E18" s="10"/>
      <c r="F18" s="39"/>
      <c r="G18" s="31">
        <v>232874</v>
      </c>
      <c r="H18" s="32"/>
    </row>
    <row r="19" spans="3:8" x14ac:dyDescent="0.25">
      <c r="C19" s="38" t="s">
        <v>10</v>
      </c>
      <c r="D19" s="28"/>
      <c r="E19" s="14"/>
      <c r="F19" s="15"/>
      <c r="G19" s="20">
        <v>3000</v>
      </c>
      <c r="H19" s="33"/>
    </row>
    <row r="20" spans="3:8" ht="15.75" thickBot="1" x14ac:dyDescent="0.3">
      <c r="C20" s="26" t="s">
        <v>11</v>
      </c>
      <c r="D20" s="27"/>
      <c r="E20" s="20">
        <v>27300</v>
      </c>
      <c r="F20" s="21"/>
      <c r="G20" s="14"/>
      <c r="H20" s="34"/>
    </row>
    <row r="21" spans="3:8" ht="15.75" thickBot="1" x14ac:dyDescent="0.3">
      <c r="C21" s="24" t="s">
        <v>12</v>
      </c>
      <c r="D21" s="25"/>
      <c r="E21" s="35"/>
      <c r="F21" s="36"/>
      <c r="G21" s="12">
        <v>208574</v>
      </c>
      <c r="H21" s="13"/>
    </row>
    <row r="22" spans="3:8" x14ac:dyDescent="0.25">
      <c r="C22" s="29" t="s">
        <v>13</v>
      </c>
      <c r="D22" s="30"/>
      <c r="E22" s="31">
        <v>71127.87</v>
      </c>
      <c r="F22" s="37"/>
      <c r="G22" s="10"/>
      <c r="H22" s="11"/>
    </row>
    <row r="23" spans="3:8" ht="15.75" thickBot="1" x14ac:dyDescent="0.3">
      <c r="C23" s="26" t="s">
        <v>14</v>
      </c>
      <c r="D23" s="27"/>
      <c r="E23" s="20">
        <v>91341</v>
      </c>
      <c r="F23" s="21"/>
      <c r="G23" s="14"/>
      <c r="H23" s="34"/>
    </row>
    <row r="24" spans="3:8" ht="15.75" thickBot="1" x14ac:dyDescent="0.3">
      <c r="C24" s="24" t="s">
        <v>15</v>
      </c>
      <c r="D24" s="25"/>
      <c r="E24" s="35"/>
      <c r="F24" s="36"/>
      <c r="G24" s="12">
        <v>100349.13</v>
      </c>
      <c r="H24" s="13"/>
    </row>
    <row r="25" spans="3:8" ht="15.75" thickBot="1" x14ac:dyDescent="0.3">
      <c r="C25" s="42" t="s">
        <v>16</v>
      </c>
      <c r="D25" s="43"/>
      <c r="E25" s="44">
        <v>100349.13</v>
      </c>
      <c r="F25" s="45"/>
      <c r="G25" s="45"/>
      <c r="H25" s="46"/>
    </row>
  </sheetData>
  <mergeCells count="54">
    <mergeCell ref="C8:H8"/>
    <mergeCell ref="C9:H9"/>
    <mergeCell ref="C13:D13"/>
    <mergeCell ref="G13:H13"/>
    <mergeCell ref="E13:F13"/>
    <mergeCell ref="E12:H12"/>
    <mergeCell ref="E23:F23"/>
    <mergeCell ref="E24:F24"/>
    <mergeCell ref="C25:D25"/>
    <mergeCell ref="C23:D23"/>
    <mergeCell ref="C24:D24"/>
    <mergeCell ref="E25:H25"/>
    <mergeCell ref="G24:H24"/>
    <mergeCell ref="G23:H23"/>
    <mergeCell ref="C22:D22"/>
    <mergeCell ref="E15:F15"/>
    <mergeCell ref="E18:F18"/>
    <mergeCell ref="E16:F16"/>
    <mergeCell ref="E19:F19"/>
    <mergeCell ref="E20:F20"/>
    <mergeCell ref="E17:F17"/>
    <mergeCell ref="C17:D17"/>
    <mergeCell ref="C20:D20"/>
    <mergeCell ref="C21:D21"/>
    <mergeCell ref="C14:D14"/>
    <mergeCell ref="C15:D15"/>
    <mergeCell ref="C18:D18"/>
    <mergeCell ref="C16:D16"/>
    <mergeCell ref="C19:D19"/>
    <mergeCell ref="S12:T12"/>
    <mergeCell ref="U12:V12"/>
    <mergeCell ref="W12:X12"/>
    <mergeCell ref="Y12:Z12"/>
    <mergeCell ref="I12:J12"/>
    <mergeCell ref="K12:L12"/>
    <mergeCell ref="M12:N12"/>
    <mergeCell ref="O12:P12"/>
    <mergeCell ref="Q12:R12"/>
    <mergeCell ref="G22:H22"/>
    <mergeCell ref="G21:H21"/>
    <mergeCell ref="E14:F14"/>
    <mergeCell ref="E3:F3"/>
    <mergeCell ref="E2:F2"/>
    <mergeCell ref="G14:H14"/>
    <mergeCell ref="G15:H15"/>
    <mergeCell ref="G17:H17"/>
    <mergeCell ref="G18:H18"/>
    <mergeCell ref="G19:H19"/>
    <mergeCell ref="G20:H20"/>
    <mergeCell ref="G16:H16"/>
    <mergeCell ref="E21:F21"/>
    <mergeCell ref="E22:F22"/>
    <mergeCell ref="C10:H10"/>
    <mergeCell ref="C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2017-05-24T13:01:02Z</dcterms:created>
  <dcterms:modified xsi:type="dcterms:W3CDTF">2017-05-24T13:31:37Z</dcterms:modified>
</cp:coreProperties>
</file>