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/>
  <bookViews>
    <workbookView xWindow="-108" yWindow="-108" windowWidth="23256" windowHeight="12720" xr2:uid="{00000000-000D-0000-FFFF-FFFF00000000}"/>
  </bookViews>
  <sheets>
    <sheet name="Annu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 s="1"/>
  <c r="E9" i="1" l="1"/>
  <c r="F9" i="1"/>
  <c r="G9" i="1" l="1"/>
  <c r="C10" i="1" s="1"/>
  <c r="D10" i="1" s="1"/>
  <c r="F10" i="1" s="1"/>
  <c r="E10" i="1" l="1"/>
  <c r="G10" i="1" s="1"/>
  <c r="C11" i="1" s="1"/>
  <c r="D11" i="1" l="1"/>
  <c r="F11" i="1" s="1"/>
  <c r="E11" i="1" l="1"/>
  <c r="G11" i="1" s="1"/>
  <c r="C12" i="1" s="1"/>
  <c r="D12" i="1" l="1"/>
  <c r="F12" i="1" s="1"/>
  <c r="E12" i="1" l="1"/>
  <c r="G12" i="1" s="1"/>
  <c r="C13" i="1" s="1"/>
  <c r="D13" i="1" s="1"/>
  <c r="F13" i="1" l="1"/>
  <c r="E13" i="1"/>
  <c r="G13" i="1" l="1"/>
  <c r="C14" i="1" s="1"/>
  <c r="D14" i="1" s="1"/>
  <c r="F14" i="1" s="1"/>
  <c r="E14" i="1" l="1"/>
  <c r="G14" i="1" s="1"/>
  <c r="C15" i="1" s="1"/>
  <c r="D15" i="1" s="1"/>
  <c r="F15" i="1" s="1"/>
  <c r="E15" i="1" l="1"/>
  <c r="G15" i="1" s="1"/>
  <c r="C16" i="1" s="1"/>
  <c r="D16" i="1" l="1"/>
  <c r="F16" i="1" s="1"/>
  <c r="E16" i="1" l="1"/>
  <c r="G16" i="1" s="1"/>
  <c r="C17" i="1" s="1"/>
  <c r="D17" i="1" l="1"/>
  <c r="F17" i="1" s="1"/>
  <c r="E17" i="1" l="1"/>
  <c r="G17" i="1" s="1"/>
  <c r="C18" i="1" s="1"/>
  <c r="D18" i="1" l="1"/>
  <c r="F18" i="1" s="1"/>
  <c r="E18" i="1" l="1"/>
  <c r="G18" i="1" s="1"/>
  <c r="C19" i="1" s="1"/>
  <c r="D19" i="1" l="1"/>
  <c r="F19" i="1" s="1"/>
  <c r="E19" i="1" l="1"/>
  <c r="G19" i="1" s="1"/>
  <c r="C20" i="1" s="1"/>
  <c r="D20" i="1" l="1"/>
  <c r="F20" i="1" s="1"/>
  <c r="E20" i="1" l="1"/>
  <c r="G20" i="1" s="1"/>
  <c r="C21" i="1" s="1"/>
  <c r="D21" i="1" l="1"/>
  <c r="F21" i="1" s="1"/>
  <c r="E21" i="1" l="1"/>
  <c r="G21" i="1" s="1"/>
  <c r="C22" i="1" s="1"/>
  <c r="D22" i="1" s="1"/>
  <c r="F22" i="1" s="1"/>
  <c r="E22" i="1" l="1"/>
  <c r="G22" i="1" s="1"/>
  <c r="C23" i="1" s="1"/>
  <c r="D23" i="1" l="1"/>
  <c r="F23" i="1" s="1"/>
  <c r="E23" i="1" l="1"/>
  <c r="G23" i="1" s="1"/>
  <c r="C24" i="1" s="1"/>
  <c r="D24" i="1" l="1"/>
  <c r="F24" i="1" s="1"/>
  <c r="E24" i="1" l="1"/>
  <c r="G24" i="1" s="1"/>
  <c r="C25" i="1" s="1"/>
  <c r="D25" i="1" s="1"/>
  <c r="F25" i="1" s="1"/>
  <c r="E25" i="1" l="1"/>
  <c r="G25" i="1" s="1"/>
  <c r="C26" i="1" s="1"/>
  <c r="D26" i="1" s="1"/>
  <c r="F26" i="1" s="1"/>
  <c r="E26" i="1" l="1"/>
  <c r="G26" i="1" s="1"/>
  <c r="C27" i="1" s="1"/>
  <c r="D27" i="1" l="1"/>
  <c r="F27" i="1" s="1"/>
  <c r="E27" i="1" l="1"/>
  <c r="G27" i="1" s="1"/>
  <c r="C28" i="1" s="1"/>
  <c r="D28" i="1" s="1"/>
  <c r="F28" i="1" s="1"/>
  <c r="E28" i="1" l="1"/>
  <c r="G28" i="1" s="1"/>
  <c r="C29" i="1" s="1"/>
  <c r="D29" i="1" s="1"/>
  <c r="F29" i="1" s="1"/>
  <c r="E29" i="1" l="1"/>
  <c r="G29" i="1" s="1"/>
  <c r="C30" i="1" s="1"/>
  <c r="D30" i="1" s="1"/>
  <c r="F30" i="1" s="1"/>
  <c r="E30" i="1" l="1"/>
  <c r="G30" i="1" s="1"/>
  <c r="C31" i="1" s="1"/>
  <c r="D31" i="1" l="1"/>
  <c r="F31" i="1" s="1"/>
  <c r="E31" i="1" l="1"/>
  <c r="G31" i="1" s="1"/>
  <c r="C32" i="1" s="1"/>
  <c r="D32" i="1" l="1"/>
  <c r="F32" i="1" s="1"/>
  <c r="E32" i="1" l="1"/>
  <c r="G32" i="1" s="1"/>
  <c r="C33" i="1" s="1"/>
  <c r="D33" i="1" s="1"/>
  <c r="F33" i="1" s="1"/>
  <c r="E33" i="1" l="1"/>
  <c r="G33" i="1" s="1"/>
  <c r="C34" i="1" s="1"/>
  <c r="D34" i="1" l="1"/>
  <c r="F34" i="1" s="1"/>
  <c r="E34" i="1" l="1"/>
  <c r="G34" i="1" s="1"/>
  <c r="C35" i="1" s="1"/>
  <c r="D35" i="1" l="1"/>
  <c r="F35" i="1" s="1"/>
  <c r="E35" i="1" l="1"/>
  <c r="G35" i="1" s="1"/>
  <c r="C36" i="1" s="1"/>
  <c r="D36" i="1" l="1"/>
  <c r="F36" i="1" s="1"/>
  <c r="E36" i="1" l="1"/>
  <c r="G36" i="1" s="1"/>
  <c r="C37" i="1" s="1"/>
  <c r="D37" i="1" s="1"/>
  <c r="F37" i="1" s="1"/>
  <c r="E37" i="1" l="1"/>
  <c r="G37" i="1" s="1"/>
  <c r="C38" i="1" s="1"/>
  <c r="D38" i="1" l="1"/>
  <c r="F38" i="1" s="1"/>
  <c r="E38" i="1" l="1"/>
  <c r="G38" i="1" s="1"/>
  <c r="C39" i="1" s="1"/>
  <c r="D39" i="1" l="1"/>
  <c r="F39" i="1" s="1"/>
  <c r="E39" i="1" l="1"/>
  <c r="G39" i="1" s="1"/>
  <c r="C40" i="1" s="1"/>
  <c r="D40" i="1" l="1"/>
  <c r="F40" i="1" s="1"/>
  <c r="E40" i="1" l="1"/>
  <c r="G40" i="1" s="1"/>
  <c r="C41" i="1" s="1"/>
  <c r="D41" i="1" s="1"/>
  <c r="F41" i="1" s="1"/>
  <c r="E41" i="1" l="1"/>
  <c r="G41" i="1" s="1"/>
  <c r="C42" i="1" s="1"/>
  <c r="D42" i="1" l="1"/>
  <c r="F42" i="1" s="1"/>
  <c r="E42" i="1" l="1"/>
  <c r="G42" i="1" s="1"/>
  <c r="C43" i="1" s="1"/>
  <c r="D43" i="1" l="1"/>
  <c r="F43" i="1" s="1"/>
  <c r="E43" i="1" l="1"/>
  <c r="G43" i="1" s="1"/>
  <c r="C44" i="1" s="1"/>
  <c r="D44" i="1" l="1"/>
  <c r="F44" i="1" s="1"/>
  <c r="E44" i="1" l="1"/>
  <c r="G44" i="1" s="1"/>
  <c r="C45" i="1" s="1"/>
  <c r="D45" i="1" l="1"/>
  <c r="F45" i="1" s="1"/>
  <c r="E45" i="1" l="1"/>
  <c r="G45" i="1" s="1"/>
  <c r="C46" i="1" s="1"/>
  <c r="D46" i="1" l="1"/>
  <c r="F46" i="1" s="1"/>
  <c r="E46" i="1" l="1"/>
  <c r="G46" i="1" s="1"/>
  <c r="C47" i="1" s="1"/>
  <c r="D47" i="1" l="1"/>
  <c r="F47" i="1" s="1"/>
  <c r="E47" i="1" l="1"/>
  <c r="G47" i="1" s="1"/>
  <c r="C48" i="1" s="1"/>
  <c r="D48" i="1" l="1"/>
  <c r="F48" i="1" s="1"/>
  <c r="E48" i="1" l="1"/>
  <c r="G48" i="1" s="1"/>
  <c r="C49" i="1" s="1"/>
  <c r="D49" i="1" l="1"/>
  <c r="F49" i="1" s="1"/>
  <c r="E49" i="1" l="1"/>
  <c r="G49" i="1" s="1"/>
  <c r="C50" i="1" s="1"/>
  <c r="D50" i="1" l="1"/>
  <c r="F50" i="1" s="1"/>
  <c r="E50" i="1" l="1"/>
  <c r="G50" i="1" s="1"/>
  <c r="C51" i="1" s="1"/>
  <c r="D51" i="1" s="1"/>
  <c r="F51" i="1" s="1"/>
  <c r="E51" i="1" l="1"/>
  <c r="G51" i="1" s="1"/>
  <c r="C52" i="1" s="1"/>
  <c r="D52" i="1" s="1"/>
  <c r="F52" i="1" s="1"/>
  <c r="E52" i="1" l="1"/>
  <c r="G52" i="1" s="1"/>
  <c r="C53" i="1" s="1"/>
  <c r="D53" i="1" l="1"/>
  <c r="F53" i="1" s="1"/>
  <c r="E53" i="1" l="1"/>
  <c r="G53" i="1" s="1"/>
  <c r="C54" i="1" s="1"/>
  <c r="D54" i="1" l="1"/>
  <c r="F54" i="1" s="1"/>
  <c r="E54" i="1" l="1"/>
  <c r="G54" i="1" s="1"/>
  <c r="C55" i="1" s="1"/>
  <c r="D55" i="1" l="1"/>
  <c r="F55" i="1" s="1"/>
  <c r="E55" i="1" l="1"/>
  <c r="G55" i="1" s="1"/>
  <c r="C56" i="1" s="1"/>
  <c r="D56" i="1" l="1"/>
  <c r="F56" i="1" s="1"/>
  <c r="E56" i="1" l="1"/>
  <c r="G56" i="1" s="1"/>
  <c r="C57" i="1" s="1"/>
  <c r="D57" i="1" s="1"/>
  <c r="F57" i="1" s="1"/>
  <c r="E57" i="1" l="1"/>
  <c r="G57" i="1" s="1"/>
  <c r="C58" i="1" s="1"/>
  <c r="D58" i="1" l="1"/>
  <c r="F58" i="1" s="1"/>
  <c r="E58" i="1" l="1"/>
  <c r="G58" i="1" s="1"/>
  <c r="C59" i="1" s="1"/>
  <c r="D59" i="1" l="1"/>
  <c r="F59" i="1" s="1"/>
  <c r="E59" i="1" l="1"/>
  <c r="G59" i="1" s="1"/>
  <c r="C60" i="1" s="1"/>
  <c r="D60" i="1" s="1"/>
  <c r="F60" i="1" s="1"/>
  <c r="E60" i="1" l="1"/>
  <c r="G60" i="1" s="1"/>
  <c r="C61" i="1" s="1"/>
  <c r="D61" i="1" l="1"/>
  <c r="F61" i="1" s="1"/>
  <c r="E61" i="1" l="1"/>
  <c r="G61" i="1" s="1"/>
  <c r="C62" i="1" s="1"/>
  <c r="D62" i="1" l="1"/>
  <c r="F62" i="1" s="1"/>
  <c r="E62" i="1" l="1"/>
  <c r="G62" i="1" s="1"/>
  <c r="C63" i="1" s="1"/>
  <c r="D63" i="1" l="1"/>
  <c r="F63" i="1" s="1"/>
  <c r="E63" i="1" l="1"/>
  <c r="G63" i="1" s="1"/>
  <c r="C64" i="1" s="1"/>
  <c r="D64" i="1" l="1"/>
  <c r="F64" i="1" s="1"/>
  <c r="E64" i="1" l="1"/>
  <c r="G64" i="1" s="1"/>
  <c r="C65" i="1" s="1"/>
  <c r="D65" i="1" l="1"/>
  <c r="F65" i="1" s="1"/>
  <c r="E65" i="1" l="1"/>
  <c r="G65" i="1" s="1"/>
  <c r="C66" i="1" s="1"/>
  <c r="D66" i="1" s="1"/>
  <c r="F66" i="1" s="1"/>
  <c r="E66" i="1" l="1"/>
  <c r="G66" i="1" s="1"/>
  <c r="C67" i="1" s="1"/>
  <c r="D67" i="1" l="1"/>
  <c r="F67" i="1" s="1"/>
  <c r="E67" i="1" l="1"/>
  <c r="G67" i="1" s="1"/>
  <c r="C68" i="1" s="1"/>
  <c r="D68" i="1" s="1"/>
  <c r="F68" i="1" s="1"/>
  <c r="E68" i="1" l="1"/>
  <c r="G68" i="1" s="1"/>
  <c r="C69" i="1" s="1"/>
  <c r="D69" i="1" s="1"/>
  <c r="F69" i="1" s="1"/>
  <c r="E69" i="1" l="1"/>
  <c r="G69" i="1" s="1"/>
  <c r="C70" i="1" s="1"/>
  <c r="D70" i="1" l="1"/>
  <c r="F70" i="1" s="1"/>
  <c r="E70" i="1" l="1"/>
  <c r="G70" i="1" s="1"/>
  <c r="C71" i="1" s="1"/>
  <c r="D71" i="1" s="1"/>
  <c r="F71" i="1" s="1"/>
  <c r="E71" i="1" l="1"/>
  <c r="G71" i="1" s="1"/>
  <c r="C72" i="1" s="1"/>
  <c r="D72" i="1" l="1"/>
  <c r="F72" i="1" s="1"/>
  <c r="E72" i="1" l="1"/>
  <c r="G72" i="1" s="1"/>
  <c r="C73" i="1" s="1"/>
  <c r="D73" i="1" s="1"/>
  <c r="F73" i="1" s="1"/>
  <c r="E73" i="1" l="1"/>
  <c r="G73" i="1" s="1"/>
  <c r="C74" i="1" s="1"/>
  <c r="D74" i="1" s="1"/>
  <c r="F74" i="1" s="1"/>
  <c r="E74" i="1" l="1"/>
  <c r="G74" i="1" s="1"/>
  <c r="C75" i="1" s="1"/>
  <c r="D75" i="1" l="1"/>
  <c r="F75" i="1" s="1"/>
  <c r="E75" i="1" l="1"/>
  <c r="G75" i="1" s="1"/>
  <c r="C76" i="1" s="1"/>
  <c r="D76" i="1" l="1"/>
  <c r="F76" i="1" s="1"/>
  <c r="E76" i="1" l="1"/>
  <c r="G76" i="1" s="1"/>
  <c r="C77" i="1" s="1"/>
  <c r="D77" i="1" l="1"/>
  <c r="F77" i="1" s="1"/>
  <c r="E77" i="1" l="1"/>
  <c r="G77" i="1" s="1"/>
  <c r="C78" i="1" s="1"/>
  <c r="D78" i="1" s="1"/>
  <c r="F78" i="1" s="1"/>
  <c r="E78" i="1" l="1"/>
  <c r="G78" i="1" s="1"/>
  <c r="C79" i="1" s="1"/>
  <c r="D79" i="1" s="1"/>
  <c r="F79" i="1" s="1"/>
  <c r="E79" i="1" l="1"/>
  <c r="G79" i="1" s="1"/>
  <c r="C80" i="1" s="1"/>
  <c r="D80" i="1" l="1"/>
  <c r="F80" i="1" s="1"/>
  <c r="E80" i="1" l="1"/>
  <c r="G80" i="1" s="1"/>
  <c r="C81" i="1" s="1"/>
  <c r="D81" i="1" l="1"/>
  <c r="F81" i="1" s="1"/>
  <c r="E81" i="1" l="1"/>
  <c r="G81" i="1" s="1"/>
  <c r="C82" i="1" s="1"/>
  <c r="D82" i="1"/>
  <c r="F82" i="1" s="1"/>
  <c r="E82" i="1" l="1"/>
  <c r="G82" i="1" s="1"/>
  <c r="C83" i="1" s="1"/>
  <c r="D83" i="1" s="1"/>
  <c r="F83" i="1" s="1"/>
  <c r="E83" i="1" l="1"/>
  <c r="G83" i="1" s="1"/>
  <c r="C84" i="1" s="1"/>
  <c r="D84" i="1" l="1"/>
  <c r="F84" i="1" s="1"/>
  <c r="E84" i="1" l="1"/>
  <c r="G84" i="1" s="1"/>
  <c r="C85" i="1" s="1"/>
  <c r="D85" i="1" l="1"/>
  <c r="F85" i="1" s="1"/>
  <c r="E85" i="1" l="1"/>
  <c r="G85" i="1" s="1"/>
  <c r="C86" i="1" s="1"/>
  <c r="D86" i="1"/>
  <c r="F86" i="1" s="1"/>
  <c r="E86" i="1" l="1"/>
  <c r="G86" i="1" s="1"/>
  <c r="C87" i="1" s="1"/>
  <c r="D87" i="1" s="1"/>
  <c r="F87" i="1" s="1"/>
  <c r="E87" i="1" l="1"/>
  <c r="G87" i="1" s="1"/>
  <c r="C88" i="1" s="1"/>
  <c r="D88" i="1" l="1"/>
  <c r="F88" i="1" s="1"/>
  <c r="E88" i="1" l="1"/>
  <c r="G88" i="1" s="1"/>
  <c r="C89" i="1" s="1"/>
  <c r="D89" i="1" l="1"/>
  <c r="F89" i="1" s="1"/>
  <c r="E89" i="1"/>
  <c r="G89" i="1" s="1"/>
  <c r="C90" i="1" s="1"/>
  <c r="D90" i="1" l="1"/>
  <c r="F90" i="1" s="1"/>
  <c r="E90" i="1" l="1"/>
  <c r="G90" i="1" s="1"/>
  <c r="C91" i="1" s="1"/>
  <c r="D91" i="1" s="1"/>
  <c r="F91" i="1" s="1"/>
  <c r="E91" i="1" l="1"/>
  <c r="G91" i="1" s="1"/>
  <c r="C92" i="1" s="1"/>
  <c r="D92" i="1" l="1"/>
  <c r="G4" i="1" l="1"/>
  <c r="F92" i="1"/>
  <c r="E92" i="1"/>
  <c r="G3" i="1" l="1"/>
  <c r="G92" i="1"/>
  <c r="C93" i="1" s="1"/>
  <c r="D93" i="1" l="1"/>
  <c r="F93" i="1" s="1"/>
  <c r="E93" i="1" l="1"/>
  <c r="G93" i="1" s="1"/>
  <c r="C94" i="1" s="1"/>
  <c r="D94" i="1" l="1"/>
  <c r="F94" i="1" s="1"/>
  <c r="E94" i="1" l="1"/>
  <c r="G94" i="1" s="1"/>
  <c r="C95" i="1" s="1"/>
  <c r="D95" i="1" l="1"/>
  <c r="F95" i="1" s="1"/>
  <c r="E95" i="1" l="1"/>
  <c r="G95" i="1" s="1"/>
  <c r="C96" i="1" s="1"/>
  <c r="D96" i="1" s="1"/>
  <c r="F96" i="1" s="1"/>
  <c r="E96" i="1" l="1"/>
  <c r="G96" i="1" s="1"/>
  <c r="C97" i="1" s="1"/>
  <c r="D97" i="1" s="1"/>
  <c r="F97" i="1" s="1"/>
  <c r="E97" i="1" l="1"/>
  <c r="G97" i="1" s="1"/>
  <c r="C98" i="1" s="1"/>
  <c r="D98" i="1" l="1"/>
  <c r="F98" i="1" s="1"/>
  <c r="E98" i="1" l="1"/>
  <c r="G98" i="1" s="1"/>
  <c r="C99" i="1" s="1"/>
  <c r="D99" i="1" l="1"/>
  <c r="F99" i="1" s="1"/>
  <c r="E99" i="1" l="1"/>
  <c r="G99" i="1" s="1"/>
  <c r="C100" i="1" s="1"/>
  <c r="D100" i="1" l="1"/>
  <c r="F100" i="1" s="1"/>
  <c r="E100" i="1" l="1"/>
  <c r="G100" i="1" s="1"/>
  <c r="C101" i="1" s="1"/>
  <c r="D101" i="1" s="1"/>
  <c r="F101" i="1" s="1"/>
  <c r="E101" i="1" l="1"/>
  <c r="G101" i="1" s="1"/>
  <c r="C102" i="1" s="1"/>
  <c r="D102" i="1" s="1"/>
  <c r="F102" i="1" s="1"/>
  <c r="E102" i="1" l="1"/>
  <c r="G102" i="1" s="1"/>
  <c r="C103" i="1" s="1"/>
  <c r="D103" i="1" l="1"/>
  <c r="F103" i="1" s="1"/>
  <c r="E103" i="1" l="1"/>
  <c r="G103" i="1" s="1"/>
  <c r="C104" i="1" s="1"/>
  <c r="D104" i="1" s="1"/>
  <c r="F104" i="1" s="1"/>
  <c r="E104" i="1" l="1"/>
  <c r="G104" i="1" s="1"/>
  <c r="C105" i="1" s="1"/>
  <c r="D105" i="1" s="1"/>
  <c r="F105" i="1" s="1"/>
  <c r="E105" i="1" l="1"/>
  <c r="G105" i="1" s="1"/>
  <c r="C106" i="1" s="1"/>
  <c r="D106" i="1" l="1"/>
  <c r="F106" i="1" s="1"/>
  <c r="E106" i="1" l="1"/>
  <c r="G106" i="1" s="1"/>
  <c r="C107" i="1" s="1"/>
  <c r="D107" i="1" l="1"/>
  <c r="F107" i="1" s="1"/>
  <c r="E107" i="1" l="1"/>
  <c r="G107" i="1" s="1"/>
  <c r="C108" i="1" s="1"/>
  <c r="D108" i="1" s="1"/>
  <c r="F108" i="1" s="1"/>
  <c r="E108" i="1" l="1"/>
  <c r="G108" i="1" s="1"/>
  <c r="C109" i="1" s="1"/>
  <c r="D109" i="1" s="1"/>
  <c r="F109" i="1" s="1"/>
  <c r="E109" i="1" l="1"/>
  <c r="G109" i="1" s="1"/>
  <c r="C110" i="1" s="1"/>
  <c r="D110" i="1" l="1"/>
  <c r="F110" i="1" s="1"/>
  <c r="E110" i="1" l="1"/>
  <c r="G110" i="1" s="1"/>
  <c r="C111" i="1" s="1"/>
  <c r="D111" i="1" l="1"/>
  <c r="F111" i="1" s="1"/>
  <c r="E111" i="1" l="1"/>
  <c r="G111" i="1" s="1"/>
  <c r="C112" i="1" s="1"/>
  <c r="D112" i="1" s="1"/>
  <c r="F112" i="1" s="1"/>
  <c r="E112" i="1" l="1"/>
  <c r="G112" i="1" s="1"/>
  <c r="C113" i="1" s="1"/>
  <c r="D113" i="1" s="1"/>
  <c r="F113" i="1" s="1"/>
  <c r="E113" i="1" l="1"/>
  <c r="G113" i="1" s="1"/>
  <c r="C114" i="1" s="1"/>
  <c r="D114" i="1" l="1"/>
  <c r="F114" i="1" s="1"/>
  <c r="E114" i="1" l="1"/>
  <c r="G114" i="1" s="1"/>
  <c r="C115" i="1" s="1"/>
  <c r="D115" i="1" l="1"/>
  <c r="F115" i="1" s="1"/>
  <c r="E115" i="1" l="1"/>
  <c r="G115" i="1" s="1"/>
  <c r="C116" i="1" s="1"/>
  <c r="D116" i="1"/>
  <c r="F116" i="1" s="1"/>
  <c r="E116" i="1" l="1"/>
  <c r="G116" i="1" s="1"/>
  <c r="C117" i="1" s="1"/>
  <c r="D117" i="1" s="1"/>
  <c r="F117" i="1" s="1"/>
  <c r="E117" i="1" l="1"/>
  <c r="G117" i="1" s="1"/>
  <c r="C118" i="1" s="1"/>
  <c r="D118" i="1" l="1"/>
  <c r="F118" i="1" s="1"/>
  <c r="E118" i="1" l="1"/>
  <c r="G118" i="1" s="1"/>
  <c r="C119" i="1" s="1"/>
  <c r="D119" i="1" l="1"/>
  <c r="F119" i="1" s="1"/>
  <c r="E119" i="1" l="1"/>
  <c r="G119" i="1" s="1"/>
  <c r="C120" i="1" s="1"/>
  <c r="D120" i="1" s="1"/>
  <c r="F120" i="1" s="1"/>
  <c r="E120" i="1" l="1"/>
  <c r="G120" i="1" s="1"/>
  <c r="C121" i="1" s="1"/>
  <c r="D121" i="1" s="1"/>
  <c r="F121" i="1" s="1"/>
  <c r="E121" i="1" l="1"/>
  <c r="G121" i="1" s="1"/>
  <c r="C122" i="1" s="1"/>
  <c r="D122" i="1" l="1"/>
  <c r="F122" i="1" s="1"/>
  <c r="E122" i="1" l="1"/>
  <c r="G122" i="1" s="1"/>
  <c r="C123" i="1" s="1"/>
  <c r="D123" i="1" l="1"/>
  <c r="F123" i="1" s="1"/>
  <c r="E123" i="1" l="1"/>
  <c r="G123" i="1" s="1"/>
  <c r="C124" i="1" s="1"/>
  <c r="D124" i="1" s="1"/>
  <c r="F124" i="1" s="1"/>
  <c r="E124" i="1" l="1"/>
  <c r="G124" i="1" s="1"/>
  <c r="C125" i="1" s="1"/>
  <c r="D125" i="1" s="1"/>
  <c r="F125" i="1" s="1"/>
  <c r="E125" i="1" l="1"/>
  <c r="G125" i="1" s="1"/>
  <c r="C126" i="1" s="1"/>
  <c r="D126" i="1" l="1"/>
  <c r="F126" i="1" s="1"/>
  <c r="E126" i="1" l="1"/>
  <c r="G126" i="1" s="1"/>
  <c r="C127" i="1" s="1"/>
  <c r="D127" i="1" l="1"/>
  <c r="F127" i="1" s="1"/>
  <c r="E127" i="1" l="1"/>
  <c r="G127" i="1" s="1"/>
  <c r="C128" i="1" s="1"/>
  <c r="D128" i="1" s="1"/>
  <c r="F128" i="1" s="1"/>
  <c r="E128" i="1" l="1"/>
  <c r="G128" i="1"/>
  <c r="C129" i="1" s="1"/>
  <c r="D129" i="1" s="1"/>
  <c r="F129" i="1" s="1"/>
  <c r="E129" i="1" l="1"/>
  <c r="G129" i="1" s="1"/>
  <c r="C130" i="1" s="1"/>
  <c r="D130" i="1" l="1"/>
  <c r="F130" i="1" s="1"/>
  <c r="E130" i="1" l="1"/>
  <c r="G130" i="1" s="1"/>
  <c r="C131" i="1" s="1"/>
  <c r="D131" i="1" l="1"/>
  <c r="F131" i="1" s="1"/>
  <c r="E131" i="1" l="1"/>
  <c r="G131" i="1" s="1"/>
  <c r="C132" i="1" s="1"/>
  <c r="D132" i="1" s="1"/>
  <c r="F132" i="1" s="1"/>
  <c r="E132" i="1" l="1"/>
  <c r="G132" i="1" s="1"/>
  <c r="C133" i="1" s="1"/>
  <c r="D133" i="1" s="1"/>
  <c r="F133" i="1" s="1"/>
  <c r="E133" i="1" l="1"/>
  <c r="G133" i="1" s="1"/>
  <c r="C134" i="1" s="1"/>
  <c r="D134" i="1" l="1"/>
  <c r="F134" i="1" s="1"/>
  <c r="E134" i="1" l="1"/>
  <c r="G134" i="1" s="1"/>
  <c r="C135" i="1" s="1"/>
  <c r="D135" i="1" l="1"/>
  <c r="F135" i="1" s="1"/>
  <c r="E135" i="1" l="1"/>
  <c r="G135" i="1" s="1"/>
  <c r="C136" i="1" s="1"/>
  <c r="D136" i="1" s="1"/>
  <c r="F136" i="1" s="1"/>
  <c r="E136" i="1" l="1"/>
  <c r="G136" i="1" s="1"/>
  <c r="C137" i="1" s="1"/>
  <c r="D137" i="1" s="1"/>
  <c r="F137" i="1" s="1"/>
  <c r="E137" i="1" l="1"/>
  <c r="G137" i="1" s="1"/>
  <c r="C138" i="1" s="1"/>
  <c r="D138" i="1" l="1"/>
  <c r="F138" i="1" s="1"/>
  <c r="E138" i="1" l="1"/>
  <c r="G138" i="1" s="1"/>
  <c r="C139" i="1" s="1"/>
  <c r="D139" i="1" l="1"/>
  <c r="F139" i="1" s="1"/>
  <c r="E139" i="1" l="1"/>
  <c r="G139" i="1" s="1"/>
  <c r="C140" i="1" s="1"/>
  <c r="D140" i="1" l="1"/>
  <c r="F140" i="1" s="1"/>
  <c r="E140" i="1" l="1"/>
  <c r="G140" i="1" s="1"/>
  <c r="C141" i="1" s="1"/>
  <c r="D141" i="1" s="1"/>
  <c r="F141" i="1" s="1"/>
  <c r="E141" i="1" l="1"/>
  <c r="G141" i="1" s="1"/>
  <c r="C142" i="1" s="1"/>
  <c r="D142" i="1" l="1"/>
  <c r="F142" i="1" s="1"/>
  <c r="E142" i="1" l="1"/>
  <c r="G142" i="1" s="1"/>
  <c r="C143" i="1" s="1"/>
  <c r="D143" i="1" l="1"/>
  <c r="F143" i="1" s="1"/>
  <c r="E143" i="1" l="1"/>
  <c r="G143" i="1" s="1"/>
  <c r="C144" i="1" s="1"/>
  <c r="D144" i="1" l="1"/>
  <c r="F144" i="1" s="1"/>
  <c r="E144" i="1" l="1"/>
  <c r="G144" i="1" s="1"/>
  <c r="C145" i="1" s="1"/>
  <c r="D145" i="1" l="1"/>
  <c r="F145" i="1" s="1"/>
  <c r="E145" i="1" l="1"/>
  <c r="G145" i="1" s="1"/>
  <c r="C146" i="1" s="1"/>
  <c r="D146" i="1" s="1"/>
  <c r="F146" i="1" s="1"/>
  <c r="E146" i="1" l="1"/>
  <c r="G146" i="1" s="1"/>
  <c r="C147" i="1" s="1"/>
  <c r="D147" i="1" s="1"/>
  <c r="F147" i="1" s="1"/>
  <c r="E147" i="1" l="1"/>
  <c r="G147" i="1" s="1"/>
  <c r="C148" i="1" s="1"/>
  <c r="D148" i="1" s="1"/>
  <c r="F148" i="1" s="1"/>
  <c r="E148" i="1" l="1"/>
  <c r="G148" i="1" s="1"/>
  <c r="C149" i="1" s="1"/>
  <c r="D149" i="1" l="1"/>
  <c r="F149" i="1" s="1"/>
  <c r="E149" i="1" l="1"/>
  <c r="G149" i="1" s="1"/>
  <c r="C150" i="1" s="1"/>
  <c r="D150" i="1" l="1"/>
  <c r="F150" i="1" s="1"/>
  <c r="E150" i="1" l="1"/>
  <c r="G150" i="1" s="1"/>
  <c r="C151" i="1" s="1"/>
  <c r="D151" i="1" l="1"/>
  <c r="F151" i="1" s="1"/>
  <c r="E151" i="1" l="1"/>
  <c r="G151" i="1" s="1"/>
  <c r="C152" i="1" s="1"/>
  <c r="D152" i="1" l="1"/>
  <c r="F152" i="1" s="1"/>
  <c r="E152" i="1" l="1"/>
  <c r="G152" i="1" s="1"/>
  <c r="C153" i="1" s="1"/>
  <c r="D153" i="1" l="1"/>
  <c r="F153" i="1" s="1"/>
  <c r="E153" i="1" l="1"/>
  <c r="G153" i="1" s="1"/>
  <c r="C154" i="1" s="1"/>
  <c r="D154" i="1" l="1"/>
  <c r="F154" i="1" s="1"/>
  <c r="E154" i="1" l="1"/>
  <c r="G154" i="1" s="1"/>
  <c r="C155" i="1" s="1"/>
  <c r="D155" i="1" l="1"/>
  <c r="F155" i="1" s="1"/>
  <c r="E155" i="1" l="1"/>
  <c r="G155" i="1" s="1"/>
  <c r="C156" i="1" s="1"/>
  <c r="D156" i="1" l="1"/>
  <c r="F156" i="1" s="1"/>
  <c r="E156" i="1" l="1"/>
  <c r="G156" i="1" s="1"/>
  <c r="C157" i="1" s="1"/>
  <c r="D157" i="1" l="1"/>
  <c r="F157" i="1" s="1"/>
  <c r="E157" i="1" l="1"/>
  <c r="G157" i="1" s="1"/>
  <c r="C158" i="1" s="1"/>
  <c r="D158" i="1" l="1"/>
  <c r="F158" i="1" s="1"/>
  <c r="E158" i="1" l="1"/>
  <c r="G158" i="1" s="1"/>
  <c r="C159" i="1" s="1"/>
  <c r="D159" i="1" l="1"/>
  <c r="F159" i="1" s="1"/>
  <c r="E159" i="1" l="1"/>
  <c r="G159" i="1" s="1"/>
  <c r="C160" i="1" s="1"/>
  <c r="D160" i="1" l="1"/>
  <c r="F160" i="1" s="1"/>
  <c r="E160" i="1" l="1"/>
  <c r="G160" i="1" s="1"/>
  <c r="C161" i="1" s="1"/>
  <c r="D161" i="1" l="1"/>
  <c r="F161" i="1" s="1"/>
  <c r="E161" i="1" l="1"/>
  <c r="G161" i="1" s="1"/>
  <c r="C162" i="1" s="1"/>
  <c r="D162" i="1" l="1"/>
  <c r="F162" i="1" s="1"/>
  <c r="E162" i="1" l="1"/>
  <c r="G162" i="1" s="1"/>
  <c r="C163" i="1" s="1"/>
  <c r="D163" i="1" l="1"/>
  <c r="F163" i="1" s="1"/>
  <c r="E163" i="1" l="1"/>
  <c r="G163" i="1" s="1"/>
  <c r="C164" i="1" s="1"/>
  <c r="D164" i="1" l="1"/>
  <c r="F164" i="1" s="1"/>
  <c r="E164" i="1" l="1"/>
  <c r="G164" i="1" s="1"/>
  <c r="C165" i="1" s="1"/>
  <c r="D165" i="1" l="1"/>
  <c r="F165" i="1" s="1"/>
  <c r="E165" i="1" l="1"/>
  <c r="G165" i="1" s="1"/>
  <c r="C166" i="1" s="1"/>
  <c r="D166" i="1" l="1"/>
  <c r="F166" i="1" s="1"/>
  <c r="E166" i="1" l="1"/>
  <c r="G166" i="1" s="1"/>
  <c r="C167" i="1" s="1"/>
  <c r="D167" i="1" l="1"/>
  <c r="F167" i="1" s="1"/>
  <c r="E167" i="1" l="1"/>
  <c r="G167" i="1" s="1"/>
  <c r="C168" i="1" s="1"/>
  <c r="D168" i="1" l="1"/>
  <c r="F168" i="1" s="1"/>
  <c r="E168" i="1" l="1"/>
  <c r="G168" i="1" s="1"/>
  <c r="C169" i="1" s="1"/>
  <c r="D169" i="1" s="1"/>
  <c r="F169" i="1" s="1"/>
  <c r="E169" i="1" l="1"/>
  <c r="G169" i="1" s="1"/>
  <c r="C170" i="1" s="1"/>
  <c r="D170" i="1" l="1"/>
  <c r="F170" i="1" s="1"/>
  <c r="E170" i="1" l="1"/>
  <c r="G170" i="1" s="1"/>
  <c r="C171" i="1" s="1"/>
  <c r="D171" i="1" l="1"/>
  <c r="F171" i="1" s="1"/>
  <c r="E171" i="1" l="1"/>
  <c r="G171" i="1" s="1"/>
  <c r="C172" i="1" s="1"/>
  <c r="D172" i="1" l="1"/>
  <c r="F172" i="1" s="1"/>
  <c r="E172" i="1" l="1"/>
  <c r="G172" i="1" s="1"/>
  <c r="C173" i="1" s="1"/>
  <c r="D173" i="1" l="1"/>
  <c r="F173" i="1" s="1"/>
  <c r="E173" i="1" l="1"/>
  <c r="G173" i="1" s="1"/>
  <c r="C174" i="1" s="1"/>
  <c r="D174" i="1" l="1"/>
  <c r="F174" i="1" s="1"/>
  <c r="E174" i="1" l="1"/>
  <c r="G174" i="1" s="1"/>
  <c r="C175" i="1" s="1"/>
  <c r="D175" i="1" l="1"/>
  <c r="F175" i="1" s="1"/>
  <c r="E175" i="1" l="1"/>
  <c r="G175" i="1" s="1"/>
  <c r="C176" i="1" s="1"/>
  <c r="D176" i="1" l="1"/>
  <c r="F176" i="1" s="1"/>
  <c r="E176" i="1" l="1"/>
  <c r="G176" i="1" s="1"/>
  <c r="C177" i="1" s="1"/>
  <c r="D177" i="1" l="1"/>
  <c r="F177" i="1" s="1"/>
  <c r="E177" i="1" l="1"/>
  <c r="G177" i="1" s="1"/>
  <c r="C178" i="1" s="1"/>
  <c r="D178" i="1" l="1"/>
  <c r="F178" i="1" s="1"/>
  <c r="E178" i="1" l="1"/>
  <c r="G178" i="1" s="1"/>
  <c r="C179" i="1" s="1"/>
  <c r="D179" i="1" s="1"/>
  <c r="F179" i="1" s="1"/>
  <c r="E179" i="1" l="1"/>
  <c r="G179" i="1" s="1"/>
  <c r="C180" i="1" s="1"/>
  <c r="D180" i="1" l="1"/>
  <c r="F180" i="1" s="1"/>
  <c r="E180" i="1" l="1"/>
  <c r="G180" i="1" s="1"/>
  <c r="C181" i="1" s="1"/>
  <c r="D181" i="1" l="1"/>
  <c r="F181" i="1" s="1"/>
  <c r="E181" i="1" l="1"/>
  <c r="G181" i="1" s="1"/>
  <c r="C182" i="1" s="1"/>
  <c r="D182" i="1" l="1"/>
  <c r="F182" i="1" s="1"/>
  <c r="E182" i="1" l="1"/>
  <c r="G182" i="1" s="1"/>
  <c r="C183" i="1" s="1"/>
  <c r="D183" i="1" l="1"/>
  <c r="F183" i="1" s="1"/>
  <c r="E183" i="1" l="1"/>
  <c r="G183" i="1" s="1"/>
  <c r="C184" i="1" s="1"/>
  <c r="D184" i="1" l="1"/>
  <c r="F184" i="1" s="1"/>
  <c r="E184" i="1" l="1"/>
  <c r="G184" i="1" s="1"/>
  <c r="C185" i="1" s="1"/>
  <c r="D185" i="1" l="1"/>
  <c r="F185" i="1" s="1"/>
  <c r="E185" i="1" l="1"/>
  <c r="G185" i="1" s="1"/>
  <c r="C186" i="1" s="1"/>
  <c r="D186" i="1" l="1"/>
  <c r="F186" i="1" s="1"/>
  <c r="E186" i="1" l="1"/>
  <c r="G186" i="1" s="1"/>
  <c r="C187" i="1" s="1"/>
  <c r="D187" i="1" l="1"/>
  <c r="F187" i="1" s="1"/>
  <c r="E187" i="1" l="1"/>
  <c r="G187" i="1" s="1"/>
  <c r="C188" i="1" s="1"/>
  <c r="D188" i="1" l="1"/>
  <c r="F188" i="1" s="1"/>
  <c r="E188" i="1" l="1"/>
  <c r="G188" i="1" s="1"/>
  <c r="C189" i="1" s="1"/>
  <c r="D189" i="1" l="1"/>
  <c r="F189" i="1" s="1"/>
  <c r="E189" i="1" l="1"/>
  <c r="G189" i="1" s="1"/>
  <c r="C190" i="1" s="1"/>
  <c r="D190" i="1" l="1"/>
  <c r="F190" i="1" s="1"/>
  <c r="E190" i="1" l="1"/>
  <c r="G190" i="1" s="1"/>
  <c r="C191" i="1" s="1"/>
  <c r="D191" i="1" l="1"/>
  <c r="F191" i="1" s="1"/>
  <c r="E191" i="1" l="1"/>
  <c r="G191" i="1" s="1"/>
  <c r="C192" i="1" s="1"/>
  <c r="D192" i="1" l="1"/>
  <c r="F192" i="1" s="1"/>
  <c r="E192" i="1" l="1"/>
  <c r="G192" i="1" s="1"/>
  <c r="C193" i="1" s="1"/>
  <c r="D193" i="1" s="1"/>
  <c r="F193" i="1" s="1"/>
  <c r="E193" i="1" l="1"/>
  <c r="G193" i="1" s="1"/>
  <c r="C194" i="1" s="1"/>
  <c r="D194" i="1" l="1"/>
  <c r="F194" i="1" s="1"/>
  <c r="E194" i="1" l="1"/>
  <c r="G194" i="1" s="1"/>
  <c r="C195" i="1" s="1"/>
  <c r="D195" i="1" l="1"/>
  <c r="F195" i="1" s="1"/>
  <c r="E195" i="1" l="1"/>
  <c r="G195" i="1" s="1"/>
  <c r="C196" i="1" s="1"/>
  <c r="D196" i="1" l="1"/>
  <c r="F196" i="1" s="1"/>
  <c r="E196" i="1" l="1"/>
  <c r="G196" i="1" s="1"/>
  <c r="C197" i="1" s="1"/>
  <c r="D197" i="1" l="1"/>
  <c r="F197" i="1" s="1"/>
  <c r="E197" i="1" l="1"/>
  <c r="G197" i="1" s="1"/>
  <c r="C198" i="1" s="1"/>
  <c r="D198" i="1" s="1"/>
  <c r="F198" i="1" s="1"/>
  <c r="E198" i="1" l="1"/>
  <c r="G198" i="1" s="1"/>
  <c r="C199" i="1" s="1"/>
  <c r="D199" i="1" l="1"/>
  <c r="F199" i="1" s="1"/>
  <c r="E199" i="1" l="1"/>
  <c r="G199" i="1" s="1"/>
  <c r="C200" i="1" s="1"/>
  <c r="D200" i="1" l="1"/>
  <c r="F200" i="1" s="1"/>
  <c r="E200" i="1" l="1"/>
  <c r="G200" i="1" s="1"/>
  <c r="C201" i="1" s="1"/>
  <c r="D201" i="1" l="1"/>
  <c r="F201" i="1" s="1"/>
  <c r="E201" i="1" l="1"/>
  <c r="G201" i="1" s="1"/>
  <c r="C202" i="1" s="1"/>
  <c r="D202" i="1" l="1"/>
  <c r="F202" i="1" s="1"/>
  <c r="E202" i="1" l="1"/>
  <c r="G202" i="1" s="1"/>
  <c r="C203" i="1" s="1"/>
  <c r="D203" i="1" l="1"/>
  <c r="F203" i="1" s="1"/>
  <c r="E203" i="1" l="1"/>
  <c r="G203" i="1" s="1"/>
  <c r="C204" i="1" s="1"/>
  <c r="D204" i="1" l="1"/>
  <c r="F204" i="1" s="1"/>
  <c r="E204" i="1" l="1"/>
  <c r="G204" i="1" s="1"/>
  <c r="C205" i="1" s="1"/>
  <c r="D205" i="1" s="1"/>
  <c r="F205" i="1" s="1"/>
  <c r="E205" i="1" l="1"/>
  <c r="G205" i="1" s="1"/>
  <c r="C206" i="1" s="1"/>
  <c r="D206" i="1" l="1"/>
  <c r="F206" i="1" s="1"/>
  <c r="E206" i="1" l="1"/>
  <c r="G206" i="1" s="1"/>
  <c r="C207" i="1" s="1"/>
  <c r="D207" i="1" l="1"/>
  <c r="F207" i="1" s="1"/>
  <c r="E207" i="1" l="1"/>
  <c r="G207" i="1" s="1"/>
  <c r="C208" i="1" s="1"/>
  <c r="D208" i="1" l="1"/>
  <c r="F208" i="1" s="1"/>
  <c r="E208" i="1" l="1"/>
  <c r="G208" i="1" s="1"/>
  <c r="C209" i="1" s="1"/>
  <c r="D209" i="1" l="1"/>
  <c r="F209" i="1" s="1"/>
  <c r="E209" i="1" l="1"/>
  <c r="G209" i="1" s="1"/>
  <c r="C210" i="1" s="1"/>
  <c r="D210" i="1" l="1"/>
  <c r="F210" i="1" s="1"/>
  <c r="E210" i="1" l="1"/>
  <c r="G210" i="1" s="1"/>
  <c r="C211" i="1" s="1"/>
  <c r="D211" i="1" l="1"/>
  <c r="F211" i="1" s="1"/>
  <c r="E211" i="1" l="1"/>
  <c r="G211" i="1" s="1"/>
  <c r="C212" i="1" s="1"/>
  <c r="D212" i="1" l="1"/>
  <c r="F212" i="1" s="1"/>
  <c r="E212" i="1" l="1"/>
  <c r="G212" i="1" s="1"/>
  <c r="C213" i="1" s="1"/>
  <c r="D213" i="1" s="1"/>
  <c r="F213" i="1" l="1"/>
  <c r="E213" i="1"/>
  <c r="G213" i="1" l="1"/>
  <c r="C214" i="1" s="1"/>
  <c r="D214" i="1" s="1"/>
  <c r="F214" i="1" s="1"/>
  <c r="E214" i="1" l="1"/>
  <c r="G214" i="1" s="1"/>
  <c r="C215" i="1" s="1"/>
  <c r="D215" i="1" s="1"/>
  <c r="F215" i="1" s="1"/>
  <c r="E215" i="1" l="1"/>
  <c r="G215" i="1" s="1"/>
  <c r="C216" i="1" s="1"/>
  <c r="D216" i="1" s="1"/>
  <c r="F216" i="1" s="1"/>
  <c r="E216" i="1" l="1"/>
  <c r="G216" i="1" s="1"/>
  <c r="C217" i="1" s="1"/>
  <c r="D217" i="1" s="1"/>
  <c r="F217" i="1" s="1"/>
  <c r="E217" i="1" l="1"/>
  <c r="G217" i="1" s="1"/>
  <c r="C218" i="1" s="1"/>
  <c r="D218" i="1" s="1"/>
  <c r="F218" i="1" s="1"/>
  <c r="E218" i="1" l="1"/>
  <c r="G218" i="1" s="1"/>
  <c r="C219" i="1" s="1"/>
  <c r="D219" i="1" l="1"/>
  <c r="F219" i="1" s="1"/>
  <c r="E219" i="1" l="1"/>
  <c r="G219" i="1" s="1"/>
  <c r="C220" i="1" s="1"/>
  <c r="D220" i="1" s="1"/>
  <c r="F220" i="1" s="1"/>
  <c r="E220" i="1" l="1"/>
  <c r="G220" i="1" s="1"/>
  <c r="C221" i="1" s="1"/>
  <c r="D221" i="1"/>
  <c r="F221" i="1" s="1"/>
  <c r="E221" i="1" l="1"/>
  <c r="G221" i="1" s="1"/>
  <c r="C222" i="1" s="1"/>
  <c r="D222" i="1" l="1"/>
  <c r="F222" i="1" s="1"/>
  <c r="E222" i="1" l="1"/>
  <c r="G222" i="1" s="1"/>
  <c r="C223" i="1" s="1"/>
  <c r="D223" i="1" l="1"/>
  <c r="F223" i="1" s="1"/>
  <c r="E223" i="1" l="1"/>
  <c r="G223" i="1" s="1"/>
  <c r="C224" i="1" s="1"/>
  <c r="D224" i="1" l="1"/>
  <c r="F224" i="1" s="1"/>
  <c r="E224" i="1" l="1"/>
  <c r="G224" i="1" s="1"/>
  <c r="C225" i="1" s="1"/>
  <c r="D225" i="1" s="1"/>
  <c r="F225" i="1" s="1"/>
  <c r="E225" i="1" l="1"/>
  <c r="G225" i="1" s="1"/>
  <c r="C226" i="1" s="1"/>
  <c r="D226" i="1" l="1"/>
  <c r="F226" i="1" s="1"/>
  <c r="E226" i="1" l="1"/>
  <c r="G226" i="1" s="1"/>
  <c r="C227" i="1" s="1"/>
  <c r="D227" i="1" l="1"/>
  <c r="F227" i="1" s="1"/>
  <c r="E227" i="1" l="1"/>
  <c r="G227" i="1" s="1"/>
  <c r="C228" i="1" s="1"/>
  <c r="D228" i="1"/>
  <c r="F228" i="1" s="1"/>
  <c r="E228" i="1" l="1"/>
  <c r="G228" i="1" s="1"/>
  <c r="C229" i="1" s="1"/>
  <c r="D229" i="1" s="1"/>
  <c r="F229" i="1" s="1"/>
  <c r="E229" i="1" l="1"/>
  <c r="G229" i="1" s="1"/>
  <c r="C230" i="1" s="1"/>
  <c r="D230" i="1" s="1"/>
  <c r="F230" i="1" s="1"/>
  <c r="E230" i="1" l="1"/>
  <c r="G230" i="1" s="1"/>
  <c r="C231" i="1" s="1"/>
  <c r="D231" i="1" l="1"/>
  <c r="F231" i="1" s="1"/>
  <c r="E231" i="1" l="1"/>
  <c r="G231" i="1" s="1"/>
  <c r="C232" i="1" s="1"/>
  <c r="D232" i="1" s="1"/>
  <c r="F232" i="1" s="1"/>
  <c r="E232" i="1" l="1"/>
  <c r="G232" i="1" s="1"/>
  <c r="C233" i="1" s="1"/>
  <c r="D233" i="1" s="1"/>
  <c r="F233" i="1" s="1"/>
  <c r="E233" i="1" l="1"/>
  <c r="G233" i="1" s="1"/>
  <c r="C234" i="1" s="1"/>
  <c r="D234" i="1" s="1"/>
  <c r="F234" i="1" s="1"/>
  <c r="E234" i="1" l="1"/>
  <c r="G234" i="1" s="1"/>
  <c r="C235" i="1" s="1"/>
  <c r="D235" i="1" l="1"/>
  <c r="F235" i="1" s="1"/>
  <c r="E235" i="1" l="1"/>
  <c r="G235" i="1" s="1"/>
  <c r="C236" i="1" s="1"/>
  <c r="D236" i="1" s="1"/>
  <c r="F236" i="1" s="1"/>
  <c r="E236" i="1" l="1"/>
  <c r="G236" i="1" s="1"/>
  <c r="C237" i="1" s="1"/>
  <c r="D237" i="1" s="1"/>
  <c r="F237" i="1" s="1"/>
  <c r="E237" i="1" l="1"/>
  <c r="G237" i="1" s="1"/>
  <c r="C238" i="1" s="1"/>
  <c r="D238" i="1" l="1"/>
  <c r="F238" i="1" s="1"/>
  <c r="E238" i="1" l="1"/>
  <c r="G238" i="1" s="1"/>
  <c r="C239" i="1" s="1"/>
  <c r="D239" i="1" l="1"/>
  <c r="F239" i="1" s="1"/>
  <c r="E239" i="1" l="1"/>
  <c r="G239" i="1" s="1"/>
  <c r="C240" i="1" s="1"/>
  <c r="D240" i="1" l="1"/>
  <c r="F240" i="1" s="1"/>
  <c r="E240" i="1" l="1"/>
  <c r="G240" i="1" s="1"/>
  <c r="C241" i="1" s="1"/>
  <c r="D241" i="1" s="1"/>
  <c r="F241" i="1" s="1"/>
  <c r="E241" i="1" l="1"/>
  <c r="G241" i="1" s="1"/>
  <c r="C242" i="1" s="1"/>
  <c r="D242" i="1" l="1"/>
  <c r="F242" i="1" s="1"/>
  <c r="E242" i="1" l="1"/>
  <c r="G242" i="1" s="1"/>
  <c r="C243" i="1" s="1"/>
  <c r="D243" i="1" l="1"/>
  <c r="F243" i="1" s="1"/>
  <c r="E243" i="1" l="1"/>
  <c r="G243" i="1" s="1"/>
  <c r="C244" i="1" s="1"/>
  <c r="D244" i="1" s="1"/>
  <c r="F244" i="1" s="1"/>
  <c r="E244" i="1" l="1"/>
  <c r="G244" i="1" s="1"/>
  <c r="C245" i="1" s="1"/>
  <c r="D245" i="1" s="1"/>
  <c r="F245" i="1" s="1"/>
  <c r="E245" i="1" l="1"/>
  <c r="G245" i="1" s="1"/>
  <c r="C246" i="1" s="1"/>
  <c r="D246" i="1" s="1"/>
  <c r="F246" i="1" s="1"/>
  <c r="E246" i="1" l="1"/>
  <c r="G246" i="1" s="1"/>
  <c r="C247" i="1" s="1"/>
  <c r="D247" i="1" l="1"/>
  <c r="F247" i="1" s="1"/>
  <c r="E247" i="1" l="1"/>
  <c r="G247" i="1" s="1"/>
  <c r="C248" i="1" s="1"/>
  <c r="D248" i="1" s="1"/>
  <c r="E248" i="1" s="1"/>
  <c r="G6" i="1" l="1"/>
  <c r="F248" i="1"/>
  <c r="G248" i="1" s="1"/>
  <c r="G5" i="1" s="1"/>
</calcChain>
</file>

<file path=xl/sharedStrings.xml><?xml version="1.0" encoding="utf-8"?>
<sst xmlns="http://schemas.openxmlformats.org/spreadsheetml/2006/main" count="19" uniqueCount="19">
  <si>
    <t>Annuity investment</t>
  </si>
  <si>
    <t>Present value</t>
  </si>
  <si>
    <t>Value after 7 years</t>
  </si>
  <si>
    <t>Interest rate</t>
  </si>
  <si>
    <t>Term (in years)</t>
  </si>
  <si>
    <t>Value after 20 years</t>
  </si>
  <si>
    <t>Balance</t>
  </si>
  <si>
    <t>Interest earned</t>
  </si>
  <si>
    <t>Interest + balance</t>
  </si>
  <si>
    <t>Amount paid to investor</t>
  </si>
  <si>
    <t>New balance</t>
  </si>
  <si>
    <t>&lt;--120 months is the 10-year mark.</t>
  </si>
  <si>
    <t>&lt;--84 months is the 7-year mark.</t>
  </si>
  <si>
    <t>&lt;--168 months is the 14-year mark.</t>
  </si>
  <si>
    <t>&lt;--240 months is the 20-year mark.</t>
  </si>
  <si>
    <t>Month</t>
  </si>
  <si>
    <t>Contribution each month 
(reinvested interest)</t>
  </si>
  <si>
    <t>Monthly payment 
after 20 years</t>
  </si>
  <si>
    <t>Monthly payment after 7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</si>
</sst>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</numFmts>
  <fonts count="18" x14ac:knownFonts="1">
    <font>
      <sz val="10"/>
      <name val="Arial"/>
    </font>
    <font>
      <sz val="10"/>
      <name val="Arial"/>
      <family val="2"/>
    </font>
    <font>
      <sz val="8"/>
      <name val="Verdana"/>
      <family val="2"/>
    </font>
    <font>
      <i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36"/>
      <color theme="5" tint="-0.24994659260841701"/>
      <name val="Verdana"/>
      <family val="2"/>
    </font>
    <font>
      <sz val="36"/>
      <color theme="5" tint="-0.24994659260841701"/>
      <name val="Verdana"/>
      <family val="2"/>
      <scheme val="major"/>
    </font>
    <font>
      <sz val="8"/>
      <name val="Verdana"/>
      <family val="2"/>
      <scheme val="major"/>
    </font>
    <font>
      <i/>
      <sz val="8"/>
      <name val="Verdana"/>
      <family val="2"/>
      <scheme val="major"/>
    </font>
    <font>
      <b/>
      <sz val="8"/>
      <name val="Verdana"/>
      <family val="2"/>
      <scheme val="major"/>
    </font>
    <font>
      <b/>
      <sz val="10"/>
      <name val="Verdana"/>
      <family val="2"/>
      <scheme val="major"/>
    </font>
    <font>
      <b/>
      <sz val="8"/>
      <color theme="1"/>
      <name val="Verdana"/>
      <family val="2"/>
      <scheme val="major"/>
    </font>
    <font>
      <b/>
      <sz val="10"/>
      <color theme="1"/>
      <name val="Verdana"/>
      <family val="2"/>
      <scheme val="minor"/>
    </font>
    <font>
      <b/>
      <sz val="10"/>
      <name val="Verdana"/>
      <family val="2"/>
      <scheme val="minor"/>
    </font>
    <font>
      <sz val="8"/>
      <name val="Verdana"/>
      <family val="2"/>
      <scheme val="minor"/>
    </font>
    <font>
      <b/>
      <sz val="8"/>
      <name val="Verdana"/>
      <family val="2"/>
      <scheme val="minor"/>
    </font>
    <font>
      <sz val="10"/>
      <name val="Verdan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3" fontId="2" fillId="0" borderId="0" xfId="0" applyNumberFormat="1" applyFont="1" applyAlignment="1">
      <alignment horizontal="left" vertical="center" indent="2"/>
    </xf>
    <xf numFmtId="4" fontId="5" fillId="0" borderId="0" xfId="2" applyNumberFormat="1" applyFont="1" applyAlignment="1">
      <alignment horizontal="left" vertical="center" indent="2"/>
    </xf>
    <xf numFmtId="4" fontId="5" fillId="0" borderId="0" xfId="0" applyNumberFormat="1" applyFont="1" applyAlignment="1">
      <alignment horizontal="left" vertical="center" indent="2"/>
    </xf>
    <xf numFmtId="164" fontId="5" fillId="0" borderId="0" xfId="2" applyNumberFormat="1" applyFont="1" applyAlignment="1">
      <alignment horizontal="left" vertical="center" indent="2"/>
    </xf>
    <xf numFmtId="164" fontId="5" fillId="0" borderId="0" xfId="0" applyNumberFormat="1" applyFont="1" applyAlignment="1">
      <alignment horizontal="left" vertical="center" indent="2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 indent="2"/>
    </xf>
    <xf numFmtId="164" fontId="2" fillId="3" borderId="0" xfId="0" applyNumberFormat="1" applyFont="1" applyFill="1" applyAlignment="1">
      <alignment horizontal="left" vertical="center" indent="2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 indent="2"/>
    </xf>
    <xf numFmtId="0" fontId="2" fillId="4" borderId="0" xfId="0" applyFont="1" applyFill="1" applyAlignment="1">
      <alignment horizontal="left" vertical="center" indent="2"/>
    </xf>
    <xf numFmtId="0" fontId="3" fillId="4" borderId="0" xfId="0" applyFont="1" applyFill="1" applyAlignment="1">
      <alignment horizontal="left" vertical="center" indent="2"/>
    </xf>
    <xf numFmtId="0" fontId="2" fillId="3" borderId="0" xfId="0" applyFont="1" applyFill="1" applyAlignment="1">
      <alignment horizontal="left" indent="2"/>
    </xf>
    <xf numFmtId="0" fontId="6" fillId="3" borderId="0" xfId="0" applyFont="1" applyFill="1" applyAlignment="1">
      <alignment horizontal="left"/>
    </xf>
    <xf numFmtId="0" fontId="3" fillId="3" borderId="0" xfId="0" applyFont="1" applyFill="1" applyAlignment="1">
      <alignment horizontal="left" indent="2"/>
    </xf>
    <xf numFmtId="0" fontId="7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 indent="2"/>
    </xf>
    <xf numFmtId="0" fontId="9" fillId="3" borderId="1" xfId="0" applyFont="1" applyFill="1" applyBorder="1" applyAlignment="1">
      <alignment horizontal="left" indent="2"/>
    </xf>
    <xf numFmtId="0" fontId="10" fillId="3" borderId="0" xfId="0" applyFont="1" applyFill="1" applyAlignment="1">
      <alignment horizontal="left" vertical="center" wrapText="1" indent="2"/>
    </xf>
    <xf numFmtId="0" fontId="12" fillId="4" borderId="0" xfId="0" applyFont="1" applyFill="1" applyAlignment="1">
      <alignment horizontal="left" vertical="center" wrapText="1"/>
    </xf>
    <xf numFmtId="0" fontId="12" fillId="4" borderId="0" xfId="0" applyFont="1" applyFill="1" applyAlignment="1">
      <alignment horizontal="left" vertical="center" wrapText="1" indent="2"/>
    </xf>
    <xf numFmtId="4" fontId="13" fillId="2" borderId="1" xfId="1" applyNumberFormat="1" applyFont="1" applyFill="1" applyBorder="1" applyAlignment="1" applyProtection="1">
      <alignment horizontal="left" vertical="center" indent="1"/>
      <protection locked="0"/>
    </xf>
    <xf numFmtId="10" fontId="13" fillId="2" borderId="2" xfId="0" applyNumberFormat="1" applyFont="1" applyFill="1" applyBorder="1" applyAlignment="1" applyProtection="1">
      <alignment horizontal="left" vertical="center" indent="1"/>
      <protection locked="0"/>
    </xf>
    <xf numFmtId="0" fontId="13" fillId="5" borderId="2" xfId="0" applyFont="1" applyFill="1" applyBorder="1" applyAlignment="1">
      <alignment horizontal="left" vertical="center" indent="1"/>
    </xf>
    <xf numFmtId="165" fontId="13" fillId="2" borderId="2" xfId="0" applyNumberFormat="1" applyFont="1" applyFill="1" applyBorder="1" applyAlignment="1" applyProtection="1">
      <alignment horizontal="left" vertical="center" wrapText="1" indent="1"/>
      <protection locked="0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2" xfId="0" applyNumberFormat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4" fontId="15" fillId="0" borderId="3" xfId="2" applyNumberFormat="1" applyFont="1" applyBorder="1" applyAlignment="1">
      <alignment horizontal="left" vertical="center" indent="2"/>
    </xf>
    <xf numFmtId="4" fontId="15" fillId="0" borderId="3" xfId="0" applyNumberFormat="1" applyFont="1" applyBorder="1" applyAlignment="1">
      <alignment horizontal="left" vertical="center" indent="2"/>
    </xf>
    <xf numFmtId="0" fontId="15" fillId="0" borderId="4" xfId="0" applyFont="1" applyBorder="1" applyAlignment="1">
      <alignment horizontal="center" vertical="center"/>
    </xf>
    <xf numFmtId="4" fontId="15" fillId="0" borderId="4" xfId="2" applyNumberFormat="1" applyFont="1" applyBorder="1" applyAlignment="1">
      <alignment horizontal="left" vertical="center" indent="2"/>
    </xf>
    <xf numFmtId="4" fontId="15" fillId="0" borderId="4" xfId="0" applyNumberFormat="1" applyFont="1" applyBorder="1" applyAlignment="1">
      <alignment horizontal="left" vertical="center" indent="2"/>
    </xf>
    <xf numFmtId="0" fontId="16" fillId="0" borderId="4" xfId="0" applyFont="1" applyBorder="1" applyAlignment="1">
      <alignment horizontal="center" vertical="center"/>
    </xf>
    <xf numFmtId="4" fontId="16" fillId="0" borderId="4" xfId="2" applyNumberFormat="1" applyFont="1" applyBorder="1" applyAlignment="1">
      <alignment horizontal="left" vertical="center" indent="2"/>
    </xf>
    <xf numFmtId="4" fontId="16" fillId="0" borderId="4" xfId="0" applyNumberFormat="1" applyFont="1" applyBorder="1" applyAlignment="1">
      <alignment horizontal="left" vertical="center" indent="2"/>
    </xf>
    <xf numFmtId="0" fontId="15" fillId="0" borderId="0" xfId="0" applyFont="1" applyAlignment="1">
      <alignment horizontal="left" vertical="center" indent="2"/>
    </xf>
    <xf numFmtId="44" fontId="15" fillId="0" borderId="0" xfId="2" applyFont="1" applyAlignment="1">
      <alignment horizontal="left" vertical="center" indent="2"/>
    </xf>
    <xf numFmtId="0" fontId="17" fillId="0" borderId="0" xfId="0" applyFont="1" applyAlignment="1">
      <alignment horizontal="left" vertical="center" indent="2"/>
    </xf>
    <xf numFmtId="164" fontId="15" fillId="0" borderId="0" xfId="2" applyNumberFormat="1" applyFont="1" applyAlignment="1">
      <alignment horizontal="left" vertical="center" indent="2"/>
    </xf>
    <xf numFmtId="0" fontId="16" fillId="0" borderId="0" xfId="0" applyFont="1" applyAlignment="1">
      <alignment horizontal="left" vertical="center" indent="2"/>
    </xf>
    <xf numFmtId="0" fontId="10" fillId="3" borderId="0" xfId="0" applyFont="1" applyFill="1" applyAlignment="1">
      <alignment horizontal="left" vertical="center" indent="3"/>
    </xf>
    <xf numFmtId="0" fontId="11" fillId="3" borderId="0" xfId="0" applyFont="1" applyFill="1" applyAlignment="1">
      <alignment horizontal="left" vertical="center" indent="3"/>
    </xf>
    <xf numFmtId="0" fontId="10" fillId="3" borderId="0" xfId="0" applyFont="1" applyFill="1" applyAlignment="1">
      <alignment horizontal="left" vertical="center" wrapText="1" indent="3"/>
    </xf>
  </cellXfs>
  <cellStyles count="3">
    <cellStyle name="Comma" xfId="1" builtinId="3"/>
    <cellStyle name="Currency" xfId="2" builtinId="4"/>
    <cellStyle name="Normal" xfId="0" builtinId="0"/>
  </cellStyles>
  <dxfs count="2">
    <dxf>
      <fill>
        <patternFill>
          <bgColor theme="5" tint="0.79998168889431442"/>
        </patternFill>
      </fill>
      <border diagonalUp="0" diagonalDown="0">
        <left/>
        <right/>
        <top/>
        <bottom style="thin">
          <color theme="5" tint="0.59996337778862885"/>
        </bottom>
        <vertical/>
        <horizontal style="thin">
          <color theme="5" tint="0.59996337778862885"/>
        </horizontal>
      </border>
    </dxf>
    <dxf>
      <fill>
        <patternFill>
          <bgColor theme="5" tint="0.39994506668294322"/>
        </patternFill>
      </fill>
    </dxf>
  </dxfs>
  <tableStyles count="1" defaultTableStyle="TableStyleMedium2" defaultPivotStyle="PivotStyleLight16">
    <tableStyle name="Table Style 1" pivot="0" count="2" xr9:uid="{F4BA1617-6B59-E748-95AA-C3415C2C8937}"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heme/theme11.xml><?xml version="1.0" encoding="utf-8"?>
<a:theme xmlns:a="http://schemas.openxmlformats.org/drawingml/2006/main" name="Office Theme">
  <a:themeElements>
    <a:clrScheme name="TM0101753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5F5F5"/>
      </a:accent1>
      <a:accent2>
        <a:srgbClr val="549588"/>
      </a:accent2>
      <a:accent3>
        <a:srgbClr val="05CC09"/>
      </a:accent3>
      <a:accent4>
        <a:srgbClr val="0067FF"/>
      </a:accent4>
      <a:accent5>
        <a:srgbClr val="00E387"/>
      </a:accent5>
      <a:accent6>
        <a:srgbClr val="FE9102"/>
      </a:accent6>
      <a:hlink>
        <a:srgbClr val="0563C1"/>
      </a:hlink>
      <a:folHlink>
        <a:srgbClr val="954F72"/>
      </a:folHlink>
    </a:clrScheme>
    <a:fontScheme name="Custom 28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6"/>
  <sheetViews>
    <sheetView showGridLines="0" tabSelected="1" zoomScaleNormal="100" workbookViewId="0"/>
  </sheetViews>
  <sheetFormatPr defaultColWidth="9.109375" defaultRowHeight="10.199999999999999" x14ac:dyDescent="0.25"/>
  <cols>
    <col min="1" max="1" width="2.6640625" style="1" customWidth="1"/>
    <col min="2" max="2" width="5.77734375" style="8" customWidth="1"/>
    <col min="3" max="7" width="20.77734375" style="1" customWidth="1"/>
    <col min="8" max="8" width="2.6640625" style="1" customWidth="1"/>
    <col min="9" max="9" width="8.77734375" style="41" customWidth="1"/>
    <col min="10" max="10" width="8.77734375" style="1" bestFit="1" customWidth="1"/>
    <col min="11" max="16384" width="9.109375" style="1"/>
  </cols>
  <sheetData>
    <row r="1" spans="1:10" ht="79.95" customHeight="1" x14ac:dyDescent="0.7">
      <c r="A1" s="16"/>
      <c r="B1" s="19" t="s">
        <v>0</v>
      </c>
      <c r="C1" s="20"/>
      <c r="D1" s="20"/>
      <c r="E1" s="21"/>
      <c r="F1" s="16"/>
      <c r="G1" s="16"/>
      <c r="H1" s="16"/>
    </row>
    <row r="2" spans="1:10" ht="30" customHeight="1" x14ac:dyDescent="0.7">
      <c r="A2" s="16"/>
      <c r="B2" s="17"/>
      <c r="C2" s="16"/>
      <c r="D2" s="16"/>
      <c r="E2" s="18"/>
      <c r="F2" s="16"/>
      <c r="G2" s="16"/>
      <c r="H2" s="16"/>
    </row>
    <row r="3" spans="1:10" ht="34.950000000000003" customHeight="1" x14ac:dyDescent="0.25">
      <c r="A3" s="10"/>
      <c r="B3" s="46" t="s">
        <v>1</v>
      </c>
      <c r="C3" s="47"/>
      <c r="D3" s="25">
        <v>10000</v>
      </c>
      <c r="E3" s="10"/>
      <c r="F3" s="22" t="s">
        <v>2</v>
      </c>
      <c r="G3" s="29">
        <f>E92</f>
        <v>14429.627004010901</v>
      </c>
      <c r="H3" s="10"/>
    </row>
    <row r="4" spans="1:10" ht="34.950000000000003" customHeight="1" x14ac:dyDescent="0.25">
      <c r="A4" s="10"/>
      <c r="B4" s="46" t="s">
        <v>3</v>
      </c>
      <c r="C4" s="47"/>
      <c r="D4" s="26">
        <v>5.2499999999999998E-2</v>
      </c>
      <c r="E4" s="10"/>
      <c r="F4" s="22" t="s">
        <v>18</v>
      </c>
      <c r="G4" s="30">
        <f>D92</f>
        <v>62.854629140059927</v>
      </c>
      <c r="H4" s="10"/>
    </row>
    <row r="5" spans="1:10" ht="34.950000000000003" customHeight="1" x14ac:dyDescent="0.25">
      <c r="A5" s="10"/>
      <c r="B5" s="46" t="s">
        <v>4</v>
      </c>
      <c r="C5" s="47"/>
      <c r="D5" s="27">
        <v>20</v>
      </c>
      <c r="E5" s="10"/>
      <c r="F5" s="22" t="s">
        <v>5</v>
      </c>
      <c r="G5" s="31">
        <f>G248</f>
        <v>28511.140205640713</v>
      </c>
      <c r="H5" s="10"/>
    </row>
    <row r="6" spans="1:10" ht="34.950000000000003" customHeight="1" x14ac:dyDescent="0.25">
      <c r="A6" s="10"/>
      <c r="B6" s="48" t="s">
        <v>16</v>
      </c>
      <c r="C6" s="47"/>
      <c r="D6" s="28">
        <v>1</v>
      </c>
      <c r="E6" s="10"/>
      <c r="F6" s="22" t="s">
        <v>17</v>
      </c>
      <c r="G6" s="30">
        <f>D248</f>
        <v>124.19289448630055</v>
      </c>
      <c r="H6" s="10"/>
      <c r="I6" s="42"/>
    </row>
    <row r="7" spans="1:10" ht="30" customHeight="1" x14ac:dyDescent="0.25">
      <c r="A7" s="10"/>
      <c r="B7" s="12"/>
      <c r="C7" s="13"/>
      <c r="D7" s="10"/>
      <c r="E7" s="10"/>
      <c r="F7" s="10"/>
      <c r="G7" s="10"/>
      <c r="H7" s="11"/>
      <c r="I7" s="42"/>
    </row>
    <row r="8" spans="1:10" ht="34.950000000000003" customHeight="1" x14ac:dyDescent="0.25">
      <c r="A8" s="14"/>
      <c r="B8" s="23" t="s">
        <v>15</v>
      </c>
      <c r="C8" s="24" t="s">
        <v>6</v>
      </c>
      <c r="D8" s="24" t="s">
        <v>7</v>
      </c>
      <c r="E8" s="24" t="s">
        <v>8</v>
      </c>
      <c r="F8" s="24" t="s">
        <v>9</v>
      </c>
      <c r="G8" s="24" t="s">
        <v>10</v>
      </c>
      <c r="H8" s="15"/>
      <c r="I8" s="43"/>
      <c r="J8" s="2"/>
    </row>
    <row r="9" spans="1:10" ht="25.05" customHeight="1" x14ac:dyDescent="0.25">
      <c r="B9" s="32">
        <v>1</v>
      </c>
      <c r="C9" s="33">
        <f>$D$3</f>
        <v>10000</v>
      </c>
      <c r="D9" s="34">
        <f t="shared" ref="D9:D72" si="0">-IPMT($D$4/12,1,$D$5*12,C9)</f>
        <v>43.749999999999993</v>
      </c>
      <c r="E9" s="33">
        <f t="shared" ref="E9:E72" si="1">SUM(C9:D9)</f>
        <v>10043.75</v>
      </c>
      <c r="F9" s="33">
        <f t="shared" ref="F9:F72" si="2">D9-(D9*$D$6)</f>
        <v>0</v>
      </c>
      <c r="G9" s="33">
        <f t="shared" ref="G9:G72" si="3">E9-F9</f>
        <v>10043.75</v>
      </c>
      <c r="I9" s="43"/>
      <c r="J9" s="2"/>
    </row>
    <row r="10" spans="1:10" ht="25.05" customHeight="1" x14ac:dyDescent="0.25">
      <c r="B10" s="35">
        <v>2</v>
      </c>
      <c r="C10" s="36">
        <f t="shared" ref="C10:C73" si="4">G9</f>
        <v>10043.75</v>
      </c>
      <c r="D10" s="37">
        <f t="shared" si="0"/>
        <v>43.941406249999993</v>
      </c>
      <c r="E10" s="36">
        <f t="shared" si="1"/>
        <v>10087.69140625</v>
      </c>
      <c r="F10" s="36">
        <f t="shared" si="2"/>
        <v>0</v>
      </c>
      <c r="G10" s="36">
        <f t="shared" si="3"/>
        <v>10087.69140625</v>
      </c>
      <c r="I10" s="44"/>
    </row>
    <row r="11" spans="1:10" ht="25.05" customHeight="1" x14ac:dyDescent="0.25">
      <c r="B11" s="35">
        <v>3</v>
      </c>
      <c r="C11" s="36">
        <f t="shared" si="4"/>
        <v>10087.69140625</v>
      </c>
      <c r="D11" s="37">
        <f t="shared" si="0"/>
        <v>44.133649902343748</v>
      </c>
      <c r="E11" s="36">
        <f t="shared" si="1"/>
        <v>10131.825056152344</v>
      </c>
      <c r="F11" s="36">
        <f t="shared" si="2"/>
        <v>0</v>
      </c>
      <c r="G11" s="36">
        <f t="shared" si="3"/>
        <v>10131.825056152344</v>
      </c>
      <c r="H11" s="3"/>
    </row>
    <row r="12" spans="1:10" ht="25.05" customHeight="1" x14ac:dyDescent="0.25">
      <c r="B12" s="35">
        <v>4</v>
      </c>
      <c r="C12" s="36">
        <f t="shared" si="4"/>
        <v>10131.825056152344</v>
      </c>
      <c r="D12" s="37">
        <f t="shared" si="0"/>
        <v>44.3267346206665</v>
      </c>
      <c r="E12" s="36">
        <f t="shared" si="1"/>
        <v>10176.15179077301</v>
      </c>
      <c r="F12" s="36">
        <f t="shared" si="2"/>
        <v>0</v>
      </c>
      <c r="G12" s="36">
        <f t="shared" si="3"/>
        <v>10176.15179077301</v>
      </c>
      <c r="H12" s="3"/>
    </row>
    <row r="13" spans="1:10" ht="25.05" customHeight="1" x14ac:dyDescent="0.25">
      <c r="B13" s="35">
        <v>5</v>
      </c>
      <c r="C13" s="36">
        <f t="shared" si="4"/>
        <v>10176.15179077301</v>
      </c>
      <c r="D13" s="37">
        <f t="shared" si="0"/>
        <v>44.520664084631917</v>
      </c>
      <c r="E13" s="36">
        <f t="shared" si="1"/>
        <v>10220.672454857642</v>
      </c>
      <c r="F13" s="36">
        <f t="shared" si="2"/>
        <v>0</v>
      </c>
      <c r="G13" s="36">
        <f t="shared" si="3"/>
        <v>10220.672454857642</v>
      </c>
    </row>
    <row r="14" spans="1:10" ht="25.05" customHeight="1" x14ac:dyDescent="0.25">
      <c r="B14" s="35">
        <v>6</v>
      </c>
      <c r="C14" s="36">
        <f t="shared" si="4"/>
        <v>10220.672454857642</v>
      </c>
      <c r="D14" s="37">
        <f t="shared" si="0"/>
        <v>44.715441990002176</v>
      </c>
      <c r="E14" s="36">
        <f t="shared" si="1"/>
        <v>10265.387896847644</v>
      </c>
      <c r="F14" s="36">
        <f t="shared" si="2"/>
        <v>0</v>
      </c>
      <c r="G14" s="36">
        <f t="shared" si="3"/>
        <v>10265.387896847644</v>
      </c>
    </row>
    <row r="15" spans="1:10" ht="25.05" customHeight="1" x14ac:dyDescent="0.25">
      <c r="B15" s="35">
        <v>7</v>
      </c>
      <c r="C15" s="36">
        <f t="shared" si="4"/>
        <v>10265.387896847644</v>
      </c>
      <c r="D15" s="37">
        <f t="shared" si="0"/>
        <v>44.911072048708434</v>
      </c>
      <c r="E15" s="36">
        <f t="shared" si="1"/>
        <v>10310.298968896352</v>
      </c>
      <c r="F15" s="36">
        <f t="shared" si="2"/>
        <v>0</v>
      </c>
      <c r="G15" s="36">
        <f t="shared" si="3"/>
        <v>10310.298968896352</v>
      </c>
    </row>
    <row r="16" spans="1:10" ht="25.05" customHeight="1" x14ac:dyDescent="0.25">
      <c r="B16" s="35">
        <v>8</v>
      </c>
      <c r="C16" s="36">
        <f t="shared" si="4"/>
        <v>10310.298968896352</v>
      </c>
      <c r="D16" s="37">
        <f t="shared" si="0"/>
        <v>45.107557988921535</v>
      </c>
      <c r="E16" s="36">
        <f t="shared" si="1"/>
        <v>10355.406526885274</v>
      </c>
      <c r="F16" s="36">
        <f t="shared" si="2"/>
        <v>0</v>
      </c>
      <c r="G16" s="36">
        <f t="shared" si="3"/>
        <v>10355.406526885274</v>
      </c>
    </row>
    <row r="17" spans="2:7" ht="25.05" customHeight="1" x14ac:dyDescent="0.25">
      <c r="B17" s="35">
        <v>9</v>
      </c>
      <c r="C17" s="36">
        <f t="shared" si="4"/>
        <v>10355.406526885274</v>
      </c>
      <c r="D17" s="37">
        <f t="shared" si="0"/>
        <v>45.304903555123069</v>
      </c>
      <c r="E17" s="36">
        <f t="shared" si="1"/>
        <v>10400.711430440397</v>
      </c>
      <c r="F17" s="36">
        <f t="shared" si="2"/>
        <v>0</v>
      </c>
      <c r="G17" s="36">
        <f t="shared" si="3"/>
        <v>10400.711430440397</v>
      </c>
    </row>
    <row r="18" spans="2:7" ht="25.05" customHeight="1" x14ac:dyDescent="0.25">
      <c r="B18" s="35">
        <v>10</v>
      </c>
      <c r="C18" s="36">
        <f t="shared" si="4"/>
        <v>10400.711430440397</v>
      </c>
      <c r="D18" s="37">
        <f t="shared" si="0"/>
        <v>45.503112508176734</v>
      </c>
      <c r="E18" s="36">
        <f t="shared" si="1"/>
        <v>10446.214542948574</v>
      </c>
      <c r="F18" s="36">
        <f t="shared" si="2"/>
        <v>0</v>
      </c>
      <c r="G18" s="36">
        <f t="shared" si="3"/>
        <v>10446.214542948574</v>
      </c>
    </row>
    <row r="19" spans="2:7" ht="25.05" customHeight="1" x14ac:dyDescent="0.25">
      <c r="B19" s="35">
        <v>11</v>
      </c>
      <c r="C19" s="36">
        <f t="shared" si="4"/>
        <v>10446.214542948574</v>
      </c>
      <c r="D19" s="37">
        <f t="shared" si="0"/>
        <v>45.702188625400005</v>
      </c>
      <c r="E19" s="36">
        <f t="shared" si="1"/>
        <v>10491.916731573974</v>
      </c>
      <c r="F19" s="36">
        <f t="shared" si="2"/>
        <v>0</v>
      </c>
      <c r="G19" s="36">
        <f t="shared" si="3"/>
        <v>10491.916731573974</v>
      </c>
    </row>
    <row r="20" spans="2:7" ht="25.05" customHeight="1" x14ac:dyDescent="0.25">
      <c r="B20" s="35">
        <v>12</v>
      </c>
      <c r="C20" s="36">
        <f t="shared" si="4"/>
        <v>10491.916731573974</v>
      </c>
      <c r="D20" s="37">
        <f t="shared" si="0"/>
        <v>45.90213570063613</v>
      </c>
      <c r="E20" s="36">
        <f t="shared" si="1"/>
        <v>10537.818867274611</v>
      </c>
      <c r="F20" s="36">
        <f t="shared" si="2"/>
        <v>0</v>
      </c>
      <c r="G20" s="36">
        <f t="shared" si="3"/>
        <v>10537.818867274611</v>
      </c>
    </row>
    <row r="21" spans="2:7" ht="25.05" customHeight="1" x14ac:dyDescent="0.25">
      <c r="B21" s="35">
        <v>13</v>
      </c>
      <c r="C21" s="36">
        <f t="shared" si="4"/>
        <v>10537.818867274611</v>
      </c>
      <c r="D21" s="37">
        <f t="shared" si="0"/>
        <v>46.102957544326415</v>
      </c>
      <c r="E21" s="36">
        <f t="shared" si="1"/>
        <v>10583.921824818937</v>
      </c>
      <c r="F21" s="36">
        <f t="shared" si="2"/>
        <v>0</v>
      </c>
      <c r="G21" s="36">
        <f t="shared" si="3"/>
        <v>10583.921824818937</v>
      </c>
    </row>
    <row r="22" spans="2:7" ht="25.05" customHeight="1" x14ac:dyDescent="0.25">
      <c r="B22" s="35">
        <v>14</v>
      </c>
      <c r="C22" s="36">
        <f t="shared" si="4"/>
        <v>10583.921824818937</v>
      </c>
      <c r="D22" s="37">
        <f t="shared" si="0"/>
        <v>46.304657983582842</v>
      </c>
      <c r="E22" s="36">
        <f t="shared" si="1"/>
        <v>10630.22648280252</v>
      </c>
      <c r="F22" s="36">
        <f t="shared" si="2"/>
        <v>0</v>
      </c>
      <c r="G22" s="36">
        <f t="shared" si="3"/>
        <v>10630.22648280252</v>
      </c>
    </row>
    <row r="23" spans="2:7" ht="25.05" customHeight="1" x14ac:dyDescent="0.25">
      <c r="B23" s="35">
        <v>15</v>
      </c>
      <c r="C23" s="36">
        <f t="shared" si="4"/>
        <v>10630.22648280252</v>
      </c>
      <c r="D23" s="37">
        <f t="shared" si="0"/>
        <v>46.507240862261021</v>
      </c>
      <c r="E23" s="36">
        <f t="shared" si="1"/>
        <v>10676.733723664782</v>
      </c>
      <c r="F23" s="36">
        <f t="shared" si="2"/>
        <v>0</v>
      </c>
      <c r="G23" s="36">
        <f t="shared" si="3"/>
        <v>10676.733723664782</v>
      </c>
    </row>
    <row r="24" spans="2:7" ht="25.05" customHeight="1" x14ac:dyDescent="0.25">
      <c r="B24" s="35">
        <v>16</v>
      </c>
      <c r="C24" s="36">
        <f t="shared" si="4"/>
        <v>10676.733723664782</v>
      </c>
      <c r="D24" s="37">
        <f t="shared" si="0"/>
        <v>46.710710041033416</v>
      </c>
      <c r="E24" s="36">
        <f t="shared" si="1"/>
        <v>10723.444433705816</v>
      </c>
      <c r="F24" s="36">
        <f t="shared" si="2"/>
        <v>0</v>
      </c>
      <c r="G24" s="36">
        <f t="shared" si="3"/>
        <v>10723.444433705816</v>
      </c>
    </row>
    <row r="25" spans="2:7" ht="25.05" customHeight="1" x14ac:dyDescent="0.25">
      <c r="B25" s="35">
        <v>17</v>
      </c>
      <c r="C25" s="36">
        <f t="shared" si="4"/>
        <v>10723.444433705816</v>
      </c>
      <c r="D25" s="37">
        <f t="shared" si="0"/>
        <v>46.915069397462936</v>
      </c>
      <c r="E25" s="36">
        <f t="shared" si="1"/>
        <v>10770.359503103278</v>
      </c>
      <c r="F25" s="36">
        <f t="shared" si="2"/>
        <v>0</v>
      </c>
      <c r="G25" s="36">
        <f t="shared" si="3"/>
        <v>10770.359503103278</v>
      </c>
    </row>
    <row r="26" spans="2:7" ht="25.05" customHeight="1" x14ac:dyDescent="0.25">
      <c r="B26" s="35">
        <v>18</v>
      </c>
      <c r="C26" s="36">
        <f t="shared" si="4"/>
        <v>10770.359503103278</v>
      </c>
      <c r="D26" s="37">
        <f t="shared" si="0"/>
        <v>47.12032282607683</v>
      </c>
      <c r="E26" s="36">
        <f t="shared" si="1"/>
        <v>10817.479825929355</v>
      </c>
      <c r="F26" s="36">
        <f t="shared" si="2"/>
        <v>0</v>
      </c>
      <c r="G26" s="36">
        <f t="shared" si="3"/>
        <v>10817.479825929355</v>
      </c>
    </row>
    <row r="27" spans="2:7" ht="25.05" customHeight="1" x14ac:dyDescent="0.25">
      <c r="B27" s="35">
        <v>19</v>
      </c>
      <c r="C27" s="36">
        <f t="shared" si="4"/>
        <v>10817.479825929355</v>
      </c>
      <c r="D27" s="37">
        <f t="shared" si="0"/>
        <v>47.326474238440923</v>
      </c>
      <c r="E27" s="36">
        <f t="shared" si="1"/>
        <v>10864.806300167797</v>
      </c>
      <c r="F27" s="36">
        <f t="shared" si="2"/>
        <v>0</v>
      </c>
      <c r="G27" s="36">
        <f t="shared" si="3"/>
        <v>10864.806300167797</v>
      </c>
    </row>
    <row r="28" spans="2:7" ht="25.05" customHeight="1" x14ac:dyDescent="0.25">
      <c r="B28" s="35">
        <v>20</v>
      </c>
      <c r="C28" s="36">
        <f t="shared" si="4"/>
        <v>10864.806300167797</v>
      </c>
      <c r="D28" s="37">
        <f t="shared" si="0"/>
        <v>47.533527563234095</v>
      </c>
      <c r="E28" s="36">
        <f t="shared" si="1"/>
        <v>10912.33982773103</v>
      </c>
      <c r="F28" s="36">
        <f t="shared" si="2"/>
        <v>0</v>
      </c>
      <c r="G28" s="36">
        <f t="shared" si="3"/>
        <v>10912.33982773103</v>
      </c>
    </row>
    <row r="29" spans="2:7" ht="25.05" customHeight="1" x14ac:dyDescent="0.25">
      <c r="B29" s="35">
        <v>21</v>
      </c>
      <c r="C29" s="36">
        <f t="shared" si="4"/>
        <v>10912.33982773103</v>
      </c>
      <c r="D29" s="37">
        <f t="shared" si="0"/>
        <v>47.741486746323254</v>
      </c>
      <c r="E29" s="36">
        <f t="shared" si="1"/>
        <v>10960.081314477353</v>
      </c>
      <c r="F29" s="36">
        <f t="shared" si="2"/>
        <v>0</v>
      </c>
      <c r="G29" s="36">
        <f t="shared" si="3"/>
        <v>10960.081314477353</v>
      </c>
    </row>
    <row r="30" spans="2:7" ht="25.05" customHeight="1" x14ac:dyDescent="0.25">
      <c r="B30" s="35">
        <v>22</v>
      </c>
      <c r="C30" s="36">
        <f t="shared" si="4"/>
        <v>10960.081314477353</v>
      </c>
      <c r="D30" s="37">
        <f t="shared" si="0"/>
        <v>47.950355750838405</v>
      </c>
      <c r="E30" s="36">
        <f t="shared" si="1"/>
        <v>11008.031670228191</v>
      </c>
      <c r="F30" s="36">
        <f t="shared" si="2"/>
        <v>0</v>
      </c>
      <c r="G30" s="36">
        <f t="shared" si="3"/>
        <v>11008.031670228191</v>
      </c>
    </row>
    <row r="31" spans="2:7" ht="25.05" customHeight="1" x14ac:dyDescent="0.25">
      <c r="B31" s="35">
        <v>23</v>
      </c>
      <c r="C31" s="36">
        <f t="shared" si="4"/>
        <v>11008.031670228191</v>
      </c>
      <c r="D31" s="37">
        <f t="shared" si="0"/>
        <v>48.160138557248331</v>
      </c>
      <c r="E31" s="36">
        <f t="shared" si="1"/>
        <v>11056.191808785439</v>
      </c>
      <c r="F31" s="36">
        <f t="shared" si="2"/>
        <v>0</v>
      </c>
      <c r="G31" s="36">
        <f t="shared" si="3"/>
        <v>11056.191808785439</v>
      </c>
    </row>
    <row r="32" spans="2:7" ht="25.05" customHeight="1" x14ac:dyDescent="0.25">
      <c r="B32" s="35">
        <v>24</v>
      </c>
      <c r="C32" s="36">
        <f t="shared" si="4"/>
        <v>11056.191808785439</v>
      </c>
      <c r="D32" s="37">
        <f t="shared" si="0"/>
        <v>48.370839163436294</v>
      </c>
      <c r="E32" s="36">
        <f t="shared" si="1"/>
        <v>11104.562647948875</v>
      </c>
      <c r="F32" s="36">
        <f t="shared" si="2"/>
        <v>0</v>
      </c>
      <c r="G32" s="36">
        <f t="shared" si="3"/>
        <v>11104.562647948875</v>
      </c>
    </row>
    <row r="33" spans="2:7" ht="25.05" customHeight="1" x14ac:dyDescent="0.25">
      <c r="B33" s="35">
        <v>25</v>
      </c>
      <c r="C33" s="36">
        <f t="shared" si="4"/>
        <v>11104.562647948875</v>
      </c>
      <c r="D33" s="37">
        <f t="shared" si="0"/>
        <v>48.582461584776333</v>
      </c>
      <c r="E33" s="36">
        <f t="shared" si="1"/>
        <v>11153.145109533651</v>
      </c>
      <c r="F33" s="36">
        <f t="shared" si="2"/>
        <v>0</v>
      </c>
      <c r="G33" s="36">
        <f t="shared" si="3"/>
        <v>11153.145109533651</v>
      </c>
    </row>
    <row r="34" spans="2:7" ht="25.05" customHeight="1" x14ac:dyDescent="0.25">
      <c r="B34" s="35">
        <v>26</v>
      </c>
      <c r="C34" s="36">
        <f t="shared" si="4"/>
        <v>11153.145109533651</v>
      </c>
      <c r="D34" s="37">
        <f t="shared" si="0"/>
        <v>48.795009854209717</v>
      </c>
      <c r="E34" s="36">
        <f t="shared" si="1"/>
        <v>11201.94011938786</v>
      </c>
      <c r="F34" s="36">
        <f t="shared" si="2"/>
        <v>0</v>
      </c>
      <c r="G34" s="36">
        <f t="shared" si="3"/>
        <v>11201.94011938786</v>
      </c>
    </row>
    <row r="35" spans="2:7" ht="25.05" customHeight="1" x14ac:dyDescent="0.25">
      <c r="B35" s="35">
        <v>27</v>
      </c>
      <c r="C35" s="36">
        <f t="shared" si="4"/>
        <v>11201.94011938786</v>
      </c>
      <c r="D35" s="37">
        <f t="shared" si="0"/>
        <v>49.008488022321878</v>
      </c>
      <c r="E35" s="36">
        <f t="shared" si="1"/>
        <v>11250.948607410182</v>
      </c>
      <c r="F35" s="36">
        <f t="shared" si="2"/>
        <v>0</v>
      </c>
      <c r="G35" s="36">
        <f t="shared" si="3"/>
        <v>11250.948607410182</v>
      </c>
    </row>
    <row r="36" spans="2:7" ht="25.05" customHeight="1" x14ac:dyDescent="0.25">
      <c r="B36" s="35">
        <v>28</v>
      </c>
      <c r="C36" s="36">
        <f t="shared" si="4"/>
        <v>11250.948607410182</v>
      </c>
      <c r="D36" s="37">
        <f t="shared" si="0"/>
        <v>49.222900157419545</v>
      </c>
      <c r="E36" s="36">
        <f t="shared" si="1"/>
        <v>11300.171507567602</v>
      </c>
      <c r="F36" s="36">
        <f t="shared" si="2"/>
        <v>0</v>
      </c>
      <c r="G36" s="36">
        <f t="shared" si="3"/>
        <v>11300.171507567602</v>
      </c>
    </row>
    <row r="37" spans="2:7" ht="25.05" customHeight="1" x14ac:dyDescent="0.25">
      <c r="B37" s="35">
        <v>29</v>
      </c>
      <c r="C37" s="36">
        <f t="shared" si="4"/>
        <v>11300.171507567602</v>
      </c>
      <c r="D37" s="37">
        <f t="shared" si="0"/>
        <v>49.438250345608246</v>
      </c>
      <c r="E37" s="36">
        <f t="shared" si="1"/>
        <v>11349.609757913211</v>
      </c>
      <c r="F37" s="36">
        <f t="shared" si="2"/>
        <v>0</v>
      </c>
      <c r="G37" s="36">
        <f t="shared" si="3"/>
        <v>11349.609757913211</v>
      </c>
    </row>
    <row r="38" spans="2:7" ht="25.05" customHeight="1" x14ac:dyDescent="0.25">
      <c r="B38" s="35">
        <v>30</v>
      </c>
      <c r="C38" s="36">
        <f t="shared" si="4"/>
        <v>11349.609757913211</v>
      </c>
      <c r="D38" s="37">
        <f t="shared" si="0"/>
        <v>49.654542690870294</v>
      </c>
      <c r="E38" s="36">
        <f t="shared" si="1"/>
        <v>11399.264300604082</v>
      </c>
      <c r="F38" s="36">
        <f t="shared" si="2"/>
        <v>0</v>
      </c>
      <c r="G38" s="36">
        <f t="shared" si="3"/>
        <v>11399.264300604082</v>
      </c>
    </row>
    <row r="39" spans="2:7" ht="25.05" customHeight="1" x14ac:dyDescent="0.25">
      <c r="B39" s="35">
        <v>31</v>
      </c>
      <c r="C39" s="36">
        <f t="shared" si="4"/>
        <v>11399.264300604082</v>
      </c>
      <c r="D39" s="37">
        <f t="shared" si="0"/>
        <v>49.871781315142862</v>
      </c>
      <c r="E39" s="36">
        <f t="shared" si="1"/>
        <v>11449.136081919225</v>
      </c>
      <c r="F39" s="36">
        <f t="shared" si="2"/>
        <v>0</v>
      </c>
      <c r="G39" s="36">
        <f t="shared" si="3"/>
        <v>11449.136081919225</v>
      </c>
    </row>
    <row r="40" spans="2:7" ht="25.05" customHeight="1" x14ac:dyDescent="0.25">
      <c r="B40" s="35">
        <v>32</v>
      </c>
      <c r="C40" s="36">
        <f t="shared" si="4"/>
        <v>11449.136081919225</v>
      </c>
      <c r="D40" s="37">
        <f t="shared" si="0"/>
        <v>50.089970358396606</v>
      </c>
      <c r="E40" s="36">
        <f t="shared" si="1"/>
        <v>11499.226052277621</v>
      </c>
      <c r="F40" s="36">
        <f t="shared" si="2"/>
        <v>0</v>
      </c>
      <c r="G40" s="36">
        <f t="shared" si="3"/>
        <v>11499.226052277621</v>
      </c>
    </row>
    <row r="41" spans="2:7" ht="25.05" customHeight="1" x14ac:dyDescent="0.25">
      <c r="B41" s="35">
        <v>33</v>
      </c>
      <c r="C41" s="36">
        <f t="shared" si="4"/>
        <v>11499.226052277621</v>
      </c>
      <c r="D41" s="37">
        <f t="shared" si="0"/>
        <v>50.309113978714592</v>
      </c>
      <c r="E41" s="36">
        <f t="shared" si="1"/>
        <v>11549.535166256335</v>
      </c>
      <c r="F41" s="36">
        <f t="shared" si="2"/>
        <v>0</v>
      </c>
      <c r="G41" s="36">
        <f t="shared" si="3"/>
        <v>11549.535166256335</v>
      </c>
    </row>
    <row r="42" spans="2:7" ht="25.05" customHeight="1" x14ac:dyDescent="0.25">
      <c r="B42" s="35">
        <v>34</v>
      </c>
      <c r="C42" s="36">
        <f t="shared" si="4"/>
        <v>11549.535166256335</v>
      </c>
      <c r="D42" s="37">
        <f t="shared" si="0"/>
        <v>50.529216352371463</v>
      </c>
      <c r="E42" s="36">
        <f t="shared" si="1"/>
        <v>11600.064382608707</v>
      </c>
      <c r="F42" s="36">
        <f t="shared" si="2"/>
        <v>0</v>
      </c>
      <c r="G42" s="36">
        <f t="shared" si="3"/>
        <v>11600.064382608707</v>
      </c>
    </row>
    <row r="43" spans="2:7" ht="25.05" customHeight="1" x14ac:dyDescent="0.25">
      <c r="B43" s="35">
        <v>35</v>
      </c>
      <c r="C43" s="36">
        <f t="shared" si="4"/>
        <v>11600.064382608707</v>
      </c>
      <c r="D43" s="37">
        <f t="shared" si="0"/>
        <v>50.750281673913086</v>
      </c>
      <c r="E43" s="36">
        <f t="shared" si="1"/>
        <v>11650.81466428262</v>
      </c>
      <c r="F43" s="36">
        <f t="shared" si="2"/>
        <v>0</v>
      </c>
      <c r="G43" s="36">
        <f t="shared" si="3"/>
        <v>11650.81466428262</v>
      </c>
    </row>
    <row r="44" spans="2:7" ht="25.05" customHeight="1" x14ac:dyDescent="0.25">
      <c r="B44" s="35">
        <v>36</v>
      </c>
      <c r="C44" s="36">
        <f t="shared" si="4"/>
        <v>11650.81466428262</v>
      </c>
      <c r="D44" s="37">
        <f t="shared" si="0"/>
        <v>50.972314156236457</v>
      </c>
      <c r="E44" s="36">
        <f t="shared" si="1"/>
        <v>11701.786978438857</v>
      </c>
      <c r="F44" s="36">
        <f t="shared" si="2"/>
        <v>0</v>
      </c>
      <c r="G44" s="36">
        <f t="shared" si="3"/>
        <v>11701.786978438857</v>
      </c>
    </row>
    <row r="45" spans="2:7" ht="25.05" customHeight="1" x14ac:dyDescent="0.25">
      <c r="B45" s="35">
        <v>37</v>
      </c>
      <c r="C45" s="36">
        <f t="shared" si="4"/>
        <v>11701.786978438857</v>
      </c>
      <c r="D45" s="37">
        <f t="shared" si="0"/>
        <v>51.195318030670002</v>
      </c>
      <c r="E45" s="36">
        <f t="shared" si="1"/>
        <v>11752.982296469527</v>
      </c>
      <c r="F45" s="36">
        <f t="shared" si="2"/>
        <v>0</v>
      </c>
      <c r="G45" s="36">
        <f t="shared" si="3"/>
        <v>11752.982296469527</v>
      </c>
    </row>
    <row r="46" spans="2:7" ht="25.05" customHeight="1" x14ac:dyDescent="0.25">
      <c r="B46" s="35">
        <v>38</v>
      </c>
      <c r="C46" s="36">
        <f t="shared" si="4"/>
        <v>11752.982296469527</v>
      </c>
      <c r="D46" s="37">
        <f t="shared" si="0"/>
        <v>51.419297547054171</v>
      </c>
      <c r="E46" s="36">
        <f t="shared" si="1"/>
        <v>11804.401594016581</v>
      </c>
      <c r="F46" s="36">
        <f t="shared" si="2"/>
        <v>0</v>
      </c>
      <c r="G46" s="36">
        <f t="shared" si="3"/>
        <v>11804.401594016581</v>
      </c>
    </row>
    <row r="47" spans="2:7" ht="25.05" customHeight="1" x14ac:dyDescent="0.25">
      <c r="B47" s="35">
        <v>39</v>
      </c>
      <c r="C47" s="36">
        <f t="shared" si="4"/>
        <v>11804.401594016581</v>
      </c>
      <c r="D47" s="37">
        <f t="shared" si="0"/>
        <v>51.644256973822536</v>
      </c>
      <c r="E47" s="36">
        <f t="shared" si="1"/>
        <v>11856.045850990404</v>
      </c>
      <c r="F47" s="36">
        <f t="shared" si="2"/>
        <v>0</v>
      </c>
      <c r="G47" s="36">
        <f t="shared" si="3"/>
        <v>11856.045850990404</v>
      </c>
    </row>
    <row r="48" spans="2:7" ht="25.05" customHeight="1" x14ac:dyDescent="0.25">
      <c r="B48" s="35">
        <v>40</v>
      </c>
      <c r="C48" s="36">
        <f t="shared" si="4"/>
        <v>11856.045850990404</v>
      </c>
      <c r="D48" s="37">
        <f t="shared" si="0"/>
        <v>51.870200598083009</v>
      </c>
      <c r="E48" s="36">
        <f t="shared" si="1"/>
        <v>11907.916051588487</v>
      </c>
      <c r="F48" s="36">
        <f t="shared" si="2"/>
        <v>0</v>
      </c>
      <c r="G48" s="36">
        <f t="shared" si="3"/>
        <v>11907.916051588487</v>
      </c>
    </row>
    <row r="49" spans="2:7" ht="25.05" customHeight="1" x14ac:dyDescent="0.25">
      <c r="B49" s="35">
        <v>41</v>
      </c>
      <c r="C49" s="36">
        <f t="shared" si="4"/>
        <v>11907.916051588487</v>
      </c>
      <c r="D49" s="37">
        <f t="shared" si="0"/>
        <v>52.097132725699623</v>
      </c>
      <c r="E49" s="36">
        <f t="shared" si="1"/>
        <v>11960.013184314186</v>
      </c>
      <c r="F49" s="36">
        <f t="shared" si="2"/>
        <v>0</v>
      </c>
      <c r="G49" s="36">
        <f t="shared" si="3"/>
        <v>11960.013184314186</v>
      </c>
    </row>
    <row r="50" spans="2:7" ht="25.05" customHeight="1" x14ac:dyDescent="0.25">
      <c r="B50" s="35">
        <v>42</v>
      </c>
      <c r="C50" s="36">
        <f t="shared" si="4"/>
        <v>11960.013184314186</v>
      </c>
      <c r="D50" s="37">
        <f t="shared" si="0"/>
        <v>52.32505768137456</v>
      </c>
      <c r="E50" s="36">
        <f t="shared" si="1"/>
        <v>12012.338241995561</v>
      </c>
      <c r="F50" s="36">
        <f t="shared" si="2"/>
        <v>0</v>
      </c>
      <c r="G50" s="36">
        <f t="shared" si="3"/>
        <v>12012.338241995561</v>
      </c>
    </row>
    <row r="51" spans="2:7" ht="25.05" customHeight="1" x14ac:dyDescent="0.25">
      <c r="B51" s="35">
        <v>43</v>
      </c>
      <c r="C51" s="36">
        <f t="shared" si="4"/>
        <v>12012.338241995561</v>
      </c>
      <c r="D51" s="37">
        <f t="shared" si="0"/>
        <v>52.553979808730574</v>
      </c>
      <c r="E51" s="36">
        <f t="shared" si="1"/>
        <v>12064.892221804292</v>
      </c>
      <c r="F51" s="36">
        <f t="shared" si="2"/>
        <v>0</v>
      </c>
      <c r="G51" s="36">
        <f t="shared" si="3"/>
        <v>12064.892221804292</v>
      </c>
    </row>
    <row r="52" spans="2:7" ht="25.05" customHeight="1" x14ac:dyDescent="0.25">
      <c r="B52" s="35">
        <v>44</v>
      </c>
      <c r="C52" s="36">
        <f t="shared" si="4"/>
        <v>12064.892221804292</v>
      </c>
      <c r="D52" s="37">
        <f t="shared" si="0"/>
        <v>52.78390347039376</v>
      </c>
      <c r="E52" s="36">
        <f t="shared" si="1"/>
        <v>12117.676125274686</v>
      </c>
      <c r="F52" s="36">
        <f t="shared" si="2"/>
        <v>0</v>
      </c>
      <c r="G52" s="36">
        <f t="shared" si="3"/>
        <v>12117.676125274686</v>
      </c>
    </row>
    <row r="53" spans="2:7" ht="25.05" customHeight="1" x14ac:dyDescent="0.25">
      <c r="B53" s="35">
        <v>45</v>
      </c>
      <c r="C53" s="36">
        <f t="shared" si="4"/>
        <v>12117.676125274686</v>
      </c>
      <c r="D53" s="37">
        <f t="shared" si="0"/>
        <v>53.014833048076753</v>
      </c>
      <c r="E53" s="36">
        <f t="shared" si="1"/>
        <v>12170.690958322763</v>
      </c>
      <c r="F53" s="36">
        <f t="shared" si="2"/>
        <v>0</v>
      </c>
      <c r="G53" s="36">
        <f t="shared" si="3"/>
        <v>12170.690958322763</v>
      </c>
    </row>
    <row r="54" spans="2:7" ht="25.05" customHeight="1" x14ac:dyDescent="0.25">
      <c r="B54" s="35">
        <v>46</v>
      </c>
      <c r="C54" s="36">
        <f t="shared" si="4"/>
        <v>12170.690958322763</v>
      </c>
      <c r="D54" s="37">
        <f t="shared" si="0"/>
        <v>53.246772942662083</v>
      </c>
      <c r="E54" s="36">
        <f t="shared" si="1"/>
        <v>12223.937731265425</v>
      </c>
      <c r="F54" s="36">
        <f t="shared" si="2"/>
        <v>0</v>
      </c>
      <c r="G54" s="36">
        <f t="shared" si="3"/>
        <v>12223.937731265425</v>
      </c>
    </row>
    <row r="55" spans="2:7" ht="25.05" customHeight="1" x14ac:dyDescent="0.25">
      <c r="B55" s="35">
        <v>47</v>
      </c>
      <c r="C55" s="36">
        <f t="shared" si="4"/>
        <v>12223.937731265425</v>
      </c>
      <c r="D55" s="37">
        <f t="shared" si="0"/>
        <v>53.47972757428623</v>
      </c>
      <c r="E55" s="36">
        <f t="shared" si="1"/>
        <v>12277.417458839711</v>
      </c>
      <c r="F55" s="36">
        <f t="shared" si="2"/>
        <v>0</v>
      </c>
      <c r="G55" s="36">
        <f t="shared" si="3"/>
        <v>12277.417458839711</v>
      </c>
    </row>
    <row r="56" spans="2:7" ht="25.05" customHeight="1" x14ac:dyDescent="0.25">
      <c r="B56" s="35">
        <v>48</v>
      </c>
      <c r="C56" s="36">
        <f t="shared" si="4"/>
        <v>12277.417458839711</v>
      </c>
      <c r="D56" s="37">
        <f t="shared" si="0"/>
        <v>53.713701382423729</v>
      </c>
      <c r="E56" s="36">
        <f t="shared" si="1"/>
        <v>12331.131160222134</v>
      </c>
      <c r="F56" s="36">
        <f t="shared" si="2"/>
        <v>0</v>
      </c>
      <c r="G56" s="36">
        <f t="shared" si="3"/>
        <v>12331.131160222134</v>
      </c>
    </row>
    <row r="57" spans="2:7" ht="25.05" customHeight="1" x14ac:dyDescent="0.25">
      <c r="B57" s="35">
        <v>49</v>
      </c>
      <c r="C57" s="36">
        <f t="shared" si="4"/>
        <v>12331.131160222134</v>
      </c>
      <c r="D57" s="37">
        <f t="shared" si="0"/>
        <v>53.948698825971832</v>
      </c>
      <c r="E57" s="36">
        <f t="shared" si="1"/>
        <v>12385.079859048106</v>
      </c>
      <c r="F57" s="36">
        <f t="shared" si="2"/>
        <v>0</v>
      </c>
      <c r="G57" s="36">
        <f t="shared" si="3"/>
        <v>12385.079859048106</v>
      </c>
    </row>
    <row r="58" spans="2:7" ht="25.05" customHeight="1" x14ac:dyDescent="0.25">
      <c r="B58" s="35">
        <v>50</v>
      </c>
      <c r="C58" s="36">
        <f t="shared" si="4"/>
        <v>12385.079859048106</v>
      </c>
      <c r="D58" s="37">
        <f t="shared" si="0"/>
        <v>54.184724383335457</v>
      </c>
      <c r="E58" s="36">
        <f t="shared" si="1"/>
        <v>12439.264583431443</v>
      </c>
      <c r="F58" s="36">
        <f t="shared" si="2"/>
        <v>0</v>
      </c>
      <c r="G58" s="36">
        <f t="shared" si="3"/>
        <v>12439.264583431443</v>
      </c>
    </row>
    <row r="59" spans="2:7" ht="25.05" customHeight="1" x14ac:dyDescent="0.25">
      <c r="B59" s="35">
        <v>51</v>
      </c>
      <c r="C59" s="36">
        <f t="shared" si="4"/>
        <v>12439.264583431443</v>
      </c>
      <c r="D59" s="37">
        <f t="shared" si="0"/>
        <v>54.421782552512553</v>
      </c>
      <c r="E59" s="36">
        <f t="shared" si="1"/>
        <v>12493.686365983955</v>
      </c>
      <c r="F59" s="36">
        <f t="shared" si="2"/>
        <v>0</v>
      </c>
      <c r="G59" s="36">
        <f t="shared" si="3"/>
        <v>12493.686365983955</v>
      </c>
    </row>
    <row r="60" spans="2:7" ht="25.05" customHeight="1" x14ac:dyDescent="0.25">
      <c r="B60" s="35">
        <v>52</v>
      </c>
      <c r="C60" s="36">
        <f t="shared" si="4"/>
        <v>12493.686365983955</v>
      </c>
      <c r="D60" s="37">
        <f t="shared" si="0"/>
        <v>54.659877851179793</v>
      </c>
      <c r="E60" s="36">
        <f t="shared" si="1"/>
        <v>12548.346243835134</v>
      </c>
      <c r="F60" s="36">
        <f t="shared" si="2"/>
        <v>0</v>
      </c>
      <c r="G60" s="36">
        <f t="shared" si="3"/>
        <v>12548.346243835134</v>
      </c>
    </row>
    <row r="61" spans="2:7" ht="25.05" customHeight="1" x14ac:dyDescent="0.25">
      <c r="B61" s="35">
        <v>53</v>
      </c>
      <c r="C61" s="36">
        <f t="shared" si="4"/>
        <v>12548.346243835134</v>
      </c>
      <c r="D61" s="37">
        <f t="shared" si="0"/>
        <v>54.899014816778717</v>
      </c>
      <c r="E61" s="36">
        <f t="shared" si="1"/>
        <v>12603.245258651914</v>
      </c>
      <c r="F61" s="36">
        <f t="shared" si="2"/>
        <v>0</v>
      </c>
      <c r="G61" s="36">
        <f t="shared" si="3"/>
        <v>12603.245258651914</v>
      </c>
    </row>
    <row r="62" spans="2:7" ht="25.05" customHeight="1" x14ac:dyDescent="0.25">
      <c r="B62" s="35">
        <v>54</v>
      </c>
      <c r="C62" s="36">
        <f t="shared" si="4"/>
        <v>12603.245258651914</v>
      </c>
      <c r="D62" s="37">
        <f t="shared" si="0"/>
        <v>55.139198006602115</v>
      </c>
      <c r="E62" s="36">
        <f t="shared" si="1"/>
        <v>12658.384456658516</v>
      </c>
      <c r="F62" s="36">
        <f t="shared" si="2"/>
        <v>0</v>
      </c>
      <c r="G62" s="36">
        <f t="shared" si="3"/>
        <v>12658.384456658516</v>
      </c>
    </row>
    <row r="63" spans="2:7" ht="25.05" customHeight="1" x14ac:dyDescent="0.25">
      <c r="B63" s="35">
        <v>55</v>
      </c>
      <c r="C63" s="36">
        <f t="shared" si="4"/>
        <v>12658.384456658516</v>
      </c>
      <c r="D63" s="37">
        <f t="shared" si="0"/>
        <v>55.380431997881004</v>
      </c>
      <c r="E63" s="36">
        <f t="shared" si="1"/>
        <v>12713.764888656397</v>
      </c>
      <c r="F63" s="36">
        <f t="shared" si="2"/>
        <v>0</v>
      </c>
      <c r="G63" s="36">
        <f t="shared" si="3"/>
        <v>12713.764888656397</v>
      </c>
    </row>
    <row r="64" spans="2:7" ht="25.05" customHeight="1" x14ac:dyDescent="0.25">
      <c r="B64" s="35">
        <v>56</v>
      </c>
      <c r="C64" s="36">
        <f t="shared" si="4"/>
        <v>12713.764888656397</v>
      </c>
      <c r="D64" s="37">
        <f t="shared" si="0"/>
        <v>55.622721387871728</v>
      </c>
      <c r="E64" s="36">
        <f t="shared" si="1"/>
        <v>12769.387610044269</v>
      </c>
      <c r="F64" s="36">
        <f t="shared" si="2"/>
        <v>0</v>
      </c>
      <c r="G64" s="36">
        <f t="shared" si="3"/>
        <v>12769.387610044269</v>
      </c>
    </row>
    <row r="65" spans="2:7" ht="25.05" customHeight="1" x14ac:dyDescent="0.25">
      <c r="B65" s="35">
        <v>57</v>
      </c>
      <c r="C65" s="36">
        <f t="shared" si="4"/>
        <v>12769.387610044269</v>
      </c>
      <c r="D65" s="37">
        <f t="shared" si="0"/>
        <v>55.86607079394367</v>
      </c>
      <c r="E65" s="36">
        <f t="shared" si="1"/>
        <v>12825.253680838212</v>
      </c>
      <c r="F65" s="36">
        <f t="shared" si="2"/>
        <v>0</v>
      </c>
      <c r="G65" s="36">
        <f t="shared" si="3"/>
        <v>12825.253680838212</v>
      </c>
    </row>
    <row r="66" spans="2:7" ht="25.05" customHeight="1" x14ac:dyDescent="0.25">
      <c r="B66" s="35">
        <v>58</v>
      </c>
      <c r="C66" s="36">
        <f t="shared" si="4"/>
        <v>12825.253680838212</v>
      </c>
      <c r="D66" s="37">
        <f t="shared" si="0"/>
        <v>56.110484853667174</v>
      </c>
      <c r="E66" s="36">
        <f t="shared" si="1"/>
        <v>12881.364165691879</v>
      </c>
      <c r="F66" s="36">
        <f t="shared" si="2"/>
        <v>0</v>
      </c>
      <c r="G66" s="36">
        <f t="shared" si="3"/>
        <v>12881.364165691879</v>
      </c>
    </row>
    <row r="67" spans="2:7" ht="25.05" customHeight="1" x14ac:dyDescent="0.25">
      <c r="B67" s="35">
        <v>59</v>
      </c>
      <c r="C67" s="36">
        <f t="shared" si="4"/>
        <v>12881.364165691879</v>
      </c>
      <c r="D67" s="37">
        <f t="shared" si="0"/>
        <v>56.355968224901964</v>
      </c>
      <c r="E67" s="36">
        <f t="shared" si="1"/>
        <v>12937.72013391678</v>
      </c>
      <c r="F67" s="36">
        <f t="shared" si="2"/>
        <v>0</v>
      </c>
      <c r="G67" s="36">
        <f t="shared" si="3"/>
        <v>12937.72013391678</v>
      </c>
    </row>
    <row r="68" spans="2:7" ht="25.05" customHeight="1" x14ac:dyDescent="0.25">
      <c r="B68" s="35">
        <v>60</v>
      </c>
      <c r="C68" s="36">
        <f t="shared" si="4"/>
        <v>12937.72013391678</v>
      </c>
      <c r="D68" s="37">
        <f t="shared" si="0"/>
        <v>56.602525585885907</v>
      </c>
      <c r="E68" s="36">
        <f t="shared" si="1"/>
        <v>12994.322659502666</v>
      </c>
      <c r="F68" s="36">
        <f t="shared" si="2"/>
        <v>0</v>
      </c>
      <c r="G68" s="36">
        <f t="shared" si="3"/>
        <v>12994.322659502666</v>
      </c>
    </row>
    <row r="69" spans="2:7" ht="25.05" customHeight="1" x14ac:dyDescent="0.25">
      <c r="B69" s="35">
        <v>61</v>
      </c>
      <c r="C69" s="36">
        <f t="shared" si="4"/>
        <v>12994.322659502666</v>
      </c>
      <c r="D69" s="37">
        <f t="shared" si="0"/>
        <v>56.850161635324156</v>
      </c>
      <c r="E69" s="36">
        <f t="shared" si="1"/>
        <v>13051.17282113799</v>
      </c>
      <c r="F69" s="36">
        <f t="shared" si="2"/>
        <v>0</v>
      </c>
      <c r="G69" s="36">
        <f t="shared" si="3"/>
        <v>13051.17282113799</v>
      </c>
    </row>
    <row r="70" spans="2:7" ht="25.05" customHeight="1" x14ac:dyDescent="0.25">
      <c r="B70" s="35">
        <v>62</v>
      </c>
      <c r="C70" s="36">
        <f t="shared" si="4"/>
        <v>13051.17282113799</v>
      </c>
      <c r="D70" s="37">
        <f t="shared" si="0"/>
        <v>57.098881092478699</v>
      </c>
      <c r="E70" s="36">
        <f t="shared" si="1"/>
        <v>13108.27170223047</v>
      </c>
      <c r="F70" s="36">
        <f t="shared" si="2"/>
        <v>0</v>
      </c>
      <c r="G70" s="36">
        <f t="shared" si="3"/>
        <v>13108.27170223047</v>
      </c>
    </row>
    <row r="71" spans="2:7" ht="25.05" customHeight="1" x14ac:dyDescent="0.25">
      <c r="B71" s="35">
        <v>63</v>
      </c>
      <c r="C71" s="36">
        <f t="shared" si="4"/>
        <v>13108.27170223047</v>
      </c>
      <c r="D71" s="37">
        <f t="shared" si="0"/>
        <v>57.348688697258297</v>
      </c>
      <c r="E71" s="36">
        <f t="shared" si="1"/>
        <v>13165.620390927728</v>
      </c>
      <c r="F71" s="36">
        <f t="shared" si="2"/>
        <v>0</v>
      </c>
      <c r="G71" s="36">
        <f t="shared" si="3"/>
        <v>13165.620390927728</v>
      </c>
    </row>
    <row r="72" spans="2:7" ht="25.05" customHeight="1" x14ac:dyDescent="0.25">
      <c r="B72" s="35">
        <v>64</v>
      </c>
      <c r="C72" s="36">
        <f t="shared" si="4"/>
        <v>13165.620390927728</v>
      </c>
      <c r="D72" s="37">
        <f t="shared" si="0"/>
        <v>57.599589210308807</v>
      </c>
      <c r="E72" s="36">
        <f t="shared" si="1"/>
        <v>13223.219980138037</v>
      </c>
      <c r="F72" s="36">
        <f t="shared" si="2"/>
        <v>0</v>
      </c>
      <c r="G72" s="36">
        <f t="shared" si="3"/>
        <v>13223.219980138037</v>
      </c>
    </row>
    <row r="73" spans="2:7" ht="25.05" customHeight="1" x14ac:dyDescent="0.25">
      <c r="B73" s="35">
        <v>65</v>
      </c>
      <c r="C73" s="36">
        <f t="shared" si="4"/>
        <v>13223.219980138037</v>
      </c>
      <c r="D73" s="37">
        <f t="shared" ref="D73:D136" si="5">-IPMT($D$4/12,1,$D$5*12,C73)</f>
        <v>57.851587413103907</v>
      </c>
      <c r="E73" s="36">
        <f t="shared" ref="E73:E136" si="6">SUM(C73:D73)</f>
        <v>13281.071567551142</v>
      </c>
      <c r="F73" s="36">
        <f t="shared" ref="F73:F136" si="7">D73-(D73*$D$6)</f>
        <v>0</v>
      </c>
      <c r="G73" s="36">
        <f t="shared" ref="G73:G136" si="8">E73-F73</f>
        <v>13281.071567551142</v>
      </c>
    </row>
    <row r="74" spans="2:7" ht="25.05" customHeight="1" x14ac:dyDescent="0.25">
      <c r="B74" s="35">
        <v>66</v>
      </c>
      <c r="C74" s="36">
        <f t="shared" ref="C74:C137" si="9">G73</f>
        <v>13281.071567551142</v>
      </c>
      <c r="D74" s="37">
        <f t="shared" si="5"/>
        <v>58.104688108036243</v>
      </c>
      <c r="E74" s="36">
        <f t="shared" si="6"/>
        <v>13339.176255659178</v>
      </c>
      <c r="F74" s="36">
        <f t="shared" si="7"/>
        <v>0</v>
      </c>
      <c r="G74" s="36">
        <f t="shared" si="8"/>
        <v>13339.176255659178</v>
      </c>
    </row>
    <row r="75" spans="2:7" ht="25.05" customHeight="1" x14ac:dyDescent="0.25">
      <c r="B75" s="35">
        <v>67</v>
      </c>
      <c r="C75" s="36">
        <f t="shared" si="9"/>
        <v>13339.176255659178</v>
      </c>
      <c r="D75" s="37">
        <f t="shared" si="5"/>
        <v>58.358896118508895</v>
      </c>
      <c r="E75" s="36">
        <f t="shared" si="6"/>
        <v>13397.535151777687</v>
      </c>
      <c r="F75" s="36">
        <f t="shared" si="7"/>
        <v>0</v>
      </c>
      <c r="G75" s="36">
        <f t="shared" si="8"/>
        <v>13397.535151777687</v>
      </c>
    </row>
    <row r="76" spans="2:7" ht="25.05" customHeight="1" x14ac:dyDescent="0.25">
      <c r="B76" s="35">
        <v>68</v>
      </c>
      <c r="C76" s="36">
        <f t="shared" si="9"/>
        <v>13397.535151777687</v>
      </c>
      <c r="D76" s="37">
        <f t="shared" si="5"/>
        <v>58.614216289027375</v>
      </c>
      <c r="E76" s="36">
        <f t="shared" si="6"/>
        <v>13456.149368066715</v>
      </c>
      <c r="F76" s="36">
        <f t="shared" si="7"/>
        <v>0</v>
      </c>
      <c r="G76" s="36">
        <f t="shared" si="8"/>
        <v>13456.149368066715</v>
      </c>
    </row>
    <row r="77" spans="2:7" ht="25.05" customHeight="1" x14ac:dyDescent="0.25">
      <c r="B77" s="35">
        <v>69</v>
      </c>
      <c r="C77" s="36">
        <f t="shared" si="9"/>
        <v>13456.149368066715</v>
      </c>
      <c r="D77" s="37">
        <f t="shared" si="5"/>
        <v>58.870653485291875</v>
      </c>
      <c r="E77" s="36">
        <f t="shared" si="6"/>
        <v>13515.020021552007</v>
      </c>
      <c r="F77" s="36">
        <f t="shared" si="7"/>
        <v>0</v>
      </c>
      <c r="G77" s="36">
        <f t="shared" si="8"/>
        <v>13515.020021552007</v>
      </c>
    </row>
    <row r="78" spans="2:7" ht="25.05" customHeight="1" x14ac:dyDescent="0.25">
      <c r="B78" s="35">
        <v>70</v>
      </c>
      <c r="C78" s="36">
        <f t="shared" si="9"/>
        <v>13515.020021552007</v>
      </c>
      <c r="D78" s="37">
        <f t="shared" si="5"/>
        <v>59.128212594290034</v>
      </c>
      <c r="E78" s="36">
        <f t="shared" si="6"/>
        <v>13574.148234146298</v>
      </c>
      <c r="F78" s="36">
        <f t="shared" si="7"/>
        <v>0</v>
      </c>
      <c r="G78" s="36">
        <f t="shared" si="8"/>
        <v>13574.148234146298</v>
      </c>
    </row>
    <row r="79" spans="2:7" ht="25.05" customHeight="1" x14ac:dyDescent="0.25">
      <c r="B79" s="35">
        <v>71</v>
      </c>
      <c r="C79" s="36">
        <f t="shared" si="9"/>
        <v>13574.148234146298</v>
      </c>
      <c r="D79" s="37">
        <f t="shared" si="5"/>
        <v>59.386898524390055</v>
      </c>
      <c r="E79" s="36">
        <f t="shared" si="6"/>
        <v>13633.535132670688</v>
      </c>
      <c r="F79" s="36">
        <f t="shared" si="7"/>
        <v>0</v>
      </c>
      <c r="G79" s="36">
        <f t="shared" si="8"/>
        <v>13633.535132670688</v>
      </c>
    </row>
    <row r="80" spans="2:7" ht="25.05" customHeight="1" x14ac:dyDescent="0.25">
      <c r="B80" s="35">
        <v>72</v>
      </c>
      <c r="C80" s="36">
        <f t="shared" si="9"/>
        <v>13633.535132670688</v>
      </c>
      <c r="D80" s="37">
        <f t="shared" si="5"/>
        <v>59.646716205434252</v>
      </c>
      <c r="E80" s="36">
        <f t="shared" si="6"/>
        <v>13693.181848876122</v>
      </c>
      <c r="F80" s="36">
        <f t="shared" si="7"/>
        <v>0</v>
      </c>
      <c r="G80" s="36">
        <f t="shared" si="8"/>
        <v>13693.181848876122</v>
      </c>
    </row>
    <row r="81" spans="2:9" ht="25.05" customHeight="1" x14ac:dyDescent="0.25">
      <c r="B81" s="35">
        <v>73</v>
      </c>
      <c r="C81" s="36">
        <f t="shared" si="9"/>
        <v>13693.181848876122</v>
      </c>
      <c r="D81" s="37">
        <f t="shared" si="5"/>
        <v>59.907670588833028</v>
      </c>
      <c r="E81" s="36">
        <f t="shared" si="6"/>
        <v>13753.089519464955</v>
      </c>
      <c r="F81" s="36">
        <f t="shared" si="7"/>
        <v>0</v>
      </c>
      <c r="G81" s="36">
        <f t="shared" si="8"/>
        <v>13753.089519464955</v>
      </c>
    </row>
    <row r="82" spans="2:9" ht="25.05" customHeight="1" x14ac:dyDescent="0.25">
      <c r="B82" s="35">
        <v>74</v>
      </c>
      <c r="C82" s="36">
        <f t="shared" si="9"/>
        <v>13753.089519464955</v>
      </c>
      <c r="D82" s="37">
        <f t="shared" si="5"/>
        <v>60.169766647659173</v>
      </c>
      <c r="E82" s="36">
        <f t="shared" si="6"/>
        <v>13813.259286112614</v>
      </c>
      <c r="F82" s="36">
        <f t="shared" si="7"/>
        <v>0</v>
      </c>
      <c r="G82" s="36">
        <f t="shared" si="8"/>
        <v>13813.259286112614</v>
      </c>
    </row>
    <row r="83" spans="2:9" ht="25.05" customHeight="1" x14ac:dyDescent="0.25">
      <c r="B83" s="35">
        <v>75</v>
      </c>
      <c r="C83" s="36">
        <f t="shared" si="9"/>
        <v>13813.259286112614</v>
      </c>
      <c r="D83" s="37">
        <f t="shared" si="5"/>
        <v>60.433009376742682</v>
      </c>
      <c r="E83" s="36">
        <f t="shared" si="6"/>
        <v>13873.692295489356</v>
      </c>
      <c r="F83" s="36">
        <f t="shared" si="7"/>
        <v>0</v>
      </c>
      <c r="G83" s="36">
        <f t="shared" si="8"/>
        <v>13873.692295489356</v>
      </c>
    </row>
    <row r="84" spans="2:9" ht="25.05" customHeight="1" x14ac:dyDescent="0.25">
      <c r="B84" s="35">
        <v>76</v>
      </c>
      <c r="C84" s="36">
        <f t="shared" si="9"/>
        <v>13873.692295489356</v>
      </c>
      <c r="D84" s="37">
        <f t="shared" si="5"/>
        <v>60.697403792765925</v>
      </c>
      <c r="E84" s="36">
        <f t="shared" si="6"/>
        <v>13934.389699282123</v>
      </c>
      <c r="F84" s="36">
        <f t="shared" si="7"/>
        <v>0</v>
      </c>
      <c r="G84" s="36">
        <f t="shared" si="8"/>
        <v>13934.389699282123</v>
      </c>
    </row>
    <row r="85" spans="2:9" ht="25.05" customHeight="1" x14ac:dyDescent="0.25">
      <c r="B85" s="35">
        <v>77</v>
      </c>
      <c r="C85" s="36">
        <f t="shared" si="9"/>
        <v>13934.389699282123</v>
      </c>
      <c r="D85" s="37">
        <f t="shared" si="5"/>
        <v>60.962954934359288</v>
      </c>
      <c r="E85" s="36">
        <f t="shared" si="6"/>
        <v>13995.352654216482</v>
      </c>
      <c r="F85" s="36">
        <f t="shared" si="7"/>
        <v>0</v>
      </c>
      <c r="G85" s="36">
        <f t="shared" si="8"/>
        <v>13995.352654216482</v>
      </c>
    </row>
    <row r="86" spans="2:9" ht="25.05" customHeight="1" x14ac:dyDescent="0.25">
      <c r="B86" s="35">
        <v>78</v>
      </c>
      <c r="C86" s="36">
        <f t="shared" si="9"/>
        <v>13995.352654216482</v>
      </c>
      <c r="D86" s="37">
        <f t="shared" si="5"/>
        <v>61.229667862197097</v>
      </c>
      <c r="E86" s="36">
        <f t="shared" si="6"/>
        <v>14056.582322078679</v>
      </c>
      <c r="F86" s="36">
        <f t="shared" si="7"/>
        <v>0</v>
      </c>
      <c r="G86" s="36">
        <f t="shared" si="8"/>
        <v>14056.582322078679</v>
      </c>
    </row>
    <row r="87" spans="2:9" ht="25.05" customHeight="1" x14ac:dyDescent="0.25">
      <c r="B87" s="35">
        <v>79</v>
      </c>
      <c r="C87" s="36">
        <f t="shared" si="9"/>
        <v>14056.582322078679</v>
      </c>
      <c r="D87" s="37">
        <f t="shared" si="5"/>
        <v>61.497547659094224</v>
      </c>
      <c r="E87" s="36">
        <f t="shared" si="6"/>
        <v>14118.079869737772</v>
      </c>
      <c r="F87" s="36">
        <f t="shared" si="7"/>
        <v>0</v>
      </c>
      <c r="G87" s="36">
        <f t="shared" si="8"/>
        <v>14118.079869737772</v>
      </c>
    </row>
    <row r="88" spans="2:9" ht="25.05" customHeight="1" x14ac:dyDescent="0.25">
      <c r="B88" s="35">
        <v>80</v>
      </c>
      <c r="C88" s="36">
        <f t="shared" si="9"/>
        <v>14118.079869737772</v>
      </c>
      <c r="D88" s="37">
        <f t="shared" si="5"/>
        <v>61.766599430102744</v>
      </c>
      <c r="E88" s="36">
        <f t="shared" si="6"/>
        <v>14179.846469167875</v>
      </c>
      <c r="F88" s="36">
        <f t="shared" si="7"/>
        <v>0</v>
      </c>
      <c r="G88" s="36">
        <f t="shared" si="8"/>
        <v>14179.846469167875</v>
      </c>
    </row>
    <row r="89" spans="2:9" ht="25.05" customHeight="1" x14ac:dyDescent="0.25">
      <c r="B89" s="35">
        <v>81</v>
      </c>
      <c r="C89" s="36">
        <f t="shared" si="9"/>
        <v>14179.846469167875</v>
      </c>
      <c r="D89" s="37">
        <f t="shared" si="5"/>
        <v>62.036828302609443</v>
      </c>
      <c r="E89" s="36">
        <f t="shared" si="6"/>
        <v>14241.883297470484</v>
      </c>
      <c r="F89" s="36">
        <f t="shared" si="7"/>
        <v>0</v>
      </c>
      <c r="G89" s="36">
        <f t="shared" si="8"/>
        <v>14241.883297470484</v>
      </c>
    </row>
    <row r="90" spans="2:9" ht="25.05" customHeight="1" x14ac:dyDescent="0.25">
      <c r="B90" s="35">
        <v>82</v>
      </c>
      <c r="C90" s="36">
        <f t="shared" si="9"/>
        <v>14241.883297470484</v>
      </c>
      <c r="D90" s="37">
        <f t="shared" si="5"/>
        <v>62.308239426433367</v>
      </c>
      <c r="E90" s="36">
        <f t="shared" si="6"/>
        <v>14304.191536896917</v>
      </c>
      <c r="F90" s="36">
        <f t="shared" si="7"/>
        <v>0</v>
      </c>
      <c r="G90" s="36">
        <f t="shared" si="8"/>
        <v>14304.191536896917</v>
      </c>
    </row>
    <row r="91" spans="2:9" ht="25.05" customHeight="1" x14ac:dyDescent="0.25">
      <c r="B91" s="35">
        <v>83</v>
      </c>
      <c r="C91" s="36">
        <f t="shared" si="9"/>
        <v>14304.191536896917</v>
      </c>
      <c r="D91" s="37">
        <f t="shared" si="5"/>
        <v>62.580837973924005</v>
      </c>
      <c r="E91" s="36">
        <f t="shared" si="6"/>
        <v>14366.772374870841</v>
      </c>
      <c r="F91" s="36">
        <f t="shared" si="7"/>
        <v>0</v>
      </c>
      <c r="G91" s="36">
        <f t="shared" si="8"/>
        <v>14366.772374870841</v>
      </c>
    </row>
    <row r="92" spans="2:9" ht="25.05" customHeight="1" x14ac:dyDescent="0.25">
      <c r="B92" s="38">
        <v>84</v>
      </c>
      <c r="C92" s="39">
        <f t="shared" si="9"/>
        <v>14366.772374870841</v>
      </c>
      <c r="D92" s="40">
        <f t="shared" si="5"/>
        <v>62.854629140059927</v>
      </c>
      <c r="E92" s="39">
        <f t="shared" si="6"/>
        <v>14429.627004010901</v>
      </c>
      <c r="F92" s="39">
        <f t="shared" si="7"/>
        <v>0</v>
      </c>
      <c r="G92" s="39">
        <f t="shared" si="8"/>
        <v>14429.627004010901</v>
      </c>
      <c r="I92" s="45" t="s">
        <v>12</v>
      </c>
    </row>
    <row r="93" spans="2:9" ht="25.05" customHeight="1" x14ac:dyDescent="0.25">
      <c r="B93" s="35">
        <v>85</v>
      </c>
      <c r="C93" s="36">
        <f t="shared" si="9"/>
        <v>14429.627004010901</v>
      </c>
      <c r="D93" s="37">
        <f t="shared" si="5"/>
        <v>63.129618142547685</v>
      </c>
      <c r="E93" s="36">
        <f t="shared" si="6"/>
        <v>14492.756622153449</v>
      </c>
      <c r="F93" s="36">
        <f t="shared" si="7"/>
        <v>0</v>
      </c>
      <c r="G93" s="36">
        <f t="shared" si="8"/>
        <v>14492.756622153449</v>
      </c>
    </row>
    <row r="94" spans="2:9" ht="25.05" customHeight="1" x14ac:dyDescent="0.25">
      <c r="B94" s="35">
        <v>86</v>
      </c>
      <c r="C94" s="36">
        <f t="shared" si="9"/>
        <v>14492.756622153449</v>
      </c>
      <c r="D94" s="37">
        <f t="shared" si="5"/>
        <v>63.405810221921335</v>
      </c>
      <c r="E94" s="36">
        <f t="shared" si="6"/>
        <v>14556.162432375369</v>
      </c>
      <c r="F94" s="36">
        <f t="shared" si="7"/>
        <v>0</v>
      </c>
      <c r="G94" s="36">
        <f t="shared" si="8"/>
        <v>14556.162432375369</v>
      </c>
    </row>
    <row r="95" spans="2:9" ht="25.05" customHeight="1" x14ac:dyDescent="0.25">
      <c r="B95" s="35">
        <v>87</v>
      </c>
      <c r="C95" s="36">
        <f t="shared" si="9"/>
        <v>14556.162432375369</v>
      </c>
      <c r="D95" s="37">
        <f t="shared" si="5"/>
        <v>63.683210641642233</v>
      </c>
      <c r="E95" s="36">
        <f t="shared" si="6"/>
        <v>14619.845643017012</v>
      </c>
      <c r="F95" s="36">
        <f t="shared" si="7"/>
        <v>0</v>
      </c>
      <c r="G95" s="36">
        <f t="shared" si="8"/>
        <v>14619.845643017012</v>
      </c>
    </row>
    <row r="96" spans="2:9" ht="25.05" customHeight="1" x14ac:dyDescent="0.25">
      <c r="B96" s="35">
        <v>88</v>
      </c>
      <c r="C96" s="36">
        <f t="shared" si="9"/>
        <v>14619.845643017012</v>
      </c>
      <c r="D96" s="37">
        <f t="shared" si="5"/>
        <v>63.961824688199421</v>
      </c>
      <c r="E96" s="36">
        <f t="shared" si="6"/>
        <v>14683.807467705212</v>
      </c>
      <c r="F96" s="36">
        <f t="shared" si="7"/>
        <v>0</v>
      </c>
      <c r="G96" s="36">
        <f t="shared" si="8"/>
        <v>14683.807467705212</v>
      </c>
    </row>
    <row r="97" spans="2:7" ht="25.05" customHeight="1" x14ac:dyDescent="0.25">
      <c r="B97" s="35">
        <v>89</v>
      </c>
      <c r="C97" s="36">
        <f t="shared" si="9"/>
        <v>14683.807467705212</v>
      </c>
      <c r="D97" s="37">
        <f t="shared" si="5"/>
        <v>64.241657671210305</v>
      </c>
      <c r="E97" s="36">
        <f t="shared" si="6"/>
        <v>14748.049125376423</v>
      </c>
      <c r="F97" s="36">
        <f t="shared" si="7"/>
        <v>0</v>
      </c>
      <c r="G97" s="36">
        <f t="shared" si="8"/>
        <v>14748.049125376423</v>
      </c>
    </row>
    <row r="98" spans="2:7" ht="25.05" customHeight="1" x14ac:dyDescent="0.25">
      <c r="B98" s="35">
        <v>90</v>
      </c>
      <c r="C98" s="36">
        <f t="shared" si="9"/>
        <v>14748.049125376423</v>
      </c>
      <c r="D98" s="37">
        <f t="shared" si="5"/>
        <v>64.522714923521846</v>
      </c>
      <c r="E98" s="36">
        <f t="shared" si="6"/>
        <v>14812.571840299945</v>
      </c>
      <c r="F98" s="36">
        <f t="shared" si="7"/>
        <v>0</v>
      </c>
      <c r="G98" s="36">
        <f t="shared" si="8"/>
        <v>14812.571840299945</v>
      </c>
    </row>
    <row r="99" spans="2:7" ht="25.05" customHeight="1" x14ac:dyDescent="0.25">
      <c r="B99" s="35">
        <v>91</v>
      </c>
      <c r="C99" s="36">
        <f t="shared" si="9"/>
        <v>14812.571840299945</v>
      </c>
      <c r="D99" s="37">
        <f t="shared" si="5"/>
        <v>64.805001801312244</v>
      </c>
      <c r="E99" s="36">
        <f t="shared" si="6"/>
        <v>14877.376842101257</v>
      </c>
      <c r="F99" s="36">
        <f t="shared" si="7"/>
        <v>0</v>
      </c>
      <c r="G99" s="36">
        <f t="shared" si="8"/>
        <v>14877.376842101257</v>
      </c>
    </row>
    <row r="100" spans="2:7" ht="25.05" customHeight="1" x14ac:dyDescent="0.25">
      <c r="B100" s="35">
        <v>92</v>
      </c>
      <c r="C100" s="36">
        <f t="shared" si="9"/>
        <v>14877.376842101257</v>
      </c>
      <c r="D100" s="37">
        <f t="shared" si="5"/>
        <v>65.088523684193007</v>
      </c>
      <c r="E100" s="36">
        <f t="shared" si="6"/>
        <v>14942.465365785451</v>
      </c>
      <c r="F100" s="36">
        <f t="shared" si="7"/>
        <v>0</v>
      </c>
      <c r="G100" s="36">
        <f t="shared" si="8"/>
        <v>14942.465365785451</v>
      </c>
    </row>
    <row r="101" spans="2:7" ht="25.05" customHeight="1" x14ac:dyDescent="0.25">
      <c r="B101" s="35">
        <v>93</v>
      </c>
      <c r="C101" s="36">
        <f t="shared" si="9"/>
        <v>14942.465365785451</v>
      </c>
      <c r="D101" s="37">
        <f t="shared" si="5"/>
        <v>65.373285975311333</v>
      </c>
      <c r="E101" s="36">
        <f t="shared" si="6"/>
        <v>15007.838651760761</v>
      </c>
      <c r="F101" s="36">
        <f t="shared" si="7"/>
        <v>0</v>
      </c>
      <c r="G101" s="36">
        <f t="shared" si="8"/>
        <v>15007.838651760761</v>
      </c>
    </row>
    <row r="102" spans="2:7" ht="25.05" customHeight="1" x14ac:dyDescent="0.25">
      <c r="B102" s="35">
        <v>94</v>
      </c>
      <c r="C102" s="36">
        <f t="shared" si="9"/>
        <v>15007.838651760761</v>
      </c>
      <c r="D102" s="37">
        <f t="shared" si="5"/>
        <v>65.659294101453327</v>
      </c>
      <c r="E102" s="36">
        <f t="shared" si="6"/>
        <v>15073.497945862215</v>
      </c>
      <c r="F102" s="36">
        <f t="shared" si="7"/>
        <v>0</v>
      </c>
      <c r="G102" s="36">
        <f t="shared" si="8"/>
        <v>15073.497945862215</v>
      </c>
    </row>
    <row r="103" spans="2:7" ht="25.05" customHeight="1" x14ac:dyDescent="0.25">
      <c r="B103" s="35">
        <v>95</v>
      </c>
      <c r="C103" s="36">
        <f t="shared" si="9"/>
        <v>15073.497945862215</v>
      </c>
      <c r="D103" s="37">
        <f t="shared" si="5"/>
        <v>65.946553513147194</v>
      </c>
      <c r="E103" s="36">
        <f t="shared" si="6"/>
        <v>15139.444499375362</v>
      </c>
      <c r="F103" s="36">
        <f t="shared" si="7"/>
        <v>0</v>
      </c>
      <c r="G103" s="36">
        <f t="shared" si="8"/>
        <v>15139.444499375362</v>
      </c>
    </row>
    <row r="104" spans="2:7" ht="25.05" customHeight="1" x14ac:dyDescent="0.25">
      <c r="B104" s="35">
        <v>96</v>
      </c>
      <c r="C104" s="36">
        <f t="shared" si="9"/>
        <v>15139.444499375362</v>
      </c>
      <c r="D104" s="37">
        <f t="shared" si="5"/>
        <v>66.235069684767211</v>
      </c>
      <c r="E104" s="36">
        <f t="shared" si="6"/>
        <v>15205.67956906013</v>
      </c>
      <c r="F104" s="36">
        <f t="shared" si="7"/>
        <v>0</v>
      </c>
      <c r="G104" s="36">
        <f t="shared" si="8"/>
        <v>15205.67956906013</v>
      </c>
    </row>
    <row r="105" spans="2:7" ht="25.05" customHeight="1" x14ac:dyDescent="0.25">
      <c r="B105" s="35">
        <v>97</v>
      </c>
      <c r="C105" s="36">
        <f t="shared" si="9"/>
        <v>15205.67956906013</v>
      </c>
      <c r="D105" s="37">
        <f t="shared" si="5"/>
        <v>66.524848114638061</v>
      </c>
      <c r="E105" s="36">
        <f t="shared" si="6"/>
        <v>15272.204417174768</v>
      </c>
      <c r="F105" s="36">
        <f t="shared" si="7"/>
        <v>0</v>
      </c>
      <c r="G105" s="36">
        <f t="shared" si="8"/>
        <v>15272.204417174768</v>
      </c>
    </row>
    <row r="106" spans="2:7" ht="25.05" customHeight="1" x14ac:dyDescent="0.25">
      <c r="B106" s="35">
        <v>98</v>
      </c>
      <c r="C106" s="36">
        <f t="shared" si="9"/>
        <v>15272.204417174768</v>
      </c>
      <c r="D106" s="37">
        <f t="shared" si="5"/>
        <v>66.815894325139595</v>
      </c>
      <c r="E106" s="36">
        <f t="shared" si="6"/>
        <v>15339.020311499908</v>
      </c>
      <c r="F106" s="36">
        <f t="shared" si="7"/>
        <v>0</v>
      </c>
      <c r="G106" s="36">
        <f t="shared" si="8"/>
        <v>15339.020311499908</v>
      </c>
    </row>
    <row r="107" spans="2:7" ht="25.05" customHeight="1" x14ac:dyDescent="0.25">
      <c r="B107" s="35">
        <v>99</v>
      </c>
      <c r="C107" s="36">
        <f t="shared" si="9"/>
        <v>15339.020311499908</v>
      </c>
      <c r="D107" s="37">
        <f t="shared" si="5"/>
        <v>67.108213862812093</v>
      </c>
      <c r="E107" s="36">
        <f t="shared" si="6"/>
        <v>15406.128525362719</v>
      </c>
      <c r="F107" s="36">
        <f t="shared" si="7"/>
        <v>0</v>
      </c>
      <c r="G107" s="36">
        <f t="shared" si="8"/>
        <v>15406.128525362719</v>
      </c>
    </row>
    <row r="108" spans="2:7" ht="25.05" customHeight="1" x14ac:dyDescent="0.25">
      <c r="B108" s="35">
        <v>100</v>
      </c>
      <c r="C108" s="36">
        <f t="shared" si="9"/>
        <v>15406.128525362719</v>
      </c>
      <c r="D108" s="37">
        <f t="shared" si="5"/>
        <v>67.401812298461877</v>
      </c>
      <c r="E108" s="36">
        <f t="shared" si="6"/>
        <v>15473.530337661181</v>
      </c>
      <c r="F108" s="36">
        <f t="shared" si="7"/>
        <v>0</v>
      </c>
      <c r="G108" s="36">
        <f t="shared" si="8"/>
        <v>15473.530337661181</v>
      </c>
    </row>
    <row r="109" spans="2:7" ht="25.05" customHeight="1" x14ac:dyDescent="0.25">
      <c r="B109" s="35">
        <v>101</v>
      </c>
      <c r="C109" s="36">
        <f t="shared" si="9"/>
        <v>15473.530337661181</v>
      </c>
      <c r="D109" s="37">
        <f t="shared" si="5"/>
        <v>67.696695227267654</v>
      </c>
      <c r="E109" s="36">
        <f t="shared" si="6"/>
        <v>15541.227032888448</v>
      </c>
      <c r="F109" s="36">
        <f t="shared" si="7"/>
        <v>0</v>
      </c>
      <c r="G109" s="36">
        <f t="shared" si="8"/>
        <v>15541.227032888448</v>
      </c>
    </row>
    <row r="110" spans="2:7" ht="25.05" customHeight="1" x14ac:dyDescent="0.25">
      <c r="B110" s="35">
        <v>102</v>
      </c>
      <c r="C110" s="36">
        <f t="shared" si="9"/>
        <v>15541.227032888448</v>
      </c>
      <c r="D110" s="37">
        <f t="shared" si="5"/>
        <v>67.992868268886951</v>
      </c>
      <c r="E110" s="36">
        <f t="shared" si="6"/>
        <v>15609.219901157336</v>
      </c>
      <c r="F110" s="36">
        <f t="shared" si="7"/>
        <v>0</v>
      </c>
      <c r="G110" s="36">
        <f t="shared" si="8"/>
        <v>15609.219901157336</v>
      </c>
    </row>
    <row r="111" spans="2:7" ht="25.05" customHeight="1" x14ac:dyDescent="0.25">
      <c r="B111" s="35">
        <v>103</v>
      </c>
      <c r="C111" s="36">
        <f t="shared" si="9"/>
        <v>15609.219901157336</v>
      </c>
      <c r="D111" s="37">
        <f t="shared" si="5"/>
        <v>68.290337067563343</v>
      </c>
      <c r="E111" s="36">
        <f t="shared" si="6"/>
        <v>15677.510238224899</v>
      </c>
      <c r="F111" s="36">
        <f t="shared" si="7"/>
        <v>0</v>
      </c>
      <c r="G111" s="36">
        <f t="shared" si="8"/>
        <v>15677.510238224899</v>
      </c>
    </row>
    <row r="112" spans="2:7" ht="25.05" customHeight="1" x14ac:dyDescent="0.25">
      <c r="B112" s="35">
        <v>104</v>
      </c>
      <c r="C112" s="36">
        <f t="shared" si="9"/>
        <v>15677.510238224899</v>
      </c>
      <c r="D112" s="37">
        <f t="shared" si="5"/>
        <v>68.589107292233919</v>
      </c>
      <c r="E112" s="36">
        <f t="shared" si="6"/>
        <v>15746.099345517132</v>
      </c>
      <c r="F112" s="36">
        <f t="shared" si="7"/>
        <v>0</v>
      </c>
      <c r="G112" s="36">
        <f t="shared" si="8"/>
        <v>15746.099345517132</v>
      </c>
    </row>
    <row r="113" spans="2:9" ht="25.05" customHeight="1" x14ac:dyDescent="0.25">
      <c r="B113" s="35">
        <v>105</v>
      </c>
      <c r="C113" s="36">
        <f t="shared" si="9"/>
        <v>15746.099345517132</v>
      </c>
      <c r="D113" s="37">
        <f t="shared" si="5"/>
        <v>68.889184636637452</v>
      </c>
      <c r="E113" s="36">
        <f t="shared" si="6"/>
        <v>15814.988530153769</v>
      </c>
      <c r="F113" s="36">
        <f t="shared" si="7"/>
        <v>0</v>
      </c>
      <c r="G113" s="36">
        <f t="shared" si="8"/>
        <v>15814.988530153769</v>
      </c>
    </row>
    <row r="114" spans="2:9" ht="25.05" customHeight="1" x14ac:dyDescent="0.25">
      <c r="B114" s="35">
        <v>106</v>
      </c>
      <c r="C114" s="36">
        <f t="shared" si="9"/>
        <v>15814.988530153769</v>
      </c>
      <c r="D114" s="37">
        <f t="shared" si="5"/>
        <v>69.190574819422736</v>
      </c>
      <c r="E114" s="36">
        <f t="shared" si="6"/>
        <v>15884.179104973191</v>
      </c>
      <c r="F114" s="36">
        <f t="shared" si="7"/>
        <v>0</v>
      </c>
      <c r="G114" s="36">
        <f t="shared" si="8"/>
        <v>15884.179104973191</v>
      </c>
    </row>
    <row r="115" spans="2:9" ht="25.05" customHeight="1" x14ac:dyDescent="0.25">
      <c r="B115" s="35">
        <v>107</v>
      </c>
      <c r="C115" s="36">
        <f t="shared" si="9"/>
        <v>15884.179104973191</v>
      </c>
      <c r="D115" s="37">
        <f t="shared" si="5"/>
        <v>69.493283584257711</v>
      </c>
      <c r="E115" s="36">
        <f t="shared" si="6"/>
        <v>15953.672388557448</v>
      </c>
      <c r="F115" s="36">
        <f t="shared" si="7"/>
        <v>0</v>
      </c>
      <c r="G115" s="36">
        <f t="shared" si="8"/>
        <v>15953.672388557448</v>
      </c>
    </row>
    <row r="116" spans="2:9" ht="25.05" customHeight="1" x14ac:dyDescent="0.25">
      <c r="B116" s="35">
        <v>108</v>
      </c>
      <c r="C116" s="36">
        <f t="shared" si="9"/>
        <v>15953.672388557448</v>
      </c>
      <c r="D116" s="37">
        <f t="shared" si="5"/>
        <v>69.797316699938833</v>
      </c>
      <c r="E116" s="36">
        <f t="shared" si="6"/>
        <v>16023.469705257387</v>
      </c>
      <c r="F116" s="36">
        <f t="shared" si="7"/>
        <v>0</v>
      </c>
      <c r="G116" s="36">
        <f t="shared" si="8"/>
        <v>16023.469705257387</v>
      </c>
    </row>
    <row r="117" spans="2:9" ht="25.05" customHeight="1" x14ac:dyDescent="0.25">
      <c r="B117" s="35">
        <v>109</v>
      </c>
      <c r="C117" s="36">
        <f t="shared" si="9"/>
        <v>16023.469705257387</v>
      </c>
      <c r="D117" s="37">
        <f t="shared" si="5"/>
        <v>70.102679960501064</v>
      </c>
      <c r="E117" s="36">
        <f t="shared" si="6"/>
        <v>16093.572385217887</v>
      </c>
      <c r="F117" s="36">
        <f t="shared" si="7"/>
        <v>0</v>
      </c>
      <c r="G117" s="36">
        <f t="shared" si="8"/>
        <v>16093.572385217887</v>
      </c>
    </row>
    <row r="118" spans="2:9" ht="25.05" customHeight="1" x14ac:dyDescent="0.25">
      <c r="B118" s="35">
        <v>110</v>
      </c>
      <c r="C118" s="36">
        <f t="shared" si="9"/>
        <v>16093.572385217887</v>
      </c>
      <c r="D118" s="37">
        <f t="shared" si="5"/>
        <v>70.409379185328248</v>
      </c>
      <c r="E118" s="36">
        <f t="shared" si="6"/>
        <v>16163.981764403215</v>
      </c>
      <c r="F118" s="36">
        <f t="shared" si="7"/>
        <v>0</v>
      </c>
      <c r="G118" s="36">
        <f t="shared" si="8"/>
        <v>16163.981764403215</v>
      </c>
    </row>
    <row r="119" spans="2:9" ht="25.05" customHeight="1" x14ac:dyDescent="0.25">
      <c r="B119" s="35">
        <v>111</v>
      </c>
      <c r="C119" s="36">
        <f t="shared" si="9"/>
        <v>16163.981764403215</v>
      </c>
      <c r="D119" s="37">
        <f t="shared" si="5"/>
        <v>70.717420219264056</v>
      </c>
      <c r="E119" s="36">
        <f t="shared" si="6"/>
        <v>16234.699184622479</v>
      </c>
      <c r="F119" s="36">
        <f t="shared" si="7"/>
        <v>0</v>
      </c>
      <c r="G119" s="36">
        <f t="shared" si="8"/>
        <v>16234.699184622479</v>
      </c>
    </row>
    <row r="120" spans="2:9" ht="25.05" customHeight="1" x14ac:dyDescent="0.25">
      <c r="B120" s="35">
        <v>112</v>
      </c>
      <c r="C120" s="36">
        <f t="shared" si="9"/>
        <v>16234.699184622479</v>
      </c>
      <c r="D120" s="37">
        <f t="shared" si="5"/>
        <v>71.026808932723341</v>
      </c>
      <c r="E120" s="36">
        <f t="shared" si="6"/>
        <v>16305.725993555203</v>
      </c>
      <c r="F120" s="36">
        <f t="shared" si="7"/>
        <v>0</v>
      </c>
      <c r="G120" s="36">
        <f t="shared" si="8"/>
        <v>16305.725993555203</v>
      </c>
    </row>
    <row r="121" spans="2:9" ht="25.05" customHeight="1" x14ac:dyDescent="0.25">
      <c r="B121" s="35">
        <v>113</v>
      </c>
      <c r="C121" s="36">
        <f t="shared" si="9"/>
        <v>16305.725993555203</v>
      </c>
      <c r="D121" s="37">
        <f t="shared" si="5"/>
        <v>71.337551221804006</v>
      </c>
      <c r="E121" s="36">
        <f t="shared" si="6"/>
        <v>16377.063544777007</v>
      </c>
      <c r="F121" s="36">
        <f t="shared" si="7"/>
        <v>0</v>
      </c>
      <c r="G121" s="36">
        <f t="shared" si="8"/>
        <v>16377.063544777007</v>
      </c>
    </row>
    <row r="122" spans="2:9" ht="25.05" customHeight="1" x14ac:dyDescent="0.25">
      <c r="B122" s="35">
        <v>114</v>
      </c>
      <c r="C122" s="36">
        <f t="shared" si="9"/>
        <v>16377.063544777007</v>
      </c>
      <c r="D122" s="37">
        <f t="shared" si="5"/>
        <v>71.649653008399397</v>
      </c>
      <c r="E122" s="36">
        <f t="shared" si="6"/>
        <v>16448.713197785408</v>
      </c>
      <c r="F122" s="36">
        <f t="shared" si="7"/>
        <v>0</v>
      </c>
      <c r="G122" s="36">
        <f t="shared" si="8"/>
        <v>16448.713197785408</v>
      </c>
    </row>
    <row r="123" spans="2:9" ht="25.05" customHeight="1" x14ac:dyDescent="0.25">
      <c r="B123" s="35">
        <v>115</v>
      </c>
      <c r="C123" s="36">
        <f t="shared" si="9"/>
        <v>16448.713197785408</v>
      </c>
      <c r="D123" s="37">
        <f t="shared" si="5"/>
        <v>71.963120240311156</v>
      </c>
      <c r="E123" s="36">
        <f t="shared" si="6"/>
        <v>16520.676318025719</v>
      </c>
      <c r="F123" s="36">
        <f t="shared" si="7"/>
        <v>0</v>
      </c>
      <c r="G123" s="36">
        <f t="shared" si="8"/>
        <v>16520.676318025719</v>
      </c>
    </row>
    <row r="124" spans="2:9" ht="25.05" customHeight="1" x14ac:dyDescent="0.25">
      <c r="B124" s="35">
        <v>116</v>
      </c>
      <c r="C124" s="36">
        <f t="shared" si="9"/>
        <v>16520.676318025719</v>
      </c>
      <c r="D124" s="37">
        <f t="shared" si="5"/>
        <v>72.277958891362516</v>
      </c>
      <c r="E124" s="36">
        <f t="shared" si="6"/>
        <v>16592.95427691708</v>
      </c>
      <c r="F124" s="36">
        <f t="shared" si="7"/>
        <v>0</v>
      </c>
      <c r="G124" s="36">
        <f t="shared" si="8"/>
        <v>16592.95427691708</v>
      </c>
    </row>
    <row r="125" spans="2:9" ht="25.05" customHeight="1" x14ac:dyDescent="0.25">
      <c r="B125" s="35">
        <v>117</v>
      </c>
      <c r="C125" s="36">
        <f t="shared" si="9"/>
        <v>16592.95427691708</v>
      </c>
      <c r="D125" s="37">
        <f t="shared" si="5"/>
        <v>72.594174961512223</v>
      </c>
      <c r="E125" s="36">
        <f t="shared" si="6"/>
        <v>16665.548451878592</v>
      </c>
      <c r="F125" s="36">
        <f t="shared" si="7"/>
        <v>0</v>
      </c>
      <c r="G125" s="36">
        <f t="shared" si="8"/>
        <v>16665.548451878592</v>
      </c>
    </row>
    <row r="126" spans="2:9" ht="25.05" customHeight="1" x14ac:dyDescent="0.25">
      <c r="B126" s="35">
        <v>118</v>
      </c>
      <c r="C126" s="36">
        <f t="shared" si="9"/>
        <v>16665.548451878592</v>
      </c>
      <c r="D126" s="37">
        <f t="shared" si="5"/>
        <v>72.91177447696883</v>
      </c>
      <c r="E126" s="36">
        <f t="shared" si="6"/>
        <v>16738.460226355561</v>
      </c>
      <c r="F126" s="36">
        <f t="shared" si="7"/>
        <v>0</v>
      </c>
      <c r="G126" s="36">
        <f t="shared" si="8"/>
        <v>16738.460226355561</v>
      </c>
    </row>
    <row r="127" spans="2:9" ht="25.05" customHeight="1" x14ac:dyDescent="0.25">
      <c r="B127" s="35">
        <v>119</v>
      </c>
      <c r="C127" s="36">
        <f t="shared" si="9"/>
        <v>16738.460226355561</v>
      </c>
      <c r="D127" s="37">
        <f t="shared" si="5"/>
        <v>73.230763490305577</v>
      </c>
      <c r="E127" s="36">
        <f t="shared" si="6"/>
        <v>16811.690989845865</v>
      </c>
      <c r="F127" s="36">
        <f t="shared" si="7"/>
        <v>0</v>
      </c>
      <c r="G127" s="36">
        <f t="shared" si="8"/>
        <v>16811.690989845865</v>
      </c>
    </row>
    <row r="128" spans="2:9" ht="25.05" customHeight="1" x14ac:dyDescent="0.25">
      <c r="B128" s="38">
        <v>120</v>
      </c>
      <c r="C128" s="39">
        <f t="shared" si="9"/>
        <v>16811.690989845865</v>
      </c>
      <c r="D128" s="40">
        <f t="shared" si="5"/>
        <v>73.551148080575658</v>
      </c>
      <c r="E128" s="39">
        <f t="shared" si="6"/>
        <v>16885.242137926442</v>
      </c>
      <c r="F128" s="39">
        <f t="shared" si="7"/>
        <v>0</v>
      </c>
      <c r="G128" s="39">
        <f t="shared" si="8"/>
        <v>16885.242137926442</v>
      </c>
      <c r="I128" s="45" t="s">
        <v>11</v>
      </c>
    </row>
    <row r="129" spans="2:7" ht="25.05" customHeight="1" x14ac:dyDescent="0.25">
      <c r="B129" s="35">
        <v>121</v>
      </c>
      <c r="C129" s="36">
        <f t="shared" si="9"/>
        <v>16885.242137926442</v>
      </c>
      <c r="D129" s="37">
        <f t="shared" si="5"/>
        <v>73.872934353428178</v>
      </c>
      <c r="E129" s="36">
        <f t="shared" si="6"/>
        <v>16959.11507227987</v>
      </c>
      <c r="F129" s="36">
        <f t="shared" si="7"/>
        <v>0</v>
      </c>
      <c r="G129" s="36">
        <f t="shared" si="8"/>
        <v>16959.11507227987</v>
      </c>
    </row>
    <row r="130" spans="2:7" ht="25.05" customHeight="1" x14ac:dyDescent="0.25">
      <c r="B130" s="35">
        <v>122</v>
      </c>
      <c r="C130" s="36">
        <f t="shared" si="9"/>
        <v>16959.11507227987</v>
      </c>
      <c r="D130" s="37">
        <f t="shared" si="5"/>
        <v>74.196128441224431</v>
      </c>
      <c r="E130" s="36">
        <f t="shared" si="6"/>
        <v>17033.311200721095</v>
      </c>
      <c r="F130" s="36">
        <f t="shared" si="7"/>
        <v>0</v>
      </c>
      <c r="G130" s="36">
        <f t="shared" si="8"/>
        <v>17033.311200721095</v>
      </c>
    </row>
    <row r="131" spans="2:7" ht="25.05" customHeight="1" x14ac:dyDescent="0.25">
      <c r="B131" s="35">
        <v>123</v>
      </c>
      <c r="C131" s="36">
        <f t="shared" si="9"/>
        <v>17033.311200721095</v>
      </c>
      <c r="D131" s="37">
        <f t="shared" si="5"/>
        <v>74.520736503154779</v>
      </c>
      <c r="E131" s="36">
        <f t="shared" si="6"/>
        <v>17107.831937224251</v>
      </c>
      <c r="F131" s="36">
        <f t="shared" si="7"/>
        <v>0</v>
      </c>
      <c r="G131" s="36">
        <f t="shared" si="8"/>
        <v>17107.831937224251</v>
      </c>
    </row>
    <row r="132" spans="2:7" ht="25.05" customHeight="1" x14ac:dyDescent="0.25">
      <c r="B132" s="35">
        <v>124</v>
      </c>
      <c r="C132" s="36">
        <f t="shared" si="9"/>
        <v>17107.831937224251</v>
      </c>
      <c r="D132" s="37">
        <f t="shared" si="5"/>
        <v>74.846764725356095</v>
      </c>
      <c r="E132" s="36">
        <f t="shared" si="6"/>
        <v>17182.678701949608</v>
      </c>
      <c r="F132" s="36">
        <f t="shared" si="7"/>
        <v>0</v>
      </c>
      <c r="G132" s="36">
        <f t="shared" si="8"/>
        <v>17182.678701949608</v>
      </c>
    </row>
    <row r="133" spans="2:7" ht="25.05" customHeight="1" x14ac:dyDescent="0.25">
      <c r="B133" s="35">
        <v>125</v>
      </c>
      <c r="C133" s="36">
        <f t="shared" si="9"/>
        <v>17182.678701949608</v>
      </c>
      <c r="D133" s="37">
        <f t="shared" si="5"/>
        <v>75.174219321029526</v>
      </c>
      <c r="E133" s="36">
        <f t="shared" si="6"/>
        <v>17257.852921270638</v>
      </c>
      <c r="F133" s="36">
        <f t="shared" si="7"/>
        <v>0</v>
      </c>
      <c r="G133" s="36">
        <f t="shared" si="8"/>
        <v>17257.852921270638</v>
      </c>
    </row>
    <row r="134" spans="2:7" ht="25.05" customHeight="1" x14ac:dyDescent="0.25">
      <c r="B134" s="35">
        <v>126</v>
      </c>
      <c r="C134" s="36">
        <f t="shared" si="9"/>
        <v>17257.852921270638</v>
      </c>
      <c r="D134" s="37">
        <f t="shared" si="5"/>
        <v>75.503106530559037</v>
      </c>
      <c r="E134" s="36">
        <f t="shared" si="6"/>
        <v>17333.356027801197</v>
      </c>
      <c r="F134" s="36">
        <f t="shared" si="7"/>
        <v>0</v>
      </c>
      <c r="G134" s="36">
        <f t="shared" si="8"/>
        <v>17333.356027801197</v>
      </c>
    </row>
    <row r="135" spans="2:7" ht="25.05" customHeight="1" x14ac:dyDescent="0.25">
      <c r="B135" s="35">
        <v>127</v>
      </c>
      <c r="C135" s="36">
        <f t="shared" si="9"/>
        <v>17333.356027801197</v>
      </c>
      <c r="D135" s="37">
        <f t="shared" si="5"/>
        <v>75.833432621630237</v>
      </c>
      <c r="E135" s="36">
        <f t="shared" si="6"/>
        <v>17409.189460422829</v>
      </c>
      <c r="F135" s="36">
        <f t="shared" si="7"/>
        <v>0</v>
      </c>
      <c r="G135" s="36">
        <f t="shared" si="8"/>
        <v>17409.189460422829</v>
      </c>
    </row>
    <row r="136" spans="2:7" ht="25.05" customHeight="1" x14ac:dyDescent="0.25">
      <c r="B136" s="35">
        <v>128</v>
      </c>
      <c r="C136" s="36">
        <f t="shared" si="9"/>
        <v>17409.189460422829</v>
      </c>
      <c r="D136" s="37">
        <f t="shared" si="5"/>
        <v>76.165203889349868</v>
      </c>
      <c r="E136" s="36">
        <f t="shared" si="6"/>
        <v>17485.354664312181</v>
      </c>
      <c r="F136" s="36">
        <f t="shared" si="7"/>
        <v>0</v>
      </c>
      <c r="G136" s="36">
        <f t="shared" si="8"/>
        <v>17485.354664312181</v>
      </c>
    </row>
    <row r="137" spans="2:7" ht="25.05" customHeight="1" x14ac:dyDescent="0.25">
      <c r="B137" s="35">
        <v>129</v>
      </c>
      <c r="C137" s="36">
        <f t="shared" si="9"/>
        <v>17485.354664312181</v>
      </c>
      <c r="D137" s="37">
        <f t="shared" ref="D137:D200" si="10">-IPMT($D$4/12,1,$D$5*12,C137)</f>
        <v>76.49842665636578</v>
      </c>
      <c r="E137" s="36">
        <f t="shared" ref="E137:E200" si="11">SUM(C137:D137)</f>
        <v>17561.853090968547</v>
      </c>
      <c r="F137" s="36">
        <f t="shared" ref="F137:F200" si="12">D137-(D137*$D$6)</f>
        <v>0</v>
      </c>
      <c r="G137" s="36">
        <f t="shared" ref="G137:G200" si="13">E137-F137</f>
        <v>17561.853090968547</v>
      </c>
    </row>
    <row r="138" spans="2:7" ht="25.05" customHeight="1" x14ac:dyDescent="0.25">
      <c r="B138" s="35">
        <v>130</v>
      </c>
      <c r="C138" s="36">
        <f t="shared" ref="C138:C201" si="14">G137</f>
        <v>17561.853090968547</v>
      </c>
      <c r="D138" s="37">
        <f t="shared" si="10"/>
        <v>76.833107272987391</v>
      </c>
      <c r="E138" s="36">
        <f t="shared" si="11"/>
        <v>17638.686198241536</v>
      </c>
      <c r="F138" s="36">
        <f t="shared" si="12"/>
        <v>0</v>
      </c>
      <c r="G138" s="36">
        <f t="shared" si="13"/>
        <v>17638.686198241536</v>
      </c>
    </row>
    <row r="139" spans="2:7" ht="25.05" customHeight="1" x14ac:dyDescent="0.25">
      <c r="B139" s="35">
        <v>131</v>
      </c>
      <c r="C139" s="36">
        <f t="shared" si="14"/>
        <v>17638.686198241536</v>
      </c>
      <c r="D139" s="37">
        <f t="shared" si="10"/>
        <v>77.169252117306712</v>
      </c>
      <c r="E139" s="36">
        <f t="shared" si="11"/>
        <v>17715.855450358842</v>
      </c>
      <c r="F139" s="36">
        <f t="shared" si="12"/>
        <v>0</v>
      </c>
      <c r="G139" s="36">
        <f t="shared" si="13"/>
        <v>17715.855450358842</v>
      </c>
    </row>
    <row r="140" spans="2:7" ht="25.05" customHeight="1" x14ac:dyDescent="0.25">
      <c r="B140" s="35">
        <v>132</v>
      </c>
      <c r="C140" s="36">
        <f t="shared" si="14"/>
        <v>17715.855450358842</v>
      </c>
      <c r="D140" s="37">
        <f t="shared" si="10"/>
        <v>77.506867595319932</v>
      </c>
      <c r="E140" s="36">
        <f t="shared" si="11"/>
        <v>17793.362317954161</v>
      </c>
      <c r="F140" s="36">
        <f t="shared" si="12"/>
        <v>0</v>
      </c>
      <c r="G140" s="36">
        <f t="shared" si="13"/>
        <v>17793.362317954161</v>
      </c>
    </row>
    <row r="141" spans="2:7" ht="25.05" customHeight="1" x14ac:dyDescent="0.25">
      <c r="B141" s="35">
        <v>133</v>
      </c>
      <c r="C141" s="36">
        <f t="shared" si="14"/>
        <v>17793.362317954161</v>
      </c>
      <c r="D141" s="37">
        <f t="shared" si="10"/>
        <v>77.845960141049446</v>
      </c>
      <c r="E141" s="36">
        <f t="shared" si="11"/>
        <v>17871.208278095211</v>
      </c>
      <c r="F141" s="36">
        <f t="shared" si="12"/>
        <v>0</v>
      </c>
      <c r="G141" s="36">
        <f t="shared" si="13"/>
        <v>17871.208278095211</v>
      </c>
    </row>
    <row r="142" spans="2:7" ht="25.05" customHeight="1" x14ac:dyDescent="0.25">
      <c r="B142" s="35">
        <v>134</v>
      </c>
      <c r="C142" s="36">
        <f t="shared" si="14"/>
        <v>17871.208278095211</v>
      </c>
      <c r="D142" s="37">
        <f t="shared" si="10"/>
        <v>78.186536216666539</v>
      </c>
      <c r="E142" s="36">
        <f t="shared" si="11"/>
        <v>17949.39481431188</v>
      </c>
      <c r="F142" s="36">
        <f t="shared" si="12"/>
        <v>0</v>
      </c>
      <c r="G142" s="36">
        <f t="shared" si="13"/>
        <v>17949.39481431188</v>
      </c>
    </row>
    <row r="143" spans="2:7" ht="25.05" customHeight="1" x14ac:dyDescent="0.25">
      <c r="B143" s="35">
        <v>135</v>
      </c>
      <c r="C143" s="36">
        <f t="shared" si="14"/>
        <v>17949.39481431188</v>
      </c>
      <c r="D143" s="37">
        <f t="shared" si="10"/>
        <v>78.528602312614467</v>
      </c>
      <c r="E143" s="36">
        <f t="shared" si="11"/>
        <v>18027.923416624493</v>
      </c>
      <c r="F143" s="36">
        <f t="shared" si="12"/>
        <v>0</v>
      </c>
      <c r="G143" s="36">
        <f t="shared" si="13"/>
        <v>18027.923416624493</v>
      </c>
    </row>
    <row r="144" spans="2:7" ht="25.05" customHeight="1" x14ac:dyDescent="0.25">
      <c r="B144" s="35">
        <v>136</v>
      </c>
      <c r="C144" s="36">
        <f t="shared" si="14"/>
        <v>18027.923416624493</v>
      </c>
      <c r="D144" s="37">
        <f t="shared" si="10"/>
        <v>78.872164947732145</v>
      </c>
      <c r="E144" s="36">
        <f t="shared" si="11"/>
        <v>18106.795581572227</v>
      </c>
      <c r="F144" s="36">
        <f t="shared" si="12"/>
        <v>0</v>
      </c>
      <c r="G144" s="36">
        <f t="shared" si="13"/>
        <v>18106.795581572227</v>
      </c>
    </row>
    <row r="145" spans="2:7" ht="25.05" customHeight="1" x14ac:dyDescent="0.25">
      <c r="B145" s="35">
        <v>137</v>
      </c>
      <c r="C145" s="36">
        <f t="shared" si="14"/>
        <v>18106.795581572227</v>
      </c>
      <c r="D145" s="37">
        <f t="shared" si="10"/>
        <v>79.21723066937848</v>
      </c>
      <c r="E145" s="36">
        <f t="shared" si="11"/>
        <v>18186.012812241606</v>
      </c>
      <c r="F145" s="36">
        <f t="shared" si="12"/>
        <v>0</v>
      </c>
      <c r="G145" s="36">
        <f t="shared" si="13"/>
        <v>18186.012812241606</v>
      </c>
    </row>
    <row r="146" spans="2:7" ht="25.05" customHeight="1" x14ac:dyDescent="0.25">
      <c r="B146" s="35">
        <v>138</v>
      </c>
      <c r="C146" s="36">
        <f t="shared" si="14"/>
        <v>18186.012812241606</v>
      </c>
      <c r="D146" s="37">
        <f t="shared" si="10"/>
        <v>79.563806053557016</v>
      </c>
      <c r="E146" s="36">
        <f t="shared" si="11"/>
        <v>18265.576618295163</v>
      </c>
      <c r="F146" s="36">
        <f t="shared" si="12"/>
        <v>0</v>
      </c>
      <c r="G146" s="36">
        <f t="shared" si="13"/>
        <v>18265.576618295163</v>
      </c>
    </row>
    <row r="147" spans="2:7" ht="25.05" customHeight="1" x14ac:dyDescent="0.25">
      <c r="B147" s="35">
        <v>139</v>
      </c>
      <c r="C147" s="36">
        <f t="shared" si="14"/>
        <v>18265.576618295163</v>
      </c>
      <c r="D147" s="37">
        <f t="shared" si="10"/>
        <v>79.911897705041326</v>
      </c>
      <c r="E147" s="36">
        <f t="shared" si="11"/>
        <v>18345.488516000205</v>
      </c>
      <c r="F147" s="36">
        <f t="shared" si="12"/>
        <v>0</v>
      </c>
      <c r="G147" s="36">
        <f t="shared" si="13"/>
        <v>18345.488516000205</v>
      </c>
    </row>
    <row r="148" spans="2:7" ht="25.05" customHeight="1" x14ac:dyDescent="0.25">
      <c r="B148" s="35">
        <v>140</v>
      </c>
      <c r="C148" s="36">
        <f t="shared" si="14"/>
        <v>18345.488516000205</v>
      </c>
      <c r="D148" s="37">
        <f t="shared" si="10"/>
        <v>80.261512257500883</v>
      </c>
      <c r="E148" s="36">
        <f t="shared" si="11"/>
        <v>18425.750028257706</v>
      </c>
      <c r="F148" s="36">
        <f t="shared" si="12"/>
        <v>0</v>
      </c>
      <c r="G148" s="36">
        <f t="shared" si="13"/>
        <v>18425.750028257706</v>
      </c>
    </row>
    <row r="149" spans="2:7" ht="25.05" customHeight="1" x14ac:dyDescent="0.25">
      <c r="B149" s="35">
        <v>141</v>
      </c>
      <c r="C149" s="36">
        <f t="shared" si="14"/>
        <v>18425.750028257706</v>
      </c>
      <c r="D149" s="37">
        <f t="shared" si="10"/>
        <v>80.612656373627459</v>
      </c>
      <c r="E149" s="36">
        <f t="shared" si="11"/>
        <v>18506.362684631335</v>
      </c>
      <c r="F149" s="36">
        <f t="shared" si="12"/>
        <v>0</v>
      </c>
      <c r="G149" s="36">
        <f t="shared" si="13"/>
        <v>18506.362684631335</v>
      </c>
    </row>
    <row r="150" spans="2:7" ht="25.05" customHeight="1" x14ac:dyDescent="0.25">
      <c r="B150" s="35">
        <v>142</v>
      </c>
      <c r="C150" s="36">
        <f t="shared" si="14"/>
        <v>18506.362684631335</v>
      </c>
      <c r="D150" s="37">
        <f t="shared" si="10"/>
        <v>80.965336745262078</v>
      </c>
      <c r="E150" s="36">
        <f t="shared" si="11"/>
        <v>18587.328021376597</v>
      </c>
      <c r="F150" s="36">
        <f t="shared" si="12"/>
        <v>0</v>
      </c>
      <c r="G150" s="36">
        <f t="shared" si="13"/>
        <v>18587.328021376597</v>
      </c>
    </row>
    <row r="151" spans="2:7" ht="25.05" customHeight="1" x14ac:dyDescent="0.25">
      <c r="B151" s="35">
        <v>143</v>
      </c>
      <c r="C151" s="36">
        <f t="shared" si="14"/>
        <v>18587.328021376597</v>
      </c>
      <c r="D151" s="37">
        <f t="shared" si="10"/>
        <v>81.319560093522611</v>
      </c>
      <c r="E151" s="36">
        <f t="shared" si="11"/>
        <v>18668.647581470119</v>
      </c>
      <c r="F151" s="36">
        <f t="shared" si="12"/>
        <v>0</v>
      </c>
      <c r="G151" s="36">
        <f t="shared" si="13"/>
        <v>18668.647581470119</v>
      </c>
    </row>
    <row r="152" spans="2:7" ht="25.05" customHeight="1" x14ac:dyDescent="0.25">
      <c r="B152" s="35">
        <v>144</v>
      </c>
      <c r="C152" s="36">
        <f t="shared" si="14"/>
        <v>18668.647581470119</v>
      </c>
      <c r="D152" s="37">
        <f t="shared" si="10"/>
        <v>81.675333168931758</v>
      </c>
      <c r="E152" s="36">
        <f t="shared" si="11"/>
        <v>18750.322914639051</v>
      </c>
      <c r="F152" s="36">
        <f t="shared" si="12"/>
        <v>0</v>
      </c>
      <c r="G152" s="36">
        <f t="shared" si="13"/>
        <v>18750.322914639051</v>
      </c>
    </row>
    <row r="153" spans="2:7" ht="25.05" customHeight="1" x14ac:dyDescent="0.25">
      <c r="B153" s="35">
        <v>145</v>
      </c>
      <c r="C153" s="36">
        <f t="shared" si="14"/>
        <v>18750.322914639051</v>
      </c>
      <c r="D153" s="37">
        <f t="shared" si="10"/>
        <v>82.032662751545843</v>
      </c>
      <c r="E153" s="36">
        <f t="shared" si="11"/>
        <v>18832.355577390597</v>
      </c>
      <c r="F153" s="36">
        <f t="shared" si="12"/>
        <v>0</v>
      </c>
      <c r="G153" s="36">
        <f t="shared" si="13"/>
        <v>18832.355577390597</v>
      </c>
    </row>
    <row r="154" spans="2:7" ht="25.05" customHeight="1" x14ac:dyDescent="0.25">
      <c r="B154" s="35">
        <v>146</v>
      </c>
      <c r="C154" s="36">
        <f t="shared" si="14"/>
        <v>18832.355577390597</v>
      </c>
      <c r="D154" s="37">
        <f t="shared" si="10"/>
        <v>82.391555651083848</v>
      </c>
      <c r="E154" s="36">
        <f t="shared" si="11"/>
        <v>18914.747133041681</v>
      </c>
      <c r="F154" s="36">
        <f t="shared" si="12"/>
        <v>0</v>
      </c>
      <c r="G154" s="36">
        <f t="shared" si="13"/>
        <v>18914.747133041681</v>
      </c>
    </row>
    <row r="155" spans="2:7" ht="25.05" customHeight="1" x14ac:dyDescent="0.25">
      <c r="B155" s="35">
        <v>147</v>
      </c>
      <c r="C155" s="36">
        <f t="shared" si="14"/>
        <v>18914.747133041681</v>
      </c>
      <c r="D155" s="37">
        <f t="shared" si="10"/>
        <v>82.752018707057346</v>
      </c>
      <c r="E155" s="36">
        <f t="shared" si="11"/>
        <v>18997.49915174874</v>
      </c>
      <c r="F155" s="36">
        <f t="shared" si="12"/>
        <v>0</v>
      </c>
      <c r="G155" s="36">
        <f t="shared" si="13"/>
        <v>18997.49915174874</v>
      </c>
    </row>
    <row r="156" spans="2:7" ht="25.05" customHeight="1" x14ac:dyDescent="0.25">
      <c r="B156" s="35">
        <v>148</v>
      </c>
      <c r="C156" s="36">
        <f t="shared" si="14"/>
        <v>18997.49915174874</v>
      </c>
      <c r="D156" s="37">
        <f t="shared" si="10"/>
        <v>83.114058788900721</v>
      </c>
      <c r="E156" s="36">
        <f t="shared" si="11"/>
        <v>19080.613210537642</v>
      </c>
      <c r="F156" s="36">
        <f t="shared" si="12"/>
        <v>0</v>
      </c>
      <c r="G156" s="36">
        <f t="shared" si="13"/>
        <v>19080.613210537642</v>
      </c>
    </row>
    <row r="157" spans="2:7" ht="25.05" customHeight="1" x14ac:dyDescent="0.25">
      <c r="B157" s="35">
        <v>149</v>
      </c>
      <c r="C157" s="36">
        <f t="shared" si="14"/>
        <v>19080.613210537642</v>
      </c>
      <c r="D157" s="37">
        <f t="shared" si="10"/>
        <v>83.477682796102172</v>
      </c>
      <c r="E157" s="36">
        <f t="shared" si="11"/>
        <v>19164.090893333745</v>
      </c>
      <c r="F157" s="36">
        <f t="shared" si="12"/>
        <v>0</v>
      </c>
      <c r="G157" s="36">
        <f t="shared" si="13"/>
        <v>19164.090893333745</v>
      </c>
    </row>
    <row r="158" spans="2:7" ht="25.05" customHeight="1" x14ac:dyDescent="0.25">
      <c r="B158" s="35">
        <v>150</v>
      </c>
      <c r="C158" s="36">
        <f t="shared" si="14"/>
        <v>19164.090893333745</v>
      </c>
      <c r="D158" s="37">
        <f t="shared" si="10"/>
        <v>83.842897658335133</v>
      </c>
      <c r="E158" s="36">
        <f t="shared" si="11"/>
        <v>19247.93379099208</v>
      </c>
      <c r="F158" s="36">
        <f t="shared" si="12"/>
        <v>0</v>
      </c>
      <c r="G158" s="36">
        <f t="shared" si="13"/>
        <v>19247.93379099208</v>
      </c>
    </row>
    <row r="159" spans="2:7" ht="25.05" customHeight="1" x14ac:dyDescent="0.25">
      <c r="B159" s="35">
        <v>151</v>
      </c>
      <c r="C159" s="36">
        <f t="shared" si="14"/>
        <v>19247.93379099208</v>
      </c>
      <c r="D159" s="37">
        <f t="shared" si="10"/>
        <v>84.209710335590344</v>
      </c>
      <c r="E159" s="36">
        <f t="shared" si="11"/>
        <v>19332.143501327671</v>
      </c>
      <c r="F159" s="36">
        <f t="shared" si="12"/>
        <v>0</v>
      </c>
      <c r="G159" s="36">
        <f t="shared" si="13"/>
        <v>19332.143501327671</v>
      </c>
    </row>
    <row r="160" spans="2:7" ht="25.05" customHeight="1" x14ac:dyDescent="0.25">
      <c r="B160" s="35">
        <v>152</v>
      </c>
      <c r="C160" s="36">
        <f t="shared" si="14"/>
        <v>19332.143501327671</v>
      </c>
      <c r="D160" s="37">
        <f t="shared" si="10"/>
        <v>84.578127818308559</v>
      </c>
      <c r="E160" s="36">
        <f t="shared" si="11"/>
        <v>19416.721629145981</v>
      </c>
      <c r="F160" s="36">
        <f t="shared" si="12"/>
        <v>0</v>
      </c>
      <c r="G160" s="36">
        <f t="shared" si="13"/>
        <v>19416.721629145981</v>
      </c>
    </row>
    <row r="161" spans="2:9" ht="25.05" customHeight="1" x14ac:dyDescent="0.25">
      <c r="B161" s="35">
        <v>153</v>
      </c>
      <c r="C161" s="36">
        <f t="shared" si="14"/>
        <v>19416.721629145981</v>
      </c>
      <c r="D161" s="37">
        <f t="shared" si="10"/>
        <v>84.948157127513653</v>
      </c>
      <c r="E161" s="36">
        <f t="shared" si="11"/>
        <v>19501.669786273495</v>
      </c>
      <c r="F161" s="36">
        <f t="shared" si="12"/>
        <v>0</v>
      </c>
      <c r="G161" s="36">
        <f t="shared" si="13"/>
        <v>19501.669786273495</v>
      </c>
    </row>
    <row r="162" spans="2:9" ht="25.05" customHeight="1" x14ac:dyDescent="0.25">
      <c r="B162" s="35">
        <v>154</v>
      </c>
      <c r="C162" s="36">
        <f t="shared" si="14"/>
        <v>19501.669786273495</v>
      </c>
      <c r="D162" s="37">
        <f t="shared" si="10"/>
        <v>85.319805314946535</v>
      </c>
      <c r="E162" s="36">
        <f t="shared" si="11"/>
        <v>19586.989591588441</v>
      </c>
      <c r="F162" s="36">
        <f t="shared" si="12"/>
        <v>0</v>
      </c>
      <c r="G162" s="36">
        <f t="shared" si="13"/>
        <v>19586.989591588441</v>
      </c>
    </row>
    <row r="163" spans="2:9" ht="25.05" customHeight="1" x14ac:dyDescent="0.25">
      <c r="B163" s="35">
        <v>155</v>
      </c>
      <c r="C163" s="36">
        <f t="shared" si="14"/>
        <v>19586.989591588441</v>
      </c>
      <c r="D163" s="37">
        <f t="shared" si="10"/>
        <v>85.693079463199425</v>
      </c>
      <c r="E163" s="36">
        <f t="shared" si="11"/>
        <v>19672.68267105164</v>
      </c>
      <c r="F163" s="36">
        <f t="shared" si="12"/>
        <v>0</v>
      </c>
      <c r="G163" s="36">
        <f t="shared" si="13"/>
        <v>19672.68267105164</v>
      </c>
    </row>
    <row r="164" spans="2:9" ht="25.05" customHeight="1" x14ac:dyDescent="0.25">
      <c r="B164" s="35">
        <v>156</v>
      </c>
      <c r="C164" s="36">
        <f t="shared" si="14"/>
        <v>19672.68267105164</v>
      </c>
      <c r="D164" s="37">
        <f t="shared" si="10"/>
        <v>86.067986685850911</v>
      </c>
      <c r="E164" s="36">
        <f t="shared" si="11"/>
        <v>19758.750657737492</v>
      </c>
      <c r="F164" s="36">
        <f t="shared" si="12"/>
        <v>0</v>
      </c>
      <c r="G164" s="36">
        <f t="shared" si="13"/>
        <v>19758.750657737492</v>
      </c>
    </row>
    <row r="165" spans="2:9" ht="25.05" customHeight="1" x14ac:dyDescent="0.25">
      <c r="B165" s="35">
        <v>157</v>
      </c>
      <c r="C165" s="36">
        <f t="shared" si="14"/>
        <v>19758.750657737492</v>
      </c>
      <c r="D165" s="37">
        <f t="shared" si="10"/>
        <v>86.444534127601514</v>
      </c>
      <c r="E165" s="36">
        <f t="shared" si="11"/>
        <v>19845.195191865092</v>
      </c>
      <c r="F165" s="36">
        <f t="shared" si="12"/>
        <v>0</v>
      </c>
      <c r="G165" s="36">
        <f t="shared" si="13"/>
        <v>19845.195191865092</v>
      </c>
    </row>
    <row r="166" spans="2:9" ht="25.05" customHeight="1" x14ac:dyDescent="0.25">
      <c r="B166" s="35">
        <v>158</v>
      </c>
      <c r="C166" s="36">
        <f t="shared" si="14"/>
        <v>19845.195191865092</v>
      </c>
      <c r="D166" s="37">
        <f t="shared" si="10"/>
        <v>86.822728964409762</v>
      </c>
      <c r="E166" s="36">
        <f t="shared" si="11"/>
        <v>19932.017920829501</v>
      </c>
      <c r="F166" s="36">
        <f t="shared" si="12"/>
        <v>0</v>
      </c>
      <c r="G166" s="36">
        <f t="shared" si="13"/>
        <v>19932.017920829501</v>
      </c>
    </row>
    <row r="167" spans="2:9" ht="25.05" customHeight="1" x14ac:dyDescent="0.25">
      <c r="B167" s="35">
        <v>159</v>
      </c>
      <c r="C167" s="36">
        <f t="shared" si="14"/>
        <v>19932.017920829501</v>
      </c>
      <c r="D167" s="37">
        <f t="shared" si="10"/>
        <v>87.202578403629062</v>
      </c>
      <c r="E167" s="36">
        <f t="shared" si="11"/>
        <v>20019.220499233132</v>
      </c>
      <c r="F167" s="36">
        <f t="shared" si="12"/>
        <v>0</v>
      </c>
      <c r="G167" s="36">
        <f t="shared" si="13"/>
        <v>20019.220499233132</v>
      </c>
    </row>
    <row r="168" spans="2:9" ht="25.05" customHeight="1" x14ac:dyDescent="0.25">
      <c r="B168" s="35">
        <v>160</v>
      </c>
      <c r="C168" s="36">
        <f t="shared" si="14"/>
        <v>20019.220499233132</v>
      </c>
      <c r="D168" s="37">
        <f t="shared" si="10"/>
        <v>87.584089684144942</v>
      </c>
      <c r="E168" s="36">
        <f t="shared" si="11"/>
        <v>20106.804588917275</v>
      </c>
      <c r="F168" s="36">
        <f t="shared" si="12"/>
        <v>0</v>
      </c>
      <c r="G168" s="36">
        <f t="shared" si="13"/>
        <v>20106.804588917275</v>
      </c>
    </row>
    <row r="169" spans="2:9" ht="25.05" customHeight="1" x14ac:dyDescent="0.25">
      <c r="B169" s="35">
        <v>161</v>
      </c>
      <c r="C169" s="36">
        <f t="shared" si="14"/>
        <v>20106.804588917275</v>
      </c>
      <c r="D169" s="37">
        <f t="shared" si="10"/>
        <v>87.967270076513074</v>
      </c>
      <c r="E169" s="36">
        <f t="shared" si="11"/>
        <v>20194.771858993787</v>
      </c>
      <c r="F169" s="36">
        <f t="shared" si="12"/>
        <v>0</v>
      </c>
      <c r="G169" s="36">
        <f t="shared" si="13"/>
        <v>20194.771858993787</v>
      </c>
    </row>
    <row r="170" spans="2:9" ht="25.05" customHeight="1" x14ac:dyDescent="0.25">
      <c r="B170" s="35">
        <v>162</v>
      </c>
      <c r="C170" s="36">
        <f t="shared" si="14"/>
        <v>20194.771858993787</v>
      </c>
      <c r="D170" s="37">
        <f t="shared" si="10"/>
        <v>88.35212688309781</v>
      </c>
      <c r="E170" s="36">
        <f t="shared" si="11"/>
        <v>20283.123985876886</v>
      </c>
      <c r="F170" s="36">
        <f t="shared" si="12"/>
        <v>0</v>
      </c>
      <c r="G170" s="36">
        <f t="shared" si="13"/>
        <v>20283.123985876886</v>
      </c>
    </row>
    <row r="171" spans="2:9" ht="25.05" customHeight="1" x14ac:dyDescent="0.25">
      <c r="B171" s="35">
        <v>163</v>
      </c>
      <c r="C171" s="36">
        <f t="shared" si="14"/>
        <v>20283.123985876886</v>
      </c>
      <c r="D171" s="37">
        <f t="shared" si="10"/>
        <v>88.738667438211365</v>
      </c>
      <c r="E171" s="36">
        <f t="shared" si="11"/>
        <v>20371.862653315096</v>
      </c>
      <c r="F171" s="36">
        <f t="shared" si="12"/>
        <v>0</v>
      </c>
      <c r="G171" s="36">
        <f t="shared" si="13"/>
        <v>20371.862653315096</v>
      </c>
    </row>
    <row r="172" spans="2:9" ht="25.05" customHeight="1" x14ac:dyDescent="0.25">
      <c r="B172" s="35">
        <v>164</v>
      </c>
      <c r="C172" s="36">
        <f t="shared" si="14"/>
        <v>20371.862653315096</v>
      </c>
      <c r="D172" s="37">
        <f t="shared" si="10"/>
        <v>89.126899108253539</v>
      </c>
      <c r="E172" s="36">
        <f t="shared" si="11"/>
        <v>20460.989552423351</v>
      </c>
      <c r="F172" s="36">
        <f t="shared" si="12"/>
        <v>0</v>
      </c>
      <c r="G172" s="36">
        <f t="shared" si="13"/>
        <v>20460.989552423351</v>
      </c>
    </row>
    <row r="173" spans="2:9" ht="25.05" customHeight="1" x14ac:dyDescent="0.25">
      <c r="B173" s="35">
        <v>165</v>
      </c>
      <c r="C173" s="36">
        <f t="shared" si="14"/>
        <v>20460.989552423351</v>
      </c>
      <c r="D173" s="37">
        <f t="shared" si="10"/>
        <v>89.516829291852147</v>
      </c>
      <c r="E173" s="36">
        <f t="shared" si="11"/>
        <v>20550.506381715204</v>
      </c>
      <c r="F173" s="36">
        <f t="shared" si="12"/>
        <v>0</v>
      </c>
      <c r="G173" s="36">
        <f t="shared" si="13"/>
        <v>20550.506381715204</v>
      </c>
    </row>
    <row r="174" spans="2:9" ht="25.05" customHeight="1" x14ac:dyDescent="0.25">
      <c r="B174" s="35">
        <v>166</v>
      </c>
      <c r="C174" s="36">
        <f t="shared" si="14"/>
        <v>20550.506381715204</v>
      </c>
      <c r="D174" s="37">
        <f t="shared" si="10"/>
        <v>89.908465420004006</v>
      </c>
      <c r="E174" s="36">
        <f t="shared" si="11"/>
        <v>20640.414847135209</v>
      </c>
      <c r="F174" s="36">
        <f t="shared" si="12"/>
        <v>0</v>
      </c>
      <c r="G174" s="36">
        <f t="shared" si="13"/>
        <v>20640.414847135209</v>
      </c>
    </row>
    <row r="175" spans="2:9" ht="25.05" customHeight="1" x14ac:dyDescent="0.25">
      <c r="B175" s="35">
        <v>167</v>
      </c>
      <c r="C175" s="36">
        <f t="shared" si="14"/>
        <v>20640.414847135209</v>
      </c>
      <c r="D175" s="37">
        <f t="shared" si="10"/>
        <v>90.301814956216532</v>
      </c>
      <c r="E175" s="36">
        <f t="shared" si="11"/>
        <v>20730.716662091425</v>
      </c>
      <c r="F175" s="36">
        <f t="shared" si="12"/>
        <v>0</v>
      </c>
      <c r="G175" s="36">
        <f t="shared" si="13"/>
        <v>20730.716662091425</v>
      </c>
    </row>
    <row r="176" spans="2:9" ht="25.05" customHeight="1" x14ac:dyDescent="0.25">
      <c r="B176" s="38">
        <v>168</v>
      </c>
      <c r="C176" s="39">
        <f t="shared" si="14"/>
        <v>20730.716662091425</v>
      </c>
      <c r="D176" s="40">
        <f t="shared" si="10"/>
        <v>90.696885396649975</v>
      </c>
      <c r="E176" s="39">
        <f t="shared" si="11"/>
        <v>20821.413547488075</v>
      </c>
      <c r="F176" s="39">
        <f t="shared" si="12"/>
        <v>0</v>
      </c>
      <c r="G176" s="39">
        <f t="shared" si="13"/>
        <v>20821.413547488075</v>
      </c>
      <c r="I176" s="45" t="s">
        <v>13</v>
      </c>
    </row>
    <row r="177" spans="2:7" ht="25.05" customHeight="1" x14ac:dyDescent="0.25">
      <c r="B177" s="35">
        <v>169</v>
      </c>
      <c r="C177" s="36">
        <f t="shared" si="14"/>
        <v>20821.413547488075</v>
      </c>
      <c r="D177" s="37">
        <f t="shared" si="10"/>
        <v>91.093684270260312</v>
      </c>
      <c r="E177" s="36">
        <f t="shared" si="11"/>
        <v>20912.507231758336</v>
      </c>
      <c r="F177" s="36">
        <f t="shared" si="12"/>
        <v>0</v>
      </c>
      <c r="G177" s="36">
        <f t="shared" si="13"/>
        <v>20912.507231758336</v>
      </c>
    </row>
    <row r="178" spans="2:7" ht="25.05" customHeight="1" x14ac:dyDescent="0.25">
      <c r="B178" s="35">
        <v>170</v>
      </c>
      <c r="C178" s="36">
        <f t="shared" si="14"/>
        <v>20912.507231758336</v>
      </c>
      <c r="D178" s="37">
        <f t="shared" si="10"/>
        <v>91.492219138942716</v>
      </c>
      <c r="E178" s="36">
        <f t="shared" si="11"/>
        <v>21003.999450897278</v>
      </c>
      <c r="F178" s="36">
        <f t="shared" si="12"/>
        <v>0</v>
      </c>
      <c r="G178" s="36">
        <f t="shared" si="13"/>
        <v>21003.999450897278</v>
      </c>
    </row>
    <row r="179" spans="2:7" ht="25.05" customHeight="1" x14ac:dyDescent="0.25">
      <c r="B179" s="35">
        <v>171</v>
      </c>
      <c r="C179" s="36">
        <f t="shared" si="14"/>
        <v>21003.999450897278</v>
      </c>
      <c r="D179" s="37">
        <f t="shared" si="10"/>
        <v>91.892497597675586</v>
      </c>
      <c r="E179" s="36">
        <f t="shared" si="11"/>
        <v>21095.891948494955</v>
      </c>
      <c r="F179" s="36">
        <f t="shared" si="12"/>
        <v>0</v>
      </c>
      <c r="G179" s="36">
        <f t="shared" si="13"/>
        <v>21095.891948494955</v>
      </c>
    </row>
    <row r="180" spans="2:7" ht="25.05" customHeight="1" x14ac:dyDescent="0.25">
      <c r="B180" s="35">
        <v>172</v>
      </c>
      <c r="C180" s="36">
        <f t="shared" si="14"/>
        <v>21095.891948494955</v>
      </c>
      <c r="D180" s="37">
        <f t="shared" si="10"/>
        <v>92.294527274665413</v>
      </c>
      <c r="E180" s="36">
        <f t="shared" si="11"/>
        <v>21188.18647576962</v>
      </c>
      <c r="F180" s="36">
        <f t="shared" si="12"/>
        <v>0</v>
      </c>
      <c r="G180" s="36">
        <f t="shared" si="13"/>
        <v>21188.18647576962</v>
      </c>
    </row>
    <row r="181" spans="2:7" ht="25.05" customHeight="1" x14ac:dyDescent="0.25">
      <c r="B181" s="35">
        <v>173</v>
      </c>
      <c r="C181" s="36">
        <f t="shared" si="14"/>
        <v>21188.18647576962</v>
      </c>
      <c r="D181" s="37">
        <f t="shared" si="10"/>
        <v>92.698315831492081</v>
      </c>
      <c r="E181" s="36">
        <f t="shared" si="11"/>
        <v>21280.884791601111</v>
      </c>
      <c r="F181" s="36">
        <f t="shared" si="12"/>
        <v>0</v>
      </c>
      <c r="G181" s="36">
        <f t="shared" si="13"/>
        <v>21280.884791601111</v>
      </c>
    </row>
    <row r="182" spans="2:7" ht="25.05" customHeight="1" x14ac:dyDescent="0.25">
      <c r="B182" s="35">
        <v>174</v>
      </c>
      <c r="C182" s="36">
        <f t="shared" si="14"/>
        <v>21280.884791601111</v>
      </c>
      <c r="D182" s="37">
        <f t="shared" si="10"/>
        <v>93.103870963254849</v>
      </c>
      <c r="E182" s="36">
        <f t="shared" si="11"/>
        <v>21373.988662564367</v>
      </c>
      <c r="F182" s="36">
        <f t="shared" si="12"/>
        <v>0</v>
      </c>
      <c r="G182" s="36">
        <f t="shared" si="13"/>
        <v>21373.988662564367</v>
      </c>
    </row>
    <row r="183" spans="2:7" ht="25.05" customHeight="1" x14ac:dyDescent="0.25">
      <c r="B183" s="35">
        <v>175</v>
      </c>
      <c r="C183" s="36">
        <f t="shared" si="14"/>
        <v>21373.988662564367</v>
      </c>
      <c r="D183" s="37">
        <f t="shared" si="10"/>
        <v>93.511200398719097</v>
      </c>
      <c r="E183" s="36">
        <f t="shared" si="11"/>
        <v>21467.499862963086</v>
      </c>
      <c r="F183" s="36">
        <f t="shared" si="12"/>
        <v>0</v>
      </c>
      <c r="G183" s="36">
        <f t="shared" si="13"/>
        <v>21467.499862963086</v>
      </c>
    </row>
    <row r="184" spans="2:7" ht="25.05" customHeight="1" x14ac:dyDescent="0.25">
      <c r="B184" s="35">
        <v>176</v>
      </c>
      <c r="C184" s="36">
        <f t="shared" si="14"/>
        <v>21467.499862963086</v>
      </c>
      <c r="D184" s="37">
        <f t="shared" si="10"/>
        <v>93.920311900463489</v>
      </c>
      <c r="E184" s="36">
        <f t="shared" si="11"/>
        <v>21561.42017486355</v>
      </c>
      <c r="F184" s="36">
        <f t="shared" si="12"/>
        <v>0</v>
      </c>
      <c r="G184" s="36">
        <f t="shared" si="13"/>
        <v>21561.42017486355</v>
      </c>
    </row>
    <row r="185" spans="2:7" ht="25.05" customHeight="1" x14ac:dyDescent="0.25">
      <c r="B185" s="35">
        <v>177</v>
      </c>
      <c r="C185" s="36">
        <f t="shared" si="14"/>
        <v>21561.42017486355</v>
      </c>
      <c r="D185" s="37">
        <f t="shared" si="10"/>
        <v>94.331213265028026</v>
      </c>
      <c r="E185" s="36">
        <f t="shared" si="11"/>
        <v>21655.751388128578</v>
      </c>
      <c r="F185" s="36">
        <f t="shared" si="12"/>
        <v>0</v>
      </c>
      <c r="G185" s="36">
        <f t="shared" si="13"/>
        <v>21655.751388128578</v>
      </c>
    </row>
    <row r="186" spans="2:7" ht="25.05" customHeight="1" x14ac:dyDescent="0.25">
      <c r="B186" s="35">
        <v>178</v>
      </c>
      <c r="C186" s="36">
        <f t="shared" si="14"/>
        <v>21655.751388128578</v>
      </c>
      <c r="D186" s="37">
        <f t="shared" si="10"/>
        <v>94.743912323062531</v>
      </c>
      <c r="E186" s="36">
        <f t="shared" si="11"/>
        <v>21750.495300451639</v>
      </c>
      <c r="F186" s="36">
        <f t="shared" si="12"/>
        <v>0</v>
      </c>
      <c r="G186" s="36">
        <f t="shared" si="13"/>
        <v>21750.495300451639</v>
      </c>
    </row>
    <row r="187" spans="2:7" ht="25.05" customHeight="1" x14ac:dyDescent="0.25">
      <c r="B187" s="35">
        <v>179</v>
      </c>
      <c r="C187" s="36">
        <f t="shared" si="14"/>
        <v>21750.495300451639</v>
      </c>
      <c r="D187" s="37">
        <f t="shared" si="10"/>
        <v>95.158416939475913</v>
      </c>
      <c r="E187" s="36">
        <f t="shared" si="11"/>
        <v>21845.653717391117</v>
      </c>
      <c r="F187" s="36">
        <f t="shared" si="12"/>
        <v>0</v>
      </c>
      <c r="G187" s="36">
        <f t="shared" si="13"/>
        <v>21845.653717391117</v>
      </c>
    </row>
    <row r="188" spans="2:7" ht="25.05" customHeight="1" x14ac:dyDescent="0.25">
      <c r="B188" s="35">
        <v>180</v>
      </c>
      <c r="C188" s="36">
        <f t="shared" si="14"/>
        <v>21845.653717391117</v>
      </c>
      <c r="D188" s="37">
        <f t="shared" si="10"/>
        <v>95.574735013586107</v>
      </c>
      <c r="E188" s="36">
        <f t="shared" si="11"/>
        <v>21941.228452404703</v>
      </c>
      <c r="F188" s="36">
        <f t="shared" si="12"/>
        <v>0</v>
      </c>
      <c r="G188" s="36">
        <f t="shared" si="13"/>
        <v>21941.228452404703</v>
      </c>
    </row>
    <row r="189" spans="2:7" ht="25.05" customHeight="1" x14ac:dyDescent="0.25">
      <c r="B189" s="35">
        <v>181</v>
      </c>
      <c r="C189" s="36">
        <f t="shared" si="14"/>
        <v>21941.228452404703</v>
      </c>
      <c r="D189" s="37">
        <f t="shared" si="10"/>
        <v>95.992874479270569</v>
      </c>
      <c r="E189" s="36">
        <f t="shared" si="11"/>
        <v>22037.221326883973</v>
      </c>
      <c r="F189" s="36">
        <f t="shared" si="12"/>
        <v>0</v>
      </c>
      <c r="G189" s="36">
        <f t="shared" si="13"/>
        <v>22037.221326883973</v>
      </c>
    </row>
    <row r="190" spans="2:7" ht="25.05" customHeight="1" x14ac:dyDescent="0.25">
      <c r="B190" s="35">
        <v>182</v>
      </c>
      <c r="C190" s="36">
        <f t="shared" si="14"/>
        <v>22037.221326883973</v>
      </c>
      <c r="D190" s="37">
        <f t="shared" si="10"/>
        <v>96.412843305117391</v>
      </c>
      <c r="E190" s="36">
        <f t="shared" si="11"/>
        <v>22133.634170189092</v>
      </c>
      <c r="F190" s="36">
        <f t="shared" si="12"/>
        <v>0</v>
      </c>
      <c r="G190" s="36">
        <f t="shared" si="13"/>
        <v>22133.634170189092</v>
      </c>
    </row>
    <row r="191" spans="2:7" ht="25.05" customHeight="1" x14ac:dyDescent="0.25">
      <c r="B191" s="35">
        <v>183</v>
      </c>
      <c r="C191" s="36">
        <f t="shared" si="14"/>
        <v>22133.634170189092</v>
      </c>
      <c r="D191" s="37">
        <f t="shared" si="10"/>
        <v>96.834649494577263</v>
      </c>
      <c r="E191" s="36">
        <f t="shared" si="11"/>
        <v>22230.468819683669</v>
      </c>
      <c r="F191" s="36">
        <f t="shared" si="12"/>
        <v>0</v>
      </c>
      <c r="G191" s="36">
        <f t="shared" si="13"/>
        <v>22230.468819683669</v>
      </c>
    </row>
    <row r="192" spans="2:7" ht="25.05" customHeight="1" x14ac:dyDescent="0.25">
      <c r="B192" s="35">
        <v>184</v>
      </c>
      <c r="C192" s="36">
        <f t="shared" si="14"/>
        <v>22230.468819683669</v>
      </c>
      <c r="D192" s="37">
        <f t="shared" si="10"/>
        <v>97.258301086116035</v>
      </c>
      <c r="E192" s="36">
        <f t="shared" si="11"/>
        <v>22327.727120769785</v>
      </c>
      <c r="F192" s="36">
        <f t="shared" si="12"/>
        <v>0</v>
      </c>
      <c r="G192" s="36">
        <f t="shared" si="13"/>
        <v>22327.727120769785</v>
      </c>
    </row>
    <row r="193" spans="2:7" ht="25.05" customHeight="1" x14ac:dyDescent="0.25">
      <c r="B193" s="35">
        <v>185</v>
      </c>
      <c r="C193" s="36">
        <f t="shared" si="14"/>
        <v>22327.727120769785</v>
      </c>
      <c r="D193" s="37">
        <f t="shared" si="10"/>
        <v>97.683806153367783</v>
      </c>
      <c r="E193" s="36">
        <f t="shared" si="11"/>
        <v>22425.410926923152</v>
      </c>
      <c r="F193" s="36">
        <f t="shared" si="12"/>
        <v>0</v>
      </c>
      <c r="G193" s="36">
        <f t="shared" si="13"/>
        <v>22425.410926923152</v>
      </c>
    </row>
    <row r="194" spans="2:7" ht="25.05" customHeight="1" x14ac:dyDescent="0.25">
      <c r="B194" s="35">
        <v>186</v>
      </c>
      <c r="C194" s="36">
        <f t="shared" si="14"/>
        <v>22425.410926923152</v>
      </c>
      <c r="D194" s="37">
        <f t="shared" si="10"/>
        <v>98.11117280528876</v>
      </c>
      <c r="E194" s="36">
        <f t="shared" si="11"/>
        <v>22523.522099728441</v>
      </c>
      <c r="F194" s="36">
        <f t="shared" si="12"/>
        <v>0</v>
      </c>
      <c r="G194" s="36">
        <f t="shared" si="13"/>
        <v>22523.522099728441</v>
      </c>
    </row>
    <row r="195" spans="2:7" ht="25.05" customHeight="1" x14ac:dyDescent="0.25">
      <c r="B195" s="35">
        <v>187</v>
      </c>
      <c r="C195" s="36">
        <f t="shared" si="14"/>
        <v>22523.522099728441</v>
      </c>
      <c r="D195" s="37">
        <f t="shared" si="10"/>
        <v>98.540409186311919</v>
      </c>
      <c r="E195" s="36">
        <f t="shared" si="11"/>
        <v>22622.062508914754</v>
      </c>
      <c r="F195" s="36">
        <f t="shared" si="12"/>
        <v>0</v>
      </c>
      <c r="G195" s="36">
        <f t="shared" si="13"/>
        <v>22622.062508914754</v>
      </c>
    </row>
    <row r="196" spans="2:7" ht="25.05" customHeight="1" x14ac:dyDescent="0.25">
      <c r="B196" s="35">
        <v>188</v>
      </c>
      <c r="C196" s="36">
        <f t="shared" si="14"/>
        <v>22622.062508914754</v>
      </c>
      <c r="D196" s="37">
        <f t="shared" si="10"/>
        <v>98.971523476502043</v>
      </c>
      <c r="E196" s="36">
        <f t="shared" si="11"/>
        <v>22721.034032391257</v>
      </c>
      <c r="F196" s="36">
        <f t="shared" si="12"/>
        <v>0</v>
      </c>
      <c r="G196" s="36">
        <f t="shared" si="13"/>
        <v>22721.034032391257</v>
      </c>
    </row>
    <row r="197" spans="2:7" ht="25.05" customHeight="1" x14ac:dyDescent="0.25">
      <c r="B197" s="35">
        <v>189</v>
      </c>
      <c r="C197" s="36">
        <f t="shared" si="14"/>
        <v>22721.034032391257</v>
      </c>
      <c r="D197" s="37">
        <f t="shared" si="10"/>
        <v>99.404523891711733</v>
      </c>
      <c r="E197" s="36">
        <f t="shared" si="11"/>
        <v>22820.43855628297</v>
      </c>
      <c r="F197" s="36">
        <f t="shared" si="12"/>
        <v>0</v>
      </c>
      <c r="G197" s="36">
        <f t="shared" si="13"/>
        <v>22820.43855628297</v>
      </c>
    </row>
    <row r="198" spans="2:7" ht="25.05" customHeight="1" x14ac:dyDescent="0.25">
      <c r="B198" s="35">
        <v>190</v>
      </c>
      <c r="C198" s="36">
        <f t="shared" si="14"/>
        <v>22820.43855628297</v>
      </c>
      <c r="D198" s="37">
        <f t="shared" si="10"/>
        <v>99.839418683737989</v>
      </c>
      <c r="E198" s="36">
        <f t="shared" si="11"/>
        <v>22920.27797496671</v>
      </c>
      <c r="F198" s="36">
        <f t="shared" si="12"/>
        <v>0</v>
      </c>
      <c r="G198" s="36">
        <f t="shared" si="13"/>
        <v>22920.27797496671</v>
      </c>
    </row>
    <row r="199" spans="2:7" ht="25.05" customHeight="1" x14ac:dyDescent="0.25">
      <c r="B199" s="35">
        <v>191</v>
      </c>
      <c r="C199" s="36">
        <f t="shared" si="14"/>
        <v>22920.27797496671</v>
      </c>
      <c r="D199" s="37">
        <f t="shared" si="10"/>
        <v>100.27621614047933</v>
      </c>
      <c r="E199" s="36">
        <f t="shared" si="11"/>
        <v>23020.554191107189</v>
      </c>
      <c r="F199" s="36">
        <f t="shared" si="12"/>
        <v>0</v>
      </c>
      <c r="G199" s="36">
        <f t="shared" si="13"/>
        <v>23020.554191107189</v>
      </c>
    </row>
    <row r="200" spans="2:7" ht="25.05" customHeight="1" x14ac:dyDescent="0.25">
      <c r="B200" s="35">
        <v>192</v>
      </c>
      <c r="C200" s="36">
        <f t="shared" si="14"/>
        <v>23020.554191107189</v>
      </c>
      <c r="D200" s="37">
        <f t="shared" si="10"/>
        <v>100.71492458609394</v>
      </c>
      <c r="E200" s="36">
        <f t="shared" si="11"/>
        <v>23121.269115693281</v>
      </c>
      <c r="F200" s="36">
        <f t="shared" si="12"/>
        <v>0</v>
      </c>
      <c r="G200" s="36">
        <f t="shared" si="13"/>
        <v>23121.269115693281</v>
      </c>
    </row>
    <row r="201" spans="2:7" ht="25.05" customHeight="1" x14ac:dyDescent="0.25">
      <c r="B201" s="35">
        <v>193</v>
      </c>
      <c r="C201" s="36">
        <f t="shared" si="14"/>
        <v>23121.269115693281</v>
      </c>
      <c r="D201" s="37">
        <f t="shared" ref="D201:D248" si="15">-IPMT($D$4/12,1,$D$5*12,C201)</f>
        <v>101.1555523811581</v>
      </c>
      <c r="E201" s="36">
        <f t="shared" ref="E201:E248" si="16">SUM(C201:D201)</f>
        <v>23222.42466807444</v>
      </c>
      <c r="F201" s="36">
        <f t="shared" ref="F201:F248" si="17">D201-(D201*$D$6)</f>
        <v>0</v>
      </c>
      <c r="G201" s="36">
        <f t="shared" ref="G201:G248" si="18">E201-F201</f>
        <v>23222.42466807444</v>
      </c>
    </row>
    <row r="202" spans="2:7" ht="25.05" customHeight="1" x14ac:dyDescent="0.25">
      <c r="B202" s="35">
        <v>194</v>
      </c>
      <c r="C202" s="36">
        <f t="shared" ref="C202:C248" si="19">G201</f>
        <v>23222.42466807444</v>
      </c>
      <c r="D202" s="37">
        <f t="shared" si="15"/>
        <v>101.59810792282566</v>
      </c>
      <c r="E202" s="36">
        <f t="shared" si="16"/>
        <v>23324.022775997266</v>
      </c>
      <c r="F202" s="36">
        <f t="shared" si="17"/>
        <v>0</v>
      </c>
      <c r="G202" s="36">
        <f t="shared" si="18"/>
        <v>23324.022775997266</v>
      </c>
    </row>
    <row r="203" spans="2:7" ht="25.05" customHeight="1" x14ac:dyDescent="0.25">
      <c r="B203" s="35">
        <v>195</v>
      </c>
      <c r="C203" s="36">
        <f t="shared" si="19"/>
        <v>23324.022775997266</v>
      </c>
      <c r="D203" s="37">
        <f t="shared" si="15"/>
        <v>102.04259964498803</v>
      </c>
      <c r="E203" s="36">
        <f t="shared" si="16"/>
        <v>23426.065375642254</v>
      </c>
      <c r="F203" s="36">
        <f t="shared" si="17"/>
        <v>0</v>
      </c>
      <c r="G203" s="36">
        <f t="shared" si="18"/>
        <v>23426.065375642254</v>
      </c>
    </row>
    <row r="204" spans="2:7" ht="25.05" customHeight="1" x14ac:dyDescent="0.25">
      <c r="B204" s="35">
        <v>196</v>
      </c>
      <c r="C204" s="36">
        <f t="shared" si="19"/>
        <v>23426.065375642254</v>
      </c>
      <c r="D204" s="37">
        <f t="shared" si="15"/>
        <v>102.48903601843485</v>
      </c>
      <c r="E204" s="36">
        <f t="shared" si="16"/>
        <v>23528.554411660691</v>
      </c>
      <c r="F204" s="36">
        <f t="shared" si="17"/>
        <v>0</v>
      </c>
      <c r="G204" s="36">
        <f t="shared" si="18"/>
        <v>23528.554411660691</v>
      </c>
    </row>
    <row r="205" spans="2:7" ht="25.05" customHeight="1" x14ac:dyDescent="0.25">
      <c r="B205" s="35">
        <v>197</v>
      </c>
      <c r="C205" s="36">
        <f t="shared" si="19"/>
        <v>23528.554411660691</v>
      </c>
      <c r="D205" s="37">
        <f t="shared" si="15"/>
        <v>102.93742555101551</v>
      </c>
      <c r="E205" s="36">
        <f t="shared" si="16"/>
        <v>23631.491837211706</v>
      </c>
      <c r="F205" s="36">
        <f t="shared" si="17"/>
        <v>0</v>
      </c>
      <c r="G205" s="36">
        <f t="shared" si="18"/>
        <v>23631.491837211706</v>
      </c>
    </row>
    <row r="206" spans="2:7" ht="25.05" customHeight="1" x14ac:dyDescent="0.25">
      <c r="B206" s="35">
        <v>198</v>
      </c>
      <c r="C206" s="36">
        <f t="shared" si="19"/>
        <v>23631.491837211706</v>
      </c>
      <c r="D206" s="37">
        <f t="shared" si="15"/>
        <v>103.3877767878012</v>
      </c>
      <c r="E206" s="36">
        <f t="shared" si="16"/>
        <v>23734.879613999507</v>
      </c>
      <c r="F206" s="36">
        <f t="shared" si="17"/>
        <v>0</v>
      </c>
      <c r="G206" s="36">
        <f t="shared" si="18"/>
        <v>23734.879613999507</v>
      </c>
    </row>
    <row r="207" spans="2:7" ht="25.05" customHeight="1" x14ac:dyDescent="0.25">
      <c r="B207" s="35">
        <v>199</v>
      </c>
      <c r="C207" s="36">
        <f t="shared" si="19"/>
        <v>23734.879613999507</v>
      </c>
      <c r="D207" s="37">
        <f t="shared" si="15"/>
        <v>103.84009831124783</v>
      </c>
      <c r="E207" s="36">
        <f t="shared" si="16"/>
        <v>23838.719712310754</v>
      </c>
      <c r="F207" s="36">
        <f t="shared" si="17"/>
        <v>0</v>
      </c>
      <c r="G207" s="36">
        <f t="shared" si="18"/>
        <v>23838.719712310754</v>
      </c>
    </row>
    <row r="208" spans="2:7" ht="25.05" customHeight="1" x14ac:dyDescent="0.25">
      <c r="B208" s="35">
        <v>200</v>
      </c>
      <c r="C208" s="36">
        <f t="shared" si="19"/>
        <v>23838.719712310754</v>
      </c>
      <c r="D208" s="37">
        <f t="shared" si="15"/>
        <v>104.29439874135954</v>
      </c>
      <c r="E208" s="36">
        <f t="shared" si="16"/>
        <v>23943.014111052114</v>
      </c>
      <c r="F208" s="36">
        <f t="shared" si="17"/>
        <v>0</v>
      </c>
      <c r="G208" s="36">
        <f t="shared" si="18"/>
        <v>23943.014111052114</v>
      </c>
    </row>
    <row r="209" spans="2:7" ht="25.05" customHeight="1" x14ac:dyDescent="0.25">
      <c r="B209" s="35">
        <v>201</v>
      </c>
      <c r="C209" s="36">
        <f t="shared" si="19"/>
        <v>23943.014111052114</v>
      </c>
      <c r="D209" s="37">
        <f t="shared" si="15"/>
        <v>104.75068673585299</v>
      </c>
      <c r="E209" s="36">
        <f t="shared" si="16"/>
        <v>24047.764797787968</v>
      </c>
      <c r="F209" s="36">
        <f t="shared" si="17"/>
        <v>0</v>
      </c>
      <c r="G209" s="36">
        <f t="shared" si="18"/>
        <v>24047.764797787968</v>
      </c>
    </row>
    <row r="210" spans="2:7" ht="25.05" customHeight="1" x14ac:dyDescent="0.25">
      <c r="B210" s="35">
        <v>202</v>
      </c>
      <c r="C210" s="36">
        <f t="shared" si="19"/>
        <v>24047.764797787968</v>
      </c>
      <c r="D210" s="37">
        <f t="shared" si="15"/>
        <v>105.20897099032233</v>
      </c>
      <c r="E210" s="36">
        <f t="shared" si="16"/>
        <v>24152.973768778291</v>
      </c>
      <c r="F210" s="36">
        <f t="shared" si="17"/>
        <v>0</v>
      </c>
      <c r="G210" s="36">
        <f t="shared" si="18"/>
        <v>24152.973768778291</v>
      </c>
    </row>
    <row r="211" spans="2:7" ht="25.05" customHeight="1" x14ac:dyDescent="0.25">
      <c r="B211" s="35">
        <v>203</v>
      </c>
      <c r="C211" s="36">
        <f t="shared" si="19"/>
        <v>24152.973768778291</v>
      </c>
      <c r="D211" s="37">
        <f t="shared" si="15"/>
        <v>105.66926023840502</v>
      </c>
      <c r="E211" s="36">
        <f t="shared" si="16"/>
        <v>24258.643029016697</v>
      </c>
      <c r="F211" s="36">
        <f t="shared" si="17"/>
        <v>0</v>
      </c>
      <c r="G211" s="36">
        <f t="shared" si="18"/>
        <v>24258.643029016697</v>
      </c>
    </row>
    <row r="212" spans="2:7" ht="25.05" customHeight="1" x14ac:dyDescent="0.25">
      <c r="B212" s="35">
        <v>204</v>
      </c>
      <c r="C212" s="36">
        <f t="shared" si="19"/>
        <v>24258.643029016697</v>
      </c>
      <c r="D212" s="37">
        <f t="shared" si="15"/>
        <v>106.13156325194804</v>
      </c>
      <c r="E212" s="36">
        <f t="shared" si="16"/>
        <v>24364.774592268644</v>
      </c>
      <c r="F212" s="36">
        <f t="shared" si="17"/>
        <v>0</v>
      </c>
      <c r="G212" s="36">
        <f t="shared" si="18"/>
        <v>24364.774592268644</v>
      </c>
    </row>
    <row r="213" spans="2:7" ht="25.05" customHeight="1" x14ac:dyDescent="0.25">
      <c r="B213" s="35">
        <v>205</v>
      </c>
      <c r="C213" s="36">
        <f t="shared" si="19"/>
        <v>24364.774592268644</v>
      </c>
      <c r="D213" s="37">
        <f t="shared" si="15"/>
        <v>106.59588884117531</v>
      </c>
      <c r="E213" s="36">
        <f t="shared" si="16"/>
        <v>24471.370481109821</v>
      </c>
      <c r="F213" s="36">
        <f t="shared" si="17"/>
        <v>0</v>
      </c>
      <c r="G213" s="36">
        <f t="shared" si="18"/>
        <v>24471.370481109821</v>
      </c>
    </row>
    <row r="214" spans="2:7" ht="25.05" customHeight="1" x14ac:dyDescent="0.25">
      <c r="B214" s="35">
        <v>206</v>
      </c>
      <c r="C214" s="36">
        <f t="shared" si="19"/>
        <v>24471.370481109821</v>
      </c>
      <c r="D214" s="37">
        <f t="shared" si="15"/>
        <v>107.06224585485546</v>
      </c>
      <c r="E214" s="36">
        <f t="shared" si="16"/>
        <v>24578.432726964678</v>
      </c>
      <c r="F214" s="36">
        <f t="shared" si="17"/>
        <v>0</v>
      </c>
      <c r="G214" s="36">
        <f t="shared" si="18"/>
        <v>24578.432726964678</v>
      </c>
    </row>
    <row r="215" spans="2:7" ht="25.05" customHeight="1" x14ac:dyDescent="0.25">
      <c r="B215" s="35">
        <v>207</v>
      </c>
      <c r="C215" s="36">
        <f t="shared" si="19"/>
        <v>24578.432726964678</v>
      </c>
      <c r="D215" s="37">
        <f t="shared" si="15"/>
        <v>107.53064318047046</v>
      </c>
      <c r="E215" s="36">
        <f t="shared" si="16"/>
        <v>24685.963370145149</v>
      </c>
      <c r="F215" s="36">
        <f t="shared" si="17"/>
        <v>0</v>
      </c>
      <c r="G215" s="36">
        <f t="shared" si="18"/>
        <v>24685.963370145149</v>
      </c>
    </row>
    <row r="216" spans="2:7" ht="25.05" customHeight="1" x14ac:dyDescent="0.25">
      <c r="B216" s="35">
        <v>208</v>
      </c>
      <c r="C216" s="36">
        <f t="shared" si="19"/>
        <v>24685.963370145149</v>
      </c>
      <c r="D216" s="37">
        <f t="shared" si="15"/>
        <v>108.00108974438501</v>
      </c>
      <c r="E216" s="36">
        <f t="shared" si="16"/>
        <v>24793.964459889536</v>
      </c>
      <c r="F216" s="36">
        <f t="shared" si="17"/>
        <v>0</v>
      </c>
      <c r="G216" s="36">
        <f t="shared" si="18"/>
        <v>24793.964459889536</v>
      </c>
    </row>
    <row r="217" spans="2:7" ht="25.05" customHeight="1" x14ac:dyDescent="0.25">
      <c r="B217" s="35">
        <v>209</v>
      </c>
      <c r="C217" s="36">
        <f t="shared" si="19"/>
        <v>24793.964459889536</v>
      </c>
      <c r="D217" s="37">
        <f t="shared" si="15"/>
        <v>108.4735945120167</v>
      </c>
      <c r="E217" s="36">
        <f t="shared" si="16"/>
        <v>24902.438054401551</v>
      </c>
      <c r="F217" s="36">
        <f t="shared" si="17"/>
        <v>0</v>
      </c>
      <c r="G217" s="36">
        <f t="shared" si="18"/>
        <v>24902.438054401551</v>
      </c>
    </row>
    <row r="218" spans="2:7" ht="25.05" customHeight="1" x14ac:dyDescent="0.25">
      <c r="B218" s="35">
        <v>210</v>
      </c>
      <c r="C218" s="36">
        <f t="shared" si="19"/>
        <v>24902.438054401551</v>
      </c>
      <c r="D218" s="37">
        <f t="shared" si="15"/>
        <v>108.94816648800676</v>
      </c>
      <c r="E218" s="36">
        <f t="shared" si="16"/>
        <v>25011.386220889559</v>
      </c>
      <c r="F218" s="36">
        <f t="shared" si="17"/>
        <v>0</v>
      </c>
      <c r="G218" s="36">
        <f t="shared" si="18"/>
        <v>25011.386220889559</v>
      </c>
    </row>
    <row r="219" spans="2:7" ht="25.05" customHeight="1" x14ac:dyDescent="0.25">
      <c r="B219" s="35">
        <v>211</v>
      </c>
      <c r="C219" s="36">
        <f t="shared" si="19"/>
        <v>25011.386220889559</v>
      </c>
      <c r="D219" s="37">
        <f t="shared" si="15"/>
        <v>109.42481471639181</v>
      </c>
      <c r="E219" s="36">
        <f t="shared" si="16"/>
        <v>25120.811035605951</v>
      </c>
      <c r="F219" s="36">
        <f t="shared" si="17"/>
        <v>0</v>
      </c>
      <c r="G219" s="36">
        <f t="shared" si="18"/>
        <v>25120.811035605951</v>
      </c>
    </row>
    <row r="220" spans="2:7" ht="25.05" customHeight="1" x14ac:dyDescent="0.25">
      <c r="B220" s="35">
        <v>212</v>
      </c>
      <c r="C220" s="36">
        <f t="shared" si="19"/>
        <v>25120.811035605951</v>
      </c>
      <c r="D220" s="37">
        <f t="shared" si="15"/>
        <v>109.90354828077602</v>
      </c>
      <c r="E220" s="36">
        <f t="shared" si="16"/>
        <v>25230.714583886729</v>
      </c>
      <c r="F220" s="36">
        <f t="shared" si="17"/>
        <v>0</v>
      </c>
      <c r="G220" s="36">
        <f t="shared" si="18"/>
        <v>25230.714583886729</v>
      </c>
    </row>
    <row r="221" spans="2:7" ht="25.05" customHeight="1" x14ac:dyDescent="0.25">
      <c r="B221" s="35">
        <v>213</v>
      </c>
      <c r="C221" s="36">
        <f t="shared" si="19"/>
        <v>25230.714583886729</v>
      </c>
      <c r="D221" s="37">
        <f t="shared" si="15"/>
        <v>110.38437630450443</v>
      </c>
      <c r="E221" s="36">
        <f t="shared" si="16"/>
        <v>25341.098960191233</v>
      </c>
      <c r="F221" s="36">
        <f t="shared" si="17"/>
        <v>0</v>
      </c>
      <c r="G221" s="36">
        <f t="shared" si="18"/>
        <v>25341.098960191233</v>
      </c>
    </row>
    <row r="222" spans="2:7" ht="25.05" customHeight="1" x14ac:dyDescent="0.25">
      <c r="B222" s="35">
        <v>214</v>
      </c>
      <c r="C222" s="36">
        <f t="shared" si="19"/>
        <v>25341.098960191233</v>
      </c>
      <c r="D222" s="37">
        <f t="shared" si="15"/>
        <v>110.86730795083663</v>
      </c>
      <c r="E222" s="36">
        <f t="shared" si="16"/>
        <v>25451.96626814207</v>
      </c>
      <c r="F222" s="36">
        <f t="shared" si="17"/>
        <v>0</v>
      </c>
      <c r="G222" s="36">
        <f t="shared" si="18"/>
        <v>25451.96626814207</v>
      </c>
    </row>
    <row r="223" spans="2:7" ht="25.05" customHeight="1" x14ac:dyDescent="0.25">
      <c r="B223" s="35">
        <v>215</v>
      </c>
      <c r="C223" s="36">
        <f t="shared" si="19"/>
        <v>25451.96626814207</v>
      </c>
      <c r="D223" s="37">
        <f t="shared" si="15"/>
        <v>111.35235242312154</v>
      </c>
      <c r="E223" s="36">
        <f t="shared" si="16"/>
        <v>25563.318620565191</v>
      </c>
      <c r="F223" s="36">
        <f t="shared" si="17"/>
        <v>0</v>
      </c>
      <c r="G223" s="36">
        <f t="shared" si="18"/>
        <v>25563.318620565191</v>
      </c>
    </row>
    <row r="224" spans="2:7" ht="25.05" customHeight="1" x14ac:dyDescent="0.25">
      <c r="B224" s="35">
        <v>216</v>
      </c>
      <c r="C224" s="36">
        <f t="shared" si="19"/>
        <v>25563.318620565191</v>
      </c>
      <c r="D224" s="37">
        <f t="shared" si="15"/>
        <v>111.8395189649727</v>
      </c>
      <c r="E224" s="36">
        <f t="shared" si="16"/>
        <v>25675.158139530162</v>
      </c>
      <c r="F224" s="36">
        <f t="shared" si="17"/>
        <v>0</v>
      </c>
      <c r="G224" s="36">
        <f t="shared" si="18"/>
        <v>25675.158139530162</v>
      </c>
    </row>
    <row r="225" spans="2:7" ht="25.05" customHeight="1" x14ac:dyDescent="0.25">
      <c r="B225" s="35">
        <v>217</v>
      </c>
      <c r="C225" s="36">
        <f t="shared" si="19"/>
        <v>25675.158139530162</v>
      </c>
      <c r="D225" s="37">
        <f t="shared" si="15"/>
        <v>112.32881686044445</v>
      </c>
      <c r="E225" s="36">
        <f t="shared" si="16"/>
        <v>25787.486956390607</v>
      </c>
      <c r="F225" s="36">
        <f t="shared" si="17"/>
        <v>0</v>
      </c>
      <c r="G225" s="36">
        <f t="shared" si="18"/>
        <v>25787.486956390607</v>
      </c>
    </row>
    <row r="226" spans="2:7" ht="25.05" customHeight="1" x14ac:dyDescent="0.25">
      <c r="B226" s="35">
        <v>218</v>
      </c>
      <c r="C226" s="36">
        <f t="shared" si="19"/>
        <v>25787.486956390607</v>
      </c>
      <c r="D226" s="37">
        <f t="shared" si="15"/>
        <v>112.82025543420887</v>
      </c>
      <c r="E226" s="36">
        <f t="shared" si="16"/>
        <v>25900.307211824816</v>
      </c>
      <c r="F226" s="36">
        <f t="shared" si="17"/>
        <v>0</v>
      </c>
      <c r="G226" s="36">
        <f t="shared" si="18"/>
        <v>25900.307211824816</v>
      </c>
    </row>
    <row r="227" spans="2:7" ht="25.05" customHeight="1" x14ac:dyDescent="0.25">
      <c r="B227" s="35">
        <v>219</v>
      </c>
      <c r="C227" s="36">
        <f t="shared" si="19"/>
        <v>25900.307211824816</v>
      </c>
      <c r="D227" s="37">
        <f t="shared" si="15"/>
        <v>113.31384405173355</v>
      </c>
      <c r="E227" s="36">
        <f t="shared" si="16"/>
        <v>26013.621055876549</v>
      </c>
      <c r="F227" s="36">
        <f t="shared" si="17"/>
        <v>0</v>
      </c>
      <c r="G227" s="36">
        <f t="shared" si="18"/>
        <v>26013.621055876549</v>
      </c>
    </row>
    <row r="228" spans="2:7" ht="25.05" customHeight="1" x14ac:dyDescent="0.25">
      <c r="B228" s="35">
        <v>220</v>
      </c>
      <c r="C228" s="36">
        <f t="shared" si="19"/>
        <v>26013.621055876549</v>
      </c>
      <c r="D228" s="37">
        <f t="shared" si="15"/>
        <v>113.80959211945989</v>
      </c>
      <c r="E228" s="36">
        <f t="shared" si="16"/>
        <v>26127.430647996007</v>
      </c>
      <c r="F228" s="36">
        <f t="shared" si="17"/>
        <v>0</v>
      </c>
      <c r="G228" s="36">
        <f t="shared" si="18"/>
        <v>26127.430647996007</v>
      </c>
    </row>
    <row r="229" spans="2:7" ht="25.05" customHeight="1" x14ac:dyDescent="0.25">
      <c r="B229" s="35">
        <v>221</v>
      </c>
      <c r="C229" s="36">
        <f t="shared" si="19"/>
        <v>26127.430647996007</v>
      </c>
      <c r="D229" s="37">
        <f t="shared" si="15"/>
        <v>114.30750908498251</v>
      </c>
      <c r="E229" s="36">
        <f t="shared" si="16"/>
        <v>26241.738157080988</v>
      </c>
      <c r="F229" s="36">
        <f t="shared" si="17"/>
        <v>0</v>
      </c>
      <c r="G229" s="36">
        <f t="shared" si="18"/>
        <v>26241.738157080988</v>
      </c>
    </row>
    <row r="230" spans="2:7" ht="25.05" customHeight="1" x14ac:dyDescent="0.25">
      <c r="B230" s="35">
        <v>222</v>
      </c>
      <c r="C230" s="36">
        <f t="shared" si="19"/>
        <v>26241.738157080988</v>
      </c>
      <c r="D230" s="37">
        <f t="shared" si="15"/>
        <v>114.80760443722932</v>
      </c>
      <c r="E230" s="36">
        <f t="shared" si="16"/>
        <v>26356.545761518217</v>
      </c>
      <c r="F230" s="36">
        <f t="shared" si="17"/>
        <v>0</v>
      </c>
      <c r="G230" s="36">
        <f t="shared" si="18"/>
        <v>26356.545761518217</v>
      </c>
    </row>
    <row r="231" spans="2:7" ht="25.05" customHeight="1" x14ac:dyDescent="0.25">
      <c r="B231" s="35">
        <v>223</v>
      </c>
      <c r="C231" s="36">
        <f t="shared" si="19"/>
        <v>26356.545761518217</v>
      </c>
      <c r="D231" s="37">
        <f t="shared" si="15"/>
        <v>115.30988770664219</v>
      </c>
      <c r="E231" s="36">
        <f t="shared" si="16"/>
        <v>26471.855649224857</v>
      </c>
      <c r="F231" s="36">
        <f t="shared" si="17"/>
        <v>0</v>
      </c>
      <c r="G231" s="36">
        <f t="shared" si="18"/>
        <v>26471.855649224857</v>
      </c>
    </row>
    <row r="232" spans="2:7" ht="25.05" customHeight="1" x14ac:dyDescent="0.25">
      <c r="B232" s="35">
        <v>224</v>
      </c>
      <c r="C232" s="36">
        <f t="shared" si="19"/>
        <v>26471.855649224857</v>
      </c>
      <c r="D232" s="37">
        <f t="shared" si="15"/>
        <v>115.81436846535874</v>
      </c>
      <c r="E232" s="36">
        <f t="shared" si="16"/>
        <v>26587.670017690216</v>
      </c>
      <c r="F232" s="36">
        <f t="shared" si="17"/>
        <v>0</v>
      </c>
      <c r="G232" s="36">
        <f t="shared" si="18"/>
        <v>26587.670017690216</v>
      </c>
    </row>
    <row r="233" spans="2:7" ht="25.05" customHeight="1" x14ac:dyDescent="0.25">
      <c r="B233" s="35">
        <v>225</v>
      </c>
      <c r="C233" s="36">
        <f t="shared" si="19"/>
        <v>26587.670017690216</v>
      </c>
      <c r="D233" s="37">
        <f t="shared" si="15"/>
        <v>116.3210563273947</v>
      </c>
      <c r="E233" s="36">
        <f t="shared" si="16"/>
        <v>26703.991074017609</v>
      </c>
      <c r="F233" s="36">
        <f t="shared" si="17"/>
        <v>0</v>
      </c>
      <c r="G233" s="36">
        <f t="shared" si="18"/>
        <v>26703.991074017609</v>
      </c>
    </row>
    <row r="234" spans="2:7" ht="25.05" customHeight="1" x14ac:dyDescent="0.25">
      <c r="B234" s="35">
        <v>226</v>
      </c>
      <c r="C234" s="36">
        <f t="shared" si="19"/>
        <v>26703.991074017609</v>
      </c>
      <c r="D234" s="37">
        <f t="shared" si="15"/>
        <v>116.82996094882702</v>
      </c>
      <c r="E234" s="36">
        <f t="shared" si="16"/>
        <v>26820.821034966437</v>
      </c>
      <c r="F234" s="36">
        <f t="shared" si="17"/>
        <v>0</v>
      </c>
      <c r="G234" s="36">
        <f t="shared" si="18"/>
        <v>26820.821034966437</v>
      </c>
    </row>
    <row r="235" spans="2:7" ht="25.05" customHeight="1" x14ac:dyDescent="0.25">
      <c r="B235" s="35">
        <v>227</v>
      </c>
      <c r="C235" s="36">
        <f t="shared" si="19"/>
        <v>26820.821034966437</v>
      </c>
      <c r="D235" s="37">
        <f t="shared" si="15"/>
        <v>117.34109202797815</v>
      </c>
      <c r="E235" s="36">
        <f t="shared" si="16"/>
        <v>26938.162126994415</v>
      </c>
      <c r="F235" s="36">
        <f t="shared" si="17"/>
        <v>0</v>
      </c>
      <c r="G235" s="36">
        <f t="shared" si="18"/>
        <v>26938.162126994415</v>
      </c>
    </row>
    <row r="236" spans="2:7" ht="25.05" customHeight="1" x14ac:dyDescent="0.25">
      <c r="B236" s="35">
        <v>228</v>
      </c>
      <c r="C236" s="36">
        <f t="shared" si="19"/>
        <v>26938.162126994415</v>
      </c>
      <c r="D236" s="37">
        <f t="shared" si="15"/>
        <v>117.85445930560057</v>
      </c>
      <c r="E236" s="36">
        <f t="shared" si="16"/>
        <v>27056.016586300015</v>
      </c>
      <c r="F236" s="36">
        <f t="shared" si="17"/>
        <v>0</v>
      </c>
      <c r="G236" s="36">
        <f t="shared" si="18"/>
        <v>27056.016586300015</v>
      </c>
    </row>
    <row r="237" spans="2:7" ht="25.05" customHeight="1" x14ac:dyDescent="0.25">
      <c r="B237" s="35">
        <v>229</v>
      </c>
      <c r="C237" s="36">
        <f t="shared" si="19"/>
        <v>27056.016586300015</v>
      </c>
      <c r="D237" s="37">
        <f t="shared" si="15"/>
        <v>118.37007256506257</v>
      </c>
      <c r="E237" s="36">
        <f t="shared" si="16"/>
        <v>27174.386658865078</v>
      </c>
      <c r="F237" s="36">
        <f t="shared" si="17"/>
        <v>0</v>
      </c>
      <c r="G237" s="36">
        <f t="shared" si="18"/>
        <v>27174.386658865078</v>
      </c>
    </row>
    <row r="238" spans="2:7" ht="25.05" customHeight="1" x14ac:dyDescent="0.25">
      <c r="B238" s="35">
        <v>230</v>
      </c>
      <c r="C238" s="36">
        <f t="shared" si="19"/>
        <v>27174.386658865078</v>
      </c>
      <c r="D238" s="37">
        <f t="shared" si="15"/>
        <v>118.88794163253471</v>
      </c>
      <c r="E238" s="36">
        <f t="shared" si="16"/>
        <v>27293.274600497614</v>
      </c>
      <c r="F238" s="36">
        <f t="shared" si="17"/>
        <v>0</v>
      </c>
      <c r="G238" s="36">
        <f t="shared" si="18"/>
        <v>27293.274600497614</v>
      </c>
    </row>
    <row r="239" spans="2:7" ht="25.05" customHeight="1" x14ac:dyDescent="0.25">
      <c r="B239" s="35">
        <v>231</v>
      </c>
      <c r="C239" s="36">
        <f t="shared" si="19"/>
        <v>27293.274600497614</v>
      </c>
      <c r="D239" s="37">
        <f t="shared" si="15"/>
        <v>119.40807637717705</v>
      </c>
      <c r="E239" s="36">
        <f t="shared" si="16"/>
        <v>27412.682676874792</v>
      </c>
      <c r="F239" s="36">
        <f t="shared" si="17"/>
        <v>0</v>
      </c>
      <c r="G239" s="36">
        <f t="shared" si="18"/>
        <v>27412.682676874792</v>
      </c>
    </row>
    <row r="240" spans="2:7" ht="25.05" customHeight="1" x14ac:dyDescent="0.25">
      <c r="B240" s="35">
        <v>232</v>
      </c>
      <c r="C240" s="36">
        <f t="shared" si="19"/>
        <v>27412.682676874792</v>
      </c>
      <c r="D240" s="37">
        <f t="shared" si="15"/>
        <v>119.93048671132721</v>
      </c>
      <c r="E240" s="36">
        <f t="shared" si="16"/>
        <v>27532.61316358612</v>
      </c>
      <c r="F240" s="36">
        <f t="shared" si="17"/>
        <v>0</v>
      </c>
      <c r="G240" s="36">
        <f t="shared" si="18"/>
        <v>27532.61316358612</v>
      </c>
    </row>
    <row r="241" spans="2:9" ht="25.05" customHeight="1" x14ac:dyDescent="0.25">
      <c r="B241" s="35">
        <v>233</v>
      </c>
      <c r="C241" s="36">
        <f t="shared" si="19"/>
        <v>27532.61316358612</v>
      </c>
      <c r="D241" s="37">
        <f t="shared" si="15"/>
        <v>120.45518259068926</v>
      </c>
      <c r="E241" s="36">
        <f t="shared" si="16"/>
        <v>27653.068346176809</v>
      </c>
      <c r="F241" s="36">
        <f t="shared" si="17"/>
        <v>0</v>
      </c>
      <c r="G241" s="36">
        <f t="shared" si="18"/>
        <v>27653.068346176809</v>
      </c>
    </row>
    <row r="242" spans="2:9" ht="25.05" customHeight="1" x14ac:dyDescent="0.25">
      <c r="B242" s="35">
        <v>234</v>
      </c>
      <c r="C242" s="36">
        <f t="shared" si="19"/>
        <v>27653.068346176809</v>
      </c>
      <c r="D242" s="37">
        <f t="shared" si="15"/>
        <v>120.98217401452352</v>
      </c>
      <c r="E242" s="36">
        <f t="shared" si="16"/>
        <v>27774.050520191333</v>
      </c>
      <c r="F242" s="36">
        <f t="shared" si="17"/>
        <v>0</v>
      </c>
      <c r="G242" s="36">
        <f t="shared" si="18"/>
        <v>27774.050520191333</v>
      </c>
    </row>
    <row r="243" spans="2:9" ht="25.05" customHeight="1" x14ac:dyDescent="0.25">
      <c r="B243" s="35">
        <v>235</v>
      </c>
      <c r="C243" s="36">
        <f t="shared" si="19"/>
        <v>27774.050520191333</v>
      </c>
      <c r="D243" s="37">
        <f t="shared" si="15"/>
        <v>121.51147102583708</v>
      </c>
      <c r="E243" s="36">
        <f t="shared" si="16"/>
        <v>27895.561991217171</v>
      </c>
      <c r="F243" s="36">
        <f t="shared" si="17"/>
        <v>0</v>
      </c>
      <c r="G243" s="36">
        <f t="shared" si="18"/>
        <v>27895.561991217171</v>
      </c>
    </row>
    <row r="244" spans="2:9" ht="25.05" customHeight="1" x14ac:dyDescent="0.25">
      <c r="B244" s="35">
        <v>236</v>
      </c>
      <c r="C244" s="36">
        <f t="shared" si="19"/>
        <v>27895.561991217171</v>
      </c>
      <c r="D244" s="37">
        <f t="shared" si="15"/>
        <v>122.04308371157512</v>
      </c>
      <c r="E244" s="36">
        <f t="shared" si="16"/>
        <v>28017.605074928746</v>
      </c>
      <c r="F244" s="36">
        <f t="shared" si="17"/>
        <v>0</v>
      </c>
      <c r="G244" s="36">
        <f t="shared" si="18"/>
        <v>28017.605074928746</v>
      </c>
    </row>
    <row r="245" spans="2:9" ht="25.05" customHeight="1" x14ac:dyDescent="0.25">
      <c r="B245" s="35">
        <v>237</v>
      </c>
      <c r="C245" s="36">
        <f t="shared" si="19"/>
        <v>28017.605074928746</v>
      </c>
      <c r="D245" s="37">
        <f t="shared" si="15"/>
        <v>122.57702220281325</v>
      </c>
      <c r="E245" s="36">
        <f t="shared" si="16"/>
        <v>28140.182097131561</v>
      </c>
      <c r="F245" s="36">
        <f t="shared" si="17"/>
        <v>0</v>
      </c>
      <c r="G245" s="36">
        <f t="shared" si="18"/>
        <v>28140.182097131561</v>
      </c>
    </row>
    <row r="246" spans="2:9" ht="25.05" customHeight="1" x14ac:dyDescent="0.25">
      <c r="B246" s="35">
        <v>238</v>
      </c>
      <c r="C246" s="36">
        <f t="shared" si="19"/>
        <v>28140.182097131561</v>
      </c>
      <c r="D246" s="37">
        <f t="shared" si="15"/>
        <v>123.11329667495059</v>
      </c>
      <c r="E246" s="36">
        <f t="shared" si="16"/>
        <v>28263.295393806511</v>
      </c>
      <c r="F246" s="36">
        <f t="shared" si="17"/>
        <v>0</v>
      </c>
      <c r="G246" s="36">
        <f t="shared" si="18"/>
        <v>28263.295393806511</v>
      </c>
    </row>
    <row r="247" spans="2:9" ht="25.05" customHeight="1" x14ac:dyDescent="0.25">
      <c r="B247" s="35">
        <v>239</v>
      </c>
      <c r="C247" s="36">
        <f t="shared" si="19"/>
        <v>28263.295393806511</v>
      </c>
      <c r="D247" s="37">
        <f t="shared" si="15"/>
        <v>123.65191734790348</v>
      </c>
      <c r="E247" s="36">
        <f t="shared" si="16"/>
        <v>28386.947311154414</v>
      </c>
      <c r="F247" s="36">
        <f t="shared" si="17"/>
        <v>0</v>
      </c>
      <c r="G247" s="36">
        <f t="shared" si="18"/>
        <v>28386.947311154414</v>
      </c>
    </row>
    <row r="248" spans="2:9" ht="30" customHeight="1" x14ac:dyDescent="0.25">
      <c r="B248" s="38">
        <v>240</v>
      </c>
      <c r="C248" s="39">
        <f t="shared" si="19"/>
        <v>28386.947311154414</v>
      </c>
      <c r="D248" s="40">
        <f t="shared" si="15"/>
        <v>124.19289448630055</v>
      </c>
      <c r="E248" s="39">
        <f t="shared" si="16"/>
        <v>28511.140205640713</v>
      </c>
      <c r="F248" s="39">
        <f t="shared" si="17"/>
        <v>0</v>
      </c>
      <c r="G248" s="39">
        <f t="shared" si="18"/>
        <v>28511.140205640713</v>
      </c>
      <c r="I248" s="45" t="s">
        <v>14</v>
      </c>
    </row>
    <row r="249" spans="2:9" ht="30" customHeight="1" x14ac:dyDescent="0.25">
      <c r="B249" s="9"/>
      <c r="C249" s="4"/>
      <c r="D249" s="5"/>
      <c r="E249" s="4"/>
      <c r="F249" s="4"/>
      <c r="G249" s="4"/>
    </row>
    <row r="250" spans="2:9" ht="30" customHeight="1" x14ac:dyDescent="0.25">
      <c r="B250" s="9"/>
      <c r="C250" s="6"/>
      <c r="D250" s="7"/>
      <c r="E250" s="6"/>
      <c r="F250" s="6"/>
      <c r="G250" s="6"/>
    </row>
    <row r="251" spans="2:9" ht="30" customHeight="1" x14ac:dyDescent="0.25">
      <c r="B251" s="9"/>
      <c r="C251" s="6"/>
      <c r="D251" s="7"/>
      <c r="E251" s="6"/>
      <c r="F251" s="6"/>
      <c r="G251" s="6"/>
    </row>
    <row r="252" spans="2:9" ht="30" customHeight="1" x14ac:dyDescent="0.25">
      <c r="B252" s="9"/>
      <c r="C252" s="6"/>
      <c r="D252" s="7"/>
      <c r="E252" s="6"/>
      <c r="F252" s="6"/>
      <c r="G252" s="6"/>
    </row>
    <row r="253" spans="2:9" ht="30" customHeight="1" x14ac:dyDescent="0.25">
      <c r="B253" s="9"/>
      <c r="C253" s="6"/>
      <c r="D253" s="7"/>
      <c r="E253" s="6"/>
      <c r="F253" s="6"/>
      <c r="G253" s="6"/>
    </row>
    <row r="254" spans="2:9" ht="30" customHeight="1" x14ac:dyDescent="0.25">
      <c r="B254" s="9"/>
      <c r="C254" s="6"/>
      <c r="D254" s="7"/>
      <c r="E254" s="6"/>
      <c r="F254" s="6"/>
      <c r="G254" s="6"/>
    </row>
    <row r="255" spans="2:9" ht="30" customHeight="1" x14ac:dyDescent="0.25">
      <c r="B255" s="9"/>
      <c r="C255" s="6"/>
      <c r="D255" s="7"/>
      <c r="E255" s="6"/>
      <c r="F255" s="6"/>
      <c r="G255" s="6"/>
    </row>
    <row r="256" spans="2:9" ht="30" customHeight="1" x14ac:dyDescent="0.25">
      <c r="B256" s="9"/>
      <c r="C256" s="6"/>
      <c r="D256" s="7"/>
      <c r="E256" s="6"/>
      <c r="F256" s="6"/>
      <c r="G256" s="6"/>
    </row>
    <row r="257" spans="2:7" ht="30" customHeight="1" x14ac:dyDescent="0.25">
      <c r="B257" s="9"/>
      <c r="C257" s="6"/>
      <c r="D257" s="7"/>
      <c r="E257" s="6"/>
      <c r="F257" s="6"/>
      <c r="G257" s="6"/>
    </row>
    <row r="258" spans="2:7" ht="30" customHeight="1" x14ac:dyDescent="0.25">
      <c r="B258" s="9"/>
      <c r="C258" s="6"/>
      <c r="D258" s="7"/>
      <c r="E258" s="6"/>
      <c r="F258" s="6"/>
      <c r="G258" s="6"/>
    </row>
    <row r="259" spans="2:7" ht="30" customHeight="1" x14ac:dyDescent="0.25">
      <c r="B259" s="9"/>
      <c r="C259" s="6"/>
      <c r="D259" s="7"/>
      <c r="E259" s="6"/>
      <c r="F259" s="6"/>
      <c r="G259" s="6"/>
    </row>
    <row r="260" spans="2:7" ht="30" customHeight="1" x14ac:dyDescent="0.25">
      <c r="B260" s="9"/>
      <c r="C260" s="6"/>
      <c r="D260" s="7"/>
      <c r="E260" s="6"/>
      <c r="F260" s="6"/>
      <c r="G260" s="6"/>
    </row>
    <row r="261" spans="2:7" ht="30" customHeight="1" x14ac:dyDescent="0.25">
      <c r="B261" s="9"/>
      <c r="C261" s="6"/>
      <c r="D261" s="7"/>
      <c r="E261" s="6"/>
      <c r="F261" s="6"/>
      <c r="G261" s="6"/>
    </row>
    <row r="262" spans="2:7" ht="30" customHeight="1" x14ac:dyDescent="0.25">
      <c r="B262" s="9"/>
      <c r="C262" s="6"/>
      <c r="D262" s="7"/>
      <c r="E262" s="6"/>
      <c r="F262" s="6"/>
      <c r="G262" s="6"/>
    </row>
    <row r="263" spans="2:7" ht="30" customHeight="1" x14ac:dyDescent="0.25">
      <c r="B263" s="9"/>
      <c r="C263" s="6"/>
      <c r="D263" s="7"/>
      <c r="E263" s="6"/>
      <c r="F263" s="6"/>
      <c r="G263" s="6"/>
    </row>
    <row r="264" spans="2:7" ht="30" customHeight="1" x14ac:dyDescent="0.25">
      <c r="B264" s="9"/>
      <c r="C264" s="6"/>
      <c r="D264" s="7"/>
      <c r="E264" s="6"/>
      <c r="F264" s="6"/>
      <c r="G264" s="6"/>
    </row>
    <row r="265" spans="2:7" ht="30" customHeight="1" x14ac:dyDescent="0.25">
      <c r="B265" s="9"/>
      <c r="C265" s="6"/>
      <c r="D265" s="7"/>
      <c r="E265" s="6"/>
      <c r="F265" s="6"/>
      <c r="G265" s="6"/>
    </row>
    <row r="266" spans="2:7" ht="30" customHeight="1" x14ac:dyDescent="0.25">
      <c r="B266" s="9"/>
      <c r="C266" s="6"/>
      <c r="D266" s="7"/>
      <c r="E266" s="6"/>
      <c r="F266" s="6"/>
      <c r="G266" s="6"/>
    </row>
    <row r="267" spans="2:7" ht="30" customHeight="1" x14ac:dyDescent="0.25">
      <c r="B267" s="9"/>
      <c r="C267" s="6"/>
      <c r="D267" s="7"/>
      <c r="E267" s="6"/>
      <c r="F267" s="6"/>
      <c r="G267" s="6"/>
    </row>
    <row r="268" spans="2:7" ht="30" customHeight="1" x14ac:dyDescent="0.25">
      <c r="B268" s="9"/>
      <c r="C268" s="6"/>
      <c r="D268" s="7"/>
      <c r="E268" s="6"/>
      <c r="F268" s="6"/>
      <c r="G268" s="6"/>
    </row>
    <row r="269" spans="2:7" ht="30" customHeight="1" x14ac:dyDescent="0.25">
      <c r="B269" s="9"/>
      <c r="C269" s="6"/>
      <c r="D269" s="7"/>
      <c r="E269" s="6"/>
      <c r="F269" s="6"/>
      <c r="G269" s="6"/>
    </row>
    <row r="270" spans="2:7" ht="30" customHeight="1" x14ac:dyDescent="0.25">
      <c r="B270" s="9"/>
      <c r="C270" s="6"/>
      <c r="D270" s="7"/>
      <c r="E270" s="6"/>
      <c r="F270" s="6"/>
      <c r="G270" s="6"/>
    </row>
    <row r="271" spans="2:7" ht="30" customHeight="1" x14ac:dyDescent="0.25">
      <c r="B271" s="9"/>
      <c r="C271" s="6"/>
      <c r="D271" s="7"/>
      <c r="E271" s="6"/>
      <c r="F271" s="6"/>
      <c r="G271" s="6"/>
    </row>
    <row r="272" spans="2:7" ht="30" customHeight="1" x14ac:dyDescent="0.25">
      <c r="B272" s="9"/>
      <c r="C272" s="6"/>
      <c r="D272" s="7"/>
      <c r="E272" s="6"/>
      <c r="F272" s="6"/>
      <c r="G272" s="6"/>
    </row>
    <row r="273" spans="2:7" ht="30" customHeight="1" x14ac:dyDescent="0.25">
      <c r="B273" s="9"/>
      <c r="C273" s="6"/>
      <c r="D273" s="7"/>
      <c r="E273" s="6"/>
      <c r="F273" s="6"/>
      <c r="G273" s="6"/>
    </row>
    <row r="274" spans="2:7" ht="30" customHeight="1" x14ac:dyDescent="0.25">
      <c r="B274" s="9"/>
      <c r="C274" s="6"/>
      <c r="D274" s="7"/>
      <c r="E274" s="6"/>
      <c r="F274" s="6"/>
      <c r="G274" s="6"/>
    </row>
    <row r="275" spans="2:7" ht="30" customHeight="1" x14ac:dyDescent="0.25">
      <c r="B275" s="9"/>
      <c r="C275" s="6"/>
      <c r="D275" s="7"/>
      <c r="E275" s="6"/>
      <c r="F275" s="6"/>
      <c r="G275" s="6"/>
    </row>
    <row r="276" spans="2:7" ht="30" customHeight="1" x14ac:dyDescent="0.25">
      <c r="B276" s="9"/>
      <c r="C276" s="6"/>
      <c r="D276" s="7"/>
      <c r="E276" s="6"/>
      <c r="F276" s="6"/>
      <c r="G276" s="6"/>
    </row>
    <row r="277" spans="2:7" ht="30" customHeight="1" x14ac:dyDescent="0.25">
      <c r="B277" s="9"/>
      <c r="C277" s="6"/>
      <c r="D277" s="7"/>
      <c r="E277" s="6"/>
      <c r="F277" s="6"/>
      <c r="G277" s="6"/>
    </row>
    <row r="278" spans="2:7" ht="30" customHeight="1" x14ac:dyDescent="0.25">
      <c r="B278" s="9"/>
      <c r="C278" s="6"/>
      <c r="D278" s="7"/>
      <c r="E278" s="6"/>
      <c r="F278" s="6"/>
      <c r="G278" s="6"/>
    </row>
    <row r="279" spans="2:7" ht="30" customHeight="1" x14ac:dyDescent="0.25">
      <c r="B279" s="9"/>
      <c r="C279" s="6"/>
      <c r="D279" s="7"/>
      <c r="E279" s="6"/>
      <c r="F279" s="6"/>
      <c r="G279" s="6"/>
    </row>
    <row r="280" spans="2:7" ht="30" customHeight="1" x14ac:dyDescent="0.25">
      <c r="B280" s="9"/>
      <c r="C280" s="6"/>
      <c r="D280" s="7"/>
      <c r="E280" s="6"/>
      <c r="F280" s="6"/>
      <c r="G280" s="6"/>
    </row>
    <row r="281" spans="2:7" ht="30" customHeight="1" x14ac:dyDescent="0.25">
      <c r="B281" s="9"/>
      <c r="C281" s="6"/>
      <c r="D281" s="7"/>
      <c r="E281" s="6"/>
      <c r="F281" s="6"/>
      <c r="G281" s="6"/>
    </row>
    <row r="282" spans="2:7" ht="30" customHeight="1" x14ac:dyDescent="0.25">
      <c r="B282" s="9"/>
      <c r="C282" s="6"/>
      <c r="D282" s="7"/>
      <c r="E282" s="6"/>
      <c r="F282" s="6"/>
      <c r="G282" s="6"/>
    </row>
    <row r="283" spans="2:7" ht="30" customHeight="1" x14ac:dyDescent="0.25">
      <c r="B283" s="9"/>
      <c r="C283" s="6"/>
      <c r="D283" s="7"/>
      <c r="E283" s="6"/>
      <c r="F283" s="6"/>
      <c r="G283" s="6"/>
    </row>
    <row r="284" spans="2:7" ht="30" customHeight="1" x14ac:dyDescent="0.25">
      <c r="B284" s="9"/>
      <c r="C284" s="6"/>
      <c r="D284" s="7"/>
      <c r="E284" s="6"/>
      <c r="F284" s="6"/>
      <c r="G284" s="6"/>
    </row>
    <row r="285" spans="2:7" ht="30" customHeight="1" x14ac:dyDescent="0.25">
      <c r="B285" s="9"/>
      <c r="C285" s="6"/>
      <c r="D285" s="7"/>
      <c r="E285" s="6"/>
      <c r="F285" s="6"/>
      <c r="G285" s="6"/>
    </row>
    <row r="286" spans="2:7" ht="30" customHeight="1" x14ac:dyDescent="0.25">
      <c r="B286" s="9"/>
      <c r="C286" s="6"/>
      <c r="D286" s="7"/>
      <c r="E286" s="6"/>
      <c r="F286" s="6"/>
      <c r="G286" s="6"/>
    </row>
    <row r="287" spans="2:7" ht="30" customHeight="1" x14ac:dyDescent="0.25">
      <c r="B287" s="9"/>
      <c r="C287" s="6"/>
      <c r="D287" s="7"/>
      <c r="E287" s="6"/>
      <c r="F287" s="6"/>
      <c r="G287" s="6"/>
    </row>
    <row r="288" spans="2:7" ht="30" customHeight="1" x14ac:dyDescent="0.25">
      <c r="B288" s="9"/>
      <c r="C288" s="6"/>
      <c r="D288" s="7"/>
      <c r="E288" s="6"/>
      <c r="F288" s="6"/>
      <c r="G288" s="6"/>
    </row>
    <row r="289" spans="2:7" ht="30" customHeight="1" x14ac:dyDescent="0.25">
      <c r="B289" s="9"/>
      <c r="C289" s="6"/>
      <c r="D289" s="7"/>
      <c r="E289" s="6"/>
      <c r="F289" s="6"/>
      <c r="G289" s="6"/>
    </row>
    <row r="290" spans="2:7" ht="30" customHeight="1" x14ac:dyDescent="0.25">
      <c r="B290" s="9"/>
      <c r="C290" s="6"/>
      <c r="D290" s="7"/>
      <c r="E290" s="6"/>
      <c r="F290" s="6"/>
      <c r="G290" s="6"/>
    </row>
    <row r="291" spans="2:7" ht="30" customHeight="1" x14ac:dyDescent="0.25">
      <c r="B291" s="9"/>
      <c r="C291" s="6"/>
      <c r="D291" s="7"/>
      <c r="E291" s="6"/>
      <c r="F291" s="6"/>
      <c r="G291" s="6"/>
    </row>
    <row r="292" spans="2:7" ht="30" customHeight="1" x14ac:dyDescent="0.25">
      <c r="B292" s="9"/>
      <c r="C292" s="6"/>
      <c r="D292" s="7"/>
      <c r="E292" s="6"/>
      <c r="F292" s="6"/>
      <c r="G292" s="6"/>
    </row>
    <row r="293" spans="2:7" ht="30" customHeight="1" x14ac:dyDescent="0.25">
      <c r="B293" s="9"/>
      <c r="C293" s="6"/>
      <c r="D293" s="7"/>
      <c r="E293" s="6"/>
      <c r="F293" s="6"/>
      <c r="G293" s="6"/>
    </row>
    <row r="294" spans="2:7" ht="30" customHeight="1" x14ac:dyDescent="0.25">
      <c r="B294" s="9"/>
      <c r="C294" s="6"/>
      <c r="D294" s="7"/>
      <c r="E294" s="6"/>
      <c r="F294" s="6"/>
      <c r="G294" s="6"/>
    </row>
    <row r="295" spans="2:7" ht="30" customHeight="1" x14ac:dyDescent="0.25">
      <c r="B295" s="9"/>
      <c r="C295" s="6"/>
      <c r="D295" s="7"/>
      <c r="E295" s="6"/>
      <c r="F295" s="6"/>
      <c r="G295" s="6"/>
    </row>
    <row r="296" spans="2:7" ht="30" customHeight="1" x14ac:dyDescent="0.25">
      <c r="B296" s="9"/>
      <c r="C296" s="6"/>
      <c r="D296" s="7"/>
      <c r="E296" s="6"/>
      <c r="F296" s="6"/>
      <c r="G296" s="6"/>
    </row>
    <row r="297" spans="2:7" ht="30" customHeight="1" x14ac:dyDescent="0.25">
      <c r="B297" s="9"/>
      <c r="C297" s="6"/>
      <c r="D297" s="7"/>
      <c r="E297" s="6"/>
      <c r="F297" s="6"/>
      <c r="G297" s="6"/>
    </row>
    <row r="298" spans="2:7" ht="30" customHeight="1" x14ac:dyDescent="0.25">
      <c r="B298" s="9"/>
      <c r="C298" s="6"/>
      <c r="D298" s="7"/>
      <c r="E298" s="6"/>
      <c r="F298" s="6"/>
      <c r="G298" s="6"/>
    </row>
    <row r="299" spans="2:7" ht="30" customHeight="1" x14ac:dyDescent="0.25">
      <c r="B299" s="9"/>
      <c r="C299" s="6"/>
      <c r="D299" s="7"/>
      <c r="E299" s="6"/>
      <c r="F299" s="6"/>
      <c r="G299" s="6"/>
    </row>
    <row r="300" spans="2:7" ht="30" customHeight="1" x14ac:dyDescent="0.25">
      <c r="B300" s="9"/>
      <c r="C300" s="6"/>
      <c r="D300" s="7"/>
      <c r="E300" s="6"/>
      <c r="F300" s="6"/>
      <c r="G300" s="6"/>
    </row>
    <row r="301" spans="2:7" x14ac:dyDescent="0.25">
      <c r="B301" s="9"/>
      <c r="C301" s="6"/>
      <c r="D301" s="7"/>
      <c r="E301" s="6"/>
      <c r="F301" s="6"/>
      <c r="G301" s="6"/>
    </row>
    <row r="302" spans="2:7" x14ac:dyDescent="0.25">
      <c r="B302" s="9"/>
      <c r="C302" s="6"/>
      <c r="D302" s="7"/>
      <c r="E302" s="6"/>
      <c r="F302" s="6"/>
      <c r="G302" s="6"/>
    </row>
    <row r="303" spans="2:7" x14ac:dyDescent="0.25">
      <c r="B303" s="9"/>
      <c r="C303" s="6"/>
      <c r="D303" s="7"/>
      <c r="E303" s="6"/>
      <c r="F303" s="6"/>
      <c r="G303" s="6"/>
    </row>
    <row r="304" spans="2:7" x14ac:dyDescent="0.25">
      <c r="B304" s="9"/>
      <c r="C304" s="6"/>
      <c r="D304" s="7"/>
      <c r="E304" s="6"/>
      <c r="F304" s="6"/>
      <c r="G304" s="6"/>
    </row>
    <row r="305" spans="2:7" x14ac:dyDescent="0.25">
      <c r="B305" s="9"/>
      <c r="C305" s="6"/>
      <c r="D305" s="7"/>
      <c r="E305" s="6"/>
      <c r="F305" s="6"/>
      <c r="G305" s="6"/>
    </row>
    <row r="306" spans="2:7" x14ac:dyDescent="0.25">
      <c r="B306" s="9"/>
      <c r="C306" s="6"/>
      <c r="D306" s="7"/>
      <c r="E306" s="6"/>
      <c r="F306" s="6"/>
      <c r="G306" s="6"/>
    </row>
    <row r="307" spans="2:7" x14ac:dyDescent="0.25">
      <c r="B307" s="9"/>
      <c r="C307" s="6"/>
      <c r="D307" s="7"/>
      <c r="E307" s="6"/>
      <c r="F307" s="6"/>
      <c r="G307" s="6"/>
    </row>
    <row r="308" spans="2:7" x14ac:dyDescent="0.25">
      <c r="B308" s="9"/>
      <c r="C308" s="6"/>
      <c r="D308" s="7"/>
      <c r="E308" s="6"/>
      <c r="F308" s="6"/>
      <c r="G308" s="6"/>
    </row>
    <row r="309" spans="2:7" x14ac:dyDescent="0.25">
      <c r="B309" s="9"/>
      <c r="C309" s="6"/>
      <c r="D309" s="7"/>
      <c r="E309" s="6"/>
      <c r="F309" s="6"/>
      <c r="G309" s="6"/>
    </row>
    <row r="310" spans="2:7" x14ac:dyDescent="0.25">
      <c r="B310" s="9"/>
      <c r="C310" s="6"/>
      <c r="D310" s="7"/>
      <c r="E310" s="6"/>
      <c r="F310" s="6"/>
      <c r="G310" s="6"/>
    </row>
    <row r="311" spans="2:7" x14ac:dyDescent="0.25">
      <c r="B311" s="9"/>
      <c r="C311" s="6"/>
      <c r="D311" s="7"/>
      <c r="E311" s="6"/>
      <c r="F311" s="6"/>
      <c r="G311" s="6"/>
    </row>
    <row r="312" spans="2:7" x14ac:dyDescent="0.25">
      <c r="B312" s="9"/>
      <c r="C312" s="6"/>
      <c r="D312" s="7"/>
      <c r="E312" s="6"/>
      <c r="F312" s="6"/>
      <c r="G312" s="6"/>
    </row>
    <row r="313" spans="2:7" x14ac:dyDescent="0.25">
      <c r="B313" s="9"/>
      <c r="C313" s="6"/>
      <c r="D313" s="7"/>
      <c r="E313" s="6"/>
      <c r="F313" s="6"/>
      <c r="G313" s="6"/>
    </row>
    <row r="314" spans="2:7" x14ac:dyDescent="0.25">
      <c r="B314" s="9"/>
      <c r="C314" s="6"/>
      <c r="D314" s="7"/>
      <c r="E314" s="6"/>
      <c r="F314" s="6"/>
      <c r="G314" s="6"/>
    </row>
    <row r="315" spans="2:7" x14ac:dyDescent="0.25">
      <c r="B315" s="9"/>
      <c r="C315" s="6"/>
      <c r="D315" s="7"/>
      <c r="E315" s="6"/>
      <c r="F315" s="6"/>
      <c r="G315" s="6"/>
    </row>
    <row r="316" spans="2:7" x14ac:dyDescent="0.25">
      <c r="B316" s="9"/>
      <c r="C316" s="6"/>
      <c r="D316" s="7"/>
      <c r="E316" s="6"/>
      <c r="F316" s="6"/>
      <c r="G316" s="6"/>
    </row>
    <row r="317" spans="2:7" x14ac:dyDescent="0.25">
      <c r="B317" s="9"/>
      <c r="C317" s="6"/>
      <c r="D317" s="7"/>
      <c r="E317" s="6"/>
      <c r="F317" s="6"/>
      <c r="G317" s="6"/>
    </row>
    <row r="318" spans="2:7" x14ac:dyDescent="0.25">
      <c r="B318" s="9"/>
      <c r="C318" s="6"/>
      <c r="D318" s="7"/>
      <c r="E318" s="6"/>
      <c r="F318" s="6"/>
      <c r="G318" s="6"/>
    </row>
    <row r="319" spans="2:7" x14ac:dyDescent="0.25">
      <c r="B319" s="9"/>
      <c r="C319" s="6"/>
      <c r="D319" s="7"/>
      <c r="E319" s="6"/>
      <c r="F319" s="6"/>
      <c r="G319" s="6"/>
    </row>
    <row r="320" spans="2:7" x14ac:dyDescent="0.25">
      <c r="B320" s="9"/>
      <c r="C320" s="6"/>
      <c r="D320" s="7"/>
      <c r="E320" s="6"/>
      <c r="F320" s="6"/>
      <c r="G320" s="6"/>
    </row>
    <row r="321" spans="2:7" x14ac:dyDescent="0.25">
      <c r="B321" s="9"/>
      <c r="C321" s="6"/>
      <c r="D321" s="7"/>
      <c r="E321" s="6"/>
      <c r="F321" s="6"/>
      <c r="G321" s="6"/>
    </row>
    <row r="322" spans="2:7" x14ac:dyDescent="0.25">
      <c r="B322" s="9"/>
      <c r="C322" s="6"/>
      <c r="D322" s="7"/>
      <c r="E322" s="6"/>
      <c r="F322" s="6"/>
      <c r="G322" s="6"/>
    </row>
    <row r="323" spans="2:7" x14ac:dyDescent="0.25">
      <c r="B323" s="9"/>
      <c r="C323" s="6"/>
      <c r="D323" s="7"/>
      <c r="E323" s="6"/>
      <c r="F323" s="6"/>
      <c r="G323" s="6"/>
    </row>
    <row r="324" spans="2:7" x14ac:dyDescent="0.25">
      <c r="B324" s="9"/>
      <c r="C324" s="6"/>
      <c r="D324" s="7"/>
      <c r="E324" s="6"/>
      <c r="F324" s="6"/>
      <c r="G324" s="6"/>
    </row>
    <row r="325" spans="2:7" x14ac:dyDescent="0.25">
      <c r="B325" s="9"/>
      <c r="C325" s="6"/>
      <c r="D325" s="7"/>
      <c r="E325" s="6"/>
      <c r="F325" s="6"/>
      <c r="G325" s="6"/>
    </row>
    <row r="326" spans="2:7" x14ac:dyDescent="0.25">
      <c r="B326" s="9"/>
      <c r="C326" s="6"/>
      <c r="D326" s="7"/>
      <c r="E326" s="6"/>
      <c r="F326" s="6"/>
      <c r="G326" s="6"/>
    </row>
    <row r="327" spans="2:7" x14ac:dyDescent="0.25">
      <c r="B327" s="9"/>
      <c r="C327" s="6"/>
      <c r="D327" s="7"/>
      <c r="E327" s="6"/>
      <c r="F327" s="6"/>
      <c r="G327" s="6"/>
    </row>
    <row r="328" spans="2:7" x14ac:dyDescent="0.25">
      <c r="B328" s="9"/>
      <c r="C328" s="6"/>
      <c r="D328" s="7"/>
      <c r="E328" s="6"/>
      <c r="F328" s="6"/>
      <c r="G328" s="6"/>
    </row>
    <row r="329" spans="2:7" x14ac:dyDescent="0.25">
      <c r="B329" s="9"/>
      <c r="C329" s="6"/>
      <c r="D329" s="7"/>
      <c r="E329" s="6"/>
      <c r="F329" s="6"/>
      <c r="G329" s="6"/>
    </row>
    <row r="330" spans="2:7" x14ac:dyDescent="0.25">
      <c r="B330" s="9"/>
      <c r="C330" s="6"/>
      <c r="D330" s="7"/>
      <c r="E330" s="6"/>
      <c r="F330" s="6"/>
      <c r="G330" s="6"/>
    </row>
    <row r="331" spans="2:7" x14ac:dyDescent="0.25">
      <c r="B331" s="9"/>
      <c r="C331" s="6"/>
      <c r="D331" s="7"/>
      <c r="E331" s="6"/>
      <c r="F331" s="6"/>
      <c r="G331" s="6"/>
    </row>
    <row r="332" spans="2:7" x14ac:dyDescent="0.25">
      <c r="B332" s="9"/>
      <c r="C332" s="6"/>
      <c r="D332" s="7"/>
      <c r="E332" s="6"/>
      <c r="F332" s="6"/>
      <c r="G332" s="6"/>
    </row>
    <row r="333" spans="2:7" x14ac:dyDescent="0.25">
      <c r="B333" s="9"/>
      <c r="C333" s="6"/>
      <c r="D333" s="7"/>
      <c r="E333" s="6"/>
      <c r="F333" s="6"/>
      <c r="G333" s="6"/>
    </row>
    <row r="334" spans="2:7" x14ac:dyDescent="0.25">
      <c r="B334" s="9"/>
      <c r="C334" s="6"/>
      <c r="D334" s="7"/>
      <c r="E334" s="6"/>
      <c r="F334" s="6"/>
      <c r="G334" s="6"/>
    </row>
    <row r="335" spans="2:7" x14ac:dyDescent="0.25">
      <c r="B335" s="9"/>
      <c r="C335" s="6"/>
      <c r="D335" s="7"/>
      <c r="E335" s="6"/>
      <c r="F335" s="6"/>
      <c r="G335" s="6"/>
    </row>
    <row r="336" spans="2:7" x14ac:dyDescent="0.25">
      <c r="B336" s="9"/>
      <c r="C336" s="6"/>
      <c r="D336" s="7"/>
      <c r="E336" s="6"/>
      <c r="F336" s="6"/>
      <c r="G336" s="6"/>
    </row>
    <row r="337" spans="2:7" x14ac:dyDescent="0.25">
      <c r="B337" s="9"/>
      <c r="C337" s="6"/>
      <c r="D337" s="7"/>
      <c r="E337" s="6"/>
      <c r="F337" s="6"/>
      <c r="G337" s="6"/>
    </row>
    <row r="338" spans="2:7" x14ac:dyDescent="0.25">
      <c r="B338" s="9"/>
      <c r="C338" s="6"/>
      <c r="D338" s="7"/>
      <c r="E338" s="6"/>
      <c r="F338" s="6"/>
      <c r="G338" s="6"/>
    </row>
    <row r="339" spans="2:7" x14ac:dyDescent="0.25">
      <c r="B339" s="9"/>
      <c r="C339" s="6"/>
      <c r="D339" s="7"/>
      <c r="E339" s="6"/>
      <c r="F339" s="6"/>
      <c r="G339" s="6"/>
    </row>
    <row r="340" spans="2:7" x14ac:dyDescent="0.25">
      <c r="B340" s="9"/>
      <c r="C340" s="6"/>
      <c r="D340" s="7"/>
      <c r="E340" s="6"/>
      <c r="F340" s="6"/>
      <c r="G340" s="6"/>
    </row>
    <row r="341" spans="2:7" x14ac:dyDescent="0.25">
      <c r="B341" s="9"/>
      <c r="C341" s="6"/>
      <c r="D341" s="7"/>
      <c r="E341" s="6"/>
      <c r="F341" s="6"/>
      <c r="G341" s="6"/>
    </row>
    <row r="342" spans="2:7" x14ac:dyDescent="0.25">
      <c r="B342" s="9"/>
      <c r="C342" s="6"/>
      <c r="D342" s="7"/>
      <c r="E342" s="6"/>
      <c r="F342" s="6"/>
      <c r="G342" s="6"/>
    </row>
    <row r="343" spans="2:7" x14ac:dyDescent="0.25">
      <c r="B343" s="9"/>
      <c r="C343" s="6"/>
      <c r="D343" s="7"/>
      <c r="E343" s="6"/>
      <c r="F343" s="6"/>
      <c r="G343" s="6"/>
    </row>
    <row r="344" spans="2:7" x14ac:dyDescent="0.25">
      <c r="B344" s="9"/>
      <c r="C344" s="6"/>
      <c r="D344" s="7"/>
      <c r="E344" s="6"/>
      <c r="F344" s="6"/>
      <c r="G344" s="6"/>
    </row>
    <row r="345" spans="2:7" x14ac:dyDescent="0.25">
      <c r="B345" s="9"/>
      <c r="C345" s="6"/>
      <c r="D345" s="7"/>
      <c r="E345" s="6"/>
      <c r="F345" s="6"/>
      <c r="G345" s="6"/>
    </row>
    <row r="346" spans="2:7" x14ac:dyDescent="0.25">
      <c r="B346" s="9"/>
      <c r="C346" s="6"/>
      <c r="D346" s="7"/>
      <c r="E346" s="6"/>
      <c r="F346" s="6"/>
      <c r="G346" s="6"/>
    </row>
    <row r="347" spans="2:7" x14ac:dyDescent="0.25">
      <c r="B347" s="9"/>
      <c r="C347" s="6"/>
      <c r="D347" s="7"/>
      <c r="E347" s="6"/>
      <c r="F347" s="6"/>
      <c r="G347" s="6"/>
    </row>
    <row r="348" spans="2:7" x14ac:dyDescent="0.25">
      <c r="B348" s="9"/>
      <c r="C348" s="6"/>
      <c r="D348" s="7"/>
      <c r="E348" s="6"/>
      <c r="F348" s="6"/>
      <c r="G348" s="6"/>
    </row>
    <row r="349" spans="2:7" x14ac:dyDescent="0.25">
      <c r="B349" s="9"/>
      <c r="C349" s="6"/>
      <c r="D349" s="7"/>
      <c r="E349" s="6"/>
      <c r="F349" s="6"/>
      <c r="G349" s="6"/>
    </row>
    <row r="350" spans="2:7" x14ac:dyDescent="0.25">
      <c r="B350" s="9"/>
      <c r="C350" s="6"/>
      <c r="D350" s="7"/>
      <c r="E350" s="6"/>
      <c r="F350" s="6"/>
      <c r="G350" s="6"/>
    </row>
    <row r="351" spans="2:7" x14ac:dyDescent="0.25">
      <c r="B351" s="9"/>
      <c r="C351" s="6"/>
      <c r="D351" s="7"/>
      <c r="E351" s="6"/>
      <c r="F351" s="6"/>
      <c r="G351" s="6"/>
    </row>
    <row r="352" spans="2:7" x14ac:dyDescent="0.25">
      <c r="B352" s="9"/>
      <c r="C352" s="6"/>
      <c r="D352" s="7"/>
      <c r="E352" s="6"/>
      <c r="F352" s="6"/>
      <c r="G352" s="6"/>
    </row>
    <row r="353" spans="2:7" x14ac:dyDescent="0.25">
      <c r="B353" s="9"/>
      <c r="C353" s="6"/>
      <c r="D353" s="7"/>
      <c r="E353" s="6"/>
      <c r="F353" s="6"/>
      <c r="G353" s="6"/>
    </row>
    <row r="354" spans="2:7" x14ac:dyDescent="0.25">
      <c r="B354" s="9"/>
      <c r="C354" s="6"/>
      <c r="D354" s="7"/>
      <c r="E354" s="6"/>
      <c r="F354" s="6"/>
      <c r="G354" s="6"/>
    </row>
    <row r="355" spans="2:7" x14ac:dyDescent="0.25">
      <c r="B355" s="9"/>
      <c r="C355" s="6"/>
      <c r="D355" s="7"/>
      <c r="E355" s="6"/>
      <c r="F355" s="6"/>
      <c r="G355" s="6"/>
    </row>
    <row r="356" spans="2:7" x14ac:dyDescent="0.25">
      <c r="B356" s="9"/>
      <c r="C356" s="6"/>
      <c r="D356" s="7"/>
      <c r="E356" s="6"/>
      <c r="F356" s="6"/>
      <c r="G356" s="6"/>
    </row>
    <row r="357" spans="2:7" x14ac:dyDescent="0.25">
      <c r="B357" s="9"/>
      <c r="C357" s="6"/>
      <c r="D357" s="7"/>
      <c r="E357" s="6"/>
      <c r="F357" s="6"/>
      <c r="G357" s="6"/>
    </row>
    <row r="358" spans="2:7" x14ac:dyDescent="0.25">
      <c r="B358" s="9"/>
      <c r="C358" s="6"/>
      <c r="D358" s="7"/>
      <c r="E358" s="6"/>
      <c r="F358" s="6"/>
      <c r="G358" s="6"/>
    </row>
    <row r="359" spans="2:7" x14ac:dyDescent="0.25">
      <c r="B359" s="9"/>
      <c r="C359" s="6"/>
      <c r="D359" s="7"/>
      <c r="E359" s="6"/>
      <c r="F359" s="6"/>
      <c r="G359" s="6"/>
    </row>
    <row r="360" spans="2:7" x14ac:dyDescent="0.25">
      <c r="B360" s="9"/>
      <c r="C360" s="6"/>
      <c r="D360" s="7"/>
      <c r="E360" s="6"/>
      <c r="F360" s="6"/>
      <c r="G360" s="6"/>
    </row>
    <row r="361" spans="2:7" x14ac:dyDescent="0.25">
      <c r="B361" s="9"/>
      <c r="C361" s="6"/>
      <c r="D361" s="7"/>
      <c r="E361" s="6"/>
      <c r="F361" s="6"/>
      <c r="G361" s="6"/>
    </row>
    <row r="362" spans="2:7" x14ac:dyDescent="0.25">
      <c r="B362" s="9"/>
      <c r="C362" s="6"/>
      <c r="D362" s="7"/>
      <c r="E362" s="6"/>
      <c r="F362" s="6"/>
      <c r="G362" s="6"/>
    </row>
    <row r="363" spans="2:7" x14ac:dyDescent="0.25">
      <c r="B363" s="9"/>
      <c r="C363" s="6"/>
      <c r="D363" s="7"/>
      <c r="E363" s="6"/>
      <c r="F363" s="6"/>
      <c r="G363" s="6"/>
    </row>
    <row r="364" spans="2:7" x14ac:dyDescent="0.25">
      <c r="B364" s="9"/>
      <c r="C364" s="6"/>
      <c r="D364" s="7"/>
      <c r="E364" s="6"/>
      <c r="F364" s="6"/>
      <c r="G364" s="6"/>
    </row>
    <row r="365" spans="2:7" x14ac:dyDescent="0.25">
      <c r="B365" s="9"/>
      <c r="C365" s="6"/>
      <c r="D365" s="7"/>
      <c r="E365" s="6"/>
      <c r="F365" s="6"/>
      <c r="G365" s="6"/>
    </row>
    <row r="366" spans="2:7" x14ac:dyDescent="0.25">
      <c r="B366" s="9"/>
      <c r="C366" s="6"/>
      <c r="D366" s="7"/>
      <c r="E366" s="6"/>
      <c r="F366" s="6"/>
      <c r="G366" s="6"/>
    </row>
    <row r="367" spans="2:7" x14ac:dyDescent="0.25">
      <c r="B367" s="9"/>
      <c r="C367" s="6"/>
      <c r="D367" s="7"/>
      <c r="E367" s="6"/>
      <c r="F367" s="6"/>
      <c r="G367" s="6"/>
    </row>
    <row r="368" spans="2:7" x14ac:dyDescent="0.25">
      <c r="B368" s="9"/>
      <c r="C368" s="6"/>
      <c r="D368" s="7"/>
      <c r="E368" s="6"/>
      <c r="F368" s="6"/>
      <c r="G368" s="6"/>
    </row>
    <row r="369" spans="2:7" x14ac:dyDescent="0.25">
      <c r="B369" s="9"/>
      <c r="C369" s="6"/>
      <c r="D369" s="7"/>
      <c r="E369" s="6"/>
      <c r="F369" s="6"/>
      <c r="G369" s="6"/>
    </row>
    <row r="370" spans="2:7" x14ac:dyDescent="0.25">
      <c r="B370" s="9"/>
      <c r="C370" s="6"/>
      <c r="D370" s="7"/>
      <c r="E370" s="6"/>
      <c r="F370" s="6"/>
      <c r="G370" s="6"/>
    </row>
    <row r="371" spans="2:7" x14ac:dyDescent="0.25">
      <c r="B371" s="9"/>
      <c r="C371" s="6"/>
      <c r="D371" s="7"/>
      <c r="E371" s="6"/>
      <c r="F371" s="6"/>
      <c r="G371" s="6"/>
    </row>
    <row r="372" spans="2:7" x14ac:dyDescent="0.25">
      <c r="B372" s="9"/>
      <c r="C372" s="6"/>
      <c r="D372" s="7"/>
      <c r="E372" s="6"/>
      <c r="F372" s="6"/>
      <c r="G372" s="6"/>
    </row>
    <row r="373" spans="2:7" x14ac:dyDescent="0.25">
      <c r="B373" s="9"/>
      <c r="C373" s="6"/>
      <c r="D373" s="7"/>
      <c r="E373" s="6"/>
      <c r="F373" s="6"/>
      <c r="G373" s="6"/>
    </row>
    <row r="374" spans="2:7" x14ac:dyDescent="0.25">
      <c r="B374" s="9"/>
      <c r="C374" s="6"/>
      <c r="D374" s="7"/>
      <c r="E374" s="6"/>
      <c r="F374" s="6"/>
      <c r="G374" s="6"/>
    </row>
    <row r="375" spans="2:7" x14ac:dyDescent="0.25">
      <c r="B375" s="9"/>
      <c r="C375" s="6"/>
      <c r="D375" s="7"/>
      <c r="E375" s="6"/>
      <c r="F375" s="6"/>
      <c r="G375" s="6"/>
    </row>
    <row r="376" spans="2:7" x14ac:dyDescent="0.25">
      <c r="B376" s="9"/>
      <c r="C376" s="6"/>
      <c r="D376" s="7"/>
      <c r="E376" s="6"/>
      <c r="F376" s="6"/>
      <c r="G376" s="6"/>
    </row>
    <row r="377" spans="2:7" x14ac:dyDescent="0.25">
      <c r="B377" s="9"/>
      <c r="C377" s="6"/>
      <c r="D377" s="7"/>
      <c r="E377" s="6"/>
      <c r="F377" s="6"/>
      <c r="G377" s="6"/>
    </row>
    <row r="378" spans="2:7" x14ac:dyDescent="0.25">
      <c r="B378" s="9"/>
      <c r="C378" s="6"/>
      <c r="D378" s="7"/>
      <c r="E378" s="6"/>
      <c r="F378" s="6"/>
      <c r="G378" s="6"/>
    </row>
    <row r="379" spans="2:7" x14ac:dyDescent="0.25">
      <c r="B379" s="9"/>
      <c r="C379" s="6"/>
      <c r="D379" s="7"/>
      <c r="E379" s="6"/>
      <c r="F379" s="6"/>
      <c r="G379" s="6"/>
    </row>
    <row r="380" spans="2:7" x14ac:dyDescent="0.25">
      <c r="B380" s="9"/>
      <c r="C380" s="6"/>
      <c r="D380" s="7"/>
      <c r="E380" s="6"/>
      <c r="F380" s="6"/>
      <c r="G380" s="6"/>
    </row>
    <row r="381" spans="2:7" x14ac:dyDescent="0.25">
      <c r="B381" s="9"/>
      <c r="C381" s="6"/>
      <c r="D381" s="7"/>
      <c r="E381" s="6"/>
      <c r="F381" s="6"/>
      <c r="G381" s="6"/>
    </row>
    <row r="382" spans="2:7" x14ac:dyDescent="0.25">
      <c r="B382" s="9"/>
      <c r="C382" s="6"/>
      <c r="D382" s="7"/>
      <c r="E382" s="6"/>
      <c r="F382" s="6"/>
      <c r="G382" s="6"/>
    </row>
    <row r="383" spans="2:7" x14ac:dyDescent="0.25">
      <c r="B383" s="9"/>
      <c r="C383" s="6"/>
      <c r="D383" s="7"/>
      <c r="E383" s="6"/>
      <c r="F383" s="6"/>
      <c r="G383" s="6"/>
    </row>
    <row r="384" spans="2:7" x14ac:dyDescent="0.25">
      <c r="B384" s="9"/>
      <c r="C384" s="6"/>
      <c r="D384" s="7"/>
      <c r="E384" s="6"/>
      <c r="F384" s="6"/>
      <c r="G384" s="6"/>
    </row>
    <row r="385" spans="2:7" x14ac:dyDescent="0.25">
      <c r="B385" s="9"/>
      <c r="C385" s="6"/>
      <c r="D385" s="7"/>
      <c r="E385" s="6"/>
      <c r="F385" s="6"/>
      <c r="G385" s="6"/>
    </row>
    <row r="386" spans="2:7" x14ac:dyDescent="0.25">
      <c r="B386" s="9"/>
      <c r="C386" s="6"/>
      <c r="D386" s="7"/>
      <c r="E386" s="6"/>
      <c r="F386" s="6"/>
      <c r="G386" s="6"/>
    </row>
    <row r="387" spans="2:7" x14ac:dyDescent="0.25">
      <c r="B387" s="9"/>
      <c r="C387" s="6"/>
      <c r="D387" s="7"/>
      <c r="E387" s="6"/>
      <c r="F387" s="6"/>
      <c r="G387" s="6"/>
    </row>
    <row r="388" spans="2:7" x14ac:dyDescent="0.25">
      <c r="B388" s="9"/>
      <c r="C388" s="6"/>
      <c r="D388" s="7"/>
      <c r="E388" s="6"/>
      <c r="F388" s="6"/>
      <c r="G388" s="6"/>
    </row>
    <row r="389" spans="2:7" x14ac:dyDescent="0.25">
      <c r="B389" s="9"/>
      <c r="C389" s="6"/>
      <c r="D389" s="7"/>
      <c r="E389" s="6"/>
      <c r="F389" s="6"/>
      <c r="G389" s="6"/>
    </row>
    <row r="390" spans="2:7" x14ac:dyDescent="0.25">
      <c r="B390" s="9"/>
      <c r="C390" s="6"/>
      <c r="D390" s="7"/>
      <c r="E390" s="6"/>
      <c r="F390" s="6"/>
      <c r="G390" s="6"/>
    </row>
    <row r="391" spans="2:7" x14ac:dyDescent="0.25">
      <c r="B391" s="9"/>
      <c r="C391" s="6"/>
      <c r="D391" s="7"/>
      <c r="E391" s="6"/>
      <c r="F391" s="6"/>
      <c r="G391" s="6"/>
    </row>
    <row r="392" spans="2:7" x14ac:dyDescent="0.25">
      <c r="B392" s="9"/>
      <c r="C392" s="6"/>
      <c r="D392" s="7"/>
      <c r="E392" s="6"/>
      <c r="F392" s="6"/>
      <c r="G392" s="6"/>
    </row>
    <row r="393" spans="2:7" x14ac:dyDescent="0.25">
      <c r="B393" s="9"/>
      <c r="C393" s="6"/>
      <c r="D393" s="7"/>
      <c r="E393" s="6"/>
      <c r="F393" s="6"/>
      <c r="G393" s="6"/>
    </row>
    <row r="394" spans="2:7" x14ac:dyDescent="0.25">
      <c r="B394" s="9"/>
      <c r="C394" s="6"/>
      <c r="D394" s="7"/>
      <c r="E394" s="6"/>
      <c r="F394" s="6"/>
      <c r="G394" s="6"/>
    </row>
    <row r="395" spans="2:7" x14ac:dyDescent="0.25">
      <c r="B395" s="9"/>
      <c r="C395" s="6"/>
      <c r="D395" s="7"/>
      <c r="E395" s="6"/>
      <c r="F395" s="6"/>
      <c r="G395" s="6"/>
    </row>
    <row r="396" spans="2:7" x14ac:dyDescent="0.25">
      <c r="B396" s="9"/>
      <c r="C396" s="6"/>
      <c r="D396" s="7"/>
      <c r="E396" s="6"/>
      <c r="F396" s="6"/>
      <c r="G396" s="6"/>
    </row>
    <row r="397" spans="2:7" x14ac:dyDescent="0.25">
      <c r="B397" s="9"/>
      <c r="C397" s="6"/>
      <c r="D397" s="7"/>
      <c r="E397" s="6"/>
      <c r="F397" s="6"/>
      <c r="G397" s="6"/>
    </row>
    <row r="398" spans="2:7" x14ac:dyDescent="0.25">
      <c r="B398" s="9"/>
      <c r="C398" s="6"/>
      <c r="D398" s="7"/>
      <c r="E398" s="6"/>
      <c r="F398" s="6"/>
      <c r="G398" s="6"/>
    </row>
    <row r="399" spans="2:7" x14ac:dyDescent="0.25">
      <c r="B399" s="9"/>
      <c r="C399" s="6"/>
      <c r="D399" s="7"/>
      <c r="E399" s="6"/>
      <c r="F399" s="6"/>
      <c r="G399" s="6"/>
    </row>
    <row r="400" spans="2:7" x14ac:dyDescent="0.25">
      <c r="B400" s="9"/>
      <c r="C400" s="6"/>
      <c r="D400" s="7"/>
      <c r="E400" s="6"/>
      <c r="F400" s="6"/>
      <c r="G400" s="6"/>
    </row>
    <row r="401" spans="2:7" x14ac:dyDescent="0.25">
      <c r="B401" s="9"/>
      <c r="C401" s="6"/>
      <c r="D401" s="7"/>
      <c r="E401" s="6"/>
      <c r="F401" s="6"/>
      <c r="G401" s="6"/>
    </row>
    <row r="402" spans="2:7" x14ac:dyDescent="0.25">
      <c r="B402" s="9"/>
      <c r="C402" s="6"/>
      <c r="D402" s="7"/>
      <c r="E402" s="6"/>
      <c r="F402" s="6"/>
      <c r="G402" s="6"/>
    </row>
    <row r="403" spans="2:7" x14ac:dyDescent="0.25">
      <c r="B403" s="9"/>
      <c r="C403" s="6"/>
      <c r="D403" s="7"/>
      <c r="E403" s="6"/>
      <c r="F403" s="6"/>
      <c r="G403" s="6"/>
    </row>
    <row r="404" spans="2:7" x14ac:dyDescent="0.25">
      <c r="B404" s="9"/>
      <c r="C404" s="6"/>
      <c r="D404" s="7"/>
      <c r="E404" s="6"/>
      <c r="F404" s="6"/>
      <c r="G404" s="6"/>
    </row>
    <row r="405" spans="2:7" x14ac:dyDescent="0.25">
      <c r="B405" s="9"/>
      <c r="C405" s="6"/>
      <c r="D405" s="7"/>
      <c r="E405" s="6"/>
      <c r="F405" s="6"/>
      <c r="G405" s="6"/>
    </row>
    <row r="406" spans="2:7" x14ac:dyDescent="0.25">
      <c r="B406" s="9"/>
      <c r="C406" s="6"/>
      <c r="D406" s="7"/>
      <c r="E406" s="6"/>
      <c r="F406" s="6"/>
      <c r="G406" s="6"/>
    </row>
    <row r="407" spans="2:7" x14ac:dyDescent="0.25">
      <c r="B407" s="9"/>
      <c r="C407" s="6"/>
      <c r="D407" s="7"/>
      <c r="E407" s="6"/>
      <c r="F407" s="6"/>
      <c r="G407" s="6"/>
    </row>
    <row r="408" spans="2:7" x14ac:dyDescent="0.25">
      <c r="B408" s="9"/>
      <c r="C408" s="6"/>
      <c r="D408" s="7"/>
      <c r="E408" s="6"/>
      <c r="F408" s="6"/>
      <c r="G408" s="6"/>
    </row>
    <row r="409" spans="2:7" x14ac:dyDescent="0.25">
      <c r="B409" s="9"/>
      <c r="C409" s="6"/>
      <c r="D409" s="7"/>
      <c r="E409" s="6"/>
      <c r="F409" s="6"/>
      <c r="G409" s="6"/>
    </row>
    <row r="410" spans="2:7" x14ac:dyDescent="0.25">
      <c r="B410" s="9"/>
      <c r="C410" s="6"/>
      <c r="D410" s="7"/>
      <c r="E410" s="6"/>
      <c r="F410" s="6"/>
      <c r="G410" s="6"/>
    </row>
    <row r="411" spans="2:7" x14ac:dyDescent="0.25">
      <c r="B411" s="9"/>
      <c r="C411" s="6"/>
      <c r="D411" s="7"/>
      <c r="E411" s="6"/>
      <c r="F411" s="6"/>
      <c r="G411" s="6"/>
    </row>
    <row r="412" spans="2:7" x14ac:dyDescent="0.25">
      <c r="B412" s="9"/>
      <c r="C412" s="6"/>
      <c r="D412" s="7"/>
      <c r="E412" s="6"/>
      <c r="F412" s="6"/>
      <c r="G412" s="6"/>
    </row>
    <row r="413" spans="2:7" x14ac:dyDescent="0.25">
      <c r="B413" s="9"/>
      <c r="C413" s="6"/>
      <c r="D413" s="7"/>
      <c r="E413" s="6"/>
      <c r="F413" s="6"/>
      <c r="G413" s="6"/>
    </row>
    <row r="414" spans="2:7" x14ac:dyDescent="0.25">
      <c r="B414" s="9"/>
      <c r="C414" s="6"/>
      <c r="D414" s="7"/>
      <c r="E414" s="6"/>
      <c r="F414" s="6"/>
      <c r="G414" s="6"/>
    </row>
    <row r="415" spans="2:7" x14ac:dyDescent="0.25">
      <c r="B415" s="9"/>
      <c r="C415" s="6"/>
      <c r="D415" s="7"/>
      <c r="E415" s="6"/>
      <c r="F415" s="6"/>
      <c r="G415" s="6"/>
    </row>
    <row r="416" spans="2:7" x14ac:dyDescent="0.25">
      <c r="B416" s="9"/>
      <c r="C416" s="6"/>
      <c r="D416" s="7"/>
      <c r="E416" s="6"/>
      <c r="F416" s="6"/>
      <c r="G416" s="6"/>
    </row>
    <row r="417" spans="2:7" x14ac:dyDescent="0.25">
      <c r="B417" s="9"/>
      <c r="C417" s="6"/>
      <c r="D417" s="7"/>
      <c r="E417" s="6"/>
      <c r="F417" s="6"/>
      <c r="G417" s="6"/>
    </row>
    <row r="418" spans="2:7" x14ac:dyDescent="0.25">
      <c r="B418" s="9"/>
      <c r="C418" s="6"/>
      <c r="D418" s="7"/>
      <c r="E418" s="6"/>
      <c r="F418" s="6"/>
      <c r="G418" s="6"/>
    </row>
    <row r="419" spans="2:7" x14ac:dyDescent="0.25">
      <c r="B419" s="9"/>
      <c r="C419" s="6"/>
      <c r="D419" s="7"/>
      <c r="E419" s="6"/>
      <c r="F419" s="6"/>
      <c r="G419" s="6"/>
    </row>
    <row r="420" spans="2:7" x14ac:dyDescent="0.25">
      <c r="B420" s="9"/>
      <c r="C420" s="6"/>
      <c r="D420" s="7"/>
      <c r="E420" s="6"/>
      <c r="F420" s="6"/>
      <c r="G420" s="6"/>
    </row>
    <row r="421" spans="2:7" x14ac:dyDescent="0.25">
      <c r="B421" s="9"/>
      <c r="C421" s="6"/>
      <c r="D421" s="7"/>
      <c r="E421" s="6"/>
      <c r="F421" s="6"/>
      <c r="G421" s="6"/>
    </row>
    <row r="422" spans="2:7" x14ac:dyDescent="0.25">
      <c r="B422" s="9"/>
      <c r="C422" s="6"/>
      <c r="D422" s="7"/>
      <c r="E422" s="6"/>
      <c r="F422" s="6"/>
      <c r="G422" s="6"/>
    </row>
    <row r="423" spans="2:7" x14ac:dyDescent="0.25">
      <c r="B423" s="9"/>
      <c r="C423" s="6"/>
      <c r="D423" s="7"/>
      <c r="E423" s="6"/>
      <c r="F423" s="6"/>
      <c r="G423" s="6"/>
    </row>
    <row r="424" spans="2:7" x14ac:dyDescent="0.25">
      <c r="B424" s="9"/>
      <c r="C424" s="6"/>
      <c r="D424" s="7"/>
      <c r="E424" s="6"/>
      <c r="F424" s="6"/>
      <c r="G424" s="6"/>
    </row>
    <row r="425" spans="2:7" x14ac:dyDescent="0.25">
      <c r="B425" s="9"/>
      <c r="C425" s="6"/>
      <c r="D425" s="7"/>
      <c r="E425" s="6"/>
      <c r="F425" s="6"/>
      <c r="G425" s="6"/>
    </row>
    <row r="426" spans="2:7" x14ac:dyDescent="0.25">
      <c r="B426" s="9"/>
      <c r="C426" s="6"/>
      <c r="D426" s="7"/>
      <c r="E426" s="6"/>
      <c r="F426" s="6"/>
      <c r="G426" s="6"/>
    </row>
    <row r="427" spans="2:7" x14ac:dyDescent="0.25">
      <c r="B427" s="9"/>
      <c r="C427" s="6"/>
      <c r="D427" s="7"/>
      <c r="E427" s="6"/>
      <c r="F427" s="6"/>
      <c r="G427" s="6"/>
    </row>
    <row r="428" spans="2:7" x14ac:dyDescent="0.25">
      <c r="B428" s="9"/>
      <c r="C428" s="6"/>
      <c r="D428" s="7"/>
      <c r="E428" s="6"/>
      <c r="F428" s="6"/>
      <c r="G428" s="6"/>
    </row>
    <row r="429" spans="2:7" x14ac:dyDescent="0.25">
      <c r="B429" s="9"/>
      <c r="C429" s="6"/>
      <c r="D429" s="7"/>
      <c r="E429" s="6"/>
      <c r="F429" s="6"/>
      <c r="G429" s="6"/>
    </row>
    <row r="430" spans="2:7" x14ac:dyDescent="0.25">
      <c r="B430" s="9"/>
      <c r="C430" s="6"/>
      <c r="D430" s="7"/>
      <c r="E430" s="6"/>
      <c r="F430" s="6"/>
      <c r="G430" s="6"/>
    </row>
    <row r="431" spans="2:7" x14ac:dyDescent="0.25">
      <c r="B431" s="9"/>
      <c r="C431" s="6"/>
      <c r="D431" s="7"/>
      <c r="E431" s="6"/>
      <c r="F431" s="6"/>
      <c r="G431" s="6"/>
    </row>
    <row r="432" spans="2:7" x14ac:dyDescent="0.25">
      <c r="B432" s="9"/>
      <c r="C432" s="6"/>
      <c r="D432" s="7"/>
      <c r="E432" s="6"/>
      <c r="F432" s="6"/>
      <c r="G432" s="6"/>
    </row>
    <row r="433" spans="2:7" x14ac:dyDescent="0.25">
      <c r="B433" s="9"/>
      <c r="C433" s="6"/>
      <c r="D433" s="7"/>
      <c r="E433" s="6"/>
      <c r="F433" s="6"/>
      <c r="G433" s="6"/>
    </row>
    <row r="434" spans="2:7" x14ac:dyDescent="0.25">
      <c r="B434" s="9"/>
      <c r="C434" s="6"/>
      <c r="D434" s="7"/>
      <c r="E434" s="6"/>
      <c r="F434" s="6"/>
      <c r="G434" s="6"/>
    </row>
    <row r="435" spans="2:7" x14ac:dyDescent="0.25">
      <c r="B435" s="9"/>
      <c r="C435" s="6"/>
      <c r="D435" s="7"/>
      <c r="E435" s="6"/>
      <c r="F435" s="6"/>
      <c r="G435" s="6"/>
    </row>
    <row r="436" spans="2:7" x14ac:dyDescent="0.25">
      <c r="B436" s="9"/>
      <c r="C436" s="6"/>
      <c r="D436" s="7"/>
      <c r="E436" s="6"/>
      <c r="F436" s="6"/>
      <c r="G436" s="6"/>
    </row>
    <row r="437" spans="2:7" x14ac:dyDescent="0.25">
      <c r="B437" s="9"/>
      <c r="C437" s="6"/>
      <c r="D437" s="7"/>
      <c r="E437" s="6"/>
      <c r="F437" s="6"/>
      <c r="G437" s="6"/>
    </row>
    <row r="438" spans="2:7" x14ac:dyDescent="0.25">
      <c r="B438" s="9"/>
      <c r="C438" s="6"/>
      <c r="D438" s="7"/>
      <c r="E438" s="6"/>
      <c r="F438" s="6"/>
      <c r="G438" s="6"/>
    </row>
    <row r="439" spans="2:7" x14ac:dyDescent="0.25">
      <c r="B439" s="9"/>
      <c r="C439" s="6"/>
      <c r="D439" s="7"/>
      <c r="E439" s="6"/>
      <c r="F439" s="6"/>
      <c r="G439" s="6"/>
    </row>
    <row r="440" spans="2:7" x14ac:dyDescent="0.25">
      <c r="B440" s="9"/>
      <c r="C440" s="6"/>
      <c r="D440" s="7"/>
      <c r="E440" s="6"/>
      <c r="F440" s="6"/>
      <c r="G440" s="6"/>
    </row>
    <row r="441" spans="2:7" x14ac:dyDescent="0.25">
      <c r="B441" s="9"/>
      <c r="C441" s="6"/>
      <c r="D441" s="7"/>
      <c r="E441" s="6"/>
      <c r="F441" s="6"/>
      <c r="G441" s="6"/>
    </row>
    <row r="442" spans="2:7" x14ac:dyDescent="0.25">
      <c r="B442" s="9"/>
      <c r="C442" s="6"/>
      <c r="D442" s="7"/>
      <c r="E442" s="6"/>
      <c r="F442" s="6"/>
      <c r="G442" s="6"/>
    </row>
    <row r="443" spans="2:7" x14ac:dyDescent="0.25">
      <c r="B443" s="9"/>
      <c r="C443" s="6"/>
      <c r="D443" s="7"/>
      <c r="E443" s="6"/>
      <c r="F443" s="6"/>
      <c r="G443" s="6"/>
    </row>
    <row r="444" spans="2:7" x14ac:dyDescent="0.25">
      <c r="B444" s="9"/>
      <c r="C444" s="6"/>
      <c r="D444" s="7"/>
      <c r="E444" s="6"/>
      <c r="F444" s="6"/>
      <c r="G444" s="6"/>
    </row>
    <row r="445" spans="2:7" x14ac:dyDescent="0.25">
      <c r="B445" s="9"/>
      <c r="C445" s="6"/>
      <c r="D445" s="7"/>
      <c r="E445" s="6"/>
      <c r="F445" s="6"/>
      <c r="G445" s="6"/>
    </row>
    <row r="446" spans="2:7" x14ac:dyDescent="0.25">
      <c r="B446" s="9"/>
      <c r="C446" s="6"/>
      <c r="D446" s="7"/>
      <c r="E446" s="6"/>
      <c r="F446" s="6"/>
      <c r="G446" s="6"/>
    </row>
    <row r="447" spans="2:7" x14ac:dyDescent="0.25">
      <c r="B447" s="9"/>
      <c r="C447" s="6"/>
      <c r="D447" s="7"/>
      <c r="E447" s="6"/>
      <c r="F447" s="6"/>
      <c r="G447" s="6"/>
    </row>
    <row r="448" spans="2:7" x14ac:dyDescent="0.25">
      <c r="B448" s="9"/>
      <c r="C448" s="6"/>
      <c r="D448" s="7"/>
      <c r="E448" s="6"/>
      <c r="F448" s="6"/>
      <c r="G448" s="6"/>
    </row>
    <row r="449" spans="2:7" x14ac:dyDescent="0.25">
      <c r="B449" s="9"/>
      <c r="C449" s="6"/>
      <c r="D449" s="7"/>
      <c r="E449" s="6"/>
      <c r="F449" s="6"/>
      <c r="G449" s="6"/>
    </row>
    <row r="450" spans="2:7" x14ac:dyDescent="0.25">
      <c r="B450" s="9"/>
      <c r="C450" s="6"/>
      <c r="D450" s="7"/>
      <c r="E450" s="6"/>
      <c r="F450" s="6"/>
      <c r="G450" s="6"/>
    </row>
    <row r="451" spans="2:7" x14ac:dyDescent="0.25">
      <c r="B451" s="9"/>
      <c r="C451" s="6"/>
      <c r="D451" s="7"/>
      <c r="E451" s="6"/>
      <c r="F451" s="6"/>
      <c r="G451" s="6"/>
    </row>
    <row r="452" spans="2:7" x14ac:dyDescent="0.25">
      <c r="B452" s="9"/>
      <c r="C452" s="6"/>
      <c r="D452" s="7"/>
      <c r="E452" s="6"/>
      <c r="F452" s="6"/>
      <c r="G452" s="6"/>
    </row>
    <row r="453" spans="2:7" x14ac:dyDescent="0.25">
      <c r="B453" s="9"/>
      <c r="C453" s="6"/>
      <c r="D453" s="7"/>
      <c r="E453" s="6"/>
      <c r="F453" s="6"/>
      <c r="G453" s="6"/>
    </row>
    <row r="454" spans="2:7" x14ac:dyDescent="0.25">
      <c r="B454" s="9"/>
      <c r="C454" s="6"/>
      <c r="D454" s="7"/>
      <c r="E454" s="6"/>
      <c r="F454" s="6"/>
      <c r="G454" s="6"/>
    </row>
    <row r="455" spans="2:7" x14ac:dyDescent="0.25">
      <c r="B455" s="9"/>
      <c r="C455" s="6"/>
      <c r="D455" s="7"/>
      <c r="E455" s="6"/>
      <c r="F455" s="6"/>
      <c r="G455" s="6"/>
    </row>
    <row r="456" spans="2:7" x14ac:dyDescent="0.25">
      <c r="B456" s="9"/>
      <c r="C456" s="6"/>
      <c r="D456" s="7"/>
      <c r="E456" s="6"/>
      <c r="F456" s="6"/>
      <c r="G456" s="6"/>
    </row>
    <row r="457" spans="2:7" x14ac:dyDescent="0.25">
      <c r="B457" s="9"/>
      <c r="C457" s="6"/>
      <c r="D457" s="7"/>
      <c r="E457" s="6"/>
      <c r="F457" s="6"/>
      <c r="G457" s="6"/>
    </row>
    <row r="458" spans="2:7" x14ac:dyDescent="0.25">
      <c r="B458" s="9"/>
      <c r="C458" s="6"/>
      <c r="D458" s="7"/>
      <c r="E458" s="6"/>
      <c r="F458" s="6"/>
      <c r="G458" s="6"/>
    </row>
    <row r="459" spans="2:7" x14ac:dyDescent="0.25">
      <c r="B459" s="9"/>
      <c r="C459" s="6"/>
      <c r="D459" s="7"/>
      <c r="E459" s="6"/>
      <c r="F459" s="6"/>
      <c r="G459" s="6"/>
    </row>
    <row r="460" spans="2:7" x14ac:dyDescent="0.25">
      <c r="B460" s="9"/>
      <c r="C460" s="6"/>
      <c r="D460" s="7"/>
      <c r="E460" s="6"/>
      <c r="F460" s="6"/>
      <c r="G460" s="6"/>
    </row>
    <row r="461" spans="2:7" x14ac:dyDescent="0.25">
      <c r="B461" s="9"/>
      <c r="C461" s="6"/>
      <c r="D461" s="7"/>
      <c r="E461" s="6"/>
      <c r="F461" s="6"/>
      <c r="G461" s="6"/>
    </row>
    <row r="462" spans="2:7" x14ac:dyDescent="0.25">
      <c r="B462" s="9"/>
      <c r="C462" s="6"/>
      <c r="D462" s="7"/>
      <c r="E462" s="6"/>
      <c r="F462" s="6"/>
      <c r="G462" s="6"/>
    </row>
    <row r="463" spans="2:7" x14ac:dyDescent="0.25">
      <c r="B463" s="9"/>
      <c r="C463" s="6"/>
      <c r="D463" s="7"/>
      <c r="E463" s="6"/>
      <c r="F463" s="6"/>
      <c r="G463" s="6"/>
    </row>
    <row r="464" spans="2:7" x14ac:dyDescent="0.25">
      <c r="B464" s="9"/>
      <c r="C464" s="6"/>
      <c r="D464" s="7"/>
      <c r="E464" s="6"/>
      <c r="F464" s="6"/>
      <c r="G464" s="6"/>
    </row>
    <row r="465" spans="2:7" x14ac:dyDescent="0.25">
      <c r="B465" s="9"/>
      <c r="C465" s="6"/>
      <c r="D465" s="7"/>
      <c r="E465" s="6"/>
      <c r="F465" s="6"/>
      <c r="G465" s="6"/>
    </row>
    <row r="466" spans="2:7" x14ac:dyDescent="0.25">
      <c r="B466" s="9"/>
      <c r="C466" s="6"/>
      <c r="D466" s="7"/>
      <c r="E466" s="6"/>
      <c r="F466" s="6"/>
      <c r="G466" s="6"/>
    </row>
    <row r="467" spans="2:7" x14ac:dyDescent="0.25">
      <c r="B467" s="9"/>
      <c r="C467" s="6"/>
      <c r="D467" s="7"/>
      <c r="E467" s="6"/>
      <c r="F467" s="6"/>
      <c r="G467" s="6"/>
    </row>
    <row r="468" spans="2:7" x14ac:dyDescent="0.25">
      <c r="B468" s="9"/>
      <c r="C468" s="6"/>
      <c r="D468" s="7"/>
      <c r="E468" s="6"/>
      <c r="F468" s="6"/>
      <c r="G468" s="6"/>
    </row>
    <row r="469" spans="2:7" x14ac:dyDescent="0.25">
      <c r="B469" s="9"/>
      <c r="C469" s="6"/>
      <c r="D469" s="7"/>
      <c r="E469" s="6"/>
      <c r="F469" s="6"/>
      <c r="G469" s="6"/>
    </row>
    <row r="470" spans="2:7" x14ac:dyDescent="0.25">
      <c r="B470" s="9"/>
      <c r="C470" s="6"/>
      <c r="D470" s="7"/>
      <c r="E470" s="6"/>
      <c r="F470" s="6"/>
      <c r="G470" s="6"/>
    </row>
    <row r="471" spans="2:7" x14ac:dyDescent="0.25">
      <c r="B471" s="9"/>
      <c r="C471" s="6"/>
      <c r="D471" s="7"/>
      <c r="E471" s="6"/>
      <c r="F471" s="6"/>
      <c r="G471" s="6"/>
    </row>
    <row r="472" spans="2:7" x14ac:dyDescent="0.25">
      <c r="B472" s="9"/>
      <c r="C472" s="6"/>
      <c r="D472" s="7"/>
      <c r="E472" s="6"/>
      <c r="F472" s="6"/>
      <c r="G472" s="6"/>
    </row>
    <row r="473" spans="2:7" x14ac:dyDescent="0.25">
      <c r="B473" s="9"/>
      <c r="C473" s="6"/>
      <c r="D473" s="7"/>
      <c r="E473" s="6"/>
      <c r="F473" s="6"/>
      <c r="G473" s="6"/>
    </row>
    <row r="474" spans="2:7" x14ac:dyDescent="0.25">
      <c r="B474" s="9"/>
      <c r="C474" s="6"/>
      <c r="D474" s="7"/>
      <c r="E474" s="6"/>
      <c r="F474" s="6"/>
      <c r="G474" s="6"/>
    </row>
    <row r="475" spans="2:7" x14ac:dyDescent="0.25">
      <c r="B475" s="9"/>
      <c r="C475" s="6"/>
      <c r="D475" s="7"/>
      <c r="E475" s="6"/>
      <c r="F475" s="6"/>
      <c r="G475" s="6"/>
    </row>
    <row r="476" spans="2:7" x14ac:dyDescent="0.25">
      <c r="B476" s="9"/>
      <c r="C476" s="6"/>
      <c r="D476" s="7"/>
      <c r="E476" s="6"/>
      <c r="F476" s="6"/>
      <c r="G476" s="6"/>
    </row>
    <row r="477" spans="2:7" x14ac:dyDescent="0.25">
      <c r="B477" s="9"/>
      <c r="C477" s="6"/>
      <c r="D477" s="7"/>
      <c r="E477" s="6"/>
      <c r="F477" s="6"/>
      <c r="G477" s="6"/>
    </row>
    <row r="478" spans="2:7" x14ac:dyDescent="0.25">
      <c r="B478" s="9"/>
      <c r="C478" s="6"/>
      <c r="D478" s="7"/>
      <c r="E478" s="6"/>
      <c r="F478" s="6"/>
      <c r="G478" s="6"/>
    </row>
    <row r="479" spans="2:7" x14ac:dyDescent="0.25">
      <c r="B479" s="9"/>
      <c r="C479" s="6"/>
      <c r="D479" s="7"/>
      <c r="E479" s="6"/>
      <c r="F479" s="6"/>
      <c r="G479" s="6"/>
    </row>
    <row r="480" spans="2:7" x14ac:dyDescent="0.25">
      <c r="B480" s="9"/>
      <c r="C480" s="6"/>
      <c r="D480" s="7"/>
      <c r="E480" s="6"/>
      <c r="F480" s="6"/>
      <c r="G480" s="6"/>
    </row>
    <row r="481" spans="2:7" x14ac:dyDescent="0.25">
      <c r="B481" s="9"/>
      <c r="C481" s="6"/>
      <c r="D481" s="7"/>
      <c r="E481" s="6"/>
      <c r="F481" s="6"/>
      <c r="G481" s="6"/>
    </row>
    <row r="482" spans="2:7" x14ac:dyDescent="0.25">
      <c r="B482" s="9"/>
      <c r="C482" s="6"/>
      <c r="D482" s="7"/>
      <c r="E482" s="6"/>
      <c r="F482" s="6"/>
      <c r="G482" s="6"/>
    </row>
    <row r="483" spans="2:7" x14ac:dyDescent="0.25">
      <c r="B483" s="9"/>
      <c r="C483" s="6"/>
      <c r="D483" s="7"/>
      <c r="E483" s="6"/>
      <c r="F483" s="6"/>
      <c r="G483" s="6"/>
    </row>
    <row r="484" spans="2:7" x14ac:dyDescent="0.25">
      <c r="B484" s="9"/>
      <c r="C484" s="6"/>
      <c r="D484" s="7"/>
      <c r="E484" s="6"/>
      <c r="F484" s="6"/>
      <c r="G484" s="6"/>
    </row>
    <row r="485" spans="2:7" x14ac:dyDescent="0.25">
      <c r="B485" s="9"/>
      <c r="C485" s="6"/>
      <c r="D485" s="7"/>
      <c r="E485" s="6"/>
      <c r="F485" s="6"/>
      <c r="G485" s="6"/>
    </row>
    <row r="486" spans="2:7" x14ac:dyDescent="0.25">
      <c r="B486" s="9"/>
      <c r="C486" s="6"/>
      <c r="D486" s="7"/>
      <c r="E486" s="6"/>
      <c r="F486" s="6"/>
      <c r="G486" s="6"/>
    </row>
    <row r="487" spans="2:7" x14ac:dyDescent="0.25">
      <c r="B487" s="9"/>
      <c r="C487" s="6"/>
      <c r="D487" s="7"/>
      <c r="E487" s="6"/>
      <c r="F487" s="6"/>
      <c r="G487" s="6"/>
    </row>
    <row r="488" spans="2:7" x14ac:dyDescent="0.25">
      <c r="B488" s="9"/>
      <c r="C488" s="6"/>
      <c r="D488" s="7"/>
      <c r="E488" s="6"/>
      <c r="F488" s="6"/>
      <c r="G488" s="6"/>
    </row>
    <row r="489" spans="2:7" x14ac:dyDescent="0.25">
      <c r="B489" s="9"/>
      <c r="C489" s="6"/>
      <c r="D489" s="7"/>
      <c r="E489" s="6"/>
      <c r="F489" s="6"/>
      <c r="G489" s="6"/>
    </row>
    <row r="490" spans="2:7" x14ac:dyDescent="0.25">
      <c r="B490" s="9"/>
      <c r="C490" s="6"/>
      <c r="D490" s="7"/>
      <c r="E490" s="6"/>
      <c r="F490" s="6"/>
      <c r="G490" s="6"/>
    </row>
    <row r="491" spans="2:7" x14ac:dyDescent="0.25">
      <c r="B491" s="9"/>
      <c r="C491" s="6"/>
      <c r="D491" s="7"/>
      <c r="E491" s="6"/>
      <c r="F491" s="6"/>
      <c r="G491" s="6"/>
    </row>
    <row r="492" spans="2:7" x14ac:dyDescent="0.25">
      <c r="B492" s="9"/>
      <c r="C492" s="6"/>
      <c r="D492" s="7"/>
      <c r="E492" s="6"/>
      <c r="F492" s="6"/>
      <c r="G492" s="6"/>
    </row>
    <row r="493" spans="2:7" x14ac:dyDescent="0.25">
      <c r="B493" s="9"/>
      <c r="C493" s="6"/>
      <c r="D493" s="7"/>
      <c r="E493" s="6"/>
      <c r="F493" s="6"/>
      <c r="G493" s="6"/>
    </row>
    <row r="494" spans="2:7" x14ac:dyDescent="0.25">
      <c r="B494" s="9"/>
      <c r="C494" s="6"/>
      <c r="D494" s="7"/>
      <c r="E494" s="6"/>
      <c r="F494" s="6"/>
      <c r="G494" s="6"/>
    </row>
    <row r="495" spans="2:7" x14ac:dyDescent="0.25">
      <c r="B495" s="9"/>
      <c r="C495" s="6"/>
      <c r="D495" s="7"/>
      <c r="E495" s="6"/>
      <c r="F495" s="6"/>
      <c r="G495" s="6"/>
    </row>
    <row r="496" spans="2:7" x14ac:dyDescent="0.25">
      <c r="B496" s="9"/>
      <c r="C496" s="6"/>
      <c r="D496" s="7"/>
      <c r="E496" s="6"/>
      <c r="F496" s="6"/>
      <c r="G496" s="6"/>
    </row>
    <row r="497" spans="2:7" x14ac:dyDescent="0.25">
      <c r="B497" s="9"/>
      <c r="C497" s="6"/>
      <c r="D497" s="7"/>
      <c r="E497" s="6"/>
      <c r="F497" s="6"/>
      <c r="G497" s="6"/>
    </row>
    <row r="498" spans="2:7" x14ac:dyDescent="0.25">
      <c r="B498" s="9"/>
      <c r="C498" s="6"/>
      <c r="D498" s="7"/>
      <c r="E498" s="6"/>
      <c r="F498" s="6"/>
      <c r="G498" s="6"/>
    </row>
    <row r="499" spans="2:7" x14ac:dyDescent="0.25">
      <c r="B499" s="9"/>
      <c r="C499" s="6"/>
      <c r="D499" s="7"/>
      <c r="E499" s="6"/>
      <c r="F499" s="6"/>
      <c r="G499" s="6"/>
    </row>
    <row r="500" spans="2:7" x14ac:dyDescent="0.25">
      <c r="B500" s="9"/>
      <c r="C500" s="6"/>
      <c r="D500" s="7"/>
      <c r="E500" s="6"/>
      <c r="F500" s="6"/>
      <c r="G500" s="6"/>
    </row>
    <row r="501" spans="2:7" x14ac:dyDescent="0.25">
      <c r="B501" s="9"/>
      <c r="C501" s="6"/>
      <c r="D501" s="7"/>
      <c r="E501" s="6"/>
      <c r="F501" s="6"/>
      <c r="G501" s="6"/>
    </row>
    <row r="502" spans="2:7" x14ac:dyDescent="0.25">
      <c r="B502" s="9"/>
      <c r="C502" s="6"/>
      <c r="D502" s="7"/>
      <c r="E502" s="6"/>
      <c r="F502" s="6"/>
      <c r="G502" s="6"/>
    </row>
    <row r="503" spans="2:7" x14ac:dyDescent="0.25">
      <c r="B503" s="9"/>
      <c r="C503" s="6"/>
      <c r="D503" s="7"/>
      <c r="E503" s="6"/>
      <c r="F503" s="6"/>
      <c r="G503" s="6"/>
    </row>
    <row r="504" spans="2:7" x14ac:dyDescent="0.25">
      <c r="B504" s="9"/>
      <c r="C504" s="6"/>
      <c r="D504" s="7"/>
      <c r="E504" s="6"/>
      <c r="F504" s="6"/>
      <c r="G504" s="6"/>
    </row>
    <row r="505" spans="2:7" x14ac:dyDescent="0.25">
      <c r="B505" s="9"/>
      <c r="C505" s="6"/>
      <c r="D505" s="7"/>
      <c r="E505" s="6"/>
      <c r="F505" s="6"/>
      <c r="G505" s="6"/>
    </row>
    <row r="506" spans="2:7" x14ac:dyDescent="0.25">
      <c r="B506" s="9"/>
      <c r="C506" s="6"/>
      <c r="D506" s="7"/>
      <c r="E506" s="6"/>
      <c r="F506" s="6"/>
      <c r="G506" s="6"/>
    </row>
    <row r="507" spans="2:7" x14ac:dyDescent="0.25">
      <c r="B507" s="9"/>
      <c r="C507" s="6"/>
      <c r="D507" s="7"/>
      <c r="E507" s="6"/>
      <c r="F507" s="6"/>
      <c r="G507" s="6"/>
    </row>
    <row r="508" spans="2:7" x14ac:dyDescent="0.25">
      <c r="B508" s="9"/>
      <c r="C508" s="6"/>
      <c r="D508" s="7"/>
      <c r="E508" s="6"/>
      <c r="F508" s="6"/>
      <c r="G508" s="6"/>
    </row>
    <row r="509" spans="2:7" x14ac:dyDescent="0.25">
      <c r="B509" s="9"/>
      <c r="C509" s="6"/>
      <c r="D509" s="7"/>
      <c r="E509" s="6"/>
      <c r="F509" s="6"/>
      <c r="G509" s="6"/>
    </row>
    <row r="510" spans="2:7" x14ac:dyDescent="0.25">
      <c r="B510" s="9"/>
      <c r="C510" s="6"/>
      <c r="D510" s="7"/>
      <c r="E510" s="6"/>
      <c r="F510" s="6"/>
      <c r="G510" s="6"/>
    </row>
    <row r="511" spans="2:7" x14ac:dyDescent="0.25">
      <c r="B511" s="9"/>
      <c r="C511" s="6"/>
      <c r="D511" s="7"/>
      <c r="E511" s="6"/>
      <c r="F511" s="6"/>
      <c r="G511" s="6"/>
    </row>
    <row r="512" spans="2:7" x14ac:dyDescent="0.25">
      <c r="B512" s="9"/>
      <c r="C512" s="6"/>
      <c r="D512" s="7"/>
      <c r="E512" s="6"/>
      <c r="F512" s="6"/>
      <c r="G512" s="6"/>
    </row>
    <row r="513" spans="2:7" x14ac:dyDescent="0.25">
      <c r="B513" s="9"/>
      <c r="C513" s="6"/>
      <c r="D513" s="7"/>
      <c r="E513" s="6"/>
      <c r="F513" s="6"/>
      <c r="G513" s="6"/>
    </row>
    <row r="514" spans="2:7" x14ac:dyDescent="0.25">
      <c r="B514" s="9"/>
      <c r="C514" s="6"/>
      <c r="D514" s="7"/>
      <c r="E514" s="6"/>
      <c r="F514" s="6"/>
      <c r="G514" s="6"/>
    </row>
    <row r="515" spans="2:7" x14ac:dyDescent="0.25">
      <c r="B515" s="9"/>
      <c r="C515" s="6"/>
      <c r="D515" s="7"/>
      <c r="E515" s="6"/>
      <c r="F515" s="6"/>
      <c r="G515" s="6"/>
    </row>
    <row r="516" spans="2:7" x14ac:dyDescent="0.25">
      <c r="B516" s="9"/>
      <c r="C516" s="6"/>
      <c r="D516" s="7"/>
      <c r="E516" s="6"/>
      <c r="F516" s="6"/>
      <c r="G516" s="6"/>
    </row>
    <row r="517" spans="2:7" x14ac:dyDescent="0.25">
      <c r="B517" s="9"/>
      <c r="C517" s="6"/>
      <c r="D517" s="7"/>
      <c r="E517" s="6"/>
      <c r="F517" s="6"/>
      <c r="G517" s="6"/>
    </row>
    <row r="518" spans="2:7" x14ac:dyDescent="0.25">
      <c r="B518" s="9"/>
      <c r="C518" s="6"/>
      <c r="D518" s="7"/>
      <c r="E518" s="6"/>
      <c r="F518" s="6"/>
      <c r="G518" s="6"/>
    </row>
    <row r="519" spans="2:7" x14ac:dyDescent="0.25">
      <c r="B519" s="9"/>
      <c r="C519" s="6"/>
      <c r="D519" s="7"/>
      <c r="E519" s="6"/>
      <c r="F519" s="6"/>
      <c r="G519" s="6"/>
    </row>
    <row r="520" spans="2:7" x14ac:dyDescent="0.25">
      <c r="B520" s="9"/>
      <c r="C520" s="6"/>
      <c r="D520" s="7"/>
      <c r="E520" s="6"/>
      <c r="F520" s="6"/>
      <c r="G520" s="6"/>
    </row>
    <row r="521" spans="2:7" x14ac:dyDescent="0.25">
      <c r="B521" s="9"/>
      <c r="C521" s="6"/>
      <c r="D521" s="7"/>
      <c r="E521" s="6"/>
      <c r="F521" s="6"/>
      <c r="G521" s="6"/>
    </row>
    <row r="522" spans="2:7" x14ac:dyDescent="0.25">
      <c r="B522" s="9"/>
      <c r="C522" s="6"/>
      <c r="D522" s="7"/>
      <c r="E522" s="6"/>
      <c r="F522" s="6"/>
      <c r="G522" s="6"/>
    </row>
    <row r="523" spans="2:7" x14ac:dyDescent="0.25">
      <c r="B523" s="9"/>
      <c r="C523" s="6"/>
      <c r="D523" s="7"/>
      <c r="E523" s="6"/>
      <c r="F523" s="6"/>
      <c r="G523" s="6"/>
    </row>
    <row r="524" spans="2:7" x14ac:dyDescent="0.25">
      <c r="B524" s="9"/>
      <c r="C524" s="6"/>
      <c r="D524" s="7"/>
      <c r="E524" s="6"/>
      <c r="F524" s="6"/>
      <c r="G524" s="6"/>
    </row>
    <row r="525" spans="2:7" x14ac:dyDescent="0.25">
      <c r="B525" s="9"/>
      <c r="C525" s="6"/>
      <c r="D525" s="7"/>
      <c r="E525" s="6"/>
      <c r="F525" s="6"/>
      <c r="G525" s="6"/>
    </row>
    <row r="526" spans="2:7" x14ac:dyDescent="0.25">
      <c r="B526" s="9"/>
      <c r="C526" s="6"/>
      <c r="D526" s="7"/>
      <c r="E526" s="6"/>
      <c r="F526" s="6"/>
      <c r="G526" s="6"/>
    </row>
    <row r="527" spans="2:7" x14ac:dyDescent="0.25">
      <c r="B527" s="9"/>
      <c r="C527" s="6"/>
      <c r="D527" s="7"/>
      <c r="E527" s="6"/>
      <c r="F527" s="6"/>
      <c r="G527" s="6"/>
    </row>
    <row r="528" spans="2:7" x14ac:dyDescent="0.25">
      <c r="B528" s="9"/>
      <c r="C528" s="6"/>
      <c r="D528" s="7"/>
      <c r="E528" s="6"/>
      <c r="F528" s="6"/>
      <c r="G528" s="6"/>
    </row>
    <row r="529" spans="2:7" x14ac:dyDescent="0.25">
      <c r="B529" s="9"/>
      <c r="C529" s="6"/>
      <c r="D529" s="7"/>
      <c r="E529" s="6"/>
      <c r="F529" s="6"/>
      <c r="G529" s="6"/>
    </row>
    <row r="530" spans="2:7" x14ac:dyDescent="0.25">
      <c r="B530" s="9"/>
      <c r="C530" s="6"/>
      <c r="D530" s="7"/>
      <c r="E530" s="6"/>
      <c r="F530" s="6"/>
      <c r="G530" s="6"/>
    </row>
    <row r="531" spans="2:7" x14ac:dyDescent="0.25">
      <c r="B531" s="9"/>
      <c r="C531" s="6"/>
      <c r="D531" s="7"/>
      <c r="E531" s="6"/>
      <c r="F531" s="6"/>
      <c r="G531" s="6"/>
    </row>
    <row r="532" spans="2:7" x14ac:dyDescent="0.25">
      <c r="B532" s="9"/>
      <c r="C532" s="6"/>
      <c r="D532" s="7"/>
      <c r="E532" s="6"/>
      <c r="F532" s="6"/>
      <c r="G532" s="6"/>
    </row>
    <row r="533" spans="2:7" x14ac:dyDescent="0.25">
      <c r="B533" s="9"/>
      <c r="C533" s="6"/>
      <c r="D533" s="7"/>
      <c r="E533" s="6"/>
      <c r="F533" s="6"/>
      <c r="G533" s="6"/>
    </row>
    <row r="534" spans="2:7" x14ac:dyDescent="0.25">
      <c r="B534" s="9"/>
      <c r="C534" s="6"/>
      <c r="D534" s="7"/>
      <c r="E534" s="6"/>
      <c r="F534" s="6"/>
      <c r="G534" s="6"/>
    </row>
    <row r="535" spans="2:7" x14ac:dyDescent="0.25">
      <c r="B535" s="9"/>
      <c r="C535" s="6"/>
      <c r="D535" s="7"/>
      <c r="E535" s="6"/>
      <c r="F535" s="6"/>
      <c r="G535" s="6"/>
    </row>
    <row r="536" spans="2:7" x14ac:dyDescent="0.25">
      <c r="B536" s="9"/>
      <c r="C536" s="6"/>
      <c r="D536" s="7"/>
      <c r="E536" s="6"/>
      <c r="F536" s="6"/>
      <c r="G536" s="6"/>
    </row>
    <row r="537" spans="2:7" x14ac:dyDescent="0.25">
      <c r="B537" s="9"/>
      <c r="C537" s="6"/>
      <c r="D537" s="7"/>
      <c r="E537" s="6"/>
      <c r="F537" s="6"/>
      <c r="G537" s="6"/>
    </row>
    <row r="538" spans="2:7" x14ac:dyDescent="0.25">
      <c r="B538" s="9"/>
      <c r="C538" s="6"/>
      <c r="D538" s="7"/>
      <c r="E538" s="6"/>
      <c r="F538" s="6"/>
      <c r="G538" s="6"/>
    </row>
    <row r="539" spans="2:7" x14ac:dyDescent="0.25">
      <c r="B539" s="9"/>
      <c r="C539" s="6"/>
      <c r="D539" s="7"/>
      <c r="E539" s="6"/>
      <c r="F539" s="6"/>
      <c r="G539" s="6"/>
    </row>
    <row r="540" spans="2:7" x14ac:dyDescent="0.25">
      <c r="B540" s="9"/>
      <c r="C540" s="6"/>
      <c r="D540" s="7"/>
      <c r="E540" s="6"/>
      <c r="F540" s="6"/>
      <c r="G540" s="6"/>
    </row>
    <row r="541" spans="2:7" x14ac:dyDescent="0.25">
      <c r="B541" s="9"/>
      <c r="C541" s="6"/>
      <c r="D541" s="7"/>
      <c r="E541" s="6"/>
      <c r="F541" s="6"/>
      <c r="G541" s="6"/>
    </row>
    <row r="542" spans="2:7" x14ac:dyDescent="0.25">
      <c r="B542" s="9"/>
      <c r="C542" s="6"/>
      <c r="D542" s="7"/>
      <c r="E542" s="6"/>
      <c r="F542" s="6"/>
      <c r="G542" s="6"/>
    </row>
    <row r="543" spans="2:7" x14ac:dyDescent="0.25">
      <c r="B543" s="9"/>
      <c r="C543" s="6"/>
      <c r="D543" s="7"/>
      <c r="E543" s="6"/>
      <c r="F543" s="6"/>
      <c r="G543" s="6"/>
    </row>
    <row r="544" spans="2:7" x14ac:dyDescent="0.25">
      <c r="B544" s="9"/>
      <c r="C544" s="6"/>
      <c r="D544" s="7"/>
      <c r="E544" s="6"/>
      <c r="F544" s="6"/>
      <c r="G544" s="6"/>
    </row>
    <row r="545" spans="2:7" x14ac:dyDescent="0.25">
      <c r="B545" s="9"/>
      <c r="C545" s="6"/>
      <c r="D545" s="7"/>
      <c r="E545" s="6"/>
      <c r="F545" s="6"/>
      <c r="G545" s="6"/>
    </row>
    <row r="546" spans="2:7" x14ac:dyDescent="0.25">
      <c r="B546" s="9"/>
      <c r="C546" s="6"/>
      <c r="D546" s="7"/>
      <c r="E546" s="6"/>
      <c r="F546" s="6"/>
      <c r="G546" s="6"/>
    </row>
    <row r="547" spans="2:7" x14ac:dyDescent="0.25">
      <c r="B547" s="9"/>
      <c r="C547" s="6"/>
      <c r="D547" s="7"/>
      <c r="E547" s="6"/>
      <c r="F547" s="6"/>
      <c r="G547" s="6"/>
    </row>
    <row r="548" spans="2:7" x14ac:dyDescent="0.25">
      <c r="B548" s="9"/>
      <c r="C548" s="6"/>
      <c r="D548" s="7"/>
      <c r="E548" s="6"/>
      <c r="F548" s="6"/>
      <c r="G548" s="6"/>
    </row>
    <row r="549" spans="2:7" x14ac:dyDescent="0.25">
      <c r="B549" s="9"/>
      <c r="C549" s="6"/>
      <c r="D549" s="7"/>
      <c r="E549" s="6"/>
      <c r="F549" s="6"/>
      <c r="G549" s="6"/>
    </row>
    <row r="550" spans="2:7" x14ac:dyDescent="0.25">
      <c r="B550" s="9"/>
      <c r="C550" s="6"/>
      <c r="D550" s="7"/>
      <c r="E550" s="6"/>
      <c r="F550" s="6"/>
      <c r="G550" s="6"/>
    </row>
    <row r="551" spans="2:7" x14ac:dyDescent="0.25">
      <c r="B551" s="9"/>
      <c r="C551" s="6"/>
      <c r="D551" s="7"/>
      <c r="E551" s="6"/>
      <c r="F551" s="6"/>
      <c r="G551" s="6"/>
    </row>
    <row r="552" spans="2:7" x14ac:dyDescent="0.25">
      <c r="B552" s="9"/>
      <c r="C552" s="6"/>
      <c r="D552" s="7"/>
      <c r="E552" s="6"/>
      <c r="F552" s="6"/>
      <c r="G552" s="6"/>
    </row>
    <row r="553" spans="2:7" x14ac:dyDescent="0.25">
      <c r="B553" s="9"/>
      <c r="C553" s="6"/>
      <c r="D553" s="7"/>
      <c r="E553" s="6"/>
      <c r="F553" s="6"/>
      <c r="G553" s="6"/>
    </row>
    <row r="554" spans="2:7" x14ac:dyDescent="0.25">
      <c r="B554" s="9"/>
      <c r="C554" s="6"/>
      <c r="D554" s="7"/>
      <c r="E554" s="6"/>
      <c r="F554" s="6"/>
      <c r="G554" s="6"/>
    </row>
    <row r="555" spans="2:7" x14ac:dyDescent="0.25">
      <c r="B555" s="9"/>
      <c r="C555" s="6"/>
      <c r="D555" s="7"/>
      <c r="E555" s="6"/>
      <c r="F555" s="6"/>
      <c r="G555" s="6"/>
    </row>
    <row r="556" spans="2:7" x14ac:dyDescent="0.25">
      <c r="B556" s="9"/>
      <c r="C556" s="6"/>
      <c r="D556" s="7"/>
      <c r="E556" s="6"/>
      <c r="F556" s="6"/>
      <c r="G556" s="6"/>
    </row>
    <row r="557" spans="2:7" x14ac:dyDescent="0.25">
      <c r="B557" s="9"/>
      <c r="C557" s="6"/>
      <c r="D557" s="7"/>
      <c r="E557" s="6"/>
      <c r="F557" s="6"/>
      <c r="G557" s="6"/>
    </row>
    <row r="558" spans="2:7" x14ac:dyDescent="0.25">
      <c r="B558" s="9"/>
      <c r="C558" s="6"/>
      <c r="D558" s="7"/>
      <c r="E558" s="6"/>
      <c r="F558" s="6"/>
      <c r="G558" s="6"/>
    </row>
    <row r="559" spans="2:7" x14ac:dyDescent="0.25">
      <c r="B559" s="9"/>
      <c r="C559" s="6"/>
      <c r="D559" s="7"/>
      <c r="E559" s="6"/>
      <c r="F559" s="6"/>
      <c r="G559" s="6"/>
    </row>
    <row r="560" spans="2:7" x14ac:dyDescent="0.25">
      <c r="B560" s="9"/>
      <c r="C560" s="6"/>
      <c r="D560" s="7"/>
      <c r="E560" s="6"/>
      <c r="F560" s="6"/>
      <c r="G560" s="6"/>
    </row>
    <row r="561" spans="2:7" x14ac:dyDescent="0.25">
      <c r="B561" s="9"/>
      <c r="C561" s="6"/>
      <c r="D561" s="7"/>
      <c r="E561" s="6"/>
      <c r="F561" s="6"/>
      <c r="G561" s="6"/>
    </row>
    <row r="562" spans="2:7" x14ac:dyDescent="0.25">
      <c r="B562" s="9"/>
      <c r="C562" s="6"/>
      <c r="D562" s="7"/>
      <c r="E562" s="6"/>
      <c r="F562" s="6"/>
      <c r="G562" s="6"/>
    </row>
    <row r="563" spans="2:7" x14ac:dyDescent="0.25">
      <c r="B563" s="9"/>
      <c r="C563" s="6"/>
      <c r="D563" s="7"/>
      <c r="E563" s="6"/>
      <c r="F563" s="6"/>
      <c r="G563" s="6"/>
    </row>
    <row r="564" spans="2:7" x14ac:dyDescent="0.25">
      <c r="B564" s="9"/>
      <c r="C564" s="6"/>
      <c r="D564" s="7"/>
      <c r="E564" s="6"/>
      <c r="F564" s="6"/>
      <c r="G564" s="6"/>
    </row>
    <row r="565" spans="2:7" x14ac:dyDescent="0.25">
      <c r="B565" s="9"/>
      <c r="C565" s="6"/>
      <c r="D565" s="7"/>
      <c r="E565" s="6"/>
      <c r="F565" s="6"/>
      <c r="G565" s="6"/>
    </row>
    <row r="566" spans="2:7" x14ac:dyDescent="0.25">
      <c r="B566" s="9"/>
      <c r="C566" s="6"/>
      <c r="D566" s="7"/>
      <c r="E566" s="6"/>
      <c r="F566" s="6"/>
      <c r="G566" s="6"/>
    </row>
    <row r="567" spans="2:7" x14ac:dyDescent="0.25">
      <c r="B567" s="9"/>
      <c r="C567" s="6"/>
      <c r="D567" s="7"/>
      <c r="E567" s="6"/>
      <c r="F567" s="6"/>
      <c r="G567" s="6"/>
    </row>
    <row r="568" spans="2:7" x14ac:dyDescent="0.25">
      <c r="B568" s="9"/>
      <c r="C568" s="6"/>
      <c r="D568" s="7"/>
      <c r="E568" s="6"/>
      <c r="F568" s="6"/>
      <c r="G568" s="6"/>
    </row>
    <row r="569" spans="2:7" x14ac:dyDescent="0.25">
      <c r="B569" s="9"/>
      <c r="C569" s="6"/>
      <c r="D569" s="7"/>
      <c r="E569" s="6"/>
      <c r="F569" s="6"/>
      <c r="G569" s="6"/>
    </row>
    <row r="570" spans="2:7" x14ac:dyDescent="0.25">
      <c r="B570" s="9"/>
      <c r="C570" s="6"/>
      <c r="D570" s="7"/>
      <c r="E570" s="6"/>
      <c r="F570" s="6"/>
      <c r="G570" s="6"/>
    </row>
    <row r="571" spans="2:7" x14ac:dyDescent="0.25">
      <c r="B571" s="9"/>
      <c r="C571" s="6"/>
      <c r="D571" s="7"/>
      <c r="E571" s="6"/>
      <c r="F571" s="6"/>
      <c r="G571" s="6"/>
    </row>
    <row r="572" spans="2:7" x14ac:dyDescent="0.25">
      <c r="B572" s="9"/>
      <c r="C572" s="6"/>
      <c r="D572" s="7"/>
      <c r="E572" s="6"/>
      <c r="F572" s="6"/>
      <c r="G572" s="6"/>
    </row>
    <row r="573" spans="2:7" x14ac:dyDescent="0.25">
      <c r="B573" s="9"/>
      <c r="C573" s="6"/>
      <c r="D573" s="7"/>
      <c r="E573" s="6"/>
      <c r="F573" s="6"/>
      <c r="G573" s="6"/>
    </row>
    <row r="574" spans="2:7" x14ac:dyDescent="0.25">
      <c r="B574" s="9"/>
      <c r="C574" s="6"/>
      <c r="D574" s="7"/>
      <c r="E574" s="6"/>
      <c r="F574" s="6"/>
      <c r="G574" s="6"/>
    </row>
    <row r="575" spans="2:7" x14ac:dyDescent="0.25">
      <c r="B575" s="9"/>
      <c r="C575" s="6"/>
      <c r="D575" s="7"/>
      <c r="E575" s="6"/>
      <c r="F575" s="6"/>
      <c r="G575" s="6"/>
    </row>
    <row r="576" spans="2:7" x14ac:dyDescent="0.25">
      <c r="B576" s="9"/>
      <c r="C576" s="6"/>
      <c r="D576" s="7"/>
      <c r="E576" s="6"/>
      <c r="F576" s="6"/>
      <c r="G576" s="6"/>
    </row>
    <row r="577" spans="2:7" x14ac:dyDescent="0.25">
      <c r="B577" s="9"/>
      <c r="C577" s="6"/>
      <c r="D577" s="7"/>
      <c r="E577" s="6"/>
      <c r="F577" s="6"/>
      <c r="G577" s="6"/>
    </row>
    <row r="578" spans="2:7" x14ac:dyDescent="0.25">
      <c r="B578" s="9"/>
      <c r="C578" s="6"/>
      <c r="D578" s="7"/>
      <c r="E578" s="6"/>
      <c r="F578" s="6"/>
      <c r="G578" s="6"/>
    </row>
    <row r="579" spans="2:7" x14ac:dyDescent="0.25">
      <c r="B579" s="9"/>
      <c r="C579" s="6"/>
      <c r="D579" s="7"/>
      <c r="E579" s="6"/>
      <c r="F579" s="6"/>
      <c r="G579" s="6"/>
    </row>
    <row r="580" spans="2:7" x14ac:dyDescent="0.25">
      <c r="B580" s="9"/>
      <c r="C580" s="6"/>
      <c r="D580" s="7"/>
      <c r="E580" s="6"/>
      <c r="F580" s="6"/>
      <c r="G580" s="6"/>
    </row>
    <row r="581" spans="2:7" x14ac:dyDescent="0.25">
      <c r="B581" s="9"/>
      <c r="C581" s="6"/>
      <c r="D581" s="7"/>
      <c r="E581" s="6"/>
      <c r="F581" s="6"/>
      <c r="G581" s="6"/>
    </row>
    <row r="582" spans="2:7" x14ac:dyDescent="0.25">
      <c r="B582" s="9"/>
      <c r="C582" s="6"/>
      <c r="D582" s="7"/>
      <c r="E582" s="6"/>
      <c r="F582" s="6"/>
      <c r="G582" s="6"/>
    </row>
    <row r="583" spans="2:7" x14ac:dyDescent="0.25">
      <c r="B583" s="9"/>
      <c r="C583" s="6"/>
      <c r="D583" s="7"/>
      <c r="E583" s="6"/>
      <c r="F583" s="6"/>
      <c r="G583" s="6"/>
    </row>
    <row r="584" spans="2:7" x14ac:dyDescent="0.25">
      <c r="B584" s="9"/>
      <c r="C584" s="6"/>
      <c r="D584" s="7"/>
      <c r="E584" s="6"/>
      <c r="F584" s="6"/>
      <c r="G584" s="6"/>
    </row>
    <row r="585" spans="2:7" x14ac:dyDescent="0.25">
      <c r="B585" s="9"/>
      <c r="C585" s="6"/>
      <c r="D585" s="7"/>
      <c r="E585" s="6"/>
      <c r="F585" s="6"/>
      <c r="G585" s="6"/>
    </row>
    <row r="586" spans="2:7" x14ac:dyDescent="0.25">
      <c r="B586" s="9"/>
      <c r="C586" s="6"/>
      <c r="D586" s="7"/>
      <c r="E586" s="6"/>
      <c r="F586" s="6"/>
      <c r="G586" s="6"/>
    </row>
    <row r="587" spans="2:7" x14ac:dyDescent="0.25">
      <c r="B587" s="9"/>
      <c r="C587" s="6"/>
      <c r="D587" s="7"/>
      <c r="E587" s="6"/>
      <c r="F587" s="6"/>
      <c r="G587" s="6"/>
    </row>
    <row r="588" spans="2:7" x14ac:dyDescent="0.25">
      <c r="B588" s="9"/>
      <c r="C588" s="6"/>
      <c r="D588" s="7"/>
      <c r="E588" s="6"/>
      <c r="F588" s="6"/>
      <c r="G588" s="6"/>
    </row>
    <row r="589" spans="2:7" x14ac:dyDescent="0.25">
      <c r="B589" s="9"/>
      <c r="C589" s="6"/>
      <c r="D589" s="7"/>
      <c r="E589" s="6"/>
      <c r="F589" s="6"/>
      <c r="G589" s="6"/>
    </row>
    <row r="590" spans="2:7" x14ac:dyDescent="0.25">
      <c r="B590" s="9"/>
      <c r="C590" s="6"/>
      <c r="D590" s="7"/>
      <c r="E590" s="6"/>
      <c r="F590" s="6"/>
      <c r="G590" s="6"/>
    </row>
    <row r="591" spans="2:7" x14ac:dyDescent="0.25">
      <c r="B591" s="9"/>
      <c r="C591" s="6"/>
      <c r="D591" s="7"/>
      <c r="E591" s="6"/>
      <c r="F591" s="6"/>
      <c r="G591" s="6"/>
    </row>
    <row r="592" spans="2:7" x14ac:dyDescent="0.25">
      <c r="B592" s="9"/>
      <c r="C592" s="6"/>
      <c r="D592" s="7"/>
      <c r="E592" s="6"/>
      <c r="F592" s="6"/>
      <c r="G592" s="6"/>
    </row>
    <row r="593" spans="2:7" x14ac:dyDescent="0.25">
      <c r="B593" s="9"/>
      <c r="C593" s="6"/>
      <c r="D593" s="7"/>
      <c r="E593" s="6"/>
      <c r="F593" s="6"/>
      <c r="G593" s="6"/>
    </row>
    <row r="594" spans="2:7" x14ac:dyDescent="0.25">
      <c r="B594" s="9"/>
      <c r="C594" s="6"/>
      <c r="D594" s="7"/>
      <c r="E594" s="6"/>
      <c r="F594" s="6"/>
      <c r="G594" s="6"/>
    </row>
    <row r="595" spans="2:7" x14ac:dyDescent="0.25">
      <c r="B595" s="9"/>
      <c r="C595" s="6"/>
      <c r="D595" s="7"/>
      <c r="E595" s="6"/>
      <c r="F595" s="6"/>
      <c r="G595" s="6"/>
    </row>
    <row r="596" spans="2:7" x14ac:dyDescent="0.25">
      <c r="B596" s="9"/>
      <c r="C596" s="6"/>
      <c r="D596" s="7"/>
      <c r="E596" s="6"/>
      <c r="F596" s="6"/>
      <c r="G596" s="6"/>
    </row>
    <row r="597" spans="2:7" x14ac:dyDescent="0.25">
      <c r="B597" s="9"/>
      <c r="C597" s="6"/>
      <c r="D597" s="7"/>
      <c r="E597" s="6"/>
      <c r="F597" s="6"/>
      <c r="G597" s="6"/>
    </row>
    <row r="598" spans="2:7" x14ac:dyDescent="0.25">
      <c r="B598" s="9"/>
      <c r="C598" s="6"/>
      <c r="D598" s="7"/>
      <c r="E598" s="6"/>
      <c r="F598" s="6"/>
      <c r="G598" s="6"/>
    </row>
    <row r="599" spans="2:7" x14ac:dyDescent="0.25">
      <c r="B599" s="9"/>
      <c r="C599" s="6"/>
      <c r="D599" s="7"/>
      <c r="E599" s="6"/>
      <c r="F599" s="6"/>
      <c r="G599" s="6"/>
    </row>
    <row r="600" spans="2:7" x14ac:dyDescent="0.25">
      <c r="B600" s="9"/>
      <c r="C600" s="6"/>
      <c r="D600" s="7"/>
      <c r="E600" s="6"/>
      <c r="F600" s="6"/>
      <c r="G600" s="6"/>
    </row>
    <row r="601" spans="2:7" x14ac:dyDescent="0.25">
      <c r="B601" s="9"/>
      <c r="C601" s="6"/>
      <c r="D601" s="7"/>
      <c r="E601" s="6"/>
      <c r="F601" s="6"/>
      <c r="G601" s="6"/>
    </row>
    <row r="602" spans="2:7" x14ac:dyDescent="0.25">
      <c r="B602" s="9"/>
      <c r="C602" s="6"/>
      <c r="D602" s="7"/>
      <c r="E602" s="6"/>
      <c r="F602" s="6"/>
      <c r="G602" s="6"/>
    </row>
    <row r="603" spans="2:7" x14ac:dyDescent="0.25">
      <c r="B603" s="9"/>
      <c r="C603" s="6"/>
      <c r="D603" s="7"/>
      <c r="E603" s="6"/>
      <c r="F603" s="6"/>
      <c r="G603" s="6"/>
    </row>
    <row r="604" spans="2:7" x14ac:dyDescent="0.25">
      <c r="B604" s="9"/>
      <c r="C604" s="6"/>
      <c r="D604" s="7"/>
      <c r="E604" s="6"/>
      <c r="F604" s="6"/>
      <c r="G604" s="6"/>
    </row>
    <row r="605" spans="2:7" x14ac:dyDescent="0.25">
      <c r="B605" s="9"/>
      <c r="C605" s="6"/>
      <c r="D605" s="7"/>
      <c r="E605" s="6"/>
      <c r="F605" s="6"/>
      <c r="G605" s="6"/>
    </row>
    <row r="606" spans="2:7" x14ac:dyDescent="0.25">
      <c r="B606" s="9"/>
      <c r="C606" s="6"/>
      <c r="D606" s="7"/>
      <c r="E606" s="6"/>
      <c r="F606" s="6"/>
      <c r="G606" s="6"/>
    </row>
    <row r="607" spans="2:7" x14ac:dyDescent="0.25">
      <c r="B607" s="9"/>
      <c r="C607" s="6"/>
      <c r="D607" s="7"/>
      <c r="E607" s="6"/>
      <c r="F607" s="6"/>
      <c r="G607" s="6"/>
    </row>
    <row r="608" spans="2:7" x14ac:dyDescent="0.25">
      <c r="B608" s="9"/>
      <c r="C608" s="6"/>
      <c r="D608" s="7"/>
      <c r="E608" s="6"/>
      <c r="F608" s="6"/>
      <c r="G608" s="6"/>
    </row>
    <row r="609" spans="2:7" x14ac:dyDescent="0.25">
      <c r="B609" s="9"/>
      <c r="C609" s="6"/>
      <c r="D609" s="7"/>
      <c r="E609" s="6"/>
      <c r="F609" s="6"/>
      <c r="G609" s="6"/>
    </row>
    <row r="610" spans="2:7" x14ac:dyDescent="0.25">
      <c r="B610" s="9"/>
      <c r="C610" s="6"/>
      <c r="D610" s="7"/>
      <c r="E610" s="6"/>
      <c r="F610" s="6"/>
      <c r="G610" s="6"/>
    </row>
    <row r="611" spans="2:7" x14ac:dyDescent="0.25">
      <c r="B611" s="9"/>
      <c r="C611" s="6"/>
      <c r="D611" s="7"/>
      <c r="E611" s="6"/>
      <c r="F611" s="6"/>
      <c r="G611" s="6"/>
    </row>
    <row r="612" spans="2:7" x14ac:dyDescent="0.25">
      <c r="B612" s="9"/>
      <c r="C612" s="6"/>
      <c r="D612" s="7"/>
      <c r="E612" s="6"/>
      <c r="F612" s="6"/>
      <c r="G612" s="6"/>
    </row>
    <row r="613" spans="2:7" x14ac:dyDescent="0.25">
      <c r="B613" s="9"/>
      <c r="C613" s="6"/>
      <c r="D613" s="7"/>
      <c r="E613" s="6"/>
      <c r="F613" s="6"/>
      <c r="G613" s="6"/>
    </row>
    <row r="614" spans="2:7" x14ac:dyDescent="0.25">
      <c r="B614" s="9"/>
      <c r="C614" s="6"/>
      <c r="D614" s="7"/>
      <c r="E614" s="6"/>
      <c r="F614" s="6"/>
      <c r="G614" s="6"/>
    </row>
    <row r="615" spans="2:7" x14ac:dyDescent="0.25">
      <c r="B615" s="9"/>
      <c r="C615" s="6"/>
      <c r="D615" s="7"/>
      <c r="E615" s="6"/>
      <c r="F615" s="6"/>
      <c r="G615" s="6"/>
    </row>
    <row r="616" spans="2:7" x14ac:dyDescent="0.25">
      <c r="B616" s="9"/>
      <c r="C616" s="6"/>
      <c r="D616" s="7"/>
      <c r="E616" s="6"/>
      <c r="F616" s="6"/>
      <c r="G616" s="6"/>
    </row>
    <row r="617" spans="2:7" x14ac:dyDescent="0.25">
      <c r="B617" s="9"/>
      <c r="C617" s="6"/>
      <c r="D617" s="7"/>
      <c r="E617" s="6"/>
      <c r="F617" s="6"/>
      <c r="G617" s="6"/>
    </row>
    <row r="618" spans="2:7" x14ac:dyDescent="0.25">
      <c r="B618" s="9"/>
      <c r="C618" s="6"/>
      <c r="D618" s="7"/>
      <c r="E618" s="6"/>
      <c r="F618" s="6"/>
      <c r="G618" s="6"/>
    </row>
    <row r="619" spans="2:7" x14ac:dyDescent="0.25">
      <c r="B619" s="9"/>
      <c r="C619" s="6"/>
      <c r="D619" s="7"/>
      <c r="E619" s="6"/>
      <c r="F619" s="6"/>
      <c r="G619" s="6"/>
    </row>
    <row r="620" spans="2:7" x14ac:dyDescent="0.25">
      <c r="B620" s="9"/>
      <c r="C620" s="6"/>
      <c r="D620" s="7"/>
      <c r="E620" s="6"/>
      <c r="F620" s="6"/>
      <c r="G620" s="6"/>
    </row>
    <row r="621" spans="2:7" x14ac:dyDescent="0.25">
      <c r="B621" s="9"/>
      <c r="C621" s="6"/>
      <c r="D621" s="7"/>
      <c r="E621" s="6"/>
      <c r="F621" s="6"/>
      <c r="G621" s="6"/>
    </row>
    <row r="622" spans="2:7" x14ac:dyDescent="0.25">
      <c r="B622" s="9"/>
      <c r="C622" s="6"/>
      <c r="D622" s="7"/>
      <c r="E622" s="6"/>
      <c r="F622" s="6"/>
      <c r="G622" s="6"/>
    </row>
    <row r="623" spans="2:7" x14ac:dyDescent="0.25">
      <c r="B623" s="9"/>
      <c r="C623" s="6"/>
      <c r="D623" s="7"/>
      <c r="E623" s="6"/>
      <c r="F623" s="6"/>
      <c r="G623" s="6"/>
    </row>
    <row r="624" spans="2:7" x14ac:dyDescent="0.25">
      <c r="B624" s="9"/>
      <c r="C624" s="6"/>
      <c r="D624" s="7"/>
      <c r="E624" s="6"/>
      <c r="F624" s="6"/>
      <c r="G624" s="6"/>
    </row>
    <row r="625" spans="2:7" x14ac:dyDescent="0.25">
      <c r="B625" s="9"/>
      <c r="C625" s="6"/>
      <c r="D625" s="7"/>
      <c r="E625" s="6"/>
      <c r="F625" s="6"/>
      <c r="G625" s="6"/>
    </row>
    <row r="626" spans="2:7" x14ac:dyDescent="0.25">
      <c r="B626" s="9"/>
      <c r="C626" s="6"/>
      <c r="D626" s="7"/>
      <c r="E626" s="6"/>
      <c r="F626" s="6"/>
      <c r="G626" s="6"/>
    </row>
    <row r="627" spans="2:7" x14ac:dyDescent="0.25">
      <c r="B627" s="9"/>
      <c r="C627" s="6"/>
      <c r="D627" s="7"/>
      <c r="E627" s="6"/>
      <c r="F627" s="6"/>
      <c r="G627" s="6"/>
    </row>
    <row r="628" spans="2:7" x14ac:dyDescent="0.25">
      <c r="B628" s="9"/>
      <c r="C628" s="6"/>
      <c r="D628" s="7"/>
      <c r="E628" s="6"/>
      <c r="F628" s="6"/>
      <c r="G628" s="6"/>
    </row>
    <row r="629" spans="2:7" x14ac:dyDescent="0.25">
      <c r="B629" s="9"/>
      <c r="C629" s="6"/>
      <c r="D629" s="7"/>
      <c r="E629" s="6"/>
      <c r="F629" s="6"/>
      <c r="G629" s="6"/>
    </row>
    <row r="630" spans="2:7" x14ac:dyDescent="0.25">
      <c r="B630" s="9"/>
      <c r="C630" s="6"/>
      <c r="D630" s="7"/>
      <c r="E630" s="6"/>
      <c r="F630" s="6"/>
      <c r="G630" s="6"/>
    </row>
    <row r="631" spans="2:7" x14ac:dyDescent="0.25">
      <c r="B631" s="9"/>
      <c r="C631" s="6"/>
      <c r="D631" s="7"/>
      <c r="E631" s="6"/>
      <c r="F631" s="6"/>
      <c r="G631" s="6"/>
    </row>
    <row r="632" spans="2:7" x14ac:dyDescent="0.25">
      <c r="B632" s="9"/>
      <c r="C632" s="6"/>
      <c r="D632" s="7"/>
      <c r="E632" s="6"/>
      <c r="F632" s="6"/>
      <c r="G632" s="6"/>
    </row>
    <row r="633" spans="2:7" x14ac:dyDescent="0.25">
      <c r="B633" s="9"/>
      <c r="C633" s="6"/>
      <c r="D633" s="7"/>
      <c r="E633" s="6"/>
      <c r="F633" s="6"/>
      <c r="G633" s="6"/>
    </row>
    <row r="634" spans="2:7" x14ac:dyDescent="0.25">
      <c r="B634" s="9"/>
      <c r="C634" s="6"/>
      <c r="D634" s="7"/>
      <c r="E634" s="6"/>
      <c r="F634" s="6"/>
      <c r="G634" s="6"/>
    </row>
    <row r="635" spans="2:7" x14ac:dyDescent="0.25">
      <c r="B635" s="9"/>
      <c r="C635" s="6"/>
      <c r="D635" s="7"/>
      <c r="E635" s="6"/>
      <c r="F635" s="6"/>
      <c r="G635" s="6"/>
    </row>
    <row r="636" spans="2:7" x14ac:dyDescent="0.25">
      <c r="B636" s="9"/>
      <c r="C636" s="6"/>
      <c r="D636" s="7"/>
      <c r="E636" s="6"/>
      <c r="F636" s="6"/>
      <c r="G636" s="6"/>
    </row>
    <row r="637" spans="2:7" x14ac:dyDescent="0.25">
      <c r="B637" s="9"/>
      <c r="C637" s="6"/>
      <c r="D637" s="7"/>
      <c r="E637" s="6"/>
      <c r="F637" s="6"/>
      <c r="G637" s="6"/>
    </row>
    <row r="638" spans="2:7" x14ac:dyDescent="0.25">
      <c r="B638" s="9"/>
      <c r="C638" s="6"/>
      <c r="D638" s="7"/>
      <c r="E638" s="6"/>
      <c r="F638" s="6"/>
      <c r="G638" s="6"/>
    </row>
    <row r="639" spans="2:7" x14ac:dyDescent="0.25">
      <c r="B639" s="9"/>
      <c r="C639" s="6"/>
      <c r="D639" s="7"/>
      <c r="E639" s="6"/>
      <c r="F639" s="6"/>
      <c r="G639" s="6"/>
    </row>
    <row r="640" spans="2:7" x14ac:dyDescent="0.25">
      <c r="B640" s="9"/>
      <c r="C640" s="6"/>
      <c r="D640" s="7"/>
      <c r="E640" s="6"/>
      <c r="F640" s="6"/>
      <c r="G640" s="6"/>
    </row>
    <row r="641" spans="2:7" x14ac:dyDescent="0.25">
      <c r="B641" s="9"/>
      <c r="C641" s="6"/>
      <c r="D641" s="7"/>
      <c r="E641" s="6"/>
      <c r="F641" s="6"/>
      <c r="G641" s="6"/>
    </row>
    <row r="642" spans="2:7" x14ac:dyDescent="0.25">
      <c r="B642" s="9"/>
      <c r="C642" s="6"/>
      <c r="D642" s="7"/>
      <c r="E642" s="6"/>
      <c r="F642" s="6"/>
      <c r="G642" s="6"/>
    </row>
    <row r="643" spans="2:7" x14ac:dyDescent="0.25">
      <c r="B643" s="9"/>
      <c r="C643" s="6"/>
      <c r="D643" s="7"/>
      <c r="E643" s="6"/>
      <c r="F643" s="6"/>
      <c r="G643" s="6"/>
    </row>
    <row r="644" spans="2:7" x14ac:dyDescent="0.25">
      <c r="B644" s="9"/>
      <c r="C644" s="6"/>
      <c r="D644" s="7"/>
      <c r="E644" s="6"/>
      <c r="F644" s="6"/>
      <c r="G644" s="6"/>
    </row>
    <row r="645" spans="2:7" x14ac:dyDescent="0.25">
      <c r="B645" s="9"/>
      <c r="C645" s="6"/>
      <c r="D645" s="7"/>
      <c r="E645" s="6"/>
      <c r="F645" s="6"/>
      <c r="G645" s="6"/>
    </row>
    <row r="646" spans="2:7" x14ac:dyDescent="0.25">
      <c r="B646" s="9"/>
      <c r="C646" s="6"/>
      <c r="D646" s="7"/>
      <c r="E646" s="6"/>
      <c r="F646" s="6"/>
      <c r="G646" s="6"/>
    </row>
    <row r="647" spans="2:7" x14ac:dyDescent="0.25">
      <c r="B647" s="9"/>
      <c r="C647" s="6"/>
      <c r="D647" s="7"/>
      <c r="E647" s="6"/>
      <c r="F647" s="6"/>
      <c r="G647" s="6"/>
    </row>
    <row r="648" spans="2:7" x14ac:dyDescent="0.25">
      <c r="B648" s="9"/>
      <c r="C648" s="6"/>
      <c r="D648" s="7"/>
      <c r="E648" s="6"/>
      <c r="F648" s="6"/>
      <c r="G648" s="6"/>
    </row>
    <row r="649" spans="2:7" x14ac:dyDescent="0.25">
      <c r="B649" s="9"/>
      <c r="C649" s="6"/>
      <c r="D649" s="7"/>
      <c r="E649" s="6"/>
      <c r="F649" s="6"/>
      <c r="G649" s="6"/>
    </row>
    <row r="650" spans="2:7" x14ac:dyDescent="0.25">
      <c r="B650" s="9"/>
      <c r="C650" s="6"/>
      <c r="D650" s="7"/>
      <c r="E650" s="6"/>
      <c r="F650" s="6"/>
      <c r="G650" s="6"/>
    </row>
    <row r="651" spans="2:7" x14ac:dyDescent="0.25">
      <c r="B651" s="9"/>
      <c r="C651" s="6"/>
      <c r="D651" s="7"/>
      <c r="E651" s="6"/>
      <c r="F651" s="6"/>
      <c r="G651" s="6"/>
    </row>
    <row r="652" spans="2:7" x14ac:dyDescent="0.25">
      <c r="B652" s="9"/>
      <c r="C652" s="6"/>
      <c r="D652" s="7"/>
      <c r="E652" s="6"/>
      <c r="F652" s="6"/>
      <c r="G652" s="6"/>
    </row>
    <row r="653" spans="2:7" x14ac:dyDescent="0.25">
      <c r="B653" s="9"/>
      <c r="C653" s="6"/>
      <c r="D653" s="7"/>
      <c r="E653" s="6"/>
      <c r="F653" s="6"/>
      <c r="G653" s="6"/>
    </row>
    <row r="654" spans="2:7" x14ac:dyDescent="0.25">
      <c r="B654" s="9"/>
      <c r="C654" s="6"/>
      <c r="D654" s="7"/>
      <c r="E654" s="6"/>
      <c r="F654" s="6"/>
      <c r="G654" s="6"/>
    </row>
    <row r="655" spans="2:7" x14ac:dyDescent="0.25">
      <c r="B655" s="9"/>
      <c r="C655" s="6"/>
      <c r="D655" s="7"/>
      <c r="E655" s="6"/>
      <c r="F655" s="6"/>
      <c r="G655" s="6"/>
    </row>
    <row r="656" spans="2:7" x14ac:dyDescent="0.25">
      <c r="B656" s="9"/>
      <c r="C656" s="6"/>
      <c r="D656" s="7"/>
      <c r="E656" s="6"/>
      <c r="F656" s="6"/>
      <c r="G656" s="6"/>
    </row>
    <row r="657" spans="2:7" x14ac:dyDescent="0.25">
      <c r="B657" s="9"/>
      <c r="C657" s="6"/>
      <c r="D657" s="7"/>
      <c r="E657" s="6"/>
      <c r="F657" s="6"/>
      <c r="G657" s="6"/>
    </row>
    <row r="658" spans="2:7" x14ac:dyDescent="0.25">
      <c r="B658" s="9"/>
      <c r="C658" s="6"/>
      <c r="D658" s="7"/>
      <c r="E658" s="6"/>
      <c r="F658" s="6"/>
      <c r="G658" s="6"/>
    </row>
    <row r="659" spans="2:7" x14ac:dyDescent="0.25">
      <c r="B659" s="9"/>
      <c r="C659" s="6"/>
      <c r="D659" s="7"/>
      <c r="E659" s="6"/>
      <c r="F659" s="6"/>
      <c r="G659" s="6"/>
    </row>
    <row r="660" spans="2:7" x14ac:dyDescent="0.25">
      <c r="B660" s="9"/>
      <c r="C660" s="6"/>
      <c r="D660" s="7"/>
      <c r="E660" s="6"/>
      <c r="F660" s="6"/>
      <c r="G660" s="6"/>
    </row>
    <row r="661" spans="2:7" x14ac:dyDescent="0.25">
      <c r="B661" s="9"/>
      <c r="C661" s="6"/>
      <c r="D661" s="7"/>
      <c r="E661" s="6"/>
      <c r="F661" s="6"/>
      <c r="G661" s="6"/>
    </row>
    <row r="662" spans="2:7" x14ac:dyDescent="0.25">
      <c r="B662" s="9"/>
      <c r="C662" s="6"/>
      <c r="D662" s="7"/>
      <c r="E662" s="6"/>
      <c r="F662" s="6"/>
      <c r="G662" s="6"/>
    </row>
    <row r="663" spans="2:7" x14ac:dyDescent="0.25">
      <c r="B663" s="9"/>
      <c r="C663" s="6"/>
      <c r="D663" s="7"/>
      <c r="E663" s="6"/>
      <c r="F663" s="6"/>
      <c r="G663" s="6"/>
    </row>
    <row r="664" spans="2:7" x14ac:dyDescent="0.25">
      <c r="B664" s="9"/>
      <c r="C664" s="6"/>
      <c r="D664" s="7"/>
      <c r="E664" s="6"/>
      <c r="F664" s="6"/>
      <c r="G664" s="6"/>
    </row>
    <row r="665" spans="2:7" x14ac:dyDescent="0.25">
      <c r="B665" s="9"/>
      <c r="C665" s="6"/>
      <c r="D665" s="7"/>
      <c r="E665" s="6"/>
      <c r="F665" s="6"/>
      <c r="G665" s="6"/>
    </row>
    <row r="666" spans="2:7" x14ac:dyDescent="0.25">
      <c r="B666" s="9"/>
      <c r="C666" s="6"/>
      <c r="D666" s="7"/>
      <c r="E666" s="6"/>
      <c r="F666" s="6"/>
      <c r="G666" s="6"/>
    </row>
  </sheetData>
  <mergeCells count="4">
    <mergeCell ref="B3:C3"/>
    <mergeCell ref="B4:C4"/>
    <mergeCell ref="B5:C5"/>
    <mergeCell ref="B6:C6"/>
  </mergeCells>
  <phoneticPr fontId="0" type="noConversion"/>
  <dataValidations count="5">
    <dataValidation allowBlank="1" showInputMessage="1" showErrorMessage="1" promptTitle="Present value" prompt="Enter the amount of money you have invested right now." sqref="D3" xr:uid="{00000000-0002-0000-0000-000000000000}"/>
    <dataValidation allowBlank="1" showInputMessage="1" showErrorMessage="1" promptTitle="Interest rate" prompt="Enter the rate of return you expect on the investment. Don't include a percent sign._x000a_" sqref="D4" xr:uid="{00000000-0002-0000-0000-000001000000}"/>
    <dataValidation allowBlank="1" showInputMessage="1" showErrorMessage="1" promptTitle="Contribution each month" prompt="Enter the percent amount of the earnings you want to reinvest in the investment each month. Don't include a percent sign. _x000a__x000a_Hints:_x000a_-If you want to reinvest all the earnings, enter 100. _x000a_-If you want to reinvest nothing, enter 0." sqref="D6" xr:uid="{00000000-0002-0000-0000-000002000000}"/>
    <dataValidation allowBlank="1" showErrorMessage="1" sqref="D5" xr:uid="{00000000-0002-0000-0000-000003000000}"/>
    <dataValidation allowBlank="1" showInputMessage="1" showErrorMessage="1" promptTitle="Values and monthly payments" prompt="These numbers are calculated automatically." sqref="G3:G6" xr:uid="{00000000-0002-0000-0000-000004000000}"/>
  </dataValidations>
  <pageMargins left="0.75" right="0.75" top="1" bottom="1" header="0.5" footer="0.5"/>
  <pageSetup orientation="portrait" horizontalDpi="300" verticalDpi="300"/>
  <headerFooter alignWithMargins="0"/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4997BD6E-72E9-48DC-8057-9F0D58614293}"/>
</file>

<file path=customXml/itemProps22.xml><?xml version="1.0" encoding="utf-8"?>
<ds:datastoreItem xmlns:ds="http://schemas.openxmlformats.org/officeDocument/2006/customXml" ds:itemID="{F92B33D9-CC25-4614-98BA-A428B329D733}"/>
</file>

<file path=customXml/itemProps31.xml><?xml version="1.0" encoding="utf-8"?>
<ds:datastoreItem xmlns:ds="http://schemas.openxmlformats.org/officeDocument/2006/customXml" ds:itemID="{1E81AEB5-8553-4AF3-86DB-8509765D48D9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TM01017532</ap:Template>
  <ap:DocSecurity>0</ap:DocSecurity>
  <ap:ScaleCrop>false</ap:ScaleCrop>
  <ap:HeadingPairs>
    <vt:vector baseType="variant" size="2">
      <vt:variant>
        <vt:lpstr>Worksheets</vt:lpstr>
      </vt:variant>
      <vt:variant>
        <vt:i4>1</vt:i4>
      </vt:variant>
    </vt:vector>
  </ap:HeadingPairs>
  <ap:TitlesOfParts>
    <vt:vector baseType="lpstr" size="1">
      <vt:lpstr>Annuity</vt:lpstr>
    </vt:vector>
  </ap:TitlesOfParts>
  <ap:Manager/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2023-01-31T07:03:20Z</dcterms:created>
  <dcterms:modified xsi:type="dcterms:W3CDTF">2023-01-31T07:03:23Z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