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715"/>
  <workbookPr/>
  <mc:AlternateContent xmlns:mc="http://schemas.openxmlformats.org/markup-compatibility/2006">
    <mc:Choice Requires="x15">
      <x15ac:absPath xmlns:x15ac="http://schemas.microsoft.com/office/spreadsheetml/2010/11/ac" url="/Users/codyswain/Documents/Productivity/"/>
    </mc:Choice>
  </mc:AlternateContent>
  <bookViews>
    <workbookView xWindow="0" yWindow="460" windowWidth="28800" windowHeight="1746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J8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25" i="1"/>
  <c r="A33" i="1"/>
  <c r="A39" i="1"/>
  <c r="A38" i="1"/>
  <c r="A37" i="1"/>
  <c r="A36" i="1"/>
  <c r="A35" i="1"/>
  <c r="A34" i="1"/>
  <c r="A32" i="1"/>
  <c r="A31" i="1"/>
  <c r="A30" i="1"/>
  <c r="A29" i="1"/>
  <c r="A28" i="1"/>
  <c r="A17" i="1"/>
  <c r="A8" i="1"/>
  <c r="G8" i="1"/>
  <c r="A27" i="1"/>
  <c r="A26" i="1"/>
  <c r="A25" i="1"/>
  <c r="A24" i="1"/>
  <c r="A23" i="1"/>
  <c r="A22" i="1"/>
  <c r="A21" i="1"/>
  <c r="A20" i="1"/>
  <c r="A19" i="1"/>
  <c r="A18" i="1"/>
  <c r="A16" i="1"/>
  <c r="A15" i="1"/>
  <c r="A14" i="1"/>
  <c r="A13" i="1"/>
  <c r="A12" i="1"/>
  <c r="A11" i="1"/>
  <c r="A10" i="1"/>
  <c r="A9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</calcChain>
</file>

<file path=xl/sharedStrings.xml><?xml version="1.0" encoding="utf-8"?>
<sst xmlns="http://schemas.openxmlformats.org/spreadsheetml/2006/main" count="28" uniqueCount="26">
  <si>
    <t>Time Start</t>
  </si>
  <si>
    <t>Time Estimate</t>
  </si>
  <si>
    <t>Time End</t>
  </si>
  <si>
    <t>Tasks</t>
  </si>
  <si>
    <t>Input Here</t>
  </si>
  <si>
    <t>Time Taken</t>
  </si>
  <si>
    <t>Flexible Task List</t>
  </si>
  <si>
    <t xml:space="preserve">Time Start = </t>
  </si>
  <si>
    <t xml:space="preserve">Goal Achieved? </t>
  </si>
  <si>
    <t>Input Here When Finished</t>
  </si>
  <si>
    <r>
      <t xml:space="preserve">For this task list, write in tasks under </t>
    </r>
    <r>
      <rPr>
        <b/>
        <sz val="10"/>
        <color theme="1"/>
        <rFont val="Calibri"/>
        <family val="2"/>
        <scheme val="minor"/>
      </rPr>
      <t xml:space="preserve">Tasks, </t>
    </r>
    <r>
      <rPr>
        <sz val="10"/>
        <color theme="1"/>
        <rFont val="Calibri"/>
        <family val="2"/>
        <scheme val="minor"/>
      </rPr>
      <t xml:space="preserve">write in a time estimate under </t>
    </r>
    <r>
      <rPr>
        <b/>
        <sz val="10"/>
        <color theme="1"/>
        <rFont val="Calibri"/>
        <family val="2"/>
        <scheme val="minor"/>
      </rPr>
      <t xml:space="preserve">Time Estimate, </t>
    </r>
    <r>
      <rPr>
        <sz val="10"/>
        <color theme="1"/>
        <rFont val="Calibri"/>
        <family val="2"/>
        <scheme val="minor"/>
      </rPr>
      <t xml:space="preserve">and enter a start time with the format hh:mm under </t>
    </r>
    <r>
      <rPr>
        <b/>
        <sz val="10"/>
        <color theme="1"/>
        <rFont val="Calibri"/>
        <family val="2"/>
        <scheme val="minor"/>
      </rPr>
      <t xml:space="preserve">Time Start </t>
    </r>
    <r>
      <rPr>
        <sz val="10"/>
        <color theme="1"/>
        <rFont val="Calibri"/>
        <family val="2"/>
        <scheme val="minor"/>
      </rPr>
      <t>(needs to be in 24hr time format sorry)</t>
    </r>
    <r>
      <rPr>
        <b/>
        <sz val="10"/>
        <color theme="1"/>
        <rFont val="Calibri"/>
        <family val="2"/>
        <scheme val="minor"/>
      </rPr>
      <t xml:space="preserve">. </t>
    </r>
    <r>
      <rPr>
        <sz val="10"/>
        <color theme="1"/>
        <rFont val="Calibri"/>
        <family val="2"/>
        <scheme val="minor"/>
      </rPr>
      <t xml:space="preserve">When you complete a task, write in the amount of minutes it took under </t>
    </r>
    <r>
      <rPr>
        <b/>
        <sz val="10"/>
        <color theme="1"/>
        <rFont val="Calibri"/>
        <family val="2"/>
        <scheme val="minor"/>
      </rPr>
      <t>Time Taken</t>
    </r>
    <r>
      <rPr>
        <sz val="10"/>
        <color theme="1"/>
        <rFont val="Calibri"/>
        <family val="2"/>
        <scheme val="minor"/>
      </rPr>
      <t xml:space="preserve">, and the schedule will autoadjust accordingly. </t>
    </r>
  </si>
  <si>
    <t>Study Calculus Flux/Work</t>
  </si>
  <si>
    <t>Lunch</t>
  </si>
  <si>
    <t>Review Calculus Midterms</t>
  </si>
  <si>
    <t>Study Calculus Divergence</t>
  </si>
  <si>
    <t>Matlab Finite Difference Equation</t>
  </si>
  <si>
    <t>Break</t>
  </si>
  <si>
    <t>Dinner</t>
  </si>
  <si>
    <t>Physics Oscillations Study</t>
  </si>
  <si>
    <t>Morning Routine</t>
  </si>
  <si>
    <t>Breakfast</t>
  </si>
  <si>
    <t>Class</t>
  </si>
  <si>
    <t xml:space="preserve">Study Calculus </t>
  </si>
  <si>
    <t>Study Calculus</t>
  </si>
  <si>
    <t>Review Physics Midterms</t>
  </si>
  <si>
    <t>English Essay Revise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</si>
</sst>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18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8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18" fontId="0" fillId="0" borderId="0" xfId="0" applyNumberFormat="1" applyAlignment="1">
      <alignment horizontal="left"/>
    </xf>
    <xf numFmtId="21" fontId="1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5" fillId="0" borderId="0" xfId="0" applyFont="1" applyAlignment="1"/>
    <xf numFmtId="0" fontId="2" fillId="0" borderId="0" xfId="0" applyFont="1" applyAlignment="1">
      <alignment horizontal="right"/>
    </xf>
    <xf numFmtId="0" fontId="0" fillId="0" borderId="0" xfId="0" applyNumberFormat="1" applyAlignment="1">
      <alignment horizontal="center" vertical="center"/>
    </xf>
    <xf numFmtId="1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/>
    </xf>
    <xf numFmtId="0" fontId="0" fillId="2" borderId="0" xfId="0" applyFill="1"/>
    <xf numFmtId="0" fontId="0" fillId="2" borderId="0" xfId="0" applyNumberFormat="1" applyFill="1"/>
    <xf numFmtId="18" fontId="0" fillId="2" borderId="0" xfId="0" applyNumberFormat="1" applyFill="1"/>
    <xf numFmtId="0" fontId="1" fillId="2" borderId="0" xfId="0" applyFont="1" applyFill="1"/>
    <xf numFmtId="45" fontId="0" fillId="2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5"/>
  <sheetViews>
    <sheetView tabSelected="1" zoomScale="125" workbookViewId="0">
      <selection activeCell="E25" sqref="E25"/>
    </sheetView>
  </sheetViews>
  <sheetFormatPr baseColWidth="10" defaultColWidth="8.83203125" defaultRowHeight="15" x14ac:dyDescent="0.2"/>
  <cols>
    <col min="1" max="1" width="0.33203125" customWidth="1"/>
    <col min="2" max="2" width="33.33203125" customWidth="1"/>
    <col min="3" max="3" width="0.5" customWidth="1"/>
    <col min="4" max="4" width="47" customWidth="1"/>
    <col min="5" max="5" width="14.1640625" customWidth="1"/>
    <col min="6" max="6" width="10.6640625" customWidth="1"/>
    <col min="7" max="7" width="9.5" customWidth="1"/>
    <col min="8" max="8" width="15.83203125" customWidth="1"/>
    <col min="9" max="9" width="9.1640625" hidden="1" customWidth="1"/>
    <col min="10" max="10" width="16.33203125" customWidth="1"/>
    <col min="11" max="11" width="0.5" customWidth="1"/>
    <col min="15" max="15" width="9.1640625" customWidth="1"/>
    <col min="16" max="16" width="13.5" customWidth="1"/>
  </cols>
  <sheetData>
    <row r="1" spans="1:26" ht="2.25" customHeight="1" x14ac:dyDescent="0.2">
      <c r="C1" s="18"/>
      <c r="D1" s="18"/>
      <c r="E1" s="18"/>
      <c r="F1" s="18"/>
      <c r="G1" s="18"/>
      <c r="H1" s="18"/>
      <c r="I1" s="18"/>
      <c r="J1" s="18"/>
      <c r="K1" s="18"/>
    </row>
    <row r="2" spans="1:26" ht="21" x14ac:dyDescent="0.25">
      <c r="B2" s="25"/>
      <c r="C2" s="18"/>
      <c r="D2" s="27" t="s">
        <v>6</v>
      </c>
      <c r="E2" s="27"/>
      <c r="F2" s="27"/>
      <c r="G2" s="27"/>
      <c r="H2" s="27"/>
      <c r="I2" s="24"/>
      <c r="J2" s="24"/>
      <c r="K2" s="18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63.75" customHeight="1" x14ac:dyDescent="0.2">
      <c r="B3" s="25"/>
      <c r="C3" s="18"/>
      <c r="D3" s="26" t="s">
        <v>10</v>
      </c>
      <c r="E3" s="26"/>
      <c r="F3" s="26"/>
      <c r="G3" s="26"/>
      <c r="H3" s="26"/>
      <c r="I3" s="24"/>
      <c r="J3" s="24"/>
      <c r="K3" s="18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4.25" customHeight="1" x14ac:dyDescent="0.2">
      <c r="B4" s="25"/>
      <c r="C4" s="21"/>
      <c r="D4" s="11"/>
      <c r="E4" s="12" t="s">
        <v>7</v>
      </c>
      <c r="F4" s="8">
        <v>0.27083333333333331</v>
      </c>
      <c r="G4" s="25"/>
      <c r="H4" s="25"/>
      <c r="I4" s="24"/>
      <c r="J4" s="24"/>
      <c r="K4" s="18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2.25" customHeight="1" x14ac:dyDescent="0.2">
      <c r="B5" s="25"/>
      <c r="C5" s="19"/>
      <c r="D5" s="18"/>
      <c r="E5" s="19"/>
      <c r="F5" s="20"/>
      <c r="G5" s="20"/>
      <c r="H5" s="18"/>
      <c r="I5" s="18"/>
      <c r="J5" s="18"/>
      <c r="K5" s="18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x14ac:dyDescent="0.2">
      <c r="A6" s="6"/>
      <c r="B6" s="25"/>
      <c r="C6" s="19"/>
      <c r="D6" s="9" t="s">
        <v>4</v>
      </c>
      <c r="E6" s="10" t="s">
        <v>4</v>
      </c>
      <c r="F6" s="1"/>
      <c r="G6" s="1"/>
      <c r="H6" s="9" t="s">
        <v>9</v>
      </c>
      <c r="K6" s="18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8.75" customHeight="1" x14ac:dyDescent="0.2">
      <c r="A7" s="7"/>
      <c r="B7" s="25"/>
      <c r="C7" s="21"/>
      <c r="D7" s="17" t="s">
        <v>3</v>
      </c>
      <c r="E7" s="17" t="s">
        <v>1</v>
      </c>
      <c r="F7" s="17" t="s">
        <v>0</v>
      </c>
      <c r="G7" s="17" t="s">
        <v>2</v>
      </c>
      <c r="H7" s="5" t="s">
        <v>5</v>
      </c>
      <c r="I7" s="2"/>
      <c r="J7" s="17" t="s">
        <v>8</v>
      </c>
      <c r="K7" s="18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20.25" customHeight="1" x14ac:dyDescent="0.2">
      <c r="A8" s="7">
        <f>IF(H8&lt;&gt;"",TIME(0,H8,0),TIME(0,E8,0))</f>
        <v>2.0833333333333332E-2</v>
      </c>
      <c r="B8" s="25"/>
      <c r="C8" s="19"/>
      <c r="D8" s="16" t="s">
        <v>19</v>
      </c>
      <c r="E8" s="13">
        <v>30</v>
      </c>
      <c r="F8" s="14">
        <f>F4</f>
        <v>0.27083333333333331</v>
      </c>
      <c r="G8" s="14">
        <f>IF(D8&lt;&gt;"",F8+A8,"")</f>
        <v>0.29166666666666663</v>
      </c>
      <c r="H8" s="15"/>
      <c r="I8" s="15"/>
      <c r="J8" s="15" t="str">
        <f>IF(D8&lt;&gt;"",IF(E8&gt;=H8,IF(H8&lt;&gt;"","Yes","Not Yet"),IF(H8&lt;&gt;"", "No","Not Yet")),"")</f>
        <v>Not Yet</v>
      </c>
      <c r="K8" s="18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23.25" customHeight="1" x14ac:dyDescent="0.2">
      <c r="A9" s="7">
        <f t="shared" ref="A9:A39" si="0">IF(H9&lt;&gt;"",TIME(0,H9,0),TIME(0,E9,0))</f>
        <v>2.0833333333333332E-2</v>
      </c>
      <c r="B9" s="25"/>
      <c r="C9" s="19"/>
      <c r="D9" s="16" t="s">
        <v>20</v>
      </c>
      <c r="E9" s="13">
        <v>30</v>
      </c>
      <c r="F9" s="14">
        <f t="shared" ref="F9:F17" si="1">IF(D9&lt;&gt;"",G8,"")</f>
        <v>0.29166666666666663</v>
      </c>
      <c r="G9" s="14">
        <f t="shared" ref="G9:G17" si="2">IF(D9&lt;&gt;"",F9+A9,"")</f>
        <v>0.31249999999999994</v>
      </c>
      <c r="H9" s="15"/>
      <c r="I9" s="15"/>
      <c r="J9" s="15" t="str">
        <f t="shared" ref="J9:J24" si="3">IF(D9&lt;&gt;"",IF(E9&gt;=H9,IF(H9&lt;&gt;"","Yes","Not Yet"),IF(H9&lt;&gt;"", "No","Not Yet")),"")</f>
        <v>Not Yet</v>
      </c>
      <c r="K9" s="18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20.25" customHeight="1" x14ac:dyDescent="0.2">
      <c r="A10" s="7">
        <f t="shared" si="0"/>
        <v>8.3333333333333329E-2</v>
      </c>
      <c r="B10" s="25"/>
      <c r="C10" s="19"/>
      <c r="D10" s="16" t="s">
        <v>21</v>
      </c>
      <c r="E10" s="13">
        <v>120</v>
      </c>
      <c r="F10" s="14">
        <f t="shared" si="1"/>
        <v>0.31249999999999994</v>
      </c>
      <c r="G10" s="14">
        <f t="shared" si="2"/>
        <v>0.39583333333333326</v>
      </c>
      <c r="H10" s="15"/>
      <c r="I10" s="15"/>
      <c r="J10" s="15" t="str">
        <f t="shared" si="3"/>
        <v>Not Yet</v>
      </c>
      <c r="K10" s="18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21" customHeight="1" x14ac:dyDescent="0.2">
      <c r="A11" s="7">
        <f t="shared" si="0"/>
        <v>4.1666666666666664E-2</v>
      </c>
      <c r="B11" s="25"/>
      <c r="C11" s="19"/>
      <c r="D11" s="16" t="s">
        <v>22</v>
      </c>
      <c r="E11" s="13">
        <v>60</v>
      </c>
      <c r="F11" s="14">
        <f t="shared" si="1"/>
        <v>0.39583333333333326</v>
      </c>
      <c r="G11" s="14">
        <f t="shared" si="2"/>
        <v>0.43749999999999994</v>
      </c>
      <c r="H11" s="15"/>
      <c r="I11" s="15"/>
      <c r="J11" s="15" t="str">
        <f t="shared" si="3"/>
        <v>Not Yet</v>
      </c>
      <c r="K11" s="18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21" customHeight="1" x14ac:dyDescent="0.2">
      <c r="A12" s="7">
        <f t="shared" si="0"/>
        <v>4.1666666666666664E-2</v>
      </c>
      <c r="B12" s="25"/>
      <c r="C12" s="19"/>
      <c r="D12" s="16" t="s">
        <v>18</v>
      </c>
      <c r="E12" s="13">
        <v>60</v>
      </c>
      <c r="F12" s="14">
        <f t="shared" si="1"/>
        <v>0.43749999999999994</v>
      </c>
      <c r="G12" s="14">
        <f t="shared" si="2"/>
        <v>0.47916666666666663</v>
      </c>
      <c r="H12" s="15"/>
      <c r="I12" s="15"/>
      <c r="J12" s="15" t="str">
        <f t="shared" si="3"/>
        <v>Not Yet</v>
      </c>
      <c r="K12" s="18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8.75" customHeight="1" x14ac:dyDescent="0.2">
      <c r="A13" s="7">
        <f t="shared" si="0"/>
        <v>4.1666666666666664E-2</v>
      </c>
      <c r="B13" s="25"/>
      <c r="C13" s="19"/>
      <c r="D13" s="16" t="s">
        <v>11</v>
      </c>
      <c r="E13" s="13">
        <v>60</v>
      </c>
      <c r="F13" s="14">
        <f t="shared" si="1"/>
        <v>0.47916666666666663</v>
      </c>
      <c r="G13" s="14">
        <f t="shared" si="2"/>
        <v>0.52083333333333326</v>
      </c>
      <c r="H13" s="15"/>
      <c r="I13" s="15"/>
      <c r="J13" s="15" t="str">
        <f t="shared" si="3"/>
        <v>Not Yet</v>
      </c>
      <c r="K13" s="18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21.75" customHeight="1" x14ac:dyDescent="0.2">
      <c r="A14" s="7">
        <f t="shared" si="0"/>
        <v>3.125E-2</v>
      </c>
      <c r="B14" s="25"/>
      <c r="C14" s="19"/>
      <c r="D14" s="16" t="s">
        <v>12</v>
      </c>
      <c r="E14" s="13">
        <v>45</v>
      </c>
      <c r="F14" s="14">
        <f t="shared" si="1"/>
        <v>0.52083333333333326</v>
      </c>
      <c r="G14" s="14">
        <f t="shared" si="2"/>
        <v>0.55208333333333326</v>
      </c>
      <c r="H14" s="15"/>
      <c r="I14" s="15"/>
      <c r="J14" s="15" t="str">
        <f t="shared" si="3"/>
        <v>Not Yet</v>
      </c>
      <c r="K14" s="18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23.25" customHeight="1" x14ac:dyDescent="0.2">
      <c r="A15" s="7">
        <f t="shared" si="0"/>
        <v>4.1666666666666664E-2</v>
      </c>
      <c r="B15" s="25"/>
      <c r="C15" s="19"/>
      <c r="D15" s="16" t="s">
        <v>14</v>
      </c>
      <c r="E15" s="13">
        <v>60</v>
      </c>
      <c r="F15" s="14">
        <f t="shared" si="1"/>
        <v>0.55208333333333326</v>
      </c>
      <c r="G15" s="14">
        <f t="shared" si="2"/>
        <v>0.59374999999999989</v>
      </c>
      <c r="H15" s="15"/>
      <c r="I15" s="15"/>
      <c r="J15" s="15" t="str">
        <f t="shared" si="3"/>
        <v>Not Yet</v>
      </c>
      <c r="K15" s="18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19.5" customHeight="1" x14ac:dyDescent="0.2">
      <c r="A16" s="7">
        <f t="shared" si="0"/>
        <v>4.1666666666666664E-2</v>
      </c>
      <c r="B16" s="25"/>
      <c r="C16" s="22"/>
      <c r="D16" s="16" t="s">
        <v>15</v>
      </c>
      <c r="E16" s="13">
        <v>60</v>
      </c>
      <c r="F16" s="14">
        <f t="shared" si="1"/>
        <v>0.59374999999999989</v>
      </c>
      <c r="G16" s="14">
        <f t="shared" si="2"/>
        <v>0.63541666666666652</v>
      </c>
      <c r="H16" s="15"/>
      <c r="I16" s="15"/>
      <c r="J16" s="15" t="str">
        <f t="shared" si="3"/>
        <v>Not Yet</v>
      </c>
      <c r="K16" s="18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19.5" customHeight="1" x14ac:dyDescent="0.2">
      <c r="A17" s="7">
        <f>IF(H17&lt;&gt;"",TIME(0,H17,0),TIME(0,E17,0))</f>
        <v>2.0833333333333332E-2</v>
      </c>
      <c r="B17" s="25"/>
      <c r="C17" s="22"/>
      <c r="D17" s="16" t="s">
        <v>16</v>
      </c>
      <c r="E17" s="13">
        <v>30</v>
      </c>
      <c r="F17" s="14">
        <f t="shared" si="1"/>
        <v>0.63541666666666652</v>
      </c>
      <c r="G17" s="14">
        <f t="shared" si="2"/>
        <v>0.65624999999999989</v>
      </c>
      <c r="H17" s="15"/>
      <c r="I17" s="15"/>
      <c r="J17" s="15" t="str">
        <f t="shared" si="3"/>
        <v>Not Yet</v>
      </c>
      <c r="K17" s="18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19.5" customHeight="1" x14ac:dyDescent="0.2">
      <c r="A18" s="7">
        <f t="shared" si="0"/>
        <v>4.1666666666666664E-2</v>
      </c>
      <c r="B18" s="25"/>
      <c r="C18" s="22"/>
      <c r="D18" s="16" t="s">
        <v>23</v>
      </c>
      <c r="E18" s="13">
        <v>60</v>
      </c>
      <c r="F18" s="14">
        <f t="shared" ref="F18:F19" si="4">IF(D18&lt;&gt;"",G17,"")</f>
        <v>0.65624999999999989</v>
      </c>
      <c r="G18" s="14">
        <f t="shared" ref="G18:G19" si="5">IF(D18&lt;&gt;"",F18+A18,"")</f>
        <v>0.69791666666666652</v>
      </c>
      <c r="H18" s="15"/>
      <c r="I18" s="15"/>
      <c r="J18" s="15" t="str">
        <f t="shared" si="3"/>
        <v>Not Yet</v>
      </c>
      <c r="K18" s="18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20.25" customHeight="1" x14ac:dyDescent="0.2">
      <c r="A19" s="7">
        <f t="shared" si="0"/>
        <v>4.1666666666666664E-2</v>
      </c>
      <c r="B19" s="25"/>
      <c r="C19" s="22"/>
      <c r="D19" s="16" t="s">
        <v>18</v>
      </c>
      <c r="E19" s="13">
        <v>60</v>
      </c>
      <c r="F19" s="4">
        <f t="shared" si="4"/>
        <v>0.69791666666666652</v>
      </c>
      <c r="G19" s="4">
        <f t="shared" si="5"/>
        <v>0.73958333333333315</v>
      </c>
      <c r="J19" s="15" t="str">
        <f t="shared" si="3"/>
        <v>Not Yet</v>
      </c>
      <c r="K19" s="18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8.75" customHeight="1" x14ac:dyDescent="0.2">
      <c r="A20" s="7">
        <f t="shared" si="0"/>
        <v>4.1666666666666664E-2</v>
      </c>
      <c r="B20" s="25"/>
      <c r="C20" s="18"/>
      <c r="D20" s="16" t="s">
        <v>17</v>
      </c>
      <c r="E20" s="13">
        <v>60</v>
      </c>
      <c r="F20" s="4">
        <f t="shared" ref="F20:F39" si="6">IF(D20&lt;&gt;"",G19,"")</f>
        <v>0.73958333333333315</v>
      </c>
      <c r="G20" s="4">
        <f t="shared" ref="G20:G39" si="7">IF(D20&lt;&gt;"",F20+A20,"")</f>
        <v>0.78124999999999978</v>
      </c>
      <c r="J20" s="15" t="str">
        <f t="shared" si="3"/>
        <v>Not Yet</v>
      </c>
      <c r="K20" s="18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8" customHeight="1" x14ac:dyDescent="0.2">
      <c r="A21" s="7">
        <f t="shared" si="0"/>
        <v>6.25E-2</v>
      </c>
      <c r="B21" s="25"/>
      <c r="C21" s="18"/>
      <c r="D21" s="16" t="s">
        <v>13</v>
      </c>
      <c r="E21" s="13">
        <v>90</v>
      </c>
      <c r="F21" s="4">
        <f t="shared" si="6"/>
        <v>0.78124999999999978</v>
      </c>
      <c r="G21" s="4">
        <f t="shared" si="7"/>
        <v>0.84374999999999978</v>
      </c>
      <c r="J21" s="15" t="str">
        <f t="shared" si="3"/>
        <v>Not Yet</v>
      </c>
      <c r="K21" s="18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21.75" customHeight="1" x14ac:dyDescent="0.2">
      <c r="A22" s="7">
        <f t="shared" si="0"/>
        <v>6.25E-2</v>
      </c>
      <c r="B22" s="25"/>
      <c r="C22" s="19"/>
      <c r="D22" s="16" t="s">
        <v>24</v>
      </c>
      <c r="E22" s="3">
        <v>90</v>
      </c>
      <c r="F22" s="4">
        <f t="shared" si="6"/>
        <v>0.84374999999999978</v>
      </c>
      <c r="G22" s="4">
        <f t="shared" si="7"/>
        <v>0.90624999999999978</v>
      </c>
      <c r="J22" s="15" t="str">
        <f t="shared" si="3"/>
        <v>Not Yet</v>
      </c>
      <c r="K22" s="18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9.5" customHeight="1" x14ac:dyDescent="0.2">
      <c r="A23" s="7">
        <f t="shared" si="0"/>
        <v>3.125E-2</v>
      </c>
      <c r="B23" s="25"/>
      <c r="C23" s="19"/>
      <c r="D23" s="16" t="s">
        <v>25</v>
      </c>
      <c r="E23" s="3">
        <v>45</v>
      </c>
      <c r="F23" s="4">
        <f t="shared" si="6"/>
        <v>0.90624999999999978</v>
      </c>
      <c r="G23" s="4">
        <f t="shared" si="7"/>
        <v>0.93749999999999978</v>
      </c>
      <c r="J23" s="15" t="str">
        <f t="shared" si="3"/>
        <v>Not Yet</v>
      </c>
      <c r="K23" s="18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24" customHeight="1" x14ac:dyDescent="0.2">
      <c r="A24" s="7">
        <f t="shared" si="0"/>
        <v>0</v>
      </c>
      <c r="B24" s="25"/>
      <c r="C24" s="19"/>
      <c r="D24" s="16"/>
      <c r="E24" s="3"/>
      <c r="F24" s="4" t="str">
        <f t="shared" si="6"/>
        <v/>
      </c>
      <c r="G24" s="4" t="str">
        <f t="shared" si="7"/>
        <v/>
      </c>
      <c r="J24" s="15" t="str">
        <f t="shared" si="3"/>
        <v/>
      </c>
      <c r="K24" s="18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x14ac:dyDescent="0.2">
      <c r="A25" s="7">
        <f t="shared" si="0"/>
        <v>0</v>
      </c>
      <c r="B25" s="25"/>
      <c r="C25" s="19"/>
      <c r="D25" s="16"/>
      <c r="E25" s="3"/>
      <c r="F25" s="4" t="str">
        <f t="shared" si="6"/>
        <v/>
      </c>
      <c r="G25" s="4" t="str">
        <f t="shared" si="7"/>
        <v/>
      </c>
      <c r="J25" s="15" t="str">
        <f>IF(D25&lt;&gt;"",IF(E25&gt;=H25,IF(H25&lt;&gt;"","Yes","Not Yet"),IF(H25&lt;&gt;"", "No","Not Yet")),"")</f>
        <v/>
      </c>
      <c r="K25" s="18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x14ac:dyDescent="0.2">
      <c r="A26" s="7">
        <f t="shared" si="0"/>
        <v>0</v>
      </c>
      <c r="B26" s="25"/>
      <c r="C26" s="19"/>
      <c r="D26" s="16"/>
      <c r="E26" s="3"/>
      <c r="F26" s="4" t="str">
        <f t="shared" si="6"/>
        <v/>
      </c>
      <c r="G26" s="4" t="str">
        <f t="shared" si="7"/>
        <v/>
      </c>
      <c r="J26" s="15" t="str">
        <f t="shared" ref="J26:J39" si="8">IF(D26&lt;&gt;"",IF(E26&gt;=H26,IF(H26&lt;&gt;"","Yes","Not Yet"),IF(H26&lt;&gt;"", "No","Not Yet")),"")</f>
        <v/>
      </c>
      <c r="K26" s="18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x14ac:dyDescent="0.2">
      <c r="A27" s="7">
        <f t="shared" si="0"/>
        <v>0</v>
      </c>
      <c r="B27" s="25"/>
      <c r="C27" s="22"/>
      <c r="D27" s="16"/>
      <c r="E27" s="3"/>
      <c r="F27" s="4" t="str">
        <f t="shared" si="6"/>
        <v/>
      </c>
      <c r="G27" s="4" t="str">
        <f t="shared" si="7"/>
        <v/>
      </c>
      <c r="J27" s="15" t="str">
        <f t="shared" si="8"/>
        <v/>
      </c>
      <c r="K27" s="18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x14ac:dyDescent="0.2">
      <c r="A28" s="7">
        <f t="shared" si="0"/>
        <v>0</v>
      </c>
      <c r="B28" s="25"/>
      <c r="C28" s="22"/>
      <c r="D28" s="16"/>
      <c r="E28" s="3"/>
      <c r="F28" s="4" t="str">
        <f t="shared" si="6"/>
        <v/>
      </c>
      <c r="G28" s="4" t="str">
        <f t="shared" si="7"/>
        <v/>
      </c>
      <c r="J28" s="15" t="str">
        <f t="shared" si="8"/>
        <v/>
      </c>
      <c r="K28" s="18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x14ac:dyDescent="0.2">
      <c r="A29" s="7">
        <f t="shared" si="0"/>
        <v>0</v>
      </c>
      <c r="B29" s="25"/>
      <c r="C29" s="22"/>
      <c r="D29" s="16"/>
      <c r="E29" s="3"/>
      <c r="F29" s="4" t="str">
        <f t="shared" si="6"/>
        <v/>
      </c>
      <c r="G29" s="4" t="str">
        <f t="shared" si="7"/>
        <v/>
      </c>
      <c r="J29" s="15" t="str">
        <f t="shared" si="8"/>
        <v/>
      </c>
      <c r="K29" s="18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x14ac:dyDescent="0.2">
      <c r="A30" s="7">
        <f t="shared" si="0"/>
        <v>0</v>
      </c>
      <c r="B30" s="25"/>
      <c r="C30" s="22"/>
      <c r="D30" s="16"/>
      <c r="E30" s="3"/>
      <c r="F30" s="4" t="str">
        <f t="shared" si="6"/>
        <v/>
      </c>
      <c r="G30" s="4" t="str">
        <f t="shared" si="7"/>
        <v/>
      </c>
      <c r="J30" s="15" t="str">
        <f t="shared" si="8"/>
        <v/>
      </c>
      <c r="K30" s="18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x14ac:dyDescent="0.2">
      <c r="A31" s="7">
        <f t="shared" si="0"/>
        <v>0</v>
      </c>
      <c r="B31" s="25"/>
      <c r="C31" s="18"/>
      <c r="D31" s="16"/>
      <c r="E31" s="3"/>
      <c r="F31" s="4" t="str">
        <f t="shared" si="6"/>
        <v/>
      </c>
      <c r="G31" s="4" t="str">
        <f t="shared" si="7"/>
        <v/>
      </c>
      <c r="J31" s="15" t="str">
        <f t="shared" si="8"/>
        <v/>
      </c>
      <c r="K31" s="18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x14ac:dyDescent="0.2">
      <c r="A32" s="7">
        <f t="shared" si="0"/>
        <v>0</v>
      </c>
      <c r="B32" s="25"/>
      <c r="C32" s="18"/>
      <c r="D32" s="16"/>
      <c r="E32" s="3"/>
      <c r="F32" s="4" t="str">
        <f t="shared" si="6"/>
        <v/>
      </c>
      <c r="G32" s="4" t="str">
        <f t="shared" si="7"/>
        <v/>
      </c>
      <c r="J32" s="15" t="str">
        <f t="shared" si="8"/>
        <v/>
      </c>
      <c r="K32" s="18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x14ac:dyDescent="0.2">
      <c r="A33" s="7">
        <f>IF(H33&lt;&gt;"",TIME(0,H33,0),TIME(0,E33,0))</f>
        <v>0</v>
      </c>
      <c r="B33" s="25"/>
      <c r="C33" s="18"/>
      <c r="D33" s="16"/>
      <c r="E33" s="2"/>
      <c r="F33" s="4" t="str">
        <f t="shared" si="6"/>
        <v/>
      </c>
      <c r="G33" s="4" t="str">
        <f t="shared" si="7"/>
        <v/>
      </c>
      <c r="J33" s="15" t="str">
        <f t="shared" si="8"/>
        <v/>
      </c>
      <c r="K33" s="18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x14ac:dyDescent="0.2">
      <c r="A34" s="7">
        <f t="shared" si="0"/>
        <v>0</v>
      </c>
      <c r="B34" s="25"/>
      <c r="C34" s="18"/>
      <c r="D34" s="16"/>
      <c r="E34" s="2"/>
      <c r="F34" s="4" t="str">
        <f t="shared" si="6"/>
        <v/>
      </c>
      <c r="G34" s="4" t="str">
        <f t="shared" si="7"/>
        <v/>
      </c>
      <c r="J34" s="15" t="str">
        <f t="shared" si="8"/>
        <v/>
      </c>
      <c r="K34" s="18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x14ac:dyDescent="0.2">
      <c r="A35" s="7">
        <f t="shared" si="0"/>
        <v>0</v>
      </c>
      <c r="B35" s="25"/>
      <c r="C35" s="18"/>
      <c r="D35" s="16"/>
      <c r="E35" s="23"/>
      <c r="F35" s="4" t="str">
        <f t="shared" si="6"/>
        <v/>
      </c>
      <c r="G35" s="4" t="str">
        <f t="shared" si="7"/>
        <v/>
      </c>
      <c r="J35" s="15" t="str">
        <f t="shared" si="8"/>
        <v/>
      </c>
      <c r="K35" s="18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x14ac:dyDescent="0.2">
      <c r="A36" s="7">
        <f t="shared" si="0"/>
        <v>0</v>
      </c>
      <c r="B36" s="25"/>
      <c r="C36" s="18"/>
      <c r="D36" s="16"/>
      <c r="E36" s="23"/>
      <c r="F36" s="4" t="str">
        <f t="shared" si="6"/>
        <v/>
      </c>
      <c r="G36" s="4" t="str">
        <f t="shared" si="7"/>
        <v/>
      </c>
      <c r="J36" s="15" t="str">
        <f t="shared" si="8"/>
        <v/>
      </c>
      <c r="K36" s="18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x14ac:dyDescent="0.2">
      <c r="A37" s="7">
        <f t="shared" si="0"/>
        <v>0</v>
      </c>
      <c r="B37" s="25"/>
      <c r="C37" s="18"/>
      <c r="D37" s="16"/>
      <c r="E37" s="23"/>
      <c r="F37" s="4" t="str">
        <f t="shared" si="6"/>
        <v/>
      </c>
      <c r="G37" s="4" t="str">
        <f t="shared" si="7"/>
        <v/>
      </c>
      <c r="J37" s="15" t="str">
        <f t="shared" si="8"/>
        <v/>
      </c>
      <c r="K37" s="18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x14ac:dyDescent="0.2">
      <c r="A38" s="7">
        <f t="shared" si="0"/>
        <v>0</v>
      </c>
      <c r="B38" s="25"/>
      <c r="C38" s="18"/>
      <c r="D38" s="16"/>
      <c r="E38" s="23"/>
      <c r="F38" s="4" t="str">
        <f t="shared" si="6"/>
        <v/>
      </c>
      <c r="G38" s="4" t="str">
        <f t="shared" si="7"/>
        <v/>
      </c>
      <c r="J38" s="15" t="str">
        <f t="shared" si="8"/>
        <v/>
      </c>
      <c r="K38" s="18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x14ac:dyDescent="0.2">
      <c r="A39" s="7">
        <f t="shared" si="0"/>
        <v>0</v>
      </c>
      <c r="B39" s="25"/>
      <c r="C39" s="18"/>
      <c r="D39" s="16"/>
      <c r="E39" s="23"/>
      <c r="F39" s="4" t="str">
        <f t="shared" si="6"/>
        <v/>
      </c>
      <c r="G39" s="4" t="str">
        <f t="shared" si="7"/>
        <v/>
      </c>
      <c r="J39" s="15" t="str">
        <f t="shared" si="8"/>
        <v/>
      </c>
      <c r="K39" s="18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ht="3" customHeight="1" x14ac:dyDescent="0.2">
      <c r="B40" s="25"/>
      <c r="C40" s="18"/>
      <c r="D40" s="18"/>
      <c r="E40" s="18"/>
      <c r="F40" s="18"/>
      <c r="G40" s="18"/>
      <c r="H40" s="18"/>
      <c r="I40" s="18"/>
      <c r="J40" s="18"/>
      <c r="K40" s="18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x14ac:dyDescent="0.2">
      <c r="B41" s="25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x14ac:dyDescent="0.2">
      <c r="B42" s="25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x14ac:dyDescent="0.2">
      <c r="B43" s="25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x14ac:dyDescent="0.2">
      <c r="B44" s="25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x14ac:dyDescent="0.2">
      <c r="B45" s="25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x14ac:dyDescent="0.2">
      <c r="B46" s="25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x14ac:dyDescent="0.2">
      <c r="B47" s="25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x14ac:dyDescent="0.2">
      <c r="B48" s="25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2:26" x14ac:dyDescent="0.2">
      <c r="B49" s="25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2:26" x14ac:dyDescent="0.2">
      <c r="B50" s="25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2:26" x14ac:dyDescent="0.2"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2:26" x14ac:dyDescent="0.2"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2:26" x14ac:dyDescent="0.2"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2:26" x14ac:dyDescent="0.2"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2:26" x14ac:dyDescent="0.2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2:26" x14ac:dyDescent="0.2"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2:26" x14ac:dyDescent="0.2"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2:26" x14ac:dyDescent="0.2"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2:26" x14ac:dyDescent="0.2"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2:26" x14ac:dyDescent="0.2"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2:26" x14ac:dyDescent="0.2"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2:26" x14ac:dyDescent="0.2"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2:26" x14ac:dyDescent="0.2"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2:26" x14ac:dyDescent="0.2"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2:26" x14ac:dyDescent="0.2"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2:26" x14ac:dyDescent="0.2"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2:26" x14ac:dyDescent="0.2"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2:26" x14ac:dyDescent="0.2"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2:26" x14ac:dyDescent="0.2"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2:26" x14ac:dyDescent="0.2"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2:26" x14ac:dyDescent="0.2"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2:26" x14ac:dyDescent="0.2"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2:26" x14ac:dyDescent="0.2"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2:26" x14ac:dyDescent="0.2"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2:26" x14ac:dyDescent="0.2"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2:26" x14ac:dyDescent="0.2"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2:26" x14ac:dyDescent="0.2"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2:26" x14ac:dyDescent="0.2"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2:26" x14ac:dyDescent="0.2"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2:26" x14ac:dyDescent="0.2"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2:26" x14ac:dyDescent="0.2"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2:26" x14ac:dyDescent="0.2"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2:26" x14ac:dyDescent="0.2"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2:26" x14ac:dyDescent="0.2"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2:26" x14ac:dyDescent="0.2"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2:26" x14ac:dyDescent="0.2"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2:26" x14ac:dyDescent="0.2"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2:26" x14ac:dyDescent="0.2"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2:26" x14ac:dyDescent="0.2"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2:26" x14ac:dyDescent="0.2"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2:26" x14ac:dyDescent="0.2"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2:26" x14ac:dyDescent="0.2"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2:26" x14ac:dyDescent="0.2"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2:26" x14ac:dyDescent="0.2"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2:26" x14ac:dyDescent="0.2"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2:26" x14ac:dyDescent="0.2"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2:26" x14ac:dyDescent="0.2"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2:26" x14ac:dyDescent="0.2"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2:26" x14ac:dyDescent="0.2"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2:26" x14ac:dyDescent="0.2"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2:26" x14ac:dyDescent="0.2"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2:26" x14ac:dyDescent="0.2"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2:26" x14ac:dyDescent="0.2"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2:26" x14ac:dyDescent="0.2"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2:26" x14ac:dyDescent="0.2"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2:26" x14ac:dyDescent="0.2"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2:26" x14ac:dyDescent="0.2"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2:26" x14ac:dyDescent="0.2"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2:26" x14ac:dyDescent="0.2"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2:26" x14ac:dyDescent="0.2"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2:26" x14ac:dyDescent="0.2"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2:26" x14ac:dyDescent="0.2"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2:26" x14ac:dyDescent="0.2"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2:26" x14ac:dyDescent="0.2"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2:26" x14ac:dyDescent="0.2"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2:26" x14ac:dyDescent="0.2"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2:26" x14ac:dyDescent="0.2"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2:26" x14ac:dyDescent="0.2"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2:26" x14ac:dyDescent="0.2"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2:26" x14ac:dyDescent="0.2"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2:26" x14ac:dyDescent="0.2"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2:26" x14ac:dyDescent="0.2"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2:26" x14ac:dyDescent="0.2"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2:26" x14ac:dyDescent="0.2"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2:26" x14ac:dyDescent="0.2"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2:26" x14ac:dyDescent="0.2"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2:26" x14ac:dyDescent="0.2"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2:26" x14ac:dyDescent="0.2"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2:26" x14ac:dyDescent="0.2"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2:26" x14ac:dyDescent="0.2"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2:26" x14ac:dyDescent="0.2"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2:26" x14ac:dyDescent="0.2"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2:26" x14ac:dyDescent="0.2"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2:26" x14ac:dyDescent="0.2"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2:26" x14ac:dyDescent="0.2"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2:26" x14ac:dyDescent="0.2"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2:26" x14ac:dyDescent="0.2"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2:26" x14ac:dyDescent="0.2"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2:26" x14ac:dyDescent="0.2"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2:26" x14ac:dyDescent="0.2"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2:26" x14ac:dyDescent="0.2"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2:26" x14ac:dyDescent="0.2"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2:26" x14ac:dyDescent="0.2"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2:26" x14ac:dyDescent="0.2"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2:26" x14ac:dyDescent="0.2"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2:26" x14ac:dyDescent="0.2"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2:26" x14ac:dyDescent="0.2"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2:26" x14ac:dyDescent="0.2"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2:26" x14ac:dyDescent="0.2"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2:26" x14ac:dyDescent="0.2"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2:26" x14ac:dyDescent="0.2"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2:26" x14ac:dyDescent="0.2"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2:26" x14ac:dyDescent="0.2"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2:26" x14ac:dyDescent="0.2"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2:26" x14ac:dyDescent="0.2"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</sheetData>
  <mergeCells count="8">
    <mergeCell ref="B51:Z155"/>
    <mergeCell ref="B2:B50"/>
    <mergeCell ref="C41:K50"/>
    <mergeCell ref="L2:Z50"/>
    <mergeCell ref="D3:H3"/>
    <mergeCell ref="D2:H2"/>
    <mergeCell ref="I2:J4"/>
    <mergeCell ref="G4:H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Swain</dc:creator>
  <cp:lastModifiedBy>Microsoft Office User</cp:lastModifiedBy>
  <dcterms:created xsi:type="dcterms:W3CDTF">2016-12-03T23:03:17Z</dcterms:created>
  <dcterms:modified xsi:type="dcterms:W3CDTF">2016-12-15T22:14:46Z</dcterms:modified>
</cp:coreProperties>
</file>