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imonra\tools\nginx\scripts\"/>
    </mc:Choice>
  </mc:AlternateContent>
  <xr:revisionPtr revIDLastSave="0" documentId="13_ncr:1_{2A58CFED-86B4-4052-AAA1-0EC0969A0F87}" xr6:coauthVersionLast="44" xr6:coauthVersionMax="44" xr10:uidLastSave="{00000000-0000-0000-0000-000000000000}"/>
  <bookViews>
    <workbookView xWindow="-23148" yWindow="-108" windowWidth="23256" windowHeight="12576" activeTab="1" xr2:uid="{CDEA9967-368D-4D1E-9A91-3E5AE540AC71}"/>
  </bookViews>
  <sheets>
    <sheet name="Kernel vs VMA" sheetId="3" r:id="rId1"/>
    <sheet name="VMA Reference vs VM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4" i="4" l="1"/>
  <c r="H84" i="4"/>
  <c r="G84" i="4"/>
  <c r="F84" i="4"/>
  <c r="E84" i="4"/>
  <c r="D84" i="4"/>
  <c r="I83" i="4"/>
  <c r="H83" i="4"/>
  <c r="G83" i="4"/>
  <c r="F83" i="4"/>
  <c r="E83" i="4"/>
  <c r="D83" i="4"/>
  <c r="I82" i="4"/>
  <c r="H82" i="4"/>
  <c r="G82" i="4"/>
  <c r="F82" i="4"/>
  <c r="E82" i="4"/>
  <c r="D82" i="4"/>
  <c r="I81" i="4"/>
  <c r="H81" i="4"/>
  <c r="G81" i="4"/>
  <c r="F81" i="4"/>
  <c r="E81" i="4"/>
  <c r="D81" i="4"/>
  <c r="I80" i="4"/>
  <c r="H80" i="4"/>
  <c r="G80" i="4"/>
  <c r="F80" i="4"/>
  <c r="E80" i="4"/>
  <c r="D80" i="4"/>
  <c r="I79" i="4"/>
  <c r="H79" i="4"/>
  <c r="G79" i="4"/>
  <c r="F79" i="4"/>
  <c r="E79" i="4"/>
  <c r="D79" i="4"/>
  <c r="I78" i="4"/>
  <c r="H78" i="4"/>
  <c r="G78" i="4"/>
  <c r="F78" i="4"/>
  <c r="E78" i="4"/>
  <c r="D78" i="4"/>
  <c r="I77" i="4"/>
  <c r="H77" i="4"/>
  <c r="G77" i="4"/>
  <c r="F77" i="4"/>
  <c r="E77" i="4"/>
  <c r="D77" i="4"/>
  <c r="I76" i="4"/>
  <c r="H76" i="4"/>
  <c r="G76" i="4"/>
  <c r="F76" i="4"/>
  <c r="E76" i="4"/>
  <c r="D76" i="4"/>
  <c r="I75" i="4"/>
  <c r="H75" i="4"/>
  <c r="G75" i="4"/>
  <c r="F75" i="4"/>
  <c r="E75" i="4"/>
  <c r="D75" i="4"/>
  <c r="I74" i="4"/>
  <c r="H74" i="4"/>
  <c r="G74" i="4"/>
  <c r="F74" i="4"/>
  <c r="E74" i="4"/>
  <c r="D74" i="4"/>
  <c r="I73" i="4"/>
  <c r="H73" i="4"/>
  <c r="G73" i="4"/>
  <c r="F73" i="4"/>
  <c r="E73" i="4"/>
  <c r="D73" i="4"/>
  <c r="I72" i="4"/>
  <c r="H72" i="4"/>
  <c r="G72" i="4"/>
  <c r="F72" i="4"/>
  <c r="E72" i="4"/>
  <c r="D72" i="4"/>
  <c r="I71" i="4"/>
  <c r="H71" i="4"/>
  <c r="G71" i="4"/>
  <c r="F71" i="4"/>
  <c r="E71" i="4"/>
  <c r="D71" i="4"/>
  <c r="I70" i="4"/>
  <c r="H70" i="4"/>
  <c r="G70" i="4"/>
  <c r="F70" i="4"/>
  <c r="E70" i="4"/>
  <c r="D70" i="4"/>
  <c r="I69" i="4"/>
  <c r="H69" i="4"/>
  <c r="G69" i="4"/>
  <c r="F69" i="4"/>
  <c r="E69" i="4"/>
  <c r="D69" i="4"/>
  <c r="I68" i="4"/>
  <c r="H68" i="4"/>
  <c r="G68" i="4"/>
  <c r="F68" i="4"/>
  <c r="E68" i="4"/>
  <c r="D68" i="4"/>
  <c r="I67" i="4"/>
  <c r="H67" i="4"/>
  <c r="G67" i="4"/>
  <c r="F67" i="4"/>
  <c r="E67" i="4"/>
  <c r="D67" i="4"/>
  <c r="I66" i="4"/>
  <c r="H66" i="4"/>
  <c r="G66" i="4"/>
  <c r="F66" i="4"/>
  <c r="E66" i="4"/>
  <c r="D66" i="4"/>
  <c r="I65" i="4"/>
  <c r="H65" i="4"/>
  <c r="G65" i="4"/>
  <c r="F65" i="4"/>
  <c r="E65" i="4"/>
  <c r="D65" i="4"/>
  <c r="I64" i="4"/>
  <c r="H64" i="4"/>
  <c r="G64" i="4"/>
  <c r="F64" i="4"/>
  <c r="E64" i="4"/>
  <c r="D64" i="4"/>
  <c r="I63" i="4"/>
  <c r="H63" i="4"/>
  <c r="G63" i="4"/>
  <c r="F63" i="4"/>
  <c r="E63" i="4"/>
  <c r="D63" i="4"/>
  <c r="I62" i="4"/>
  <c r="H62" i="4"/>
  <c r="G62" i="4"/>
  <c r="F62" i="4"/>
  <c r="E62" i="4"/>
  <c r="D62" i="4"/>
  <c r="I61" i="4"/>
  <c r="H61" i="4"/>
  <c r="G61" i="4"/>
  <c r="F61" i="4"/>
  <c r="E61" i="4"/>
  <c r="D61" i="4"/>
  <c r="I60" i="4"/>
  <c r="H60" i="4"/>
  <c r="G60" i="4"/>
  <c r="F60" i="4"/>
  <c r="E60" i="4"/>
  <c r="D60" i="4"/>
  <c r="I59" i="4"/>
  <c r="H59" i="4"/>
  <c r="G59" i="4"/>
  <c r="F59" i="4"/>
  <c r="E59" i="4"/>
  <c r="D59" i="4"/>
  <c r="I58" i="4"/>
  <c r="H58" i="4"/>
  <c r="G58" i="4"/>
  <c r="F58" i="4"/>
  <c r="E58" i="4"/>
  <c r="D58" i="4"/>
  <c r="I57" i="4"/>
  <c r="H57" i="4"/>
  <c r="G57" i="4"/>
  <c r="F57" i="4"/>
  <c r="E57" i="4"/>
  <c r="D57" i="4"/>
  <c r="I56" i="4"/>
  <c r="H56" i="4"/>
  <c r="G56" i="4"/>
  <c r="F56" i="4"/>
  <c r="E56" i="4"/>
  <c r="D56" i="4"/>
  <c r="I55" i="4"/>
  <c r="H55" i="4"/>
  <c r="G55" i="4"/>
  <c r="F55" i="4"/>
  <c r="E55" i="4"/>
  <c r="D55" i="4"/>
  <c r="I54" i="4"/>
  <c r="H54" i="4"/>
  <c r="G54" i="4"/>
  <c r="F54" i="4"/>
  <c r="E54" i="4"/>
  <c r="D54" i="4"/>
  <c r="I53" i="4"/>
  <c r="H53" i="4"/>
  <c r="G53" i="4"/>
  <c r="F53" i="4"/>
  <c r="E53" i="4"/>
  <c r="D53" i="4"/>
  <c r="I52" i="4"/>
  <c r="H52" i="4"/>
  <c r="G52" i="4"/>
  <c r="F52" i="4"/>
  <c r="E52" i="4"/>
  <c r="D52" i="4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E60" i="3" l="1"/>
  <c r="G63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5" i="3" l="1"/>
  <c r="I6" i="3"/>
  <c r="I7" i="3"/>
  <c r="I8" i="3"/>
  <c r="I9" i="3"/>
  <c r="I10" i="3"/>
  <c r="I11" i="3"/>
  <c r="I12" i="3"/>
  <c r="I13" i="3"/>
  <c r="I14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5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</calcChain>
</file>

<file path=xl/sharedStrings.xml><?xml version="1.0" encoding="utf-8"?>
<sst xmlns="http://schemas.openxmlformats.org/spreadsheetml/2006/main" count="72" uniqueCount="16">
  <si>
    <t>File</t>
  </si>
  <si>
    <t>Throughput[Gbps]</t>
  </si>
  <si>
    <t>Requests[RPS]</t>
  </si>
  <si>
    <t>Connections</t>
  </si>
  <si>
    <t>CPU[%]</t>
  </si>
  <si>
    <t>CPU/Gbps[%]</t>
  </si>
  <si>
    <t>CPU/RPS[%]</t>
  </si>
  <si>
    <t>Concurrent Connections</t>
  </si>
  <si>
    <t>Kernel</t>
  </si>
  <si>
    <t>VMA</t>
  </si>
  <si>
    <t>VMA Reference</t>
  </si>
  <si>
    <t>Workers</t>
  </si>
  <si>
    <t>Difference % - Kernel vs VMA</t>
  </si>
  <si>
    <t>Test Parameters</t>
  </si>
  <si>
    <t>Results</t>
  </si>
  <si>
    <t>Difference % - VMA Reference vs VMA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</si>
</sst>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2" fontId="0" fillId="0" borderId="0" xfId="0" applyNumberFormat="1"/>
    <xf numFmtId="2" fontId="16" fillId="0" borderId="10" xfId="0" applyNumberFormat="1" applyFont="1" applyBorder="1"/>
    <xf numFmtId="2" fontId="0" fillId="0" borderId="10" xfId="1" applyNumberFormat="1" applyFont="1" applyBorder="1"/>
    <xf numFmtId="0" fontId="0" fillId="0" borderId="10" xfId="0" applyBorder="1"/>
    <xf numFmtId="0" fontId="16" fillId="0" borderId="10" xfId="0" applyFont="1" applyBorder="1"/>
    <xf numFmtId="1" fontId="0" fillId="0" borderId="10" xfId="1" applyNumberFormat="1" applyFont="1" applyBorder="1"/>
    <xf numFmtId="2" fontId="0" fillId="0" borderId="15" xfId="1" applyNumberFormat="1" applyFont="1" applyBorder="1"/>
    <xf numFmtId="2" fontId="0" fillId="0" borderId="16" xfId="1" applyNumberFormat="1" applyFont="1" applyBorder="1"/>
    <xf numFmtId="0" fontId="0" fillId="0" borderId="17" xfId="0" applyBorder="1"/>
    <xf numFmtId="0" fontId="0" fillId="0" borderId="15" xfId="0" applyBorder="1"/>
    <xf numFmtId="0" fontId="0" fillId="0" borderId="16" xfId="0" applyBorder="1"/>
    <xf numFmtId="0" fontId="16" fillId="0" borderId="11" xfId="0" applyFont="1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18" xfId="1" applyNumberFormat="1" applyFont="1" applyBorder="1"/>
    <xf numFmtId="2" fontId="0" fillId="0" borderId="11" xfId="1" applyNumberFormat="1" applyFont="1" applyBorder="1"/>
    <xf numFmtId="2" fontId="0" fillId="0" borderId="19" xfId="1" applyNumberFormat="1" applyFont="1" applyBorder="1"/>
    <xf numFmtId="2" fontId="16" fillId="0" borderId="20" xfId="0" applyNumberFormat="1" applyFont="1" applyBorder="1"/>
    <xf numFmtId="2" fontId="16" fillId="0" borderId="21" xfId="0" applyNumberFormat="1" applyFont="1" applyBorder="1"/>
    <xf numFmtId="2" fontId="16" fillId="0" borderId="28" xfId="0" applyNumberFormat="1" applyFon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0" fillId="0" borderId="11" xfId="0" applyBorder="1"/>
    <xf numFmtId="0" fontId="0" fillId="0" borderId="19" xfId="0" applyBorder="1"/>
    <xf numFmtId="0" fontId="0" fillId="0" borderId="30" xfId="0" applyBorder="1"/>
    <xf numFmtId="0" fontId="0" fillId="0" borderId="13" xfId="0" applyBorder="1"/>
    <xf numFmtId="1" fontId="16" fillId="0" borderId="18" xfId="1" applyNumberFormat="1" applyFont="1" applyBorder="1"/>
    <xf numFmtId="1" fontId="16" fillId="0" borderId="15" xfId="1" applyNumberFormat="1" applyFont="1" applyBorder="1"/>
    <xf numFmtId="2" fontId="16" fillId="16" borderId="20" xfId="26" applyNumberFormat="1" applyFont="1" applyBorder="1" applyAlignment="1">
      <alignment horizontal="center"/>
    </xf>
    <xf numFmtId="2" fontId="16" fillId="16" borderId="21" xfId="26" applyNumberFormat="1" applyFont="1" applyBorder="1" applyAlignment="1">
      <alignment horizontal="center"/>
    </xf>
    <xf numFmtId="2" fontId="16" fillId="16" borderId="22" xfId="26" applyNumberFormat="1" applyFont="1" applyBorder="1" applyAlignment="1">
      <alignment horizontal="center"/>
    </xf>
    <xf numFmtId="2" fontId="16" fillId="32" borderId="27" xfId="42" applyNumberFormat="1" applyFont="1" applyBorder="1" applyAlignment="1">
      <alignment horizontal="center"/>
    </xf>
    <xf numFmtId="2" fontId="16" fillId="32" borderId="31" xfId="42" applyNumberFormat="1" applyFont="1" applyBorder="1" applyAlignment="1">
      <alignment horizontal="center"/>
    </xf>
    <xf numFmtId="2" fontId="16" fillId="32" borderId="32" xfId="42" applyNumberFormat="1" applyFont="1" applyBorder="1" applyAlignment="1">
      <alignment horizontal="center"/>
    </xf>
    <xf numFmtId="2" fontId="16" fillId="32" borderId="20" xfId="42" applyNumberFormat="1" applyFont="1" applyBorder="1" applyAlignment="1">
      <alignment horizontal="center"/>
    </xf>
    <xf numFmtId="2" fontId="1" fillId="32" borderId="21" xfId="42" applyNumberFormat="1" applyBorder="1" applyAlignment="1">
      <alignment horizontal="center"/>
    </xf>
    <xf numFmtId="2" fontId="1" fillId="32" borderId="22" xfId="42" applyNumberFormat="1" applyBorder="1" applyAlignment="1">
      <alignment horizontal="center"/>
    </xf>
    <xf numFmtId="2" fontId="16" fillId="32" borderId="21" xfId="42" applyNumberFormat="1" applyFont="1" applyBorder="1" applyAlignment="1">
      <alignment horizontal="center"/>
    </xf>
    <xf numFmtId="2" fontId="16" fillId="32" borderId="22" xfId="42" applyNumberFormat="1" applyFont="1" applyBorder="1" applyAlignment="1">
      <alignment horizontal="center"/>
    </xf>
    <xf numFmtId="2" fontId="16" fillId="32" borderId="24" xfId="42" applyNumberFormat="1" applyFont="1" applyBorder="1" applyAlignment="1">
      <alignment horizontal="center"/>
    </xf>
    <xf numFmtId="2" fontId="16" fillId="32" borderId="25" xfId="42" applyNumberFormat="1" applyFont="1" applyBorder="1" applyAlignment="1">
      <alignment horizontal="center"/>
    </xf>
    <xf numFmtId="2" fontId="16" fillId="32" borderId="26" xfId="42" applyNumberFormat="1" applyFont="1" applyBorder="1" applyAlignment="1">
      <alignment horizontal="center"/>
    </xf>
    <xf numFmtId="2" fontId="16" fillId="32" borderId="29" xfId="42" applyNumberFormat="1" applyFont="1" applyBorder="1" applyAlignment="1">
      <alignment horizontal="center"/>
    </xf>
    <xf numFmtId="0" fontId="16" fillId="0" borderId="12" xfId="1" applyNumberFormat="1" applyFont="1" applyBorder="1"/>
    <xf numFmtId="0" fontId="16" fillId="0" borderId="14" xfId="1" applyNumberFormat="1" applyFont="1" applyBorder="1"/>
    <xf numFmtId="0" fontId="16" fillId="0" borderId="19" xfId="1" applyNumberFormat="1" applyFont="1" applyBorder="1"/>
    <xf numFmtId="0" fontId="16" fillId="0" borderId="16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2">
    <dxf>
      <font>
        <b/>
      </font>
      <numFmt numFmtId="0" formatCode="General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</dxf>
    <dxf>
      <border>
        <bottom style="medium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</dxf>
    <dxf>
      <border>
        <bottom style="medium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05DB95-E636-4985-98AD-468AD2982545}" name="Table146" displayName="Table146" ref="A4:I84" totalsRowShown="0" headerRowDxfId="69" dataDxfId="67" headerRowBorderDxfId="68">
  <autoFilter ref="A4:I84" xr:uid="{467C5C3E-61C6-41CD-B8E5-AD42EEC4E543}"/>
  <tableColumns count="9">
    <tableColumn id="10" xr3:uid="{FF0EEBD1-C25C-474D-A0B9-7A444B7EF30E}" name="Workers" dataDxfId="66" dataCellStyle="Comma"/>
    <tableColumn id="1" xr3:uid="{0871BA71-6922-4136-A6E8-FFE3136F10C6}" name="File" dataDxfId="9"/>
    <tableColumn id="8" xr3:uid="{BBDDC5AC-4F84-4339-8B1B-390FD0E02129}" name="Connections" dataDxfId="8" dataCellStyle="Comma"/>
    <tableColumn id="2" xr3:uid="{321649AB-4843-42F9-9B4F-0AAE9968CBEE}" name="Throughput[Gbps]" dataDxfId="65" dataCellStyle="Comma">
      <calculatedColumnFormula>((Table142[[#This Row],[Throughput'[Gbps']]]-Table14[[#This Row],[Throughput'[Gbps']]])/Table14[[#This Row],[Throughput'[Gbps']]])*100</calculatedColumnFormula>
    </tableColumn>
    <tableColumn id="3" xr3:uid="{AB9D4CA1-2DAD-4F3B-BEE8-A5D23F1F0AB0}" name="Requests[RPS]" dataDxfId="64" dataCellStyle="Comma">
      <calculatedColumnFormula>((Table142[[#This Row],[Requests'[RPS']]]-Table14[[#This Row],[Requests'[RPS']]])/Table14[[#This Row],[Requests'[RPS']]])*100</calculatedColumnFormula>
    </tableColumn>
    <tableColumn id="4" xr3:uid="{4BB1A59F-B3DF-46B3-B292-DBBBAFD82688}" name="Concurrent Connections" dataDxfId="63" dataCellStyle="Comma">
      <calculatedColumnFormula>((Table142[[#This Row],[Concurrent Connections]]-Table14[[#This Row],[Concurrent Connections]])/Table14[[#This Row],[Concurrent Connections]])*100</calculatedColumnFormula>
    </tableColumn>
    <tableColumn id="5" xr3:uid="{61DCF569-DB4D-4E9B-9677-2F5EB0DE5C08}" name="CPU[%]" dataDxfId="62" dataCellStyle="Comma">
      <calculatedColumnFormula>((Table14[[#This Row],[CPU'[%']]]-Table142[[#This Row],[CPU'[%']]])/Table142[[#This Row],[CPU'[%']]])*100</calculatedColumnFormula>
    </tableColumn>
    <tableColumn id="6" xr3:uid="{9243F50B-1F91-4172-BA16-F1952802B1D8}" name="CPU/Gbps[%]" dataDxfId="61" dataCellStyle="Comma">
      <calculatedColumnFormula>((Table14[[#This Row],[CPU/Gbps'[%']]]-Table142[[#This Row],[CPU/Gbps'[%']]])/Table142[[#This Row],[CPU/Gbps'[%']]])*100</calculatedColumnFormula>
    </tableColumn>
    <tableColumn id="7" xr3:uid="{BEC83FEF-7D4D-438A-958A-12DEF9E768D2}" name="CPU/RPS[%]" dataDxfId="60" dataCellStyle="Comma">
      <calculatedColumnFormula>((Table14[[#This Row],[CPU/RPS'[%']]]-Table142[[#This Row],[CPU/RPS'[%']]])/Table142[[#This Row],[CPU/RPS'[%']]])*100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E5F1BF-9231-4A78-B37E-CD3D6AD8A5F4}" name="Table14" displayName="Table14" ref="K4:S84" totalsRowShown="0" headerRowDxfId="59" headerRowBorderDxfId="58" dataCellStyle="Comma">
  <autoFilter ref="K4:S84" xr:uid="{85E040C1-2D37-4DD6-B0B5-D74C84FDDCD6}"/>
  <tableColumns count="9">
    <tableColumn id="9" xr3:uid="{6B3BB97F-40AA-44CB-AD0B-C0DD12DF754B}" name="Workers" dataDxfId="57" dataCellStyle="Comma"/>
    <tableColumn id="1" xr3:uid="{3A596707-B87F-46D8-B9B5-783E4B2F6CE2}" name="File" dataDxfId="7"/>
    <tableColumn id="2" xr3:uid="{73672578-8553-40F0-BF73-FC7BBFFEB165}" name="Connections" dataDxfId="6" dataCellStyle="Comma"/>
    <tableColumn id="3" xr3:uid="{4065B148-1A23-4582-BFC1-1C2A2490F29B}" name="Throughput[Gbps]" dataDxfId="56" dataCellStyle="Comma"/>
    <tableColumn id="4" xr3:uid="{E82AD12B-9E7B-4E80-B07C-8CFB05246641}" name="Requests[RPS]" dataDxfId="55" dataCellStyle="Comma"/>
    <tableColumn id="5" xr3:uid="{A434918F-9200-4557-A610-595D7507FFE5}" name="Concurrent Connections" dataDxfId="54" dataCellStyle="Comma"/>
    <tableColumn id="6" xr3:uid="{42F03FC7-3863-403E-A089-34FCD5AFF133}" name="CPU[%]" dataDxfId="53" dataCellStyle="Comma"/>
    <tableColumn id="7" xr3:uid="{EE4DB8FD-6749-443F-89E8-7D8DDF4932FD}" name="CPU/Gbps[%]" dataDxfId="52" dataCellStyle="Comma"/>
    <tableColumn id="8" xr3:uid="{AAC6443F-0D66-4D7A-907B-532B0E798815}" name="CPU/RPS[%]" dataDxfId="51" dataCellStyle="Comm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8B975D-68F1-46DC-8849-9E415DA88B79}" name="Table142" displayName="Table142" ref="U4:AC84" totalsRowShown="0" headerRowDxfId="50" headerRowBorderDxfId="49" dataCellStyle="Comma">
  <autoFilter ref="U4:AC84" xr:uid="{53F3EF40-0473-4CEF-A2FA-A5326FE07A42}"/>
  <tableColumns count="9">
    <tableColumn id="9" xr3:uid="{9EF84575-8C30-4A98-BF1B-7A58772C4BD5}" name="Workers" dataDxfId="48" dataCellStyle="Comma"/>
    <tableColumn id="1" xr3:uid="{ED1BA587-7608-492A-9AE3-D19FE7AAE74B}" name="File" dataDxfId="5"/>
    <tableColumn id="2" xr3:uid="{C60166A3-6895-4FBF-8261-54302FEF2B4E}" name="Connections" dataDxfId="4" dataCellStyle="Comma"/>
    <tableColumn id="3" xr3:uid="{6FA8BDE0-18A8-48D4-AE80-1CDC5CA2C8BB}" name="Throughput[Gbps]" dataDxfId="47" dataCellStyle="Comma"/>
    <tableColumn id="4" xr3:uid="{C195FAB3-A7AB-4BFA-802D-3FC3AB5DEB87}" name="Requests[RPS]" dataDxfId="46" dataCellStyle="Comma"/>
    <tableColumn id="5" xr3:uid="{43C14FD6-1EC3-42F2-81F0-2E39FA50C799}" name="Concurrent Connections" dataDxfId="45" dataCellStyle="Comma"/>
    <tableColumn id="6" xr3:uid="{B37B812D-6B2B-47AD-9748-D079D5F39C8C}" name="CPU[%]" dataDxfId="44" dataCellStyle="Comma"/>
    <tableColumn id="7" xr3:uid="{94A6B269-EAD9-4D6A-8ABC-656D7CB3AE13}" name="CPU/Gbps[%]" dataDxfId="43" dataCellStyle="Comma"/>
    <tableColumn id="8" xr3:uid="{68BE4986-129A-4C04-803F-4FB8E1A369C7}" name="CPU/RPS[%]" dataDxfId="42" dataCellStyle="Comm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981190-D163-4B4F-9E92-3E805D5C00BB}" name="Table1463" displayName="Table1463" ref="A4:I84" totalsRowShown="0" headerRowDxfId="39" dataDxfId="37" headerRowBorderDxfId="38">
  <autoFilter ref="A4:I84" xr:uid="{8B88463D-CFD0-49B0-90B0-05DAC137F60C}"/>
  <tableColumns count="9">
    <tableColumn id="10" xr3:uid="{4FF9EDDA-3833-447D-A388-8F5B2C02E64E}" name="Workers" dataDxfId="36" dataCellStyle="Comma"/>
    <tableColumn id="1" xr3:uid="{6945879B-635B-4AE8-872A-D16862F6ED66}" name="File" dataDxfId="3"/>
    <tableColumn id="8" xr3:uid="{549EBCCB-02D2-4251-9EAF-DDCA724E592B}" name="Connections" dataDxfId="2" dataCellStyle="Comma"/>
    <tableColumn id="2" xr3:uid="{AB4A660D-4D7F-4789-9008-A56BFD1F325D}" name="Throughput[Gbps]" dataDxfId="35" dataCellStyle="Comma">
      <calculatedColumnFormula>((Table1427[[#This Row],[Throughput'[Gbps']]]-Table145[[#This Row],[Throughput'[Gbps']]])/Table145[[#This Row],[Throughput'[Gbps']]])*100</calculatedColumnFormula>
    </tableColumn>
    <tableColumn id="3" xr3:uid="{1CA2B4E2-B42F-41F5-B642-44443AB5CE89}" name="Requests[RPS]" dataDxfId="34" dataCellStyle="Comma">
      <calculatedColumnFormula>((Table1427[[#This Row],[Requests'[RPS']]]-Table145[[#This Row],[Requests'[RPS']]])/Table145[[#This Row],[Requests'[RPS']]])*100</calculatedColumnFormula>
    </tableColumn>
    <tableColumn id="4" xr3:uid="{171EC064-96E0-4591-A352-15EEF3A5673A}" name="Concurrent Connections" dataDxfId="33" dataCellStyle="Comma">
      <calculatedColumnFormula>((Table1427[[#This Row],[Concurrent Connections]]-Table145[[#This Row],[Concurrent Connections]])/Table145[[#This Row],[Concurrent Connections]])*100</calculatedColumnFormula>
    </tableColumn>
    <tableColumn id="5" xr3:uid="{9ABC272A-2D9E-42B0-843C-DD4944E31125}" name="CPU[%]" dataDxfId="32" dataCellStyle="Comma">
      <calculatedColumnFormula>((Table145[[#This Row],[CPU'[%']]]-Table1427[[#This Row],[CPU'[%']]])/Table1427[[#This Row],[CPU'[%']]])*100</calculatedColumnFormula>
    </tableColumn>
    <tableColumn id="6" xr3:uid="{1B3C2736-9CAE-4B7A-9456-A8FED3C20D50}" name="CPU/Gbps[%]" dataDxfId="31" dataCellStyle="Comma">
      <calculatedColumnFormula>((Table145[[#This Row],[CPU/Gbps'[%']]]-Table1427[[#This Row],[CPU/Gbps'[%']]])/Table1427[[#This Row],[CPU/Gbps'[%']]])*100</calculatedColumnFormula>
    </tableColumn>
    <tableColumn id="7" xr3:uid="{829EE037-91D9-490D-BBC7-D513D8B14DCD}" name="CPU/RPS[%]" dataDxfId="30" dataCellStyle="Comma">
      <calculatedColumnFormula>((Table145[[#This Row],[CPU/RPS'[%']]]-Table1427[[#This Row],[CPU/RPS'[%']]])/Table1427[[#This Row],[CPU/RPS'[%']]])*100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02F56A-6D8C-414F-9385-10EDB5B8101F}" name="Table145" displayName="Table145" ref="K4:S84" totalsRowShown="0" headerRowDxfId="29" headerRowBorderDxfId="28" dataCellStyle="Comma">
  <autoFilter ref="K4:S84" xr:uid="{19944A0A-D5AB-4E11-81FF-07640B56A977}"/>
  <tableColumns count="9">
    <tableColumn id="9" xr3:uid="{D0DBD1F2-CCA8-49C8-A600-A9895569C505}" name="Workers" dataDxfId="27" dataCellStyle="Comma"/>
    <tableColumn id="1" xr3:uid="{67BB9A8E-1B91-46CD-AE14-400C746449BE}" name="File" dataDxfId="26"/>
    <tableColumn id="2" xr3:uid="{A739C08D-0028-4CAB-B842-E86E010843E7}" name="Connections" dataDxfId="25" dataCellStyle="Comma"/>
    <tableColumn id="3" xr3:uid="{22750044-C840-4268-B3BD-7F75A98E905F}" name="Throughput[Gbps]" dataDxfId="24" dataCellStyle="Comma"/>
    <tableColumn id="4" xr3:uid="{7C3861D2-92DE-496D-85B2-FD3833D2CB94}" name="Requests[RPS]" dataDxfId="23" dataCellStyle="Comma"/>
    <tableColumn id="5" xr3:uid="{C866B3EF-EF3F-47CF-8386-AFCEF8A0C629}" name="Concurrent Connections" dataDxfId="22" dataCellStyle="Comma"/>
    <tableColumn id="6" xr3:uid="{56C2689B-3CD7-4E32-A192-416CE5E34014}" name="CPU[%]" dataDxfId="21" dataCellStyle="Comma"/>
    <tableColumn id="7" xr3:uid="{8BB7062E-D1F6-42A2-8024-837EE69180DB}" name="CPU/Gbps[%]" dataDxfId="20" dataCellStyle="Comma"/>
    <tableColumn id="8" xr3:uid="{79CC2B33-AC5E-4193-8BDE-8E890D75E630}" name="CPU/RPS[%]" dataDxfId="19" dataCellStyle="Comma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5EF2A2-C615-48AE-801B-E895375B7A2D}" name="Table1427" displayName="Table1427" ref="U4:AC84" totalsRowShown="0" headerRowDxfId="18" headerRowBorderDxfId="17" dataCellStyle="Comma">
  <autoFilter ref="U4:AC84" xr:uid="{2A4D145D-3E80-49EC-9E1A-C20755337594}"/>
  <tableColumns count="9">
    <tableColumn id="9" xr3:uid="{C07B5643-19BC-4EBC-A48B-061E2B4E38C9}" name="Workers" dataDxfId="16" dataCellStyle="Comma"/>
    <tableColumn id="1" xr3:uid="{BC7C6989-0264-48A1-87F9-9A55BB734236}" name="File" dataDxfId="1"/>
    <tableColumn id="2" xr3:uid="{D5D128D0-4D78-43DD-8B47-56DE53D51713}" name="Connections" dataDxfId="0" dataCellStyle="Comma"/>
    <tableColumn id="3" xr3:uid="{F9A4C812-3A1A-45E3-ACA4-A43538A4F909}" name="Throughput[Gbps]" dataDxfId="15" dataCellStyle="Comma"/>
    <tableColumn id="4" xr3:uid="{FB323939-DB72-42A5-AFFB-2CFCEA95AEBE}" name="Requests[RPS]" dataDxfId="14" dataCellStyle="Comma"/>
    <tableColumn id="5" xr3:uid="{FB4237C5-C15C-4B5E-B1BA-2E100898828A}" name="Concurrent Connections" dataDxfId="13" dataCellStyle="Comma"/>
    <tableColumn id="6" xr3:uid="{73CC4A3D-8EB2-40E7-8617-B78294EA9BE5}" name="CPU[%]" dataDxfId="12" dataCellStyle="Comma"/>
    <tableColumn id="7" xr3:uid="{EEA3B39F-C51C-4813-8B07-C14F79C77DD0}" name="CPU/Gbps[%]" dataDxfId="11" dataCellStyle="Comma"/>
    <tableColumn id="8" xr3:uid="{86C0766C-525A-43A1-B3D6-D7C7A60B94AF}" name="CPU/RPS[%]" dataDxfId="10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6FFA-E82D-4EB3-B86A-EF8BD2E99E06}">
  <dimension ref="A1:AC84"/>
  <sheetViews>
    <sheetView zoomScale="25" zoomScaleNormal="25" workbookViewId="0">
      <selection activeCell="W5" activeCellId="2" sqref="C5:C84 M5:M84 W5:W84"/>
    </sheetView>
  </sheetViews>
  <sheetFormatPr defaultRowHeight="14.4" x14ac:dyDescent="0.3"/>
  <cols>
    <col min="1" max="1" width="10.21875" style="1" bestFit="1" customWidth="1"/>
    <col min="2" max="2" width="6" style="1" bestFit="1" customWidth="1"/>
    <col min="3" max="3" width="13.6640625" style="1" bestFit="1" customWidth="1"/>
    <col min="4" max="4" width="18.88671875" style="1" bestFit="1" customWidth="1"/>
    <col min="5" max="5" width="15.44140625" style="1" bestFit="1" customWidth="1"/>
    <col min="6" max="6" width="23.88671875" style="1" bestFit="1" customWidth="1"/>
    <col min="7" max="7" width="9.5546875" style="1" bestFit="1" customWidth="1"/>
    <col min="8" max="8" width="14.6640625" style="1" bestFit="1" customWidth="1"/>
    <col min="9" max="9" width="13.6640625" style="1" bestFit="1" customWidth="1"/>
    <col min="10" max="10" width="7.21875" style="1" bestFit="1" customWidth="1"/>
    <col min="11" max="11" width="10.21875" style="1" bestFit="1" customWidth="1"/>
    <col min="12" max="12" width="6" style="1" bestFit="1" customWidth="1"/>
    <col min="13" max="13" width="13.6640625" style="1" bestFit="1" customWidth="1"/>
    <col min="14" max="14" width="18.88671875" style="1" bestFit="1" customWidth="1"/>
    <col min="15" max="15" width="15.44140625" style="1" bestFit="1" customWidth="1"/>
    <col min="16" max="16" width="23.88671875" style="1" bestFit="1" customWidth="1"/>
    <col min="17" max="17" width="9.5546875" style="1" bestFit="1" customWidth="1"/>
    <col min="18" max="18" width="14.6640625" style="1" bestFit="1" customWidth="1"/>
    <col min="19" max="19" width="13.6640625" style="1" bestFit="1" customWidth="1"/>
    <col min="20" max="20" width="8.21875" style="1" customWidth="1"/>
    <col min="21" max="21" width="10.21875" style="1" bestFit="1" customWidth="1"/>
    <col min="22" max="22" width="6" style="1" bestFit="1" customWidth="1"/>
    <col min="23" max="23" width="13.6640625" style="1" bestFit="1" customWidth="1"/>
    <col min="24" max="24" width="18.88671875" style="1" bestFit="1" customWidth="1"/>
    <col min="25" max="25" width="15.44140625" style="1" bestFit="1" customWidth="1"/>
    <col min="26" max="26" width="23.88671875" style="1" bestFit="1" customWidth="1"/>
    <col min="27" max="27" width="9.5546875" style="1" bestFit="1" customWidth="1"/>
    <col min="28" max="28" width="14.6640625" style="1" bestFit="1" customWidth="1"/>
    <col min="29" max="29" width="13.6640625" style="1" bestFit="1" customWidth="1"/>
    <col min="30" max="16384" width="8.88671875" style="1"/>
  </cols>
  <sheetData>
    <row r="1" spans="1:29" ht="15" thickBot="1" x14ac:dyDescent="0.35"/>
    <row r="2" spans="1:29" ht="15" thickBot="1" x14ac:dyDescent="0.35">
      <c r="A2" s="33" t="s">
        <v>12</v>
      </c>
      <c r="B2" s="34"/>
      <c r="C2" s="34"/>
      <c r="D2" s="34"/>
      <c r="E2" s="34"/>
      <c r="F2" s="34"/>
      <c r="G2" s="34"/>
      <c r="H2" s="34"/>
      <c r="I2" s="35"/>
      <c r="K2" s="33" t="s">
        <v>8</v>
      </c>
      <c r="L2" s="34"/>
      <c r="M2" s="34"/>
      <c r="N2" s="34"/>
      <c r="O2" s="34"/>
      <c r="P2" s="34"/>
      <c r="Q2" s="34"/>
      <c r="R2" s="34"/>
      <c r="S2" s="35"/>
      <c r="U2" s="33" t="s">
        <v>9</v>
      </c>
      <c r="V2" s="34"/>
      <c r="W2" s="34"/>
      <c r="X2" s="34"/>
      <c r="Y2" s="34"/>
      <c r="Z2" s="34"/>
      <c r="AA2" s="34"/>
      <c r="AB2" s="34"/>
      <c r="AC2" s="35"/>
    </row>
    <row r="3" spans="1:29" ht="15" thickBot="1" x14ac:dyDescent="0.35">
      <c r="A3" s="39" t="s">
        <v>13</v>
      </c>
      <c r="B3" s="40"/>
      <c r="C3" s="41"/>
      <c r="D3" s="39" t="s">
        <v>14</v>
      </c>
      <c r="E3" s="42"/>
      <c r="F3" s="42"/>
      <c r="G3" s="42"/>
      <c r="H3" s="42"/>
      <c r="I3" s="43"/>
      <c r="K3" s="44" t="s">
        <v>13</v>
      </c>
      <c r="L3" s="45"/>
      <c r="M3" s="46"/>
      <c r="N3" s="47" t="s">
        <v>14</v>
      </c>
      <c r="O3" s="45"/>
      <c r="P3" s="45"/>
      <c r="Q3" s="45"/>
      <c r="R3" s="45"/>
      <c r="S3" s="46"/>
      <c r="U3" s="44" t="s">
        <v>13</v>
      </c>
      <c r="V3" s="45"/>
      <c r="W3" s="46"/>
      <c r="X3" s="36" t="s">
        <v>14</v>
      </c>
      <c r="Y3" s="37"/>
      <c r="Z3" s="37"/>
      <c r="AA3" s="37"/>
      <c r="AB3" s="37"/>
      <c r="AC3" s="38"/>
    </row>
    <row r="4" spans="1:29" ht="15" thickBot="1" x14ac:dyDescent="0.35">
      <c r="A4" s="21" t="s">
        <v>11</v>
      </c>
      <c r="B4" s="22" t="s">
        <v>0</v>
      </c>
      <c r="C4" s="23" t="s">
        <v>3</v>
      </c>
      <c r="D4" s="24" t="s">
        <v>1</v>
      </c>
      <c r="E4" s="25" t="s">
        <v>2</v>
      </c>
      <c r="F4" s="25" t="s">
        <v>7</v>
      </c>
      <c r="G4" s="25" t="s">
        <v>4</v>
      </c>
      <c r="H4" s="25" t="s">
        <v>5</v>
      </c>
      <c r="I4" s="26" t="s">
        <v>6</v>
      </c>
      <c r="K4" s="14" t="s">
        <v>11</v>
      </c>
      <c r="L4" s="15" t="s">
        <v>0</v>
      </c>
      <c r="M4" s="16" t="s">
        <v>3</v>
      </c>
      <c r="N4" s="17" t="s">
        <v>1</v>
      </c>
      <c r="O4" s="29" t="s">
        <v>2</v>
      </c>
      <c r="P4" s="15" t="s">
        <v>7</v>
      </c>
      <c r="Q4" s="15" t="s">
        <v>4</v>
      </c>
      <c r="R4" s="15" t="s">
        <v>5</v>
      </c>
      <c r="S4" s="16" t="s">
        <v>6</v>
      </c>
      <c r="U4" s="14" t="s">
        <v>11</v>
      </c>
      <c r="V4" s="15" t="s">
        <v>0</v>
      </c>
      <c r="W4" s="16" t="s">
        <v>3</v>
      </c>
      <c r="X4" s="29" t="s">
        <v>1</v>
      </c>
      <c r="Y4" s="15" t="s">
        <v>2</v>
      </c>
      <c r="Z4" s="15" t="s">
        <v>7</v>
      </c>
      <c r="AA4" s="15" t="s">
        <v>4</v>
      </c>
      <c r="AB4" s="15" t="s">
        <v>5</v>
      </c>
      <c r="AC4" s="16" t="s">
        <v>6</v>
      </c>
    </row>
    <row r="5" spans="1:29" x14ac:dyDescent="0.3">
      <c r="A5" s="31"/>
      <c r="B5" s="12"/>
      <c r="C5" s="48"/>
      <c r="D5" s="18" t="e">
        <f>((Table142[[#This Row],[Throughput'[Gbps']]]-Table14[[#This Row],[Throughput'[Gbps']]])/Table14[[#This Row],[Throughput'[Gbps']]])*100</f>
        <v>#DIV/0!</v>
      </c>
      <c r="E5" s="19" t="e">
        <f>((Table142[[#This Row],[Requests'[RPS']]]-Table14[[#This Row],[Requests'[RPS']]])/Table14[[#This Row],[Requests'[RPS']]])*100</f>
        <v>#DIV/0!</v>
      </c>
      <c r="F5" s="19" t="e">
        <f>((Table142[[#This Row],[Concurrent Connections]]-Table14[[#This Row],[Concurrent Connections]])/Table14[[#This Row],[Concurrent Connections]])*100</f>
        <v>#DIV/0!</v>
      </c>
      <c r="G5" s="19" t="e">
        <f>((Table14[[#This Row],[CPU'[%']]]-Table142[[#This Row],[CPU'[%']]])/Table142[[#This Row],[CPU'[%']]])*100</f>
        <v>#DIV/0!</v>
      </c>
      <c r="H5" s="19" t="e">
        <f>((Table14[[#This Row],[CPU/Gbps'[%']]]-Table142[[#This Row],[CPU/Gbps'[%']]])/Table142[[#This Row],[CPU/Gbps'[%']]])*100</f>
        <v>#DIV/0!</v>
      </c>
      <c r="I5" s="20" t="e">
        <f>((Table14[[#This Row],[CPU/RPS'[%']]]-Table142[[#This Row],[CPU/RPS'[%']]])/Table142[[#This Row],[CPU/RPS'[%']]])*100</f>
        <v>#DIV/0!</v>
      </c>
      <c r="K5" s="31"/>
      <c r="L5" s="12"/>
      <c r="M5" s="50"/>
      <c r="N5" s="13"/>
      <c r="O5" s="27"/>
      <c r="P5" s="27"/>
      <c r="Q5" s="27"/>
      <c r="R5" s="27"/>
      <c r="S5" s="28"/>
      <c r="U5" s="31"/>
      <c r="V5" s="12"/>
      <c r="W5" s="50"/>
      <c r="X5" s="30"/>
      <c r="Y5" s="27"/>
      <c r="Z5" s="27"/>
      <c r="AA5" s="27"/>
      <c r="AB5" s="27"/>
      <c r="AC5" s="28"/>
    </row>
    <row r="6" spans="1:29" x14ac:dyDescent="0.3">
      <c r="A6" s="32"/>
      <c r="B6" s="5"/>
      <c r="C6" s="49"/>
      <c r="D6" s="7" t="e">
        <f>((Table142[[#This Row],[Throughput'[Gbps']]]-Table14[[#This Row],[Throughput'[Gbps']]])/Table14[[#This Row],[Throughput'[Gbps']]])*100</f>
        <v>#DIV/0!</v>
      </c>
      <c r="E6" s="3" t="e">
        <f>((Table142[[#This Row],[Requests'[RPS']]]-Table14[[#This Row],[Requests'[RPS']]])/Table14[[#This Row],[Requests'[RPS']]])*100</f>
        <v>#DIV/0!</v>
      </c>
      <c r="F6" s="3" t="e">
        <f>((Table142[[#This Row],[Concurrent Connections]]-Table14[[#This Row],[Concurrent Connections]])/Table14[[#This Row],[Concurrent Connections]])*100</f>
        <v>#DIV/0!</v>
      </c>
      <c r="G6" s="3" t="e">
        <f>((Table14[[#This Row],[CPU'[%']]]-Table142[[#This Row],[CPU'[%']]])/Table142[[#This Row],[CPU'[%']]])*100</f>
        <v>#DIV/0!</v>
      </c>
      <c r="H6" s="3" t="e">
        <f>((Table14[[#This Row],[CPU/Gbps'[%']]]-Table142[[#This Row],[CPU/Gbps'[%']]])/Table142[[#This Row],[CPU/Gbps'[%']]])*100</f>
        <v>#DIV/0!</v>
      </c>
      <c r="I6" s="8" t="e">
        <f>((Table14[[#This Row],[CPU/RPS'[%']]]-Table142[[#This Row],[CPU/RPS'[%']]])/Table142[[#This Row],[CPU/RPS'[%']]])*100</f>
        <v>#DIV/0!</v>
      </c>
      <c r="K6" s="32"/>
      <c r="L6" s="5"/>
      <c r="M6" s="51"/>
      <c r="N6" s="10"/>
      <c r="O6" s="4"/>
      <c r="P6" s="4"/>
      <c r="Q6" s="4"/>
      <c r="R6" s="4"/>
      <c r="S6" s="11"/>
      <c r="U6" s="32"/>
      <c r="V6" s="5"/>
      <c r="W6" s="51"/>
      <c r="X6" s="9"/>
      <c r="Y6" s="4"/>
      <c r="Z6" s="4"/>
      <c r="AA6" s="4"/>
      <c r="AB6" s="4"/>
      <c r="AC6" s="11"/>
    </row>
    <row r="7" spans="1:29" x14ac:dyDescent="0.3">
      <c r="A7" s="32"/>
      <c r="B7" s="5"/>
      <c r="C7" s="49"/>
      <c r="D7" s="7" t="e">
        <f>((Table142[[#This Row],[Throughput'[Gbps']]]-Table14[[#This Row],[Throughput'[Gbps']]])/Table14[[#This Row],[Throughput'[Gbps']]])*100</f>
        <v>#DIV/0!</v>
      </c>
      <c r="E7" s="3" t="e">
        <f>((Table142[[#This Row],[Requests'[RPS']]]-Table14[[#This Row],[Requests'[RPS']]])/Table14[[#This Row],[Requests'[RPS']]])*100</f>
        <v>#DIV/0!</v>
      </c>
      <c r="F7" s="3" t="e">
        <f>((Table142[[#This Row],[Concurrent Connections]]-Table14[[#This Row],[Concurrent Connections]])/Table14[[#This Row],[Concurrent Connections]])*100</f>
        <v>#DIV/0!</v>
      </c>
      <c r="G7" s="3" t="e">
        <f>((Table14[[#This Row],[CPU'[%']]]-Table142[[#This Row],[CPU'[%']]])/Table142[[#This Row],[CPU'[%']]])*100</f>
        <v>#DIV/0!</v>
      </c>
      <c r="H7" s="3" t="e">
        <f>((Table14[[#This Row],[CPU/Gbps'[%']]]-Table142[[#This Row],[CPU/Gbps'[%']]])/Table142[[#This Row],[CPU/Gbps'[%']]])*100</f>
        <v>#DIV/0!</v>
      </c>
      <c r="I7" s="8" t="e">
        <f>((Table14[[#This Row],[CPU/RPS'[%']]]-Table142[[#This Row],[CPU/RPS'[%']]])/Table142[[#This Row],[CPU/RPS'[%']]])*100</f>
        <v>#DIV/0!</v>
      </c>
      <c r="K7" s="32"/>
      <c r="L7" s="5"/>
      <c r="M7" s="51"/>
      <c r="N7" s="10"/>
      <c r="O7" s="4"/>
      <c r="P7" s="4"/>
      <c r="Q7" s="4"/>
      <c r="R7" s="4"/>
      <c r="S7" s="11"/>
      <c r="U7" s="32"/>
      <c r="V7" s="5"/>
      <c r="W7" s="51"/>
      <c r="X7" s="9"/>
      <c r="Y7" s="4"/>
      <c r="Z7" s="4"/>
      <c r="AA7" s="4"/>
      <c r="AB7" s="4"/>
      <c r="AC7" s="11"/>
    </row>
    <row r="8" spans="1:29" x14ac:dyDescent="0.3">
      <c r="A8" s="32"/>
      <c r="B8" s="5"/>
      <c r="C8" s="49"/>
      <c r="D8" s="7" t="e">
        <f>((Table142[[#This Row],[Throughput'[Gbps']]]-Table14[[#This Row],[Throughput'[Gbps']]])/Table14[[#This Row],[Throughput'[Gbps']]])*100</f>
        <v>#DIV/0!</v>
      </c>
      <c r="E8" s="3" t="e">
        <f>((Table142[[#This Row],[Requests'[RPS']]]-Table14[[#This Row],[Requests'[RPS']]])/Table14[[#This Row],[Requests'[RPS']]])*100</f>
        <v>#DIV/0!</v>
      </c>
      <c r="F8" s="3" t="e">
        <f>((Table142[[#This Row],[Concurrent Connections]]-Table14[[#This Row],[Concurrent Connections]])/Table14[[#This Row],[Concurrent Connections]])*100</f>
        <v>#DIV/0!</v>
      </c>
      <c r="G8" s="3" t="e">
        <f>((Table14[[#This Row],[CPU'[%']]]-Table142[[#This Row],[CPU'[%']]])/Table142[[#This Row],[CPU'[%']]])*100</f>
        <v>#DIV/0!</v>
      </c>
      <c r="H8" s="3" t="e">
        <f>((Table14[[#This Row],[CPU/Gbps'[%']]]-Table142[[#This Row],[CPU/Gbps'[%']]])/Table142[[#This Row],[CPU/Gbps'[%']]])*100</f>
        <v>#DIV/0!</v>
      </c>
      <c r="I8" s="8" t="e">
        <f>((Table14[[#This Row],[CPU/RPS'[%']]]-Table142[[#This Row],[CPU/RPS'[%']]])/Table142[[#This Row],[CPU/RPS'[%']]])*100</f>
        <v>#DIV/0!</v>
      </c>
      <c r="K8" s="32"/>
      <c r="L8" s="5"/>
      <c r="M8" s="51"/>
      <c r="N8" s="10"/>
      <c r="O8" s="4"/>
      <c r="P8" s="4"/>
      <c r="Q8" s="4"/>
      <c r="R8" s="4"/>
      <c r="S8" s="11"/>
      <c r="U8" s="32"/>
      <c r="V8" s="5"/>
      <c r="W8" s="51"/>
      <c r="X8" s="9"/>
      <c r="Y8" s="4"/>
      <c r="Z8" s="4"/>
      <c r="AA8" s="4"/>
      <c r="AB8" s="4"/>
      <c r="AC8" s="11"/>
    </row>
    <row r="9" spans="1:29" x14ac:dyDescent="0.3">
      <c r="A9" s="32"/>
      <c r="B9" s="5"/>
      <c r="C9" s="49"/>
      <c r="D9" s="7" t="e">
        <f>((Table142[[#This Row],[Throughput'[Gbps']]]-Table14[[#This Row],[Throughput'[Gbps']]])/Table14[[#This Row],[Throughput'[Gbps']]])*100</f>
        <v>#DIV/0!</v>
      </c>
      <c r="E9" s="3" t="e">
        <f>((Table142[[#This Row],[Requests'[RPS']]]-Table14[[#This Row],[Requests'[RPS']]])/Table14[[#This Row],[Requests'[RPS']]])*100</f>
        <v>#DIV/0!</v>
      </c>
      <c r="F9" s="3" t="e">
        <f>((Table142[[#This Row],[Concurrent Connections]]-Table14[[#This Row],[Concurrent Connections]])/Table14[[#This Row],[Concurrent Connections]])*100</f>
        <v>#DIV/0!</v>
      </c>
      <c r="G9" s="3" t="e">
        <f>((Table14[[#This Row],[CPU'[%']]]-Table142[[#This Row],[CPU'[%']]])/Table142[[#This Row],[CPU'[%']]])*100</f>
        <v>#DIV/0!</v>
      </c>
      <c r="H9" s="3" t="e">
        <f>((Table14[[#This Row],[CPU/Gbps'[%']]]-Table142[[#This Row],[CPU/Gbps'[%']]])/Table142[[#This Row],[CPU/Gbps'[%']]])*100</f>
        <v>#DIV/0!</v>
      </c>
      <c r="I9" s="8" t="e">
        <f>((Table14[[#This Row],[CPU/RPS'[%']]]-Table142[[#This Row],[CPU/RPS'[%']]])/Table142[[#This Row],[CPU/RPS'[%']]])*100</f>
        <v>#DIV/0!</v>
      </c>
      <c r="K9" s="32"/>
      <c r="L9" s="5"/>
      <c r="M9" s="51"/>
      <c r="N9" s="10"/>
      <c r="O9" s="4"/>
      <c r="P9" s="4"/>
      <c r="Q9" s="4"/>
      <c r="R9" s="4"/>
      <c r="S9" s="11"/>
      <c r="U9" s="32"/>
      <c r="V9" s="5"/>
      <c r="W9" s="51"/>
      <c r="X9" s="9"/>
      <c r="Y9" s="4"/>
      <c r="Z9" s="4"/>
      <c r="AA9" s="4"/>
      <c r="AB9" s="4"/>
      <c r="AC9" s="11"/>
    </row>
    <row r="10" spans="1:29" x14ac:dyDescent="0.3">
      <c r="A10" s="32"/>
      <c r="B10" s="5"/>
      <c r="C10" s="49"/>
      <c r="D10" s="7" t="e">
        <f>((Table142[[#This Row],[Throughput'[Gbps']]]-Table14[[#This Row],[Throughput'[Gbps']]])/Table14[[#This Row],[Throughput'[Gbps']]])*100</f>
        <v>#DIV/0!</v>
      </c>
      <c r="E10" s="3" t="e">
        <f>((Table142[[#This Row],[Requests'[RPS']]]-Table14[[#This Row],[Requests'[RPS']]])/Table14[[#This Row],[Requests'[RPS']]])*100</f>
        <v>#DIV/0!</v>
      </c>
      <c r="F10" s="3" t="e">
        <f>((Table142[[#This Row],[Concurrent Connections]]-Table14[[#This Row],[Concurrent Connections]])/Table14[[#This Row],[Concurrent Connections]])*100</f>
        <v>#DIV/0!</v>
      </c>
      <c r="G10" s="3" t="e">
        <f>((Table14[[#This Row],[CPU'[%']]]-Table142[[#This Row],[CPU'[%']]])/Table142[[#This Row],[CPU'[%']]])*100</f>
        <v>#DIV/0!</v>
      </c>
      <c r="H10" s="3" t="e">
        <f>((Table14[[#This Row],[CPU/Gbps'[%']]]-Table142[[#This Row],[CPU/Gbps'[%']]])/Table142[[#This Row],[CPU/Gbps'[%']]])*100</f>
        <v>#DIV/0!</v>
      </c>
      <c r="I10" s="8" t="e">
        <f>((Table14[[#This Row],[CPU/RPS'[%']]]-Table142[[#This Row],[CPU/RPS'[%']]])/Table142[[#This Row],[CPU/RPS'[%']]])*100</f>
        <v>#DIV/0!</v>
      </c>
      <c r="K10" s="32"/>
      <c r="L10" s="5"/>
      <c r="M10" s="51"/>
      <c r="N10" s="10"/>
      <c r="O10" s="4"/>
      <c r="P10" s="4"/>
      <c r="Q10" s="4"/>
      <c r="R10" s="4"/>
      <c r="S10" s="11"/>
      <c r="U10" s="32"/>
      <c r="V10" s="5"/>
      <c r="W10" s="51"/>
      <c r="X10" s="9"/>
      <c r="Y10" s="4"/>
      <c r="Z10" s="4"/>
      <c r="AA10" s="4"/>
      <c r="AB10" s="4"/>
      <c r="AC10" s="11"/>
    </row>
    <row r="11" spans="1:29" x14ac:dyDescent="0.3">
      <c r="A11" s="32"/>
      <c r="B11" s="5"/>
      <c r="C11" s="49"/>
      <c r="D11" s="7" t="e">
        <f>((Table142[[#This Row],[Throughput'[Gbps']]]-Table14[[#This Row],[Throughput'[Gbps']]])/Table14[[#This Row],[Throughput'[Gbps']]])*100</f>
        <v>#DIV/0!</v>
      </c>
      <c r="E11" s="3" t="e">
        <f>((Table142[[#This Row],[Requests'[RPS']]]-Table14[[#This Row],[Requests'[RPS']]])/Table14[[#This Row],[Requests'[RPS']]])*100</f>
        <v>#DIV/0!</v>
      </c>
      <c r="F11" s="3" t="e">
        <f>((Table142[[#This Row],[Concurrent Connections]]-Table14[[#This Row],[Concurrent Connections]])/Table14[[#This Row],[Concurrent Connections]])*100</f>
        <v>#DIV/0!</v>
      </c>
      <c r="G11" s="3" t="e">
        <f>((Table14[[#This Row],[CPU'[%']]]-Table142[[#This Row],[CPU'[%']]])/Table142[[#This Row],[CPU'[%']]])*100</f>
        <v>#DIV/0!</v>
      </c>
      <c r="H11" s="3" t="e">
        <f>((Table14[[#This Row],[CPU/Gbps'[%']]]-Table142[[#This Row],[CPU/Gbps'[%']]])/Table142[[#This Row],[CPU/Gbps'[%']]])*100</f>
        <v>#DIV/0!</v>
      </c>
      <c r="I11" s="8" t="e">
        <f>((Table14[[#This Row],[CPU/RPS'[%']]]-Table142[[#This Row],[CPU/RPS'[%']]])/Table142[[#This Row],[CPU/RPS'[%']]])*100</f>
        <v>#DIV/0!</v>
      </c>
      <c r="K11" s="32"/>
      <c r="L11" s="5"/>
      <c r="M11" s="51"/>
      <c r="N11" s="10"/>
      <c r="O11" s="4"/>
      <c r="P11" s="4"/>
      <c r="Q11" s="4"/>
      <c r="R11" s="4"/>
      <c r="S11" s="11"/>
      <c r="U11" s="32"/>
      <c r="V11" s="5"/>
      <c r="W11" s="51"/>
      <c r="X11" s="9"/>
      <c r="Y11" s="4"/>
      <c r="Z11" s="4"/>
      <c r="AA11" s="4"/>
      <c r="AB11" s="4"/>
      <c r="AC11" s="11"/>
    </row>
    <row r="12" spans="1:29" x14ac:dyDescent="0.3">
      <c r="A12" s="32"/>
      <c r="B12" s="5"/>
      <c r="C12" s="49"/>
      <c r="D12" s="7" t="e">
        <f>((Table142[[#This Row],[Throughput'[Gbps']]]-Table14[[#This Row],[Throughput'[Gbps']]])/Table14[[#This Row],[Throughput'[Gbps']]])*100</f>
        <v>#DIV/0!</v>
      </c>
      <c r="E12" s="3" t="e">
        <f>((Table142[[#This Row],[Requests'[RPS']]]-Table14[[#This Row],[Requests'[RPS']]])/Table14[[#This Row],[Requests'[RPS']]])*100</f>
        <v>#DIV/0!</v>
      </c>
      <c r="F12" s="3" t="e">
        <f>((Table142[[#This Row],[Concurrent Connections]]-Table14[[#This Row],[Concurrent Connections]])/Table14[[#This Row],[Concurrent Connections]])*100</f>
        <v>#DIV/0!</v>
      </c>
      <c r="G12" s="3" t="e">
        <f>((Table14[[#This Row],[CPU'[%']]]-Table142[[#This Row],[CPU'[%']]])/Table142[[#This Row],[CPU'[%']]])*100</f>
        <v>#DIV/0!</v>
      </c>
      <c r="H12" s="3" t="e">
        <f>((Table14[[#This Row],[CPU/Gbps'[%']]]-Table142[[#This Row],[CPU/Gbps'[%']]])/Table142[[#This Row],[CPU/Gbps'[%']]])*100</f>
        <v>#DIV/0!</v>
      </c>
      <c r="I12" s="8" t="e">
        <f>((Table14[[#This Row],[CPU/RPS'[%']]]-Table142[[#This Row],[CPU/RPS'[%']]])/Table142[[#This Row],[CPU/RPS'[%']]])*100</f>
        <v>#DIV/0!</v>
      </c>
      <c r="K12" s="32"/>
      <c r="L12" s="5"/>
      <c r="M12" s="51"/>
      <c r="N12" s="10"/>
      <c r="O12" s="4"/>
      <c r="P12" s="4"/>
      <c r="Q12" s="4"/>
      <c r="R12" s="4"/>
      <c r="S12" s="11"/>
      <c r="U12" s="32"/>
      <c r="V12" s="5"/>
      <c r="W12" s="51"/>
      <c r="X12" s="9"/>
      <c r="Y12" s="4"/>
      <c r="Z12" s="4"/>
      <c r="AA12" s="4"/>
      <c r="AB12" s="4"/>
      <c r="AC12" s="11"/>
    </row>
    <row r="13" spans="1:29" x14ac:dyDescent="0.3">
      <c r="A13" s="32"/>
      <c r="B13" s="5"/>
      <c r="C13" s="49"/>
      <c r="D13" s="7" t="e">
        <f>((Table142[[#This Row],[Throughput'[Gbps']]]-Table14[[#This Row],[Throughput'[Gbps']]])/Table14[[#This Row],[Throughput'[Gbps']]])*100</f>
        <v>#DIV/0!</v>
      </c>
      <c r="E13" s="3" t="e">
        <f>((Table142[[#This Row],[Requests'[RPS']]]-Table14[[#This Row],[Requests'[RPS']]])/Table14[[#This Row],[Requests'[RPS']]])*100</f>
        <v>#DIV/0!</v>
      </c>
      <c r="F13" s="3" t="e">
        <f>((Table142[[#This Row],[Concurrent Connections]]-Table14[[#This Row],[Concurrent Connections]])/Table14[[#This Row],[Concurrent Connections]])*100</f>
        <v>#DIV/0!</v>
      </c>
      <c r="G13" s="3" t="e">
        <f>((Table14[[#This Row],[CPU'[%']]]-Table142[[#This Row],[CPU'[%']]])/Table142[[#This Row],[CPU'[%']]])*100</f>
        <v>#DIV/0!</v>
      </c>
      <c r="H13" s="3" t="e">
        <f>((Table14[[#This Row],[CPU/Gbps'[%']]]-Table142[[#This Row],[CPU/Gbps'[%']]])/Table142[[#This Row],[CPU/Gbps'[%']]])*100</f>
        <v>#DIV/0!</v>
      </c>
      <c r="I13" s="8" t="e">
        <f>((Table14[[#This Row],[CPU/RPS'[%']]]-Table142[[#This Row],[CPU/RPS'[%']]])/Table142[[#This Row],[CPU/RPS'[%']]])*100</f>
        <v>#DIV/0!</v>
      </c>
      <c r="K13" s="32"/>
      <c r="L13" s="5"/>
      <c r="M13" s="51"/>
      <c r="N13" s="10"/>
      <c r="O13" s="4"/>
      <c r="P13" s="4"/>
      <c r="Q13" s="4"/>
      <c r="R13" s="4"/>
      <c r="S13" s="11"/>
      <c r="U13" s="32"/>
      <c r="V13" s="5"/>
      <c r="W13" s="51"/>
      <c r="X13" s="9"/>
      <c r="Y13" s="4"/>
      <c r="Z13" s="4"/>
      <c r="AA13" s="4"/>
      <c r="AB13" s="4"/>
      <c r="AC13" s="11"/>
    </row>
    <row r="14" spans="1:29" x14ac:dyDescent="0.3">
      <c r="A14" s="32"/>
      <c r="B14" s="5"/>
      <c r="C14" s="49"/>
      <c r="D14" s="7" t="e">
        <f>((Table142[[#This Row],[Throughput'[Gbps']]]-Table14[[#This Row],[Throughput'[Gbps']]])/Table14[[#This Row],[Throughput'[Gbps']]])*100</f>
        <v>#DIV/0!</v>
      </c>
      <c r="E14" s="3" t="e">
        <f>((Table142[[#This Row],[Requests'[RPS']]]-Table14[[#This Row],[Requests'[RPS']]])/Table14[[#This Row],[Requests'[RPS']]])*100</f>
        <v>#DIV/0!</v>
      </c>
      <c r="F14" s="3" t="e">
        <f>((Table142[[#This Row],[Concurrent Connections]]-Table14[[#This Row],[Concurrent Connections]])/Table14[[#This Row],[Concurrent Connections]])*100</f>
        <v>#DIV/0!</v>
      </c>
      <c r="G14" s="3" t="e">
        <f>((Table14[[#This Row],[CPU'[%']]]-Table142[[#This Row],[CPU'[%']]])/Table142[[#This Row],[CPU'[%']]])*100</f>
        <v>#DIV/0!</v>
      </c>
      <c r="H14" s="3" t="e">
        <f>((Table14[[#This Row],[CPU/Gbps'[%']]]-Table142[[#This Row],[CPU/Gbps'[%']]])/Table142[[#This Row],[CPU/Gbps'[%']]])*100</f>
        <v>#DIV/0!</v>
      </c>
      <c r="I14" s="8" t="e">
        <f>((Table14[[#This Row],[CPU/RPS'[%']]]-Table142[[#This Row],[CPU/RPS'[%']]])/Table142[[#This Row],[CPU/RPS'[%']]])*100</f>
        <v>#DIV/0!</v>
      </c>
      <c r="K14" s="32"/>
      <c r="L14" s="5"/>
      <c r="M14" s="51"/>
      <c r="N14" s="10"/>
      <c r="O14" s="4"/>
      <c r="P14" s="4"/>
      <c r="Q14" s="4"/>
      <c r="R14" s="4"/>
      <c r="S14" s="11"/>
      <c r="U14" s="32"/>
      <c r="V14" s="5"/>
      <c r="W14" s="51"/>
      <c r="X14" s="9"/>
      <c r="Y14" s="4"/>
      <c r="Z14" s="4"/>
      <c r="AA14" s="4"/>
      <c r="AB14" s="4"/>
      <c r="AC14" s="11"/>
    </row>
    <row r="15" spans="1:29" x14ac:dyDescent="0.3">
      <c r="A15" s="32"/>
      <c r="B15" s="2"/>
      <c r="C15" s="49"/>
      <c r="D15" s="7" t="e">
        <f>((Table142[[#This Row],[Throughput'[Gbps']]]-Table14[[#This Row],[Throughput'[Gbps']]])/Table14[[#This Row],[Throughput'[Gbps']]])*100</f>
        <v>#DIV/0!</v>
      </c>
      <c r="E15" s="3" t="e">
        <f>((Table142[[#This Row],[Requests'[RPS']]]-Table14[[#This Row],[Requests'[RPS']]])/Table14[[#This Row],[Requests'[RPS']]])*100</f>
        <v>#DIV/0!</v>
      </c>
      <c r="F15" s="3" t="e">
        <f>((Table142[[#This Row],[Concurrent Connections]]-Table14[[#This Row],[Concurrent Connections]])/Table14[[#This Row],[Concurrent Connections]])*100</f>
        <v>#DIV/0!</v>
      </c>
      <c r="G15" s="3" t="e">
        <f>((Table14[[#This Row],[CPU'[%']]]-Table142[[#This Row],[CPU'[%']]])/Table142[[#This Row],[CPU'[%']]])*100</f>
        <v>#DIV/0!</v>
      </c>
      <c r="H15" s="3" t="e">
        <f>((Table14[[#This Row],[CPU/Gbps'[%']]]-Table142[[#This Row],[CPU/Gbps'[%']]])/Table142[[#This Row],[CPU/Gbps'[%']]])*100</f>
        <v>#DIV/0!</v>
      </c>
      <c r="I15" s="8" t="e">
        <f>((Table14[[#This Row],[CPU/RPS'[%']]]-Table142[[#This Row],[CPU/RPS'[%']]])/Table142[[#This Row],[CPU/RPS'[%']]])*100</f>
        <v>#DIV/0!</v>
      </c>
      <c r="K15" s="32"/>
      <c r="L15" s="2"/>
      <c r="M15" s="51"/>
      <c r="N15" s="7"/>
      <c r="O15" s="3"/>
      <c r="P15" s="6"/>
      <c r="Q15" s="3"/>
      <c r="R15" s="3"/>
      <c r="S15" s="8"/>
      <c r="U15" s="32"/>
      <c r="V15" s="5"/>
      <c r="W15" s="51"/>
      <c r="X15" s="9"/>
      <c r="Y15" s="4"/>
      <c r="Z15" s="4"/>
      <c r="AA15" s="4"/>
      <c r="AB15" s="4"/>
      <c r="AC15" s="11"/>
    </row>
    <row r="16" spans="1:29" x14ac:dyDescent="0.3">
      <c r="A16" s="32"/>
      <c r="B16" s="2"/>
      <c r="C16" s="49"/>
      <c r="D16" s="7" t="e">
        <f>((Table142[[#This Row],[Throughput'[Gbps']]]-Table14[[#This Row],[Throughput'[Gbps']]])/Table14[[#This Row],[Throughput'[Gbps']]])*100</f>
        <v>#DIV/0!</v>
      </c>
      <c r="E16" s="3" t="e">
        <f>((Table142[[#This Row],[Requests'[RPS']]]-Table14[[#This Row],[Requests'[RPS']]])/Table14[[#This Row],[Requests'[RPS']]])*100</f>
        <v>#DIV/0!</v>
      </c>
      <c r="F16" s="3" t="e">
        <f>((Table142[[#This Row],[Concurrent Connections]]-Table14[[#This Row],[Concurrent Connections]])/Table14[[#This Row],[Concurrent Connections]])*100</f>
        <v>#DIV/0!</v>
      </c>
      <c r="G16" s="3" t="e">
        <f>((Table14[[#This Row],[CPU'[%']]]-Table142[[#This Row],[CPU'[%']]])/Table142[[#This Row],[CPU'[%']]])*100</f>
        <v>#DIV/0!</v>
      </c>
      <c r="H16" s="3" t="e">
        <f>((Table14[[#This Row],[CPU/Gbps'[%']]]-Table142[[#This Row],[CPU/Gbps'[%']]])/Table142[[#This Row],[CPU/Gbps'[%']]])*100</f>
        <v>#DIV/0!</v>
      </c>
      <c r="I16" s="8" t="e">
        <f>((Table14[[#This Row],[CPU/RPS'[%']]]-Table142[[#This Row],[CPU/RPS'[%']]])/Table142[[#This Row],[CPU/RPS'[%']]])*100</f>
        <v>#DIV/0!</v>
      </c>
      <c r="K16" s="32"/>
      <c r="L16" s="2"/>
      <c r="M16" s="51"/>
      <c r="N16" s="7"/>
      <c r="O16" s="3"/>
      <c r="P16" s="6"/>
      <c r="Q16" s="3"/>
      <c r="R16" s="3"/>
      <c r="S16" s="8"/>
      <c r="U16" s="32"/>
      <c r="V16" s="5"/>
      <c r="W16" s="51"/>
      <c r="X16" s="9"/>
      <c r="Y16" s="4"/>
      <c r="Z16" s="4"/>
      <c r="AA16" s="4"/>
      <c r="AB16" s="4"/>
      <c r="AC16" s="11"/>
    </row>
    <row r="17" spans="1:29" x14ac:dyDescent="0.3">
      <c r="A17" s="32"/>
      <c r="B17" s="2"/>
      <c r="C17" s="49"/>
      <c r="D17" s="7" t="e">
        <f>((Table142[[#This Row],[Throughput'[Gbps']]]-Table14[[#This Row],[Throughput'[Gbps']]])/Table14[[#This Row],[Throughput'[Gbps']]])*100</f>
        <v>#DIV/0!</v>
      </c>
      <c r="E17" s="3" t="e">
        <f>((Table142[[#This Row],[Requests'[RPS']]]-Table14[[#This Row],[Requests'[RPS']]])/Table14[[#This Row],[Requests'[RPS']]])*100</f>
        <v>#DIV/0!</v>
      </c>
      <c r="F17" s="3" t="e">
        <f>((Table142[[#This Row],[Concurrent Connections]]-Table14[[#This Row],[Concurrent Connections]])/Table14[[#This Row],[Concurrent Connections]])*100</f>
        <v>#DIV/0!</v>
      </c>
      <c r="G17" s="3" t="e">
        <f>((Table14[[#This Row],[CPU'[%']]]-Table142[[#This Row],[CPU'[%']]])/Table142[[#This Row],[CPU'[%']]])*100</f>
        <v>#DIV/0!</v>
      </c>
      <c r="H17" s="3" t="e">
        <f>((Table14[[#This Row],[CPU/Gbps'[%']]]-Table142[[#This Row],[CPU/Gbps'[%']]])/Table142[[#This Row],[CPU/Gbps'[%']]])*100</f>
        <v>#DIV/0!</v>
      </c>
      <c r="I17" s="8" t="e">
        <f>((Table14[[#This Row],[CPU/RPS'[%']]]-Table142[[#This Row],[CPU/RPS'[%']]])/Table142[[#This Row],[CPU/RPS'[%']]])*100</f>
        <v>#DIV/0!</v>
      </c>
      <c r="K17" s="32"/>
      <c r="L17" s="2"/>
      <c r="M17" s="51"/>
      <c r="N17" s="7"/>
      <c r="O17" s="3"/>
      <c r="P17" s="6"/>
      <c r="Q17" s="3"/>
      <c r="R17" s="3"/>
      <c r="S17" s="8"/>
      <c r="U17" s="32"/>
      <c r="V17" s="5"/>
      <c r="W17" s="51"/>
      <c r="X17" s="9"/>
      <c r="Y17" s="4"/>
      <c r="Z17" s="4"/>
      <c r="AA17" s="4"/>
      <c r="AB17" s="4"/>
      <c r="AC17" s="11"/>
    </row>
    <row r="18" spans="1:29" x14ac:dyDescent="0.3">
      <c r="A18" s="32"/>
      <c r="B18" s="2"/>
      <c r="C18" s="49"/>
      <c r="D18" s="7" t="e">
        <f>((Table142[[#This Row],[Throughput'[Gbps']]]-Table14[[#This Row],[Throughput'[Gbps']]])/Table14[[#This Row],[Throughput'[Gbps']]])*100</f>
        <v>#DIV/0!</v>
      </c>
      <c r="E18" s="3" t="e">
        <f>((Table142[[#This Row],[Requests'[RPS']]]-Table14[[#This Row],[Requests'[RPS']]])/Table14[[#This Row],[Requests'[RPS']]])*100</f>
        <v>#DIV/0!</v>
      </c>
      <c r="F18" s="3" t="e">
        <f>((Table142[[#This Row],[Concurrent Connections]]-Table14[[#This Row],[Concurrent Connections]])/Table14[[#This Row],[Concurrent Connections]])*100</f>
        <v>#DIV/0!</v>
      </c>
      <c r="G18" s="3" t="e">
        <f>((Table14[[#This Row],[CPU'[%']]]-Table142[[#This Row],[CPU'[%']]])/Table142[[#This Row],[CPU'[%']]])*100</f>
        <v>#DIV/0!</v>
      </c>
      <c r="H18" s="3" t="e">
        <f>((Table14[[#This Row],[CPU/Gbps'[%']]]-Table142[[#This Row],[CPU/Gbps'[%']]])/Table142[[#This Row],[CPU/Gbps'[%']]])*100</f>
        <v>#DIV/0!</v>
      </c>
      <c r="I18" s="8" t="e">
        <f>((Table14[[#This Row],[CPU/RPS'[%']]]-Table142[[#This Row],[CPU/RPS'[%']]])/Table142[[#This Row],[CPU/RPS'[%']]])*100</f>
        <v>#DIV/0!</v>
      </c>
      <c r="K18" s="32"/>
      <c r="L18" s="2"/>
      <c r="M18" s="51"/>
      <c r="N18" s="7"/>
      <c r="O18" s="3"/>
      <c r="P18" s="6"/>
      <c r="Q18" s="3"/>
      <c r="R18" s="3"/>
      <c r="S18" s="8"/>
      <c r="U18" s="32"/>
      <c r="V18" s="5"/>
      <c r="W18" s="51"/>
      <c r="X18" s="9"/>
      <c r="Y18" s="4"/>
      <c r="Z18" s="4"/>
      <c r="AA18" s="4"/>
      <c r="AB18" s="4"/>
      <c r="AC18" s="11"/>
    </row>
    <row r="19" spans="1:29" x14ac:dyDescent="0.3">
      <c r="A19" s="32"/>
      <c r="B19" s="2"/>
      <c r="C19" s="49"/>
      <c r="D19" s="7" t="e">
        <f>((Table142[[#This Row],[Throughput'[Gbps']]]-Table14[[#This Row],[Throughput'[Gbps']]])/Table14[[#This Row],[Throughput'[Gbps']]])*100</f>
        <v>#DIV/0!</v>
      </c>
      <c r="E19" s="3" t="e">
        <f>((Table142[[#This Row],[Requests'[RPS']]]-Table14[[#This Row],[Requests'[RPS']]])/Table14[[#This Row],[Requests'[RPS']]])*100</f>
        <v>#DIV/0!</v>
      </c>
      <c r="F19" s="3" t="e">
        <f>((Table142[[#This Row],[Concurrent Connections]]-Table14[[#This Row],[Concurrent Connections]])/Table14[[#This Row],[Concurrent Connections]])*100</f>
        <v>#DIV/0!</v>
      </c>
      <c r="G19" s="3" t="e">
        <f>((Table14[[#This Row],[CPU'[%']]]-Table142[[#This Row],[CPU'[%']]])/Table142[[#This Row],[CPU'[%']]])*100</f>
        <v>#DIV/0!</v>
      </c>
      <c r="H19" s="3" t="e">
        <f>((Table14[[#This Row],[CPU/Gbps'[%']]]-Table142[[#This Row],[CPU/Gbps'[%']]])/Table142[[#This Row],[CPU/Gbps'[%']]])*100</f>
        <v>#DIV/0!</v>
      </c>
      <c r="I19" s="8" t="e">
        <f>((Table14[[#This Row],[CPU/RPS'[%']]]-Table142[[#This Row],[CPU/RPS'[%']]])/Table142[[#This Row],[CPU/RPS'[%']]])*100</f>
        <v>#DIV/0!</v>
      </c>
      <c r="K19" s="32"/>
      <c r="L19" s="2"/>
      <c r="M19" s="51"/>
      <c r="N19" s="7"/>
      <c r="O19" s="3"/>
      <c r="P19" s="6"/>
      <c r="Q19" s="3"/>
      <c r="R19" s="3"/>
      <c r="S19" s="8"/>
      <c r="U19" s="32"/>
      <c r="V19" s="5"/>
      <c r="W19" s="51"/>
      <c r="X19" s="9"/>
      <c r="Y19" s="4"/>
      <c r="Z19" s="4"/>
      <c r="AA19" s="4"/>
      <c r="AB19" s="4"/>
      <c r="AC19" s="11"/>
    </row>
    <row r="20" spans="1:29" x14ac:dyDescent="0.3">
      <c r="A20" s="32"/>
      <c r="B20" s="2"/>
      <c r="C20" s="49"/>
      <c r="D20" s="7" t="e">
        <f>((Table142[[#This Row],[Throughput'[Gbps']]]-Table14[[#This Row],[Throughput'[Gbps']]])/Table14[[#This Row],[Throughput'[Gbps']]])*100</f>
        <v>#DIV/0!</v>
      </c>
      <c r="E20" s="3" t="e">
        <f>((Table142[[#This Row],[Requests'[RPS']]]-Table14[[#This Row],[Requests'[RPS']]])/Table14[[#This Row],[Requests'[RPS']]])*100</f>
        <v>#DIV/0!</v>
      </c>
      <c r="F20" s="3" t="e">
        <f>((Table142[[#This Row],[Concurrent Connections]]-Table14[[#This Row],[Concurrent Connections]])/Table14[[#This Row],[Concurrent Connections]])*100</f>
        <v>#DIV/0!</v>
      </c>
      <c r="G20" s="3" t="e">
        <f>((Table14[[#This Row],[CPU'[%']]]-Table142[[#This Row],[CPU'[%']]])/Table142[[#This Row],[CPU'[%']]])*100</f>
        <v>#DIV/0!</v>
      </c>
      <c r="H20" s="3" t="e">
        <f>((Table14[[#This Row],[CPU/Gbps'[%']]]-Table142[[#This Row],[CPU/Gbps'[%']]])/Table142[[#This Row],[CPU/Gbps'[%']]])*100</f>
        <v>#DIV/0!</v>
      </c>
      <c r="I20" s="8" t="e">
        <f>((Table14[[#This Row],[CPU/RPS'[%']]]-Table142[[#This Row],[CPU/RPS'[%']]])/Table142[[#This Row],[CPU/RPS'[%']]])*100</f>
        <v>#DIV/0!</v>
      </c>
      <c r="K20" s="32"/>
      <c r="L20" s="2"/>
      <c r="M20" s="51"/>
      <c r="N20" s="7"/>
      <c r="O20" s="3"/>
      <c r="P20" s="6"/>
      <c r="Q20" s="3"/>
      <c r="R20" s="3"/>
      <c r="S20" s="8"/>
      <c r="U20" s="32"/>
      <c r="V20" s="5"/>
      <c r="W20" s="51"/>
      <c r="X20" s="9"/>
      <c r="Y20" s="4"/>
      <c r="Z20" s="4"/>
      <c r="AA20" s="4"/>
      <c r="AB20" s="4"/>
      <c r="AC20" s="11"/>
    </row>
    <row r="21" spans="1:29" x14ac:dyDescent="0.3">
      <c r="A21" s="32"/>
      <c r="B21" s="2"/>
      <c r="C21" s="49"/>
      <c r="D21" s="7" t="e">
        <f>((Table142[[#This Row],[Throughput'[Gbps']]]-Table14[[#This Row],[Throughput'[Gbps']]])/Table14[[#This Row],[Throughput'[Gbps']]])*100</f>
        <v>#DIV/0!</v>
      </c>
      <c r="E21" s="3" t="e">
        <f>((Table142[[#This Row],[Requests'[RPS']]]-Table14[[#This Row],[Requests'[RPS']]])/Table14[[#This Row],[Requests'[RPS']]])*100</f>
        <v>#DIV/0!</v>
      </c>
      <c r="F21" s="3" t="e">
        <f>((Table142[[#This Row],[Concurrent Connections]]-Table14[[#This Row],[Concurrent Connections]])/Table14[[#This Row],[Concurrent Connections]])*100</f>
        <v>#DIV/0!</v>
      </c>
      <c r="G21" s="3" t="e">
        <f>((Table14[[#This Row],[CPU'[%']]]-Table142[[#This Row],[CPU'[%']]])/Table142[[#This Row],[CPU'[%']]])*100</f>
        <v>#DIV/0!</v>
      </c>
      <c r="H21" s="3" t="e">
        <f>((Table14[[#This Row],[CPU/Gbps'[%']]]-Table142[[#This Row],[CPU/Gbps'[%']]])/Table142[[#This Row],[CPU/Gbps'[%']]])*100</f>
        <v>#DIV/0!</v>
      </c>
      <c r="I21" s="8" t="e">
        <f>((Table14[[#This Row],[CPU/RPS'[%']]]-Table142[[#This Row],[CPU/RPS'[%']]])/Table142[[#This Row],[CPU/RPS'[%']]])*100</f>
        <v>#DIV/0!</v>
      </c>
      <c r="K21" s="32"/>
      <c r="L21" s="2"/>
      <c r="M21" s="51"/>
      <c r="N21" s="7"/>
      <c r="O21" s="3"/>
      <c r="P21" s="6"/>
      <c r="Q21" s="3"/>
      <c r="R21" s="3"/>
      <c r="S21" s="8"/>
      <c r="U21" s="32"/>
      <c r="V21" s="5"/>
      <c r="W21" s="51"/>
      <c r="X21" s="9"/>
      <c r="Y21" s="4"/>
      <c r="Z21" s="4"/>
      <c r="AA21" s="4"/>
      <c r="AB21" s="4"/>
      <c r="AC21" s="11"/>
    </row>
    <row r="22" spans="1:29" x14ac:dyDescent="0.3">
      <c r="A22" s="32"/>
      <c r="B22" s="2"/>
      <c r="C22" s="49"/>
      <c r="D22" s="7" t="e">
        <f>((Table142[[#This Row],[Throughput'[Gbps']]]-Table14[[#This Row],[Throughput'[Gbps']]])/Table14[[#This Row],[Throughput'[Gbps']]])*100</f>
        <v>#DIV/0!</v>
      </c>
      <c r="E22" s="3" t="e">
        <f>((Table142[[#This Row],[Requests'[RPS']]]-Table14[[#This Row],[Requests'[RPS']]])/Table14[[#This Row],[Requests'[RPS']]])*100</f>
        <v>#DIV/0!</v>
      </c>
      <c r="F22" s="3" t="e">
        <f>((Table142[[#This Row],[Concurrent Connections]]-Table14[[#This Row],[Concurrent Connections]])/Table14[[#This Row],[Concurrent Connections]])*100</f>
        <v>#DIV/0!</v>
      </c>
      <c r="G22" s="3" t="e">
        <f>((Table14[[#This Row],[CPU'[%']]]-Table142[[#This Row],[CPU'[%']]])/Table142[[#This Row],[CPU'[%']]])*100</f>
        <v>#DIV/0!</v>
      </c>
      <c r="H22" s="3" t="e">
        <f>((Table14[[#This Row],[CPU/Gbps'[%']]]-Table142[[#This Row],[CPU/Gbps'[%']]])/Table142[[#This Row],[CPU/Gbps'[%']]])*100</f>
        <v>#DIV/0!</v>
      </c>
      <c r="I22" s="8" t="e">
        <f>((Table14[[#This Row],[CPU/RPS'[%']]]-Table142[[#This Row],[CPU/RPS'[%']]])/Table142[[#This Row],[CPU/RPS'[%']]])*100</f>
        <v>#DIV/0!</v>
      </c>
      <c r="K22" s="32"/>
      <c r="L22" s="2"/>
      <c r="M22" s="51"/>
      <c r="N22" s="7"/>
      <c r="O22" s="3"/>
      <c r="P22" s="6"/>
      <c r="Q22" s="3"/>
      <c r="R22" s="3"/>
      <c r="S22" s="8"/>
      <c r="U22" s="32"/>
      <c r="V22" s="5"/>
      <c r="W22" s="51"/>
      <c r="X22" s="9"/>
      <c r="Y22" s="4"/>
      <c r="Z22" s="4"/>
      <c r="AA22" s="4"/>
      <c r="AB22" s="4"/>
      <c r="AC22" s="11"/>
    </row>
    <row r="23" spans="1:29" x14ac:dyDescent="0.3">
      <c r="A23" s="32"/>
      <c r="B23" s="2"/>
      <c r="C23" s="49"/>
      <c r="D23" s="7" t="e">
        <f>((Table142[[#This Row],[Throughput'[Gbps']]]-Table14[[#This Row],[Throughput'[Gbps']]])/Table14[[#This Row],[Throughput'[Gbps']]])*100</f>
        <v>#DIV/0!</v>
      </c>
      <c r="E23" s="3" t="e">
        <f>((Table142[[#This Row],[Requests'[RPS']]]-Table14[[#This Row],[Requests'[RPS']]])/Table14[[#This Row],[Requests'[RPS']]])*100</f>
        <v>#DIV/0!</v>
      </c>
      <c r="F23" s="3" t="e">
        <f>((Table142[[#This Row],[Concurrent Connections]]-Table14[[#This Row],[Concurrent Connections]])/Table14[[#This Row],[Concurrent Connections]])*100</f>
        <v>#DIV/0!</v>
      </c>
      <c r="G23" s="3" t="e">
        <f>((Table14[[#This Row],[CPU'[%']]]-Table142[[#This Row],[CPU'[%']]])/Table142[[#This Row],[CPU'[%']]])*100</f>
        <v>#DIV/0!</v>
      </c>
      <c r="H23" s="3" t="e">
        <f>((Table14[[#This Row],[CPU/Gbps'[%']]]-Table142[[#This Row],[CPU/Gbps'[%']]])/Table142[[#This Row],[CPU/Gbps'[%']]])*100</f>
        <v>#DIV/0!</v>
      </c>
      <c r="I23" s="8" t="e">
        <f>((Table14[[#This Row],[CPU/RPS'[%']]]-Table142[[#This Row],[CPU/RPS'[%']]])/Table142[[#This Row],[CPU/RPS'[%']]])*100</f>
        <v>#DIV/0!</v>
      </c>
      <c r="K23" s="32"/>
      <c r="L23" s="2"/>
      <c r="M23" s="51"/>
      <c r="N23" s="7"/>
      <c r="O23" s="3"/>
      <c r="P23" s="6"/>
      <c r="Q23" s="3"/>
      <c r="R23" s="3"/>
      <c r="S23" s="8"/>
      <c r="U23" s="32"/>
      <c r="V23" s="5"/>
      <c r="W23" s="51"/>
      <c r="X23" s="9"/>
      <c r="Y23" s="4"/>
      <c r="Z23" s="4"/>
      <c r="AA23" s="4"/>
      <c r="AB23" s="4"/>
      <c r="AC23" s="11"/>
    </row>
    <row r="24" spans="1:29" x14ac:dyDescent="0.3">
      <c r="A24" s="32"/>
      <c r="B24" s="2"/>
      <c r="C24" s="49"/>
      <c r="D24" s="7" t="e">
        <f>((Table142[[#This Row],[Throughput'[Gbps']]]-Table14[[#This Row],[Throughput'[Gbps']]])/Table14[[#This Row],[Throughput'[Gbps']]])*100</f>
        <v>#DIV/0!</v>
      </c>
      <c r="E24" s="3" t="e">
        <f>((Table142[[#This Row],[Requests'[RPS']]]-Table14[[#This Row],[Requests'[RPS']]])/Table14[[#This Row],[Requests'[RPS']]])*100</f>
        <v>#DIV/0!</v>
      </c>
      <c r="F24" s="3" t="e">
        <f>((Table142[[#This Row],[Concurrent Connections]]-Table14[[#This Row],[Concurrent Connections]])/Table14[[#This Row],[Concurrent Connections]])*100</f>
        <v>#DIV/0!</v>
      </c>
      <c r="G24" s="3" t="e">
        <f>((Table14[[#This Row],[CPU'[%']]]-Table142[[#This Row],[CPU'[%']]])/Table142[[#This Row],[CPU'[%']]])*100</f>
        <v>#DIV/0!</v>
      </c>
      <c r="H24" s="3" t="e">
        <f>((Table14[[#This Row],[CPU/Gbps'[%']]]-Table142[[#This Row],[CPU/Gbps'[%']]])/Table142[[#This Row],[CPU/Gbps'[%']]])*100</f>
        <v>#DIV/0!</v>
      </c>
      <c r="I24" s="8" t="e">
        <f>((Table14[[#This Row],[CPU/RPS'[%']]]-Table142[[#This Row],[CPU/RPS'[%']]])/Table142[[#This Row],[CPU/RPS'[%']]])*100</f>
        <v>#DIV/0!</v>
      </c>
      <c r="K24" s="32"/>
      <c r="L24" s="2"/>
      <c r="M24" s="51"/>
      <c r="N24" s="7"/>
      <c r="O24" s="3"/>
      <c r="P24" s="6"/>
      <c r="Q24" s="3"/>
      <c r="R24" s="3"/>
      <c r="S24" s="8"/>
      <c r="U24" s="32"/>
      <c r="V24" s="5"/>
      <c r="W24" s="51"/>
      <c r="X24" s="9"/>
      <c r="Y24" s="4"/>
      <c r="Z24" s="4"/>
      <c r="AA24" s="4"/>
      <c r="AB24" s="4"/>
      <c r="AC24" s="11"/>
    </row>
    <row r="25" spans="1:29" x14ac:dyDescent="0.3">
      <c r="A25" s="32"/>
      <c r="B25" s="2"/>
      <c r="C25" s="49"/>
      <c r="D25" s="7" t="e">
        <f>((Table142[[#This Row],[Throughput'[Gbps']]]-Table14[[#This Row],[Throughput'[Gbps']]])/Table14[[#This Row],[Throughput'[Gbps']]])*100</f>
        <v>#DIV/0!</v>
      </c>
      <c r="E25" s="3" t="e">
        <f>((Table142[[#This Row],[Requests'[RPS']]]-Table14[[#This Row],[Requests'[RPS']]])/Table14[[#This Row],[Requests'[RPS']]])*100</f>
        <v>#DIV/0!</v>
      </c>
      <c r="F25" s="3" t="e">
        <f>((Table142[[#This Row],[Concurrent Connections]]-Table14[[#This Row],[Concurrent Connections]])/Table14[[#This Row],[Concurrent Connections]])*100</f>
        <v>#DIV/0!</v>
      </c>
      <c r="G25" s="3" t="e">
        <f>((Table14[[#This Row],[CPU'[%']]]-Table142[[#This Row],[CPU'[%']]])/Table142[[#This Row],[CPU'[%']]])*100</f>
        <v>#DIV/0!</v>
      </c>
      <c r="H25" s="3" t="e">
        <f>((Table14[[#This Row],[CPU/Gbps'[%']]]-Table142[[#This Row],[CPU/Gbps'[%']]])/Table142[[#This Row],[CPU/Gbps'[%']]])*100</f>
        <v>#DIV/0!</v>
      </c>
      <c r="I25" s="8" t="e">
        <f>((Table14[[#This Row],[CPU/RPS'[%']]]-Table142[[#This Row],[CPU/RPS'[%']]])/Table142[[#This Row],[CPU/RPS'[%']]])*100</f>
        <v>#DIV/0!</v>
      </c>
      <c r="K25" s="32"/>
      <c r="L25" s="2"/>
      <c r="M25" s="51"/>
      <c r="N25" s="7"/>
      <c r="O25" s="3"/>
      <c r="P25" s="6"/>
      <c r="Q25" s="3"/>
      <c r="R25" s="3"/>
      <c r="S25" s="8"/>
      <c r="U25" s="32"/>
      <c r="V25" s="5"/>
      <c r="W25" s="51"/>
      <c r="X25" s="9"/>
      <c r="Y25" s="4"/>
      <c r="Z25" s="4"/>
      <c r="AA25" s="4"/>
      <c r="AB25" s="4"/>
      <c r="AC25" s="11"/>
    </row>
    <row r="26" spans="1:29" x14ac:dyDescent="0.3">
      <c r="A26" s="32"/>
      <c r="B26" s="2"/>
      <c r="C26" s="49"/>
      <c r="D26" s="7" t="e">
        <f>((Table142[[#This Row],[Throughput'[Gbps']]]-Table14[[#This Row],[Throughput'[Gbps']]])/Table14[[#This Row],[Throughput'[Gbps']]])*100</f>
        <v>#DIV/0!</v>
      </c>
      <c r="E26" s="3" t="e">
        <f>((Table142[[#This Row],[Requests'[RPS']]]-Table14[[#This Row],[Requests'[RPS']]])/Table14[[#This Row],[Requests'[RPS']]])*100</f>
        <v>#DIV/0!</v>
      </c>
      <c r="F26" s="3" t="e">
        <f>((Table142[[#This Row],[Concurrent Connections]]-Table14[[#This Row],[Concurrent Connections]])/Table14[[#This Row],[Concurrent Connections]])*100</f>
        <v>#DIV/0!</v>
      </c>
      <c r="G26" s="3" t="e">
        <f>((Table14[[#This Row],[CPU'[%']]]-Table142[[#This Row],[CPU'[%']]])/Table142[[#This Row],[CPU'[%']]])*100</f>
        <v>#DIV/0!</v>
      </c>
      <c r="H26" s="3" t="e">
        <f>((Table14[[#This Row],[CPU/Gbps'[%']]]-Table142[[#This Row],[CPU/Gbps'[%']]])/Table142[[#This Row],[CPU/Gbps'[%']]])*100</f>
        <v>#DIV/0!</v>
      </c>
      <c r="I26" s="8" t="e">
        <f>((Table14[[#This Row],[CPU/RPS'[%']]]-Table142[[#This Row],[CPU/RPS'[%']]])/Table142[[#This Row],[CPU/RPS'[%']]])*100</f>
        <v>#DIV/0!</v>
      </c>
      <c r="K26" s="32"/>
      <c r="L26" s="2"/>
      <c r="M26" s="51"/>
      <c r="N26" s="7"/>
      <c r="O26" s="3"/>
      <c r="P26" s="6"/>
      <c r="Q26" s="3"/>
      <c r="R26" s="3"/>
      <c r="S26" s="8"/>
      <c r="U26" s="32"/>
      <c r="V26" s="5"/>
      <c r="W26" s="51"/>
      <c r="X26" s="9"/>
      <c r="Y26" s="4"/>
      <c r="Z26" s="4"/>
      <c r="AA26" s="4"/>
      <c r="AB26" s="4"/>
      <c r="AC26" s="11"/>
    </row>
    <row r="27" spans="1:29" x14ac:dyDescent="0.3">
      <c r="A27" s="32"/>
      <c r="B27" s="2"/>
      <c r="C27" s="49"/>
      <c r="D27" s="7" t="e">
        <f>((Table142[[#This Row],[Throughput'[Gbps']]]-Table14[[#This Row],[Throughput'[Gbps']]])/Table14[[#This Row],[Throughput'[Gbps']]])*100</f>
        <v>#DIV/0!</v>
      </c>
      <c r="E27" s="3" t="e">
        <f>((Table142[[#This Row],[Requests'[RPS']]]-Table14[[#This Row],[Requests'[RPS']]])/Table14[[#This Row],[Requests'[RPS']]])*100</f>
        <v>#DIV/0!</v>
      </c>
      <c r="F27" s="3" t="e">
        <f>((Table142[[#This Row],[Concurrent Connections]]-Table14[[#This Row],[Concurrent Connections]])/Table14[[#This Row],[Concurrent Connections]])*100</f>
        <v>#DIV/0!</v>
      </c>
      <c r="G27" s="3" t="e">
        <f>((Table14[[#This Row],[CPU'[%']]]-Table142[[#This Row],[CPU'[%']]])/Table142[[#This Row],[CPU'[%']]])*100</f>
        <v>#DIV/0!</v>
      </c>
      <c r="H27" s="3" t="e">
        <f>((Table14[[#This Row],[CPU/Gbps'[%']]]-Table142[[#This Row],[CPU/Gbps'[%']]])/Table142[[#This Row],[CPU/Gbps'[%']]])*100</f>
        <v>#DIV/0!</v>
      </c>
      <c r="I27" s="8" t="e">
        <f>((Table14[[#This Row],[CPU/RPS'[%']]]-Table142[[#This Row],[CPU/RPS'[%']]])/Table142[[#This Row],[CPU/RPS'[%']]])*100</f>
        <v>#DIV/0!</v>
      </c>
      <c r="K27" s="32"/>
      <c r="L27" s="2"/>
      <c r="M27" s="51"/>
      <c r="N27" s="7"/>
      <c r="O27" s="3"/>
      <c r="P27" s="6"/>
      <c r="Q27" s="3"/>
      <c r="R27" s="3"/>
      <c r="S27" s="8"/>
      <c r="U27" s="32"/>
      <c r="V27" s="5"/>
      <c r="W27" s="51"/>
      <c r="X27" s="9"/>
      <c r="Y27" s="4"/>
      <c r="Z27" s="4"/>
      <c r="AA27" s="4"/>
      <c r="AB27" s="4"/>
      <c r="AC27" s="11"/>
    </row>
    <row r="28" spans="1:29" x14ac:dyDescent="0.3">
      <c r="A28" s="32"/>
      <c r="B28" s="2"/>
      <c r="C28" s="49"/>
      <c r="D28" s="7" t="e">
        <f>((Table142[[#This Row],[Throughput'[Gbps']]]-Table14[[#This Row],[Throughput'[Gbps']]])/Table14[[#This Row],[Throughput'[Gbps']]])*100</f>
        <v>#DIV/0!</v>
      </c>
      <c r="E28" s="3" t="e">
        <f>((Table142[[#This Row],[Requests'[RPS']]]-Table14[[#This Row],[Requests'[RPS']]])/Table14[[#This Row],[Requests'[RPS']]])*100</f>
        <v>#DIV/0!</v>
      </c>
      <c r="F28" s="3" t="e">
        <f>((Table142[[#This Row],[Concurrent Connections]]-Table14[[#This Row],[Concurrent Connections]])/Table14[[#This Row],[Concurrent Connections]])*100</f>
        <v>#DIV/0!</v>
      </c>
      <c r="G28" s="3" t="e">
        <f>((Table14[[#This Row],[CPU'[%']]]-Table142[[#This Row],[CPU'[%']]])/Table142[[#This Row],[CPU'[%']]])*100</f>
        <v>#DIV/0!</v>
      </c>
      <c r="H28" s="3" t="e">
        <f>((Table14[[#This Row],[CPU/Gbps'[%']]]-Table142[[#This Row],[CPU/Gbps'[%']]])/Table142[[#This Row],[CPU/Gbps'[%']]])*100</f>
        <v>#DIV/0!</v>
      </c>
      <c r="I28" s="8" t="e">
        <f>((Table14[[#This Row],[CPU/RPS'[%']]]-Table142[[#This Row],[CPU/RPS'[%']]])/Table142[[#This Row],[CPU/RPS'[%']]])*100</f>
        <v>#DIV/0!</v>
      </c>
      <c r="K28" s="32"/>
      <c r="L28" s="2"/>
      <c r="M28" s="51"/>
      <c r="N28" s="7"/>
      <c r="O28" s="3"/>
      <c r="P28" s="6"/>
      <c r="Q28" s="3"/>
      <c r="R28" s="3"/>
      <c r="S28" s="8"/>
      <c r="U28" s="32"/>
      <c r="V28" s="5"/>
      <c r="W28" s="51"/>
      <c r="X28" s="9"/>
      <c r="Y28" s="4"/>
      <c r="Z28" s="4"/>
      <c r="AA28" s="4"/>
      <c r="AB28" s="4"/>
      <c r="AC28" s="11"/>
    </row>
    <row r="29" spans="1:29" x14ac:dyDescent="0.3">
      <c r="A29" s="32"/>
      <c r="B29" s="2"/>
      <c r="C29" s="49"/>
      <c r="D29" s="7" t="e">
        <f>((Table142[[#This Row],[Throughput'[Gbps']]]-Table14[[#This Row],[Throughput'[Gbps']]])/Table14[[#This Row],[Throughput'[Gbps']]])*100</f>
        <v>#DIV/0!</v>
      </c>
      <c r="E29" s="3" t="e">
        <f>((Table142[[#This Row],[Requests'[RPS']]]-Table14[[#This Row],[Requests'[RPS']]])/Table14[[#This Row],[Requests'[RPS']]])*100</f>
        <v>#DIV/0!</v>
      </c>
      <c r="F29" s="3" t="e">
        <f>((Table142[[#This Row],[Concurrent Connections]]-Table14[[#This Row],[Concurrent Connections]])/Table14[[#This Row],[Concurrent Connections]])*100</f>
        <v>#DIV/0!</v>
      </c>
      <c r="G29" s="3" t="e">
        <f>((Table14[[#This Row],[CPU'[%']]]-Table142[[#This Row],[CPU'[%']]])/Table142[[#This Row],[CPU'[%']]])*100</f>
        <v>#DIV/0!</v>
      </c>
      <c r="H29" s="3" t="e">
        <f>((Table14[[#This Row],[CPU/Gbps'[%']]]-Table142[[#This Row],[CPU/Gbps'[%']]])/Table142[[#This Row],[CPU/Gbps'[%']]])*100</f>
        <v>#DIV/0!</v>
      </c>
      <c r="I29" s="8" t="e">
        <f>((Table14[[#This Row],[CPU/RPS'[%']]]-Table142[[#This Row],[CPU/RPS'[%']]])/Table142[[#This Row],[CPU/RPS'[%']]])*100</f>
        <v>#DIV/0!</v>
      </c>
      <c r="K29" s="32"/>
      <c r="L29" s="2"/>
      <c r="M29" s="51"/>
      <c r="N29" s="7"/>
      <c r="O29" s="3"/>
      <c r="P29" s="6"/>
      <c r="Q29" s="3"/>
      <c r="R29" s="3"/>
      <c r="S29" s="8"/>
      <c r="U29" s="32"/>
      <c r="V29" s="5"/>
      <c r="W29" s="51"/>
      <c r="X29" s="9"/>
      <c r="Y29" s="4"/>
      <c r="Z29" s="4"/>
      <c r="AA29" s="4"/>
      <c r="AB29" s="4"/>
      <c r="AC29" s="11"/>
    </row>
    <row r="30" spans="1:29" x14ac:dyDescent="0.3">
      <c r="A30" s="32"/>
      <c r="B30" s="2"/>
      <c r="C30" s="49"/>
      <c r="D30" s="7" t="e">
        <f>((Table142[[#This Row],[Throughput'[Gbps']]]-Table14[[#This Row],[Throughput'[Gbps']]])/Table14[[#This Row],[Throughput'[Gbps']]])*100</f>
        <v>#DIV/0!</v>
      </c>
      <c r="E30" s="3" t="e">
        <f>((Table142[[#This Row],[Requests'[RPS']]]-Table14[[#This Row],[Requests'[RPS']]])/Table14[[#This Row],[Requests'[RPS']]])*100</f>
        <v>#DIV/0!</v>
      </c>
      <c r="F30" s="3" t="e">
        <f>((Table142[[#This Row],[Concurrent Connections]]-Table14[[#This Row],[Concurrent Connections]])/Table14[[#This Row],[Concurrent Connections]])*100</f>
        <v>#DIV/0!</v>
      </c>
      <c r="G30" s="3" t="e">
        <f>((Table14[[#This Row],[CPU'[%']]]-Table142[[#This Row],[CPU'[%']]])/Table142[[#This Row],[CPU'[%']]])*100</f>
        <v>#DIV/0!</v>
      </c>
      <c r="H30" s="3" t="e">
        <f>((Table14[[#This Row],[CPU/Gbps'[%']]]-Table142[[#This Row],[CPU/Gbps'[%']]])/Table142[[#This Row],[CPU/Gbps'[%']]])*100</f>
        <v>#DIV/0!</v>
      </c>
      <c r="I30" s="8" t="e">
        <f>((Table14[[#This Row],[CPU/RPS'[%']]]-Table142[[#This Row],[CPU/RPS'[%']]])/Table142[[#This Row],[CPU/RPS'[%']]])*100</f>
        <v>#DIV/0!</v>
      </c>
      <c r="K30" s="32"/>
      <c r="L30" s="2"/>
      <c r="M30" s="51"/>
      <c r="N30" s="7"/>
      <c r="O30" s="3"/>
      <c r="P30" s="6"/>
      <c r="Q30" s="3"/>
      <c r="R30" s="3"/>
      <c r="S30" s="8"/>
      <c r="U30" s="32"/>
      <c r="V30" s="5"/>
      <c r="W30" s="51"/>
      <c r="X30" s="9"/>
      <c r="Y30" s="4"/>
      <c r="Z30" s="4"/>
      <c r="AA30" s="4"/>
      <c r="AB30" s="4"/>
      <c r="AC30" s="11"/>
    </row>
    <row r="31" spans="1:29" x14ac:dyDescent="0.3">
      <c r="A31" s="32"/>
      <c r="B31" s="2"/>
      <c r="C31" s="49"/>
      <c r="D31" s="7" t="e">
        <f>((Table142[[#This Row],[Throughput'[Gbps']]]-Table14[[#This Row],[Throughput'[Gbps']]])/Table14[[#This Row],[Throughput'[Gbps']]])*100</f>
        <v>#DIV/0!</v>
      </c>
      <c r="E31" s="3" t="e">
        <f>((Table142[[#This Row],[Requests'[RPS']]]-Table14[[#This Row],[Requests'[RPS']]])/Table14[[#This Row],[Requests'[RPS']]])*100</f>
        <v>#DIV/0!</v>
      </c>
      <c r="F31" s="3" t="e">
        <f>((Table142[[#This Row],[Concurrent Connections]]-Table14[[#This Row],[Concurrent Connections]])/Table14[[#This Row],[Concurrent Connections]])*100</f>
        <v>#DIV/0!</v>
      </c>
      <c r="G31" s="3" t="e">
        <f>((Table14[[#This Row],[CPU'[%']]]-Table142[[#This Row],[CPU'[%']]])/Table142[[#This Row],[CPU'[%']]])*100</f>
        <v>#DIV/0!</v>
      </c>
      <c r="H31" s="3" t="e">
        <f>((Table14[[#This Row],[CPU/Gbps'[%']]]-Table142[[#This Row],[CPU/Gbps'[%']]])/Table142[[#This Row],[CPU/Gbps'[%']]])*100</f>
        <v>#DIV/0!</v>
      </c>
      <c r="I31" s="8" t="e">
        <f>((Table14[[#This Row],[CPU/RPS'[%']]]-Table142[[#This Row],[CPU/RPS'[%']]])/Table142[[#This Row],[CPU/RPS'[%']]])*100</f>
        <v>#DIV/0!</v>
      </c>
      <c r="K31" s="32"/>
      <c r="L31" s="2"/>
      <c r="M31" s="51"/>
      <c r="N31" s="7"/>
      <c r="O31" s="3"/>
      <c r="P31" s="6"/>
      <c r="Q31" s="3"/>
      <c r="R31" s="3"/>
      <c r="S31" s="8"/>
      <c r="U31" s="32"/>
      <c r="V31" s="5"/>
      <c r="W31" s="51"/>
      <c r="X31" s="9"/>
      <c r="Y31" s="4"/>
      <c r="Z31" s="4"/>
      <c r="AA31" s="4"/>
      <c r="AB31" s="4"/>
      <c r="AC31" s="11"/>
    </row>
    <row r="32" spans="1:29" x14ac:dyDescent="0.3">
      <c r="A32" s="32"/>
      <c r="B32" s="2"/>
      <c r="C32" s="49"/>
      <c r="D32" s="7" t="e">
        <f>((Table142[[#This Row],[Throughput'[Gbps']]]-Table14[[#This Row],[Throughput'[Gbps']]])/Table14[[#This Row],[Throughput'[Gbps']]])*100</f>
        <v>#DIV/0!</v>
      </c>
      <c r="E32" s="3" t="e">
        <f>((Table142[[#This Row],[Requests'[RPS']]]-Table14[[#This Row],[Requests'[RPS']]])/Table14[[#This Row],[Requests'[RPS']]])*100</f>
        <v>#DIV/0!</v>
      </c>
      <c r="F32" s="3" t="e">
        <f>((Table142[[#This Row],[Concurrent Connections]]-Table14[[#This Row],[Concurrent Connections]])/Table14[[#This Row],[Concurrent Connections]])*100</f>
        <v>#DIV/0!</v>
      </c>
      <c r="G32" s="3" t="e">
        <f>((Table14[[#This Row],[CPU'[%']]]-Table142[[#This Row],[CPU'[%']]])/Table142[[#This Row],[CPU'[%']]])*100</f>
        <v>#DIV/0!</v>
      </c>
      <c r="H32" s="3" t="e">
        <f>((Table14[[#This Row],[CPU/Gbps'[%']]]-Table142[[#This Row],[CPU/Gbps'[%']]])/Table142[[#This Row],[CPU/Gbps'[%']]])*100</f>
        <v>#DIV/0!</v>
      </c>
      <c r="I32" s="8" t="e">
        <f>((Table14[[#This Row],[CPU/RPS'[%']]]-Table142[[#This Row],[CPU/RPS'[%']]])/Table142[[#This Row],[CPU/RPS'[%']]])*100</f>
        <v>#DIV/0!</v>
      </c>
      <c r="K32" s="32"/>
      <c r="L32" s="2"/>
      <c r="M32" s="51"/>
      <c r="N32" s="7"/>
      <c r="O32" s="3"/>
      <c r="P32" s="6"/>
      <c r="Q32" s="3"/>
      <c r="R32" s="3"/>
      <c r="S32" s="8"/>
      <c r="U32" s="32"/>
      <c r="V32" s="5"/>
      <c r="W32" s="51"/>
      <c r="X32" s="9"/>
      <c r="Y32" s="4"/>
      <c r="Z32" s="4"/>
      <c r="AA32" s="4"/>
      <c r="AB32" s="4"/>
      <c r="AC32" s="11"/>
    </row>
    <row r="33" spans="1:29" x14ac:dyDescent="0.3">
      <c r="A33" s="32"/>
      <c r="B33" s="2"/>
      <c r="C33" s="49"/>
      <c r="D33" s="7" t="e">
        <f>((Table142[[#This Row],[Throughput'[Gbps']]]-Table14[[#This Row],[Throughput'[Gbps']]])/Table14[[#This Row],[Throughput'[Gbps']]])*100</f>
        <v>#DIV/0!</v>
      </c>
      <c r="E33" s="3" t="e">
        <f>((Table142[[#This Row],[Requests'[RPS']]]-Table14[[#This Row],[Requests'[RPS']]])/Table14[[#This Row],[Requests'[RPS']]])*100</f>
        <v>#DIV/0!</v>
      </c>
      <c r="F33" s="3" t="e">
        <f>((Table142[[#This Row],[Concurrent Connections]]-Table14[[#This Row],[Concurrent Connections]])/Table14[[#This Row],[Concurrent Connections]])*100</f>
        <v>#DIV/0!</v>
      </c>
      <c r="G33" s="3" t="e">
        <f>((Table14[[#This Row],[CPU'[%']]]-Table142[[#This Row],[CPU'[%']]])/Table142[[#This Row],[CPU'[%']]])*100</f>
        <v>#DIV/0!</v>
      </c>
      <c r="H33" s="3" t="e">
        <f>((Table14[[#This Row],[CPU/Gbps'[%']]]-Table142[[#This Row],[CPU/Gbps'[%']]])/Table142[[#This Row],[CPU/Gbps'[%']]])*100</f>
        <v>#DIV/0!</v>
      </c>
      <c r="I33" s="8" t="e">
        <f>((Table14[[#This Row],[CPU/RPS'[%']]]-Table142[[#This Row],[CPU/RPS'[%']]])/Table142[[#This Row],[CPU/RPS'[%']]])*100</f>
        <v>#DIV/0!</v>
      </c>
      <c r="K33" s="32"/>
      <c r="L33" s="2"/>
      <c r="M33" s="51"/>
      <c r="N33" s="7"/>
      <c r="O33" s="3"/>
      <c r="P33" s="6"/>
      <c r="Q33" s="3"/>
      <c r="R33" s="3"/>
      <c r="S33" s="8"/>
      <c r="U33" s="32"/>
      <c r="V33" s="5"/>
      <c r="W33" s="51"/>
      <c r="X33" s="9"/>
      <c r="Y33" s="4"/>
      <c r="Z33" s="4"/>
      <c r="AA33" s="4"/>
      <c r="AB33" s="4"/>
      <c r="AC33" s="11"/>
    </row>
    <row r="34" spans="1:29" x14ac:dyDescent="0.3">
      <c r="A34" s="32"/>
      <c r="B34" s="2"/>
      <c r="C34" s="49"/>
      <c r="D34" s="7" t="e">
        <f>((Table142[[#This Row],[Throughput'[Gbps']]]-Table14[[#This Row],[Throughput'[Gbps']]])/Table14[[#This Row],[Throughput'[Gbps']]])*100</f>
        <v>#DIV/0!</v>
      </c>
      <c r="E34" s="3" t="e">
        <f>((Table142[[#This Row],[Requests'[RPS']]]-Table14[[#This Row],[Requests'[RPS']]])/Table14[[#This Row],[Requests'[RPS']]])*100</f>
        <v>#DIV/0!</v>
      </c>
      <c r="F34" s="3" t="e">
        <f>((Table142[[#This Row],[Concurrent Connections]]-Table14[[#This Row],[Concurrent Connections]])/Table14[[#This Row],[Concurrent Connections]])*100</f>
        <v>#DIV/0!</v>
      </c>
      <c r="G34" s="3" t="e">
        <f>((Table14[[#This Row],[CPU'[%']]]-Table142[[#This Row],[CPU'[%']]])/Table142[[#This Row],[CPU'[%']]])*100</f>
        <v>#DIV/0!</v>
      </c>
      <c r="H34" s="3" t="e">
        <f>((Table14[[#This Row],[CPU/Gbps'[%']]]-Table142[[#This Row],[CPU/Gbps'[%']]])/Table142[[#This Row],[CPU/Gbps'[%']]])*100</f>
        <v>#DIV/0!</v>
      </c>
      <c r="I34" s="8" t="e">
        <f>((Table14[[#This Row],[CPU/RPS'[%']]]-Table142[[#This Row],[CPU/RPS'[%']]])/Table142[[#This Row],[CPU/RPS'[%']]])*100</f>
        <v>#DIV/0!</v>
      </c>
      <c r="K34" s="32"/>
      <c r="L34" s="2"/>
      <c r="M34" s="51"/>
      <c r="N34" s="7"/>
      <c r="O34" s="3"/>
      <c r="P34" s="6"/>
      <c r="Q34" s="3"/>
      <c r="R34" s="3"/>
      <c r="S34" s="8"/>
      <c r="U34" s="32"/>
      <c r="V34" s="5"/>
      <c r="W34" s="51"/>
      <c r="X34" s="9"/>
      <c r="Y34" s="4"/>
      <c r="Z34" s="4"/>
      <c r="AA34" s="4"/>
      <c r="AB34" s="4"/>
      <c r="AC34" s="11"/>
    </row>
    <row r="35" spans="1:29" x14ac:dyDescent="0.3">
      <c r="A35" s="32"/>
      <c r="B35" s="2"/>
      <c r="C35" s="49"/>
      <c r="D35" s="7" t="e">
        <f>((Table142[[#This Row],[Throughput'[Gbps']]]-Table14[[#This Row],[Throughput'[Gbps']]])/Table14[[#This Row],[Throughput'[Gbps']]])*100</f>
        <v>#DIV/0!</v>
      </c>
      <c r="E35" s="3" t="e">
        <f>((Table142[[#This Row],[Requests'[RPS']]]-Table14[[#This Row],[Requests'[RPS']]])/Table14[[#This Row],[Requests'[RPS']]])*100</f>
        <v>#DIV/0!</v>
      </c>
      <c r="F35" s="3" t="e">
        <f>((Table142[[#This Row],[Concurrent Connections]]-Table14[[#This Row],[Concurrent Connections]])/Table14[[#This Row],[Concurrent Connections]])*100</f>
        <v>#DIV/0!</v>
      </c>
      <c r="G35" s="3" t="e">
        <f>((Table14[[#This Row],[CPU'[%']]]-Table142[[#This Row],[CPU'[%']]])/Table142[[#This Row],[CPU'[%']]])*100</f>
        <v>#DIV/0!</v>
      </c>
      <c r="H35" s="3" t="e">
        <f>((Table14[[#This Row],[CPU/Gbps'[%']]]-Table142[[#This Row],[CPU/Gbps'[%']]])/Table142[[#This Row],[CPU/Gbps'[%']]])*100</f>
        <v>#DIV/0!</v>
      </c>
      <c r="I35" s="8" t="e">
        <f>((Table14[[#This Row],[CPU/RPS'[%']]]-Table142[[#This Row],[CPU/RPS'[%']]])/Table142[[#This Row],[CPU/RPS'[%']]])*100</f>
        <v>#DIV/0!</v>
      </c>
      <c r="K35" s="32"/>
      <c r="L35" s="2"/>
      <c r="M35" s="51"/>
      <c r="N35" s="7"/>
      <c r="O35" s="3"/>
      <c r="P35" s="6"/>
      <c r="Q35" s="3"/>
      <c r="R35" s="3"/>
      <c r="S35" s="8"/>
      <c r="U35" s="32"/>
      <c r="V35" s="5"/>
      <c r="W35" s="51"/>
      <c r="X35" s="9"/>
      <c r="Y35" s="4"/>
      <c r="Z35" s="4"/>
      <c r="AA35" s="4"/>
      <c r="AB35" s="4"/>
      <c r="AC35" s="11"/>
    </row>
    <row r="36" spans="1:29" x14ac:dyDescent="0.3">
      <c r="A36" s="32"/>
      <c r="B36" s="2"/>
      <c r="C36" s="49"/>
      <c r="D36" s="7" t="e">
        <f>((Table142[[#This Row],[Throughput'[Gbps']]]-Table14[[#This Row],[Throughput'[Gbps']]])/Table14[[#This Row],[Throughput'[Gbps']]])*100</f>
        <v>#DIV/0!</v>
      </c>
      <c r="E36" s="3" t="e">
        <f>((Table142[[#This Row],[Requests'[RPS']]]-Table14[[#This Row],[Requests'[RPS']]])/Table14[[#This Row],[Requests'[RPS']]])*100</f>
        <v>#DIV/0!</v>
      </c>
      <c r="F36" s="3" t="e">
        <f>((Table142[[#This Row],[Concurrent Connections]]-Table14[[#This Row],[Concurrent Connections]])/Table14[[#This Row],[Concurrent Connections]])*100</f>
        <v>#DIV/0!</v>
      </c>
      <c r="G36" s="3" t="e">
        <f>((Table14[[#This Row],[CPU'[%']]]-Table142[[#This Row],[CPU'[%']]])/Table142[[#This Row],[CPU'[%']]])*100</f>
        <v>#DIV/0!</v>
      </c>
      <c r="H36" s="3" t="e">
        <f>((Table14[[#This Row],[CPU/Gbps'[%']]]-Table142[[#This Row],[CPU/Gbps'[%']]])/Table142[[#This Row],[CPU/Gbps'[%']]])*100</f>
        <v>#DIV/0!</v>
      </c>
      <c r="I36" s="8" t="e">
        <f>((Table14[[#This Row],[CPU/RPS'[%']]]-Table142[[#This Row],[CPU/RPS'[%']]])/Table142[[#This Row],[CPU/RPS'[%']]])*100</f>
        <v>#DIV/0!</v>
      </c>
      <c r="K36" s="32"/>
      <c r="L36" s="2"/>
      <c r="M36" s="51"/>
      <c r="N36" s="7"/>
      <c r="O36" s="3"/>
      <c r="P36" s="6"/>
      <c r="Q36" s="3"/>
      <c r="R36" s="3"/>
      <c r="S36" s="8"/>
      <c r="U36" s="32"/>
      <c r="V36" s="5"/>
      <c r="W36" s="51"/>
      <c r="X36" s="9"/>
      <c r="Y36" s="4"/>
      <c r="Z36" s="4"/>
      <c r="AA36" s="4"/>
      <c r="AB36" s="4"/>
      <c r="AC36" s="11"/>
    </row>
    <row r="37" spans="1:29" x14ac:dyDescent="0.3">
      <c r="A37" s="32"/>
      <c r="B37" s="2"/>
      <c r="C37" s="49"/>
      <c r="D37" s="7" t="e">
        <f>((Table142[[#This Row],[Throughput'[Gbps']]]-Table14[[#This Row],[Throughput'[Gbps']]])/Table14[[#This Row],[Throughput'[Gbps']]])*100</f>
        <v>#DIV/0!</v>
      </c>
      <c r="E37" s="3" t="e">
        <f>((Table142[[#This Row],[Requests'[RPS']]]-Table14[[#This Row],[Requests'[RPS']]])/Table14[[#This Row],[Requests'[RPS']]])*100</f>
        <v>#DIV/0!</v>
      </c>
      <c r="F37" s="3" t="e">
        <f>((Table142[[#This Row],[Concurrent Connections]]-Table14[[#This Row],[Concurrent Connections]])/Table14[[#This Row],[Concurrent Connections]])*100</f>
        <v>#DIV/0!</v>
      </c>
      <c r="G37" s="3" t="e">
        <f>((Table14[[#This Row],[CPU'[%']]]-Table142[[#This Row],[CPU'[%']]])/Table142[[#This Row],[CPU'[%']]])*100</f>
        <v>#DIV/0!</v>
      </c>
      <c r="H37" s="3" t="e">
        <f>((Table14[[#This Row],[CPU/Gbps'[%']]]-Table142[[#This Row],[CPU/Gbps'[%']]])/Table142[[#This Row],[CPU/Gbps'[%']]])*100</f>
        <v>#DIV/0!</v>
      </c>
      <c r="I37" s="8" t="e">
        <f>((Table14[[#This Row],[CPU/RPS'[%']]]-Table142[[#This Row],[CPU/RPS'[%']]])/Table142[[#This Row],[CPU/RPS'[%']]])*100</f>
        <v>#DIV/0!</v>
      </c>
      <c r="K37" s="32"/>
      <c r="L37" s="2"/>
      <c r="M37" s="51"/>
      <c r="N37" s="7"/>
      <c r="O37" s="3"/>
      <c r="P37" s="6"/>
      <c r="Q37" s="3"/>
      <c r="R37" s="3"/>
      <c r="S37" s="8"/>
      <c r="U37" s="32"/>
      <c r="V37" s="5"/>
      <c r="W37" s="51"/>
      <c r="X37" s="9"/>
      <c r="Y37" s="4"/>
      <c r="Z37" s="4"/>
      <c r="AA37" s="4"/>
      <c r="AB37" s="4"/>
      <c r="AC37" s="11"/>
    </row>
    <row r="38" spans="1:29" x14ac:dyDescent="0.3">
      <c r="A38" s="32"/>
      <c r="B38" s="2"/>
      <c r="C38" s="49"/>
      <c r="D38" s="7" t="e">
        <f>((Table142[[#This Row],[Throughput'[Gbps']]]-Table14[[#This Row],[Throughput'[Gbps']]])/Table14[[#This Row],[Throughput'[Gbps']]])*100</f>
        <v>#DIV/0!</v>
      </c>
      <c r="E38" s="3" t="e">
        <f>((Table142[[#This Row],[Requests'[RPS']]]-Table14[[#This Row],[Requests'[RPS']]])/Table14[[#This Row],[Requests'[RPS']]])*100</f>
        <v>#DIV/0!</v>
      </c>
      <c r="F38" s="3" t="e">
        <f>((Table142[[#This Row],[Concurrent Connections]]-Table14[[#This Row],[Concurrent Connections]])/Table14[[#This Row],[Concurrent Connections]])*100</f>
        <v>#DIV/0!</v>
      </c>
      <c r="G38" s="3" t="e">
        <f>((Table14[[#This Row],[CPU'[%']]]-Table142[[#This Row],[CPU'[%']]])/Table142[[#This Row],[CPU'[%']]])*100</f>
        <v>#DIV/0!</v>
      </c>
      <c r="H38" s="3" t="e">
        <f>((Table14[[#This Row],[CPU/Gbps'[%']]]-Table142[[#This Row],[CPU/Gbps'[%']]])/Table142[[#This Row],[CPU/Gbps'[%']]])*100</f>
        <v>#DIV/0!</v>
      </c>
      <c r="I38" s="8" t="e">
        <f>((Table14[[#This Row],[CPU/RPS'[%']]]-Table142[[#This Row],[CPU/RPS'[%']]])/Table142[[#This Row],[CPU/RPS'[%']]])*100</f>
        <v>#DIV/0!</v>
      </c>
      <c r="K38" s="32"/>
      <c r="L38" s="2"/>
      <c r="M38" s="51"/>
      <c r="N38" s="7"/>
      <c r="O38" s="3"/>
      <c r="P38" s="6"/>
      <c r="Q38" s="3"/>
      <c r="R38" s="3"/>
      <c r="S38" s="8"/>
      <c r="U38" s="32"/>
      <c r="V38" s="5"/>
      <c r="W38" s="51"/>
      <c r="X38" s="9"/>
      <c r="Y38" s="4"/>
      <c r="Z38" s="4"/>
      <c r="AA38" s="4"/>
      <c r="AB38" s="4"/>
      <c r="AC38" s="11"/>
    </row>
    <row r="39" spans="1:29" x14ac:dyDescent="0.3">
      <c r="A39" s="32"/>
      <c r="B39" s="2"/>
      <c r="C39" s="49"/>
      <c r="D39" s="7" t="e">
        <f>((Table142[[#This Row],[Throughput'[Gbps']]]-Table14[[#This Row],[Throughput'[Gbps']]])/Table14[[#This Row],[Throughput'[Gbps']]])*100</f>
        <v>#DIV/0!</v>
      </c>
      <c r="E39" s="3" t="e">
        <f>((Table142[[#This Row],[Requests'[RPS']]]-Table14[[#This Row],[Requests'[RPS']]])/Table14[[#This Row],[Requests'[RPS']]])*100</f>
        <v>#DIV/0!</v>
      </c>
      <c r="F39" s="3" t="e">
        <f>((Table142[[#This Row],[Concurrent Connections]]-Table14[[#This Row],[Concurrent Connections]])/Table14[[#This Row],[Concurrent Connections]])*100</f>
        <v>#DIV/0!</v>
      </c>
      <c r="G39" s="3" t="e">
        <f>((Table14[[#This Row],[CPU'[%']]]-Table142[[#This Row],[CPU'[%']]])/Table142[[#This Row],[CPU'[%']]])*100</f>
        <v>#DIV/0!</v>
      </c>
      <c r="H39" s="3" t="e">
        <f>((Table14[[#This Row],[CPU/Gbps'[%']]]-Table142[[#This Row],[CPU/Gbps'[%']]])/Table142[[#This Row],[CPU/Gbps'[%']]])*100</f>
        <v>#DIV/0!</v>
      </c>
      <c r="I39" s="8" t="e">
        <f>((Table14[[#This Row],[CPU/RPS'[%']]]-Table142[[#This Row],[CPU/RPS'[%']]])/Table142[[#This Row],[CPU/RPS'[%']]])*100</f>
        <v>#DIV/0!</v>
      </c>
      <c r="K39" s="32"/>
      <c r="L39" s="2"/>
      <c r="M39" s="51"/>
      <c r="N39" s="7"/>
      <c r="O39" s="3"/>
      <c r="P39" s="6"/>
      <c r="Q39" s="3"/>
      <c r="R39" s="3"/>
      <c r="S39" s="8"/>
      <c r="U39" s="32"/>
      <c r="V39" s="5"/>
      <c r="W39" s="51"/>
      <c r="X39" s="9"/>
      <c r="Y39" s="4"/>
      <c r="Z39" s="4"/>
      <c r="AA39" s="4"/>
      <c r="AB39" s="4"/>
      <c r="AC39" s="11"/>
    </row>
    <row r="40" spans="1:29" x14ac:dyDescent="0.3">
      <c r="A40" s="32"/>
      <c r="B40" s="2"/>
      <c r="C40" s="49"/>
      <c r="D40" s="7" t="e">
        <f>((Table142[[#This Row],[Throughput'[Gbps']]]-Table14[[#This Row],[Throughput'[Gbps']]])/Table14[[#This Row],[Throughput'[Gbps']]])*100</f>
        <v>#DIV/0!</v>
      </c>
      <c r="E40" s="3" t="e">
        <f>((Table142[[#This Row],[Requests'[RPS']]]-Table14[[#This Row],[Requests'[RPS']]])/Table14[[#This Row],[Requests'[RPS']]])*100</f>
        <v>#DIV/0!</v>
      </c>
      <c r="F40" s="3" t="e">
        <f>((Table142[[#This Row],[Concurrent Connections]]-Table14[[#This Row],[Concurrent Connections]])/Table14[[#This Row],[Concurrent Connections]])*100</f>
        <v>#DIV/0!</v>
      </c>
      <c r="G40" s="3" t="e">
        <f>((Table14[[#This Row],[CPU'[%']]]-Table142[[#This Row],[CPU'[%']]])/Table142[[#This Row],[CPU'[%']]])*100</f>
        <v>#DIV/0!</v>
      </c>
      <c r="H40" s="3" t="e">
        <f>((Table14[[#This Row],[CPU/Gbps'[%']]]-Table142[[#This Row],[CPU/Gbps'[%']]])/Table142[[#This Row],[CPU/Gbps'[%']]])*100</f>
        <v>#DIV/0!</v>
      </c>
      <c r="I40" s="8" t="e">
        <f>((Table14[[#This Row],[CPU/RPS'[%']]]-Table142[[#This Row],[CPU/RPS'[%']]])/Table142[[#This Row],[CPU/RPS'[%']]])*100</f>
        <v>#DIV/0!</v>
      </c>
      <c r="K40" s="32"/>
      <c r="L40" s="2"/>
      <c r="M40" s="51"/>
      <c r="N40" s="7"/>
      <c r="O40" s="3"/>
      <c r="P40" s="6"/>
      <c r="Q40" s="3"/>
      <c r="R40" s="3"/>
      <c r="S40" s="8"/>
      <c r="U40" s="32"/>
      <c r="V40" s="5"/>
      <c r="W40" s="51"/>
      <c r="X40" s="9"/>
      <c r="Y40" s="4"/>
      <c r="Z40" s="4"/>
      <c r="AA40" s="4"/>
      <c r="AB40" s="4"/>
      <c r="AC40" s="11"/>
    </row>
    <row r="41" spans="1:29" x14ac:dyDescent="0.3">
      <c r="A41" s="32"/>
      <c r="B41" s="2"/>
      <c r="C41" s="49"/>
      <c r="D41" s="7" t="e">
        <f>((Table142[[#This Row],[Throughput'[Gbps']]]-Table14[[#This Row],[Throughput'[Gbps']]])/Table14[[#This Row],[Throughput'[Gbps']]])*100</f>
        <v>#DIV/0!</v>
      </c>
      <c r="E41" s="3" t="e">
        <f>((Table142[[#This Row],[Requests'[RPS']]]-Table14[[#This Row],[Requests'[RPS']]])/Table14[[#This Row],[Requests'[RPS']]])*100</f>
        <v>#DIV/0!</v>
      </c>
      <c r="F41" s="3" t="e">
        <f>((Table142[[#This Row],[Concurrent Connections]]-Table14[[#This Row],[Concurrent Connections]])/Table14[[#This Row],[Concurrent Connections]])*100</f>
        <v>#DIV/0!</v>
      </c>
      <c r="G41" s="3" t="e">
        <f>((Table14[[#This Row],[CPU'[%']]]-Table142[[#This Row],[CPU'[%']]])/Table142[[#This Row],[CPU'[%']]])*100</f>
        <v>#DIV/0!</v>
      </c>
      <c r="H41" s="3" t="e">
        <f>((Table14[[#This Row],[CPU/Gbps'[%']]]-Table142[[#This Row],[CPU/Gbps'[%']]])/Table142[[#This Row],[CPU/Gbps'[%']]])*100</f>
        <v>#DIV/0!</v>
      </c>
      <c r="I41" s="8" t="e">
        <f>((Table14[[#This Row],[CPU/RPS'[%']]]-Table142[[#This Row],[CPU/RPS'[%']]])/Table142[[#This Row],[CPU/RPS'[%']]])*100</f>
        <v>#DIV/0!</v>
      </c>
      <c r="K41" s="32"/>
      <c r="L41" s="2"/>
      <c r="M41" s="51"/>
      <c r="N41" s="7"/>
      <c r="O41" s="3"/>
      <c r="P41" s="6"/>
      <c r="Q41" s="3"/>
      <c r="R41" s="3"/>
      <c r="S41" s="8"/>
      <c r="U41" s="32"/>
      <c r="V41" s="5"/>
      <c r="W41" s="51"/>
      <c r="X41" s="9"/>
      <c r="Y41" s="4"/>
      <c r="Z41" s="4"/>
      <c r="AA41" s="4"/>
      <c r="AB41" s="4"/>
      <c r="AC41" s="11"/>
    </row>
    <row r="42" spans="1:29" x14ac:dyDescent="0.3">
      <c r="A42" s="32"/>
      <c r="B42" s="2"/>
      <c r="C42" s="49"/>
      <c r="D42" s="7" t="e">
        <f>((Table142[[#This Row],[Throughput'[Gbps']]]-Table14[[#This Row],[Throughput'[Gbps']]])/Table14[[#This Row],[Throughput'[Gbps']]])*100</f>
        <v>#DIV/0!</v>
      </c>
      <c r="E42" s="3" t="e">
        <f>((Table142[[#This Row],[Requests'[RPS']]]-Table14[[#This Row],[Requests'[RPS']]])/Table14[[#This Row],[Requests'[RPS']]])*100</f>
        <v>#DIV/0!</v>
      </c>
      <c r="F42" s="3" t="e">
        <f>((Table142[[#This Row],[Concurrent Connections]]-Table14[[#This Row],[Concurrent Connections]])/Table14[[#This Row],[Concurrent Connections]])*100</f>
        <v>#DIV/0!</v>
      </c>
      <c r="G42" s="3" t="e">
        <f>((Table14[[#This Row],[CPU'[%']]]-Table142[[#This Row],[CPU'[%']]])/Table142[[#This Row],[CPU'[%']]])*100</f>
        <v>#DIV/0!</v>
      </c>
      <c r="H42" s="3" t="e">
        <f>((Table14[[#This Row],[CPU/Gbps'[%']]]-Table142[[#This Row],[CPU/Gbps'[%']]])/Table142[[#This Row],[CPU/Gbps'[%']]])*100</f>
        <v>#DIV/0!</v>
      </c>
      <c r="I42" s="8" t="e">
        <f>((Table14[[#This Row],[CPU/RPS'[%']]]-Table142[[#This Row],[CPU/RPS'[%']]])/Table142[[#This Row],[CPU/RPS'[%']]])*100</f>
        <v>#DIV/0!</v>
      </c>
      <c r="K42" s="32"/>
      <c r="L42" s="2"/>
      <c r="M42" s="51"/>
      <c r="N42" s="7"/>
      <c r="O42" s="3"/>
      <c r="P42" s="6"/>
      <c r="Q42" s="3"/>
      <c r="R42" s="3"/>
      <c r="S42" s="8"/>
      <c r="U42" s="32"/>
      <c r="V42" s="5"/>
      <c r="W42" s="51"/>
      <c r="X42" s="9"/>
      <c r="Y42" s="4"/>
      <c r="Z42" s="4"/>
      <c r="AA42" s="4"/>
      <c r="AB42" s="4"/>
      <c r="AC42" s="11"/>
    </row>
    <row r="43" spans="1:29" x14ac:dyDescent="0.3">
      <c r="A43" s="32"/>
      <c r="B43" s="2"/>
      <c r="C43" s="49"/>
      <c r="D43" s="7" t="e">
        <f>((Table142[[#This Row],[Throughput'[Gbps']]]-Table14[[#This Row],[Throughput'[Gbps']]])/Table14[[#This Row],[Throughput'[Gbps']]])*100</f>
        <v>#DIV/0!</v>
      </c>
      <c r="E43" s="3" t="e">
        <f>((Table142[[#This Row],[Requests'[RPS']]]-Table14[[#This Row],[Requests'[RPS']]])/Table14[[#This Row],[Requests'[RPS']]])*100</f>
        <v>#DIV/0!</v>
      </c>
      <c r="F43" s="3" t="e">
        <f>((Table142[[#This Row],[Concurrent Connections]]-Table14[[#This Row],[Concurrent Connections]])/Table14[[#This Row],[Concurrent Connections]])*100</f>
        <v>#DIV/0!</v>
      </c>
      <c r="G43" s="3" t="e">
        <f>((Table14[[#This Row],[CPU'[%']]]-Table142[[#This Row],[CPU'[%']]])/Table142[[#This Row],[CPU'[%']]])*100</f>
        <v>#DIV/0!</v>
      </c>
      <c r="H43" s="3" t="e">
        <f>((Table14[[#This Row],[CPU/Gbps'[%']]]-Table142[[#This Row],[CPU/Gbps'[%']]])/Table142[[#This Row],[CPU/Gbps'[%']]])*100</f>
        <v>#DIV/0!</v>
      </c>
      <c r="I43" s="8" t="e">
        <f>((Table14[[#This Row],[CPU/RPS'[%']]]-Table142[[#This Row],[CPU/RPS'[%']]])/Table142[[#This Row],[CPU/RPS'[%']]])*100</f>
        <v>#DIV/0!</v>
      </c>
      <c r="K43" s="32"/>
      <c r="L43" s="2"/>
      <c r="M43" s="51"/>
      <c r="N43" s="7"/>
      <c r="O43" s="3"/>
      <c r="P43" s="6"/>
      <c r="Q43" s="3"/>
      <c r="R43" s="3"/>
      <c r="S43" s="8"/>
      <c r="U43" s="32"/>
      <c r="V43" s="5"/>
      <c r="W43" s="51"/>
      <c r="X43" s="9"/>
      <c r="Y43" s="4"/>
      <c r="Z43" s="4"/>
      <c r="AA43" s="4"/>
      <c r="AB43" s="4"/>
      <c r="AC43" s="11"/>
    </row>
    <row r="44" spans="1:29" x14ac:dyDescent="0.3">
      <c r="A44" s="32"/>
      <c r="B44" s="2"/>
      <c r="C44" s="49"/>
      <c r="D44" s="7" t="e">
        <f>((Table142[[#This Row],[Throughput'[Gbps']]]-Table14[[#This Row],[Throughput'[Gbps']]])/Table14[[#This Row],[Throughput'[Gbps']]])*100</f>
        <v>#DIV/0!</v>
      </c>
      <c r="E44" s="3" t="e">
        <f>((Table142[[#This Row],[Requests'[RPS']]]-Table14[[#This Row],[Requests'[RPS']]])/Table14[[#This Row],[Requests'[RPS']]])*100</f>
        <v>#DIV/0!</v>
      </c>
      <c r="F44" s="3" t="e">
        <f>((Table142[[#This Row],[Concurrent Connections]]-Table14[[#This Row],[Concurrent Connections]])/Table14[[#This Row],[Concurrent Connections]])*100</f>
        <v>#DIV/0!</v>
      </c>
      <c r="G44" s="3" t="e">
        <f>((Table14[[#This Row],[CPU'[%']]]-Table142[[#This Row],[CPU'[%']]])/Table142[[#This Row],[CPU'[%']]])*100</f>
        <v>#DIV/0!</v>
      </c>
      <c r="H44" s="3" t="e">
        <f>((Table14[[#This Row],[CPU/Gbps'[%']]]-Table142[[#This Row],[CPU/Gbps'[%']]])/Table142[[#This Row],[CPU/Gbps'[%']]])*100</f>
        <v>#DIV/0!</v>
      </c>
      <c r="I44" s="8" t="e">
        <f>((Table14[[#This Row],[CPU/RPS'[%']]]-Table142[[#This Row],[CPU/RPS'[%']]])/Table142[[#This Row],[CPU/RPS'[%']]])*100</f>
        <v>#DIV/0!</v>
      </c>
      <c r="K44" s="32"/>
      <c r="L44" s="2"/>
      <c r="M44" s="51"/>
      <c r="N44" s="7"/>
      <c r="O44" s="3"/>
      <c r="P44" s="6"/>
      <c r="Q44" s="3"/>
      <c r="R44" s="3"/>
      <c r="S44" s="8"/>
      <c r="U44" s="32"/>
      <c r="V44" s="5"/>
      <c r="W44" s="51"/>
      <c r="X44" s="9"/>
      <c r="Y44" s="4"/>
      <c r="Z44" s="4"/>
      <c r="AA44" s="4"/>
      <c r="AB44" s="4"/>
      <c r="AC44" s="11"/>
    </row>
    <row r="45" spans="1:29" x14ac:dyDescent="0.3">
      <c r="A45" s="32"/>
      <c r="B45" s="2"/>
      <c r="C45" s="49"/>
      <c r="D45" s="7" t="e">
        <f>((Table142[[#This Row],[Throughput'[Gbps']]]-Table14[[#This Row],[Throughput'[Gbps']]])/Table14[[#This Row],[Throughput'[Gbps']]])*100</f>
        <v>#DIV/0!</v>
      </c>
      <c r="E45" s="3" t="e">
        <f>((Table142[[#This Row],[Requests'[RPS']]]-Table14[[#This Row],[Requests'[RPS']]])/Table14[[#This Row],[Requests'[RPS']]])*100</f>
        <v>#DIV/0!</v>
      </c>
      <c r="F45" s="3" t="e">
        <f>((Table142[[#This Row],[Concurrent Connections]]-Table14[[#This Row],[Concurrent Connections]])/Table14[[#This Row],[Concurrent Connections]])*100</f>
        <v>#DIV/0!</v>
      </c>
      <c r="G45" s="3" t="e">
        <f>((Table14[[#This Row],[CPU'[%']]]-Table142[[#This Row],[CPU'[%']]])/Table142[[#This Row],[CPU'[%']]])*100</f>
        <v>#DIV/0!</v>
      </c>
      <c r="H45" s="3" t="e">
        <f>((Table14[[#This Row],[CPU/Gbps'[%']]]-Table142[[#This Row],[CPU/Gbps'[%']]])/Table142[[#This Row],[CPU/Gbps'[%']]])*100</f>
        <v>#DIV/0!</v>
      </c>
      <c r="I45" s="8" t="e">
        <f>((Table14[[#This Row],[CPU/RPS'[%']]]-Table142[[#This Row],[CPU/RPS'[%']]])/Table142[[#This Row],[CPU/RPS'[%']]])*100</f>
        <v>#DIV/0!</v>
      </c>
      <c r="K45" s="32"/>
      <c r="L45" s="2"/>
      <c r="M45" s="51"/>
      <c r="N45" s="7"/>
      <c r="O45" s="3"/>
      <c r="P45" s="6"/>
      <c r="Q45" s="3"/>
      <c r="R45" s="3"/>
      <c r="S45" s="8"/>
      <c r="U45" s="32"/>
      <c r="V45" s="5"/>
      <c r="W45" s="51"/>
      <c r="X45" s="9"/>
      <c r="Y45" s="4"/>
      <c r="Z45" s="4"/>
      <c r="AA45" s="4"/>
      <c r="AB45" s="4"/>
      <c r="AC45" s="11"/>
    </row>
    <row r="46" spans="1:29" x14ac:dyDescent="0.3">
      <c r="A46" s="32"/>
      <c r="B46" s="2"/>
      <c r="C46" s="49"/>
      <c r="D46" s="7" t="e">
        <f>((Table142[[#This Row],[Throughput'[Gbps']]]-Table14[[#This Row],[Throughput'[Gbps']]])/Table14[[#This Row],[Throughput'[Gbps']]])*100</f>
        <v>#DIV/0!</v>
      </c>
      <c r="E46" s="3" t="e">
        <f>((Table142[[#This Row],[Requests'[RPS']]]-Table14[[#This Row],[Requests'[RPS']]])/Table14[[#This Row],[Requests'[RPS']]])*100</f>
        <v>#DIV/0!</v>
      </c>
      <c r="F46" s="3" t="e">
        <f>((Table142[[#This Row],[Concurrent Connections]]-Table14[[#This Row],[Concurrent Connections]])/Table14[[#This Row],[Concurrent Connections]])*100</f>
        <v>#DIV/0!</v>
      </c>
      <c r="G46" s="3" t="e">
        <f>((Table14[[#This Row],[CPU'[%']]]-Table142[[#This Row],[CPU'[%']]])/Table142[[#This Row],[CPU'[%']]])*100</f>
        <v>#DIV/0!</v>
      </c>
      <c r="H46" s="3" t="e">
        <f>((Table14[[#This Row],[CPU/Gbps'[%']]]-Table142[[#This Row],[CPU/Gbps'[%']]])/Table142[[#This Row],[CPU/Gbps'[%']]])*100</f>
        <v>#DIV/0!</v>
      </c>
      <c r="I46" s="8" t="e">
        <f>((Table14[[#This Row],[CPU/RPS'[%']]]-Table142[[#This Row],[CPU/RPS'[%']]])/Table142[[#This Row],[CPU/RPS'[%']]])*100</f>
        <v>#DIV/0!</v>
      </c>
      <c r="K46" s="32"/>
      <c r="L46" s="2"/>
      <c r="M46" s="51"/>
      <c r="N46" s="7"/>
      <c r="O46" s="3"/>
      <c r="P46" s="6"/>
      <c r="Q46" s="3"/>
      <c r="R46" s="3"/>
      <c r="S46" s="8"/>
      <c r="U46" s="32"/>
      <c r="V46" s="5"/>
      <c r="W46" s="51"/>
      <c r="X46" s="9"/>
      <c r="Y46" s="4"/>
      <c r="Z46" s="4"/>
      <c r="AA46" s="4"/>
      <c r="AB46" s="4"/>
      <c r="AC46" s="11"/>
    </row>
    <row r="47" spans="1:29" x14ac:dyDescent="0.3">
      <c r="A47" s="32"/>
      <c r="B47" s="2"/>
      <c r="C47" s="49"/>
      <c r="D47" s="7" t="e">
        <f>((Table142[[#This Row],[Throughput'[Gbps']]]-Table14[[#This Row],[Throughput'[Gbps']]])/Table14[[#This Row],[Throughput'[Gbps']]])*100</f>
        <v>#DIV/0!</v>
      </c>
      <c r="E47" s="3" t="e">
        <f>((Table142[[#This Row],[Requests'[RPS']]]-Table14[[#This Row],[Requests'[RPS']]])/Table14[[#This Row],[Requests'[RPS']]])*100</f>
        <v>#DIV/0!</v>
      </c>
      <c r="F47" s="3" t="e">
        <f>((Table142[[#This Row],[Concurrent Connections]]-Table14[[#This Row],[Concurrent Connections]])/Table14[[#This Row],[Concurrent Connections]])*100</f>
        <v>#DIV/0!</v>
      </c>
      <c r="G47" s="3" t="e">
        <f>((Table14[[#This Row],[CPU'[%']]]-Table142[[#This Row],[CPU'[%']]])/Table142[[#This Row],[CPU'[%']]])*100</f>
        <v>#DIV/0!</v>
      </c>
      <c r="H47" s="3" t="e">
        <f>((Table14[[#This Row],[CPU/Gbps'[%']]]-Table142[[#This Row],[CPU/Gbps'[%']]])/Table142[[#This Row],[CPU/Gbps'[%']]])*100</f>
        <v>#DIV/0!</v>
      </c>
      <c r="I47" s="8" t="e">
        <f>((Table14[[#This Row],[CPU/RPS'[%']]]-Table142[[#This Row],[CPU/RPS'[%']]])/Table142[[#This Row],[CPU/RPS'[%']]])*100</f>
        <v>#DIV/0!</v>
      </c>
      <c r="K47" s="32"/>
      <c r="L47" s="2"/>
      <c r="M47" s="51"/>
      <c r="N47" s="7"/>
      <c r="O47" s="3"/>
      <c r="P47" s="6"/>
      <c r="Q47" s="3"/>
      <c r="R47" s="3"/>
      <c r="S47" s="8"/>
      <c r="U47" s="32"/>
      <c r="V47" s="5"/>
      <c r="W47" s="51"/>
      <c r="X47" s="9"/>
      <c r="Y47" s="4"/>
      <c r="Z47" s="4"/>
      <c r="AA47" s="4"/>
      <c r="AB47" s="4"/>
      <c r="AC47" s="11"/>
    </row>
    <row r="48" spans="1:29" x14ac:dyDescent="0.3">
      <c r="A48" s="32"/>
      <c r="B48" s="2"/>
      <c r="C48" s="49"/>
      <c r="D48" s="7" t="e">
        <f>((Table142[[#This Row],[Throughput'[Gbps']]]-Table14[[#This Row],[Throughput'[Gbps']]])/Table14[[#This Row],[Throughput'[Gbps']]])*100</f>
        <v>#DIV/0!</v>
      </c>
      <c r="E48" s="3" t="e">
        <f>((Table142[[#This Row],[Requests'[RPS']]]-Table14[[#This Row],[Requests'[RPS']]])/Table14[[#This Row],[Requests'[RPS']]])*100</f>
        <v>#DIV/0!</v>
      </c>
      <c r="F48" s="3" t="e">
        <f>((Table142[[#This Row],[Concurrent Connections]]-Table14[[#This Row],[Concurrent Connections]])/Table14[[#This Row],[Concurrent Connections]])*100</f>
        <v>#DIV/0!</v>
      </c>
      <c r="G48" s="3" t="e">
        <f>((Table14[[#This Row],[CPU'[%']]]-Table142[[#This Row],[CPU'[%']]])/Table142[[#This Row],[CPU'[%']]])*100</f>
        <v>#DIV/0!</v>
      </c>
      <c r="H48" s="3" t="e">
        <f>((Table14[[#This Row],[CPU/Gbps'[%']]]-Table142[[#This Row],[CPU/Gbps'[%']]])/Table142[[#This Row],[CPU/Gbps'[%']]])*100</f>
        <v>#DIV/0!</v>
      </c>
      <c r="I48" s="8" t="e">
        <f>((Table14[[#This Row],[CPU/RPS'[%']]]-Table142[[#This Row],[CPU/RPS'[%']]])/Table142[[#This Row],[CPU/RPS'[%']]])*100</f>
        <v>#DIV/0!</v>
      </c>
      <c r="K48" s="32"/>
      <c r="L48" s="2"/>
      <c r="M48" s="51"/>
      <c r="N48" s="7"/>
      <c r="O48" s="3"/>
      <c r="P48" s="6"/>
      <c r="Q48" s="3"/>
      <c r="R48" s="3"/>
      <c r="S48" s="8"/>
      <c r="U48" s="32"/>
      <c r="V48" s="5"/>
      <c r="W48" s="51"/>
      <c r="X48" s="9"/>
      <c r="Y48" s="4"/>
      <c r="Z48" s="4"/>
      <c r="AA48" s="4"/>
      <c r="AB48" s="4"/>
      <c r="AC48" s="11"/>
    </row>
    <row r="49" spans="1:29" x14ac:dyDescent="0.3">
      <c r="A49" s="32"/>
      <c r="B49" s="2"/>
      <c r="C49" s="49"/>
      <c r="D49" s="7" t="e">
        <f>((Table142[[#This Row],[Throughput'[Gbps']]]-Table14[[#This Row],[Throughput'[Gbps']]])/Table14[[#This Row],[Throughput'[Gbps']]])*100</f>
        <v>#DIV/0!</v>
      </c>
      <c r="E49" s="3" t="e">
        <f>((Table142[[#This Row],[Requests'[RPS']]]-Table14[[#This Row],[Requests'[RPS']]])/Table14[[#This Row],[Requests'[RPS']]])*100</f>
        <v>#DIV/0!</v>
      </c>
      <c r="F49" s="3" t="e">
        <f>((Table142[[#This Row],[Concurrent Connections]]-Table14[[#This Row],[Concurrent Connections]])/Table14[[#This Row],[Concurrent Connections]])*100</f>
        <v>#DIV/0!</v>
      </c>
      <c r="G49" s="3" t="e">
        <f>((Table14[[#This Row],[CPU'[%']]]-Table142[[#This Row],[CPU'[%']]])/Table142[[#This Row],[CPU'[%']]])*100</f>
        <v>#DIV/0!</v>
      </c>
      <c r="H49" s="3" t="e">
        <f>((Table14[[#This Row],[CPU/Gbps'[%']]]-Table142[[#This Row],[CPU/Gbps'[%']]])/Table142[[#This Row],[CPU/Gbps'[%']]])*100</f>
        <v>#DIV/0!</v>
      </c>
      <c r="I49" s="8" t="e">
        <f>((Table14[[#This Row],[CPU/RPS'[%']]]-Table142[[#This Row],[CPU/RPS'[%']]])/Table142[[#This Row],[CPU/RPS'[%']]])*100</f>
        <v>#DIV/0!</v>
      </c>
      <c r="K49" s="32"/>
      <c r="L49" s="2"/>
      <c r="M49" s="51"/>
      <c r="N49" s="7"/>
      <c r="O49" s="3"/>
      <c r="P49" s="6"/>
      <c r="Q49" s="3"/>
      <c r="R49" s="3"/>
      <c r="S49" s="8"/>
      <c r="U49" s="32"/>
      <c r="V49" s="5"/>
      <c r="W49" s="51"/>
      <c r="X49" s="9"/>
      <c r="Y49" s="4"/>
      <c r="Z49" s="4"/>
      <c r="AA49" s="4"/>
      <c r="AB49" s="4"/>
      <c r="AC49" s="11"/>
    </row>
    <row r="50" spans="1:29" x14ac:dyDescent="0.3">
      <c r="A50" s="32"/>
      <c r="B50" s="2"/>
      <c r="C50" s="49"/>
      <c r="D50" s="7" t="e">
        <f>((Table142[[#This Row],[Throughput'[Gbps']]]-Table14[[#This Row],[Throughput'[Gbps']]])/Table14[[#This Row],[Throughput'[Gbps']]])*100</f>
        <v>#DIV/0!</v>
      </c>
      <c r="E50" s="3" t="e">
        <f>((Table142[[#This Row],[Requests'[RPS']]]-Table14[[#This Row],[Requests'[RPS']]])/Table14[[#This Row],[Requests'[RPS']]])*100</f>
        <v>#DIV/0!</v>
      </c>
      <c r="F50" s="3" t="e">
        <f>((Table142[[#This Row],[Concurrent Connections]]-Table14[[#This Row],[Concurrent Connections]])/Table14[[#This Row],[Concurrent Connections]])*100</f>
        <v>#DIV/0!</v>
      </c>
      <c r="G50" s="3" t="e">
        <f>((Table14[[#This Row],[CPU'[%']]]-Table142[[#This Row],[CPU'[%']]])/Table142[[#This Row],[CPU'[%']]])*100</f>
        <v>#DIV/0!</v>
      </c>
      <c r="H50" s="3" t="e">
        <f>((Table14[[#This Row],[CPU/Gbps'[%']]]-Table142[[#This Row],[CPU/Gbps'[%']]])/Table142[[#This Row],[CPU/Gbps'[%']]])*100</f>
        <v>#DIV/0!</v>
      </c>
      <c r="I50" s="8" t="e">
        <f>((Table14[[#This Row],[CPU/RPS'[%']]]-Table142[[#This Row],[CPU/RPS'[%']]])/Table142[[#This Row],[CPU/RPS'[%']]])*100</f>
        <v>#DIV/0!</v>
      </c>
      <c r="K50" s="32"/>
      <c r="L50" s="2"/>
      <c r="M50" s="51"/>
      <c r="N50" s="7"/>
      <c r="O50" s="3"/>
      <c r="P50" s="6"/>
      <c r="Q50" s="3"/>
      <c r="R50" s="3"/>
      <c r="S50" s="8"/>
      <c r="U50" s="32"/>
      <c r="V50" s="5"/>
      <c r="W50" s="51"/>
      <c r="X50" s="9"/>
      <c r="Y50" s="4"/>
      <c r="Z50" s="4"/>
      <c r="AA50" s="4"/>
      <c r="AB50" s="4"/>
      <c r="AC50" s="11"/>
    </row>
    <row r="51" spans="1:29" x14ac:dyDescent="0.3">
      <c r="A51" s="32"/>
      <c r="B51" s="2"/>
      <c r="C51" s="49"/>
      <c r="D51" s="7" t="e">
        <f>((Table142[[#This Row],[Throughput'[Gbps']]]-Table14[[#This Row],[Throughput'[Gbps']]])/Table14[[#This Row],[Throughput'[Gbps']]])*100</f>
        <v>#DIV/0!</v>
      </c>
      <c r="E51" s="3" t="e">
        <f>((Table142[[#This Row],[Requests'[RPS']]]-Table14[[#This Row],[Requests'[RPS']]])/Table14[[#This Row],[Requests'[RPS']]])*100</f>
        <v>#DIV/0!</v>
      </c>
      <c r="F51" s="3" t="e">
        <f>((Table142[[#This Row],[Concurrent Connections]]-Table14[[#This Row],[Concurrent Connections]])/Table14[[#This Row],[Concurrent Connections]])*100</f>
        <v>#DIV/0!</v>
      </c>
      <c r="G51" s="3" t="e">
        <f>((Table14[[#This Row],[CPU'[%']]]-Table142[[#This Row],[CPU'[%']]])/Table142[[#This Row],[CPU'[%']]])*100</f>
        <v>#DIV/0!</v>
      </c>
      <c r="H51" s="3" t="e">
        <f>((Table14[[#This Row],[CPU/Gbps'[%']]]-Table142[[#This Row],[CPU/Gbps'[%']]])/Table142[[#This Row],[CPU/Gbps'[%']]])*100</f>
        <v>#DIV/0!</v>
      </c>
      <c r="I51" s="8" t="e">
        <f>((Table14[[#This Row],[CPU/RPS'[%']]]-Table142[[#This Row],[CPU/RPS'[%']]])/Table142[[#This Row],[CPU/RPS'[%']]])*100</f>
        <v>#DIV/0!</v>
      </c>
      <c r="K51" s="32"/>
      <c r="L51" s="2"/>
      <c r="M51" s="51"/>
      <c r="N51" s="7"/>
      <c r="O51" s="3"/>
      <c r="P51" s="6"/>
      <c r="Q51" s="3"/>
      <c r="R51" s="3"/>
      <c r="S51" s="8"/>
      <c r="U51" s="32"/>
      <c r="V51" s="5"/>
      <c r="W51" s="51"/>
      <c r="X51" s="9"/>
      <c r="Y51" s="4"/>
      <c r="Z51" s="4"/>
      <c r="AA51" s="4"/>
      <c r="AB51" s="4"/>
      <c r="AC51" s="11"/>
    </row>
    <row r="52" spans="1:29" x14ac:dyDescent="0.3">
      <c r="A52" s="32"/>
      <c r="B52" s="2"/>
      <c r="C52" s="49"/>
      <c r="D52" s="7" t="e">
        <f>((Table142[[#This Row],[Throughput'[Gbps']]]-Table14[[#This Row],[Throughput'[Gbps']]])/Table14[[#This Row],[Throughput'[Gbps']]])*100</f>
        <v>#DIV/0!</v>
      </c>
      <c r="E52" s="3" t="e">
        <f>((Table142[[#This Row],[Requests'[RPS']]]-Table14[[#This Row],[Requests'[RPS']]])/Table14[[#This Row],[Requests'[RPS']]])*100</f>
        <v>#DIV/0!</v>
      </c>
      <c r="F52" s="3" t="e">
        <f>((Table142[[#This Row],[Concurrent Connections]]-Table14[[#This Row],[Concurrent Connections]])/Table14[[#This Row],[Concurrent Connections]])*100</f>
        <v>#DIV/0!</v>
      </c>
      <c r="G52" s="3" t="e">
        <f>((Table14[[#This Row],[CPU'[%']]]-Table142[[#This Row],[CPU'[%']]])/Table142[[#This Row],[CPU'[%']]])*100</f>
        <v>#DIV/0!</v>
      </c>
      <c r="H52" s="3" t="e">
        <f>((Table14[[#This Row],[CPU/Gbps'[%']]]-Table142[[#This Row],[CPU/Gbps'[%']]])/Table142[[#This Row],[CPU/Gbps'[%']]])*100</f>
        <v>#DIV/0!</v>
      </c>
      <c r="I52" s="8" t="e">
        <f>((Table14[[#This Row],[CPU/RPS'[%']]]-Table142[[#This Row],[CPU/RPS'[%']]])/Table142[[#This Row],[CPU/RPS'[%']]])*100</f>
        <v>#DIV/0!</v>
      </c>
      <c r="K52" s="32"/>
      <c r="L52" s="2"/>
      <c r="M52" s="51"/>
      <c r="N52" s="7"/>
      <c r="O52" s="3"/>
      <c r="P52" s="6"/>
      <c r="Q52" s="3"/>
      <c r="R52" s="3"/>
      <c r="S52" s="8"/>
      <c r="U52" s="32"/>
      <c r="V52" s="5"/>
      <c r="W52" s="51"/>
      <c r="X52" s="9"/>
      <c r="Y52" s="4"/>
      <c r="Z52" s="4"/>
      <c r="AA52" s="4"/>
      <c r="AB52" s="4"/>
      <c r="AC52" s="11"/>
    </row>
    <row r="53" spans="1:29" x14ac:dyDescent="0.3">
      <c r="A53" s="32"/>
      <c r="B53" s="2"/>
      <c r="C53" s="49"/>
      <c r="D53" s="7" t="e">
        <f>((Table142[[#This Row],[Throughput'[Gbps']]]-Table14[[#This Row],[Throughput'[Gbps']]])/Table14[[#This Row],[Throughput'[Gbps']]])*100</f>
        <v>#DIV/0!</v>
      </c>
      <c r="E53" s="3" t="e">
        <f>((Table142[[#This Row],[Requests'[RPS']]]-Table14[[#This Row],[Requests'[RPS']]])/Table14[[#This Row],[Requests'[RPS']]])*100</f>
        <v>#DIV/0!</v>
      </c>
      <c r="F53" s="3" t="e">
        <f>((Table142[[#This Row],[Concurrent Connections]]-Table14[[#This Row],[Concurrent Connections]])/Table14[[#This Row],[Concurrent Connections]])*100</f>
        <v>#DIV/0!</v>
      </c>
      <c r="G53" s="3" t="e">
        <f>((Table14[[#This Row],[CPU'[%']]]-Table142[[#This Row],[CPU'[%']]])/Table142[[#This Row],[CPU'[%']]])*100</f>
        <v>#DIV/0!</v>
      </c>
      <c r="H53" s="3" t="e">
        <f>((Table14[[#This Row],[CPU/Gbps'[%']]]-Table142[[#This Row],[CPU/Gbps'[%']]])/Table142[[#This Row],[CPU/Gbps'[%']]])*100</f>
        <v>#DIV/0!</v>
      </c>
      <c r="I53" s="8" t="e">
        <f>((Table14[[#This Row],[CPU/RPS'[%']]]-Table142[[#This Row],[CPU/RPS'[%']]])/Table142[[#This Row],[CPU/RPS'[%']]])*100</f>
        <v>#DIV/0!</v>
      </c>
      <c r="K53" s="32"/>
      <c r="L53" s="2"/>
      <c r="M53" s="51"/>
      <c r="N53" s="7"/>
      <c r="O53" s="3"/>
      <c r="P53" s="6"/>
      <c r="Q53" s="3"/>
      <c r="R53" s="3"/>
      <c r="S53" s="8"/>
      <c r="U53" s="32"/>
      <c r="V53" s="5"/>
      <c r="W53" s="51"/>
      <c r="X53" s="9"/>
      <c r="Y53" s="4"/>
      <c r="Z53" s="4"/>
      <c r="AA53" s="4"/>
      <c r="AB53" s="4"/>
      <c r="AC53" s="11"/>
    </row>
    <row r="54" spans="1:29" x14ac:dyDescent="0.3">
      <c r="A54" s="32"/>
      <c r="B54" s="2"/>
      <c r="C54" s="49"/>
      <c r="D54" s="7" t="e">
        <f>((Table142[[#This Row],[Throughput'[Gbps']]]-Table14[[#This Row],[Throughput'[Gbps']]])/Table14[[#This Row],[Throughput'[Gbps']]])*100</f>
        <v>#DIV/0!</v>
      </c>
      <c r="E54" s="3" t="e">
        <f>((Table142[[#This Row],[Requests'[RPS']]]-Table14[[#This Row],[Requests'[RPS']]])/Table14[[#This Row],[Requests'[RPS']]])*100</f>
        <v>#DIV/0!</v>
      </c>
      <c r="F54" s="3" t="e">
        <f>((Table142[[#This Row],[Concurrent Connections]]-Table14[[#This Row],[Concurrent Connections]])/Table14[[#This Row],[Concurrent Connections]])*100</f>
        <v>#DIV/0!</v>
      </c>
      <c r="G54" s="3" t="e">
        <f>((Table14[[#This Row],[CPU'[%']]]-Table142[[#This Row],[CPU'[%']]])/Table142[[#This Row],[CPU'[%']]])*100</f>
        <v>#DIV/0!</v>
      </c>
      <c r="H54" s="3" t="e">
        <f>((Table14[[#This Row],[CPU/Gbps'[%']]]-Table142[[#This Row],[CPU/Gbps'[%']]])/Table142[[#This Row],[CPU/Gbps'[%']]])*100</f>
        <v>#DIV/0!</v>
      </c>
      <c r="I54" s="8" t="e">
        <f>((Table14[[#This Row],[CPU/RPS'[%']]]-Table142[[#This Row],[CPU/RPS'[%']]])/Table142[[#This Row],[CPU/RPS'[%']]])*100</f>
        <v>#DIV/0!</v>
      </c>
      <c r="K54" s="32"/>
      <c r="L54" s="2"/>
      <c r="M54" s="51"/>
      <c r="N54" s="7"/>
      <c r="O54" s="3"/>
      <c r="P54" s="6"/>
      <c r="Q54" s="3"/>
      <c r="R54" s="3"/>
      <c r="S54" s="8"/>
      <c r="U54" s="32"/>
      <c r="V54" s="5"/>
      <c r="W54" s="51"/>
      <c r="X54" s="9"/>
      <c r="Y54" s="4"/>
      <c r="Z54" s="4"/>
      <c r="AA54" s="4"/>
      <c r="AB54" s="4"/>
      <c r="AC54" s="11"/>
    </row>
    <row r="55" spans="1:29" x14ac:dyDescent="0.3">
      <c r="A55" s="32"/>
      <c r="B55" s="2"/>
      <c r="C55" s="49"/>
      <c r="D55" s="7" t="e">
        <f>((Table142[[#This Row],[Throughput'[Gbps']]]-Table14[[#This Row],[Throughput'[Gbps']]])/Table14[[#This Row],[Throughput'[Gbps']]])*100</f>
        <v>#DIV/0!</v>
      </c>
      <c r="E55" s="3" t="e">
        <f>((Table142[[#This Row],[Requests'[RPS']]]-Table14[[#This Row],[Requests'[RPS']]])/Table14[[#This Row],[Requests'[RPS']]])*100</f>
        <v>#DIV/0!</v>
      </c>
      <c r="F55" s="3" t="e">
        <f>((Table142[[#This Row],[Concurrent Connections]]-Table14[[#This Row],[Concurrent Connections]])/Table14[[#This Row],[Concurrent Connections]])*100</f>
        <v>#DIV/0!</v>
      </c>
      <c r="G55" s="3" t="e">
        <f>((Table14[[#This Row],[CPU'[%']]]-Table142[[#This Row],[CPU'[%']]])/Table142[[#This Row],[CPU'[%']]])*100</f>
        <v>#DIV/0!</v>
      </c>
      <c r="H55" s="3" t="e">
        <f>((Table14[[#This Row],[CPU/Gbps'[%']]]-Table142[[#This Row],[CPU/Gbps'[%']]])/Table142[[#This Row],[CPU/Gbps'[%']]])*100</f>
        <v>#DIV/0!</v>
      </c>
      <c r="I55" s="8" t="e">
        <f>((Table14[[#This Row],[CPU/RPS'[%']]]-Table142[[#This Row],[CPU/RPS'[%']]])/Table142[[#This Row],[CPU/RPS'[%']]])*100</f>
        <v>#DIV/0!</v>
      </c>
      <c r="K55" s="32"/>
      <c r="L55" s="2"/>
      <c r="M55" s="51"/>
      <c r="N55" s="7"/>
      <c r="O55" s="3"/>
      <c r="P55" s="6"/>
      <c r="Q55" s="3"/>
      <c r="R55" s="3"/>
      <c r="S55" s="8"/>
      <c r="U55" s="32"/>
      <c r="V55" s="5"/>
      <c r="W55" s="51"/>
      <c r="X55" s="9"/>
      <c r="Y55" s="4"/>
      <c r="Z55" s="4"/>
      <c r="AA55" s="4"/>
      <c r="AB55" s="4"/>
      <c r="AC55" s="11"/>
    </row>
    <row r="56" spans="1:29" x14ac:dyDescent="0.3">
      <c r="A56" s="32"/>
      <c r="B56" s="2"/>
      <c r="C56" s="49"/>
      <c r="D56" s="7" t="e">
        <f>((Table142[[#This Row],[Throughput'[Gbps']]]-Table14[[#This Row],[Throughput'[Gbps']]])/Table14[[#This Row],[Throughput'[Gbps']]])*100</f>
        <v>#DIV/0!</v>
      </c>
      <c r="E56" s="3" t="e">
        <f>((Table142[[#This Row],[Requests'[RPS']]]-Table14[[#This Row],[Requests'[RPS']]])/Table14[[#This Row],[Requests'[RPS']]])*100</f>
        <v>#DIV/0!</v>
      </c>
      <c r="F56" s="3" t="e">
        <f>((Table142[[#This Row],[Concurrent Connections]]-Table14[[#This Row],[Concurrent Connections]])/Table14[[#This Row],[Concurrent Connections]])*100</f>
        <v>#DIV/0!</v>
      </c>
      <c r="G56" s="3" t="e">
        <f>((Table14[[#This Row],[CPU'[%']]]-Table142[[#This Row],[CPU'[%']]])/Table142[[#This Row],[CPU'[%']]])*100</f>
        <v>#DIV/0!</v>
      </c>
      <c r="H56" s="3" t="e">
        <f>((Table14[[#This Row],[CPU/Gbps'[%']]]-Table142[[#This Row],[CPU/Gbps'[%']]])/Table142[[#This Row],[CPU/Gbps'[%']]])*100</f>
        <v>#DIV/0!</v>
      </c>
      <c r="I56" s="8" t="e">
        <f>((Table14[[#This Row],[CPU/RPS'[%']]]-Table142[[#This Row],[CPU/RPS'[%']]])/Table142[[#This Row],[CPU/RPS'[%']]])*100</f>
        <v>#DIV/0!</v>
      </c>
      <c r="K56" s="32"/>
      <c r="L56" s="2"/>
      <c r="M56" s="51"/>
      <c r="N56" s="7"/>
      <c r="O56" s="3"/>
      <c r="P56" s="6"/>
      <c r="Q56" s="3"/>
      <c r="R56" s="3"/>
      <c r="S56" s="8"/>
      <c r="U56" s="32"/>
      <c r="V56" s="5"/>
      <c r="W56" s="51"/>
      <c r="X56" s="9"/>
      <c r="Y56" s="4"/>
      <c r="Z56" s="4"/>
      <c r="AA56" s="4"/>
      <c r="AB56" s="4"/>
      <c r="AC56" s="11"/>
    </row>
    <row r="57" spans="1:29" x14ac:dyDescent="0.3">
      <c r="A57" s="32"/>
      <c r="B57" s="2"/>
      <c r="C57" s="49"/>
      <c r="D57" s="7" t="e">
        <f>((Table142[[#This Row],[Throughput'[Gbps']]]-Table14[[#This Row],[Throughput'[Gbps']]])/Table14[[#This Row],[Throughput'[Gbps']]])*100</f>
        <v>#DIV/0!</v>
      </c>
      <c r="E57" s="3" t="e">
        <f>((Table142[[#This Row],[Requests'[RPS']]]-Table14[[#This Row],[Requests'[RPS']]])/Table14[[#This Row],[Requests'[RPS']]])*100</f>
        <v>#DIV/0!</v>
      </c>
      <c r="F57" s="3" t="e">
        <f>((Table142[[#This Row],[Concurrent Connections]]-Table14[[#This Row],[Concurrent Connections]])/Table14[[#This Row],[Concurrent Connections]])*100</f>
        <v>#DIV/0!</v>
      </c>
      <c r="G57" s="3" t="e">
        <f>((Table14[[#This Row],[CPU'[%']]]-Table142[[#This Row],[CPU'[%']]])/Table142[[#This Row],[CPU'[%']]])*100</f>
        <v>#DIV/0!</v>
      </c>
      <c r="H57" s="3" t="e">
        <f>((Table14[[#This Row],[CPU/Gbps'[%']]]-Table142[[#This Row],[CPU/Gbps'[%']]])/Table142[[#This Row],[CPU/Gbps'[%']]])*100</f>
        <v>#DIV/0!</v>
      </c>
      <c r="I57" s="8" t="e">
        <f>((Table14[[#This Row],[CPU/RPS'[%']]]-Table142[[#This Row],[CPU/RPS'[%']]])/Table142[[#This Row],[CPU/RPS'[%']]])*100</f>
        <v>#DIV/0!</v>
      </c>
      <c r="K57" s="32"/>
      <c r="L57" s="2"/>
      <c r="M57" s="51"/>
      <c r="N57" s="7"/>
      <c r="O57" s="3"/>
      <c r="P57" s="6"/>
      <c r="Q57" s="3"/>
      <c r="R57" s="3"/>
      <c r="S57" s="8"/>
      <c r="U57" s="32"/>
      <c r="V57" s="5"/>
      <c r="W57" s="51"/>
      <c r="X57" s="9"/>
      <c r="Y57" s="4"/>
      <c r="Z57" s="4"/>
      <c r="AA57" s="4"/>
      <c r="AB57" s="4"/>
      <c r="AC57" s="11"/>
    </row>
    <row r="58" spans="1:29" x14ac:dyDescent="0.3">
      <c r="A58" s="32"/>
      <c r="B58" s="2"/>
      <c r="C58" s="49"/>
      <c r="D58" s="7" t="e">
        <f>((Table142[[#This Row],[Throughput'[Gbps']]]-Table14[[#This Row],[Throughput'[Gbps']]])/Table14[[#This Row],[Throughput'[Gbps']]])*100</f>
        <v>#DIV/0!</v>
      </c>
      <c r="E58" s="3" t="e">
        <f>((Table142[[#This Row],[Requests'[RPS']]]-Table14[[#This Row],[Requests'[RPS']]])/Table14[[#This Row],[Requests'[RPS']]])*100</f>
        <v>#DIV/0!</v>
      </c>
      <c r="F58" s="3" t="e">
        <f>((Table142[[#This Row],[Concurrent Connections]]-Table14[[#This Row],[Concurrent Connections]])/Table14[[#This Row],[Concurrent Connections]])*100</f>
        <v>#DIV/0!</v>
      </c>
      <c r="G58" s="3" t="e">
        <f>((Table14[[#This Row],[CPU'[%']]]-Table142[[#This Row],[CPU'[%']]])/Table142[[#This Row],[CPU'[%']]])*100</f>
        <v>#DIV/0!</v>
      </c>
      <c r="H58" s="3" t="e">
        <f>((Table14[[#This Row],[CPU/Gbps'[%']]]-Table142[[#This Row],[CPU/Gbps'[%']]])/Table142[[#This Row],[CPU/Gbps'[%']]])*100</f>
        <v>#DIV/0!</v>
      </c>
      <c r="I58" s="8" t="e">
        <f>((Table14[[#This Row],[CPU/RPS'[%']]]-Table142[[#This Row],[CPU/RPS'[%']]])/Table142[[#This Row],[CPU/RPS'[%']]])*100</f>
        <v>#DIV/0!</v>
      </c>
      <c r="K58" s="32"/>
      <c r="L58" s="2"/>
      <c r="M58" s="51"/>
      <c r="N58" s="7"/>
      <c r="O58" s="3"/>
      <c r="P58" s="6"/>
      <c r="Q58" s="3"/>
      <c r="R58" s="3"/>
      <c r="S58" s="8"/>
      <c r="U58" s="32"/>
      <c r="V58" s="5"/>
      <c r="W58" s="51"/>
      <c r="X58" s="9"/>
      <c r="Y58" s="4"/>
      <c r="Z58" s="4"/>
      <c r="AA58" s="4"/>
      <c r="AB58" s="4"/>
      <c r="AC58" s="11"/>
    </row>
    <row r="59" spans="1:29" x14ac:dyDescent="0.3">
      <c r="A59" s="32"/>
      <c r="B59" s="2"/>
      <c r="C59" s="49"/>
      <c r="D59" s="7" t="e">
        <f>((Table142[[#This Row],[Throughput'[Gbps']]]-Table14[[#This Row],[Throughput'[Gbps']]])/Table14[[#This Row],[Throughput'[Gbps']]])*100</f>
        <v>#DIV/0!</v>
      </c>
      <c r="E59" s="3" t="e">
        <f>((Table142[[#This Row],[Requests'[RPS']]]-Table14[[#This Row],[Requests'[RPS']]])/Table14[[#This Row],[Requests'[RPS']]])*100</f>
        <v>#DIV/0!</v>
      </c>
      <c r="F59" s="3" t="e">
        <f>((Table142[[#This Row],[Concurrent Connections]]-Table14[[#This Row],[Concurrent Connections]])/Table14[[#This Row],[Concurrent Connections]])*100</f>
        <v>#DIV/0!</v>
      </c>
      <c r="G59" s="3" t="e">
        <f>((Table14[[#This Row],[CPU'[%']]]-Table142[[#This Row],[CPU'[%']]])/Table142[[#This Row],[CPU'[%']]])*100</f>
        <v>#DIV/0!</v>
      </c>
      <c r="H59" s="3" t="e">
        <f>((Table14[[#This Row],[CPU/Gbps'[%']]]-Table142[[#This Row],[CPU/Gbps'[%']]])/Table142[[#This Row],[CPU/Gbps'[%']]])*100</f>
        <v>#DIV/0!</v>
      </c>
      <c r="I59" s="8" t="e">
        <f>((Table14[[#This Row],[CPU/RPS'[%']]]-Table142[[#This Row],[CPU/RPS'[%']]])/Table142[[#This Row],[CPU/RPS'[%']]])*100</f>
        <v>#DIV/0!</v>
      </c>
      <c r="K59" s="32"/>
      <c r="L59" s="2"/>
      <c r="M59" s="51"/>
      <c r="N59" s="7"/>
      <c r="O59" s="3"/>
      <c r="P59" s="6"/>
      <c r="Q59" s="3"/>
      <c r="R59" s="3"/>
      <c r="S59" s="8"/>
      <c r="U59" s="32"/>
      <c r="V59" s="5"/>
      <c r="W59" s="51"/>
      <c r="X59" s="9"/>
      <c r="Y59" s="4"/>
      <c r="Z59" s="4"/>
      <c r="AA59" s="4"/>
      <c r="AB59" s="4"/>
      <c r="AC59" s="11"/>
    </row>
    <row r="60" spans="1:29" x14ac:dyDescent="0.3">
      <c r="A60" s="32"/>
      <c r="B60" s="2"/>
      <c r="C60" s="49"/>
      <c r="D60" s="7" t="e">
        <f>((Table142[[#This Row],[Throughput'[Gbps']]]-Table14[[#This Row],[Throughput'[Gbps']]])/Table14[[#This Row],[Throughput'[Gbps']]])*100</f>
        <v>#DIV/0!</v>
      </c>
      <c r="E60" s="3" t="e">
        <f>((Table142[[#This Row],[Requests'[RPS']]]-Table14[[#This Row],[Requests'[RPS']]])/Table14[[#This Row],[Requests'[RPS']]])*100</f>
        <v>#DIV/0!</v>
      </c>
      <c r="F60" s="3" t="e">
        <f>((Table142[[#This Row],[Concurrent Connections]]-Table14[[#This Row],[Concurrent Connections]])/Table14[[#This Row],[Concurrent Connections]])*100</f>
        <v>#DIV/0!</v>
      </c>
      <c r="G60" s="3" t="e">
        <f>((Table14[[#This Row],[CPU'[%']]]-Table142[[#This Row],[CPU'[%']]])/Table142[[#This Row],[CPU'[%']]])*100</f>
        <v>#DIV/0!</v>
      </c>
      <c r="H60" s="3" t="e">
        <f>((Table14[[#This Row],[CPU/Gbps'[%']]]-Table142[[#This Row],[CPU/Gbps'[%']]])/Table142[[#This Row],[CPU/Gbps'[%']]])*100</f>
        <v>#DIV/0!</v>
      </c>
      <c r="I60" s="8" t="e">
        <f>((Table14[[#This Row],[CPU/RPS'[%']]]-Table142[[#This Row],[CPU/RPS'[%']]])/Table142[[#This Row],[CPU/RPS'[%']]])*100</f>
        <v>#DIV/0!</v>
      </c>
      <c r="K60" s="32"/>
      <c r="L60" s="2"/>
      <c r="M60" s="51"/>
      <c r="N60" s="7"/>
      <c r="O60" s="3"/>
      <c r="P60" s="6"/>
      <c r="Q60" s="3"/>
      <c r="R60" s="3"/>
      <c r="S60" s="8"/>
      <c r="U60" s="32"/>
      <c r="V60" s="5"/>
      <c r="W60" s="51"/>
      <c r="X60" s="9"/>
      <c r="Y60" s="4"/>
      <c r="Z60" s="4"/>
      <c r="AA60" s="4"/>
      <c r="AB60" s="4"/>
      <c r="AC60" s="11"/>
    </row>
    <row r="61" spans="1:29" x14ac:dyDescent="0.3">
      <c r="A61" s="32"/>
      <c r="B61" s="2"/>
      <c r="C61" s="49"/>
      <c r="D61" s="7" t="e">
        <f>((Table142[[#This Row],[Throughput'[Gbps']]]-Table14[[#This Row],[Throughput'[Gbps']]])/Table14[[#This Row],[Throughput'[Gbps']]])*100</f>
        <v>#DIV/0!</v>
      </c>
      <c r="E61" s="3" t="e">
        <f>((Table142[[#This Row],[Requests'[RPS']]]-Table14[[#This Row],[Requests'[RPS']]])/Table14[[#This Row],[Requests'[RPS']]])*100</f>
        <v>#DIV/0!</v>
      </c>
      <c r="F61" s="3" t="e">
        <f>((Table142[[#This Row],[Concurrent Connections]]-Table14[[#This Row],[Concurrent Connections]])/Table14[[#This Row],[Concurrent Connections]])*100</f>
        <v>#DIV/0!</v>
      </c>
      <c r="G61" s="3" t="e">
        <f>((Table14[[#This Row],[CPU'[%']]]-Table142[[#This Row],[CPU'[%']]])/Table142[[#This Row],[CPU'[%']]])*100</f>
        <v>#DIV/0!</v>
      </c>
      <c r="H61" s="3" t="e">
        <f>((Table14[[#This Row],[CPU/Gbps'[%']]]-Table142[[#This Row],[CPU/Gbps'[%']]])/Table142[[#This Row],[CPU/Gbps'[%']]])*100</f>
        <v>#DIV/0!</v>
      </c>
      <c r="I61" s="8" t="e">
        <f>((Table14[[#This Row],[CPU/RPS'[%']]]-Table142[[#This Row],[CPU/RPS'[%']]])/Table142[[#This Row],[CPU/RPS'[%']]])*100</f>
        <v>#DIV/0!</v>
      </c>
      <c r="K61" s="32"/>
      <c r="L61" s="2"/>
      <c r="M61" s="51"/>
      <c r="N61" s="7"/>
      <c r="O61" s="3"/>
      <c r="P61" s="6"/>
      <c r="Q61" s="3"/>
      <c r="R61" s="3"/>
      <c r="S61" s="8"/>
      <c r="U61" s="32"/>
      <c r="V61" s="5"/>
      <c r="W61" s="51"/>
      <c r="X61" s="9"/>
      <c r="Y61" s="4"/>
      <c r="Z61" s="4"/>
      <c r="AA61" s="4"/>
      <c r="AB61" s="4"/>
      <c r="AC61" s="11"/>
    </row>
    <row r="62" spans="1:29" x14ac:dyDescent="0.3">
      <c r="A62" s="32"/>
      <c r="B62" s="2"/>
      <c r="C62" s="49"/>
      <c r="D62" s="7" t="e">
        <f>((Table142[[#This Row],[Throughput'[Gbps']]]-Table14[[#This Row],[Throughput'[Gbps']]])/Table14[[#This Row],[Throughput'[Gbps']]])*100</f>
        <v>#DIV/0!</v>
      </c>
      <c r="E62" s="3" t="e">
        <f>((Table142[[#This Row],[Requests'[RPS']]]-Table14[[#This Row],[Requests'[RPS']]])/Table14[[#This Row],[Requests'[RPS']]])*100</f>
        <v>#DIV/0!</v>
      </c>
      <c r="F62" s="3" t="e">
        <f>((Table142[[#This Row],[Concurrent Connections]]-Table14[[#This Row],[Concurrent Connections]])/Table14[[#This Row],[Concurrent Connections]])*100</f>
        <v>#DIV/0!</v>
      </c>
      <c r="G62" s="3" t="e">
        <f>((Table14[[#This Row],[CPU'[%']]]-Table142[[#This Row],[CPU'[%']]])/Table142[[#This Row],[CPU'[%']]])*100</f>
        <v>#DIV/0!</v>
      </c>
      <c r="H62" s="3" t="e">
        <f>((Table14[[#This Row],[CPU/Gbps'[%']]]-Table142[[#This Row],[CPU/Gbps'[%']]])/Table142[[#This Row],[CPU/Gbps'[%']]])*100</f>
        <v>#DIV/0!</v>
      </c>
      <c r="I62" s="8" t="e">
        <f>((Table14[[#This Row],[CPU/RPS'[%']]]-Table142[[#This Row],[CPU/RPS'[%']]])/Table142[[#This Row],[CPU/RPS'[%']]])*100</f>
        <v>#DIV/0!</v>
      </c>
      <c r="K62" s="32"/>
      <c r="L62" s="2"/>
      <c r="M62" s="51"/>
      <c r="N62" s="7"/>
      <c r="O62" s="3"/>
      <c r="P62" s="6"/>
      <c r="Q62" s="3"/>
      <c r="R62" s="3"/>
      <c r="S62" s="8"/>
      <c r="U62" s="32"/>
      <c r="V62" s="5"/>
      <c r="W62" s="51"/>
      <c r="X62" s="9"/>
      <c r="Y62" s="4"/>
      <c r="Z62" s="4"/>
      <c r="AA62" s="4"/>
      <c r="AB62" s="4"/>
      <c r="AC62" s="11"/>
    </row>
    <row r="63" spans="1:29" x14ac:dyDescent="0.3">
      <c r="A63" s="32"/>
      <c r="B63" s="2"/>
      <c r="C63" s="49"/>
      <c r="D63" s="7" t="e">
        <f>((Table142[[#This Row],[Throughput'[Gbps']]]-Table14[[#This Row],[Throughput'[Gbps']]])/Table14[[#This Row],[Throughput'[Gbps']]])*100</f>
        <v>#DIV/0!</v>
      </c>
      <c r="E63" s="3" t="e">
        <f>((Table142[[#This Row],[Requests'[RPS']]]-Table14[[#This Row],[Requests'[RPS']]])/Table14[[#This Row],[Requests'[RPS']]])*100</f>
        <v>#DIV/0!</v>
      </c>
      <c r="F63" s="3" t="e">
        <f>((Table142[[#This Row],[Concurrent Connections]]-Table14[[#This Row],[Concurrent Connections]])/Table14[[#This Row],[Concurrent Connections]])*100</f>
        <v>#DIV/0!</v>
      </c>
      <c r="G63" s="3" t="e">
        <f>((Table14[[#This Row],[CPU'[%']]]-Table142[[#This Row],[CPU'[%']]])/Table142[[#This Row],[CPU'[%']]])*100</f>
        <v>#DIV/0!</v>
      </c>
      <c r="H63" s="3" t="e">
        <f>((Table14[[#This Row],[CPU/Gbps'[%']]]-Table142[[#This Row],[CPU/Gbps'[%']]])/Table142[[#This Row],[CPU/Gbps'[%']]])*100</f>
        <v>#DIV/0!</v>
      </c>
      <c r="I63" s="8" t="e">
        <f>((Table14[[#This Row],[CPU/RPS'[%']]]-Table142[[#This Row],[CPU/RPS'[%']]])/Table142[[#This Row],[CPU/RPS'[%']]])*100</f>
        <v>#DIV/0!</v>
      </c>
      <c r="K63" s="32"/>
      <c r="L63" s="2"/>
      <c r="M63" s="51"/>
      <c r="N63" s="7"/>
      <c r="O63" s="3"/>
      <c r="P63" s="6"/>
      <c r="Q63" s="3"/>
      <c r="R63" s="3"/>
      <c r="S63" s="8"/>
      <c r="U63" s="32"/>
      <c r="V63" s="5"/>
      <c r="W63" s="51"/>
      <c r="X63" s="9"/>
      <c r="Y63" s="4"/>
      <c r="Z63" s="4"/>
      <c r="AA63" s="4"/>
      <c r="AB63" s="4"/>
      <c r="AC63" s="11"/>
    </row>
    <row r="64" spans="1:29" x14ac:dyDescent="0.3">
      <c r="A64" s="32"/>
      <c r="B64" s="2"/>
      <c r="C64" s="49"/>
      <c r="D64" s="7" t="e">
        <f>((Table142[[#This Row],[Throughput'[Gbps']]]-Table14[[#This Row],[Throughput'[Gbps']]])/Table14[[#This Row],[Throughput'[Gbps']]])*100</f>
        <v>#DIV/0!</v>
      </c>
      <c r="E64" s="3" t="e">
        <f>((Table142[[#This Row],[Requests'[RPS']]]-Table14[[#This Row],[Requests'[RPS']]])/Table14[[#This Row],[Requests'[RPS']]])*100</f>
        <v>#DIV/0!</v>
      </c>
      <c r="F64" s="3" t="e">
        <f>((Table142[[#This Row],[Concurrent Connections]]-Table14[[#This Row],[Concurrent Connections]])/Table14[[#This Row],[Concurrent Connections]])*100</f>
        <v>#DIV/0!</v>
      </c>
      <c r="G64" s="3" t="e">
        <f>((Table14[[#This Row],[CPU'[%']]]-Table142[[#This Row],[CPU'[%']]])/Table142[[#This Row],[CPU'[%']]])*100</f>
        <v>#DIV/0!</v>
      </c>
      <c r="H64" s="3" t="e">
        <f>((Table14[[#This Row],[CPU/Gbps'[%']]]-Table142[[#This Row],[CPU/Gbps'[%']]])/Table142[[#This Row],[CPU/Gbps'[%']]])*100</f>
        <v>#DIV/0!</v>
      </c>
      <c r="I64" s="8" t="e">
        <f>((Table14[[#This Row],[CPU/RPS'[%']]]-Table142[[#This Row],[CPU/RPS'[%']]])/Table142[[#This Row],[CPU/RPS'[%']]])*100</f>
        <v>#DIV/0!</v>
      </c>
      <c r="K64" s="32"/>
      <c r="L64" s="2"/>
      <c r="M64" s="51"/>
      <c r="N64" s="7"/>
      <c r="O64" s="3"/>
      <c r="P64" s="6"/>
      <c r="Q64" s="3"/>
      <c r="R64" s="3"/>
      <c r="S64" s="8"/>
      <c r="U64" s="32"/>
      <c r="V64" s="5"/>
      <c r="W64" s="51"/>
      <c r="X64" s="9"/>
      <c r="Y64" s="4"/>
      <c r="Z64" s="4"/>
      <c r="AA64" s="4"/>
      <c r="AB64" s="4"/>
      <c r="AC64" s="11"/>
    </row>
    <row r="65" spans="1:29" x14ac:dyDescent="0.3">
      <c r="A65" s="32"/>
      <c r="B65" s="2"/>
      <c r="C65" s="49"/>
      <c r="D65" s="7" t="e">
        <f>((Table142[[#This Row],[Throughput'[Gbps']]]-Table14[[#This Row],[Throughput'[Gbps']]])/Table14[[#This Row],[Throughput'[Gbps']]])*100</f>
        <v>#DIV/0!</v>
      </c>
      <c r="E65" s="3" t="e">
        <f>((Table142[[#This Row],[Requests'[RPS']]]-Table14[[#This Row],[Requests'[RPS']]])/Table14[[#This Row],[Requests'[RPS']]])*100</f>
        <v>#DIV/0!</v>
      </c>
      <c r="F65" s="3" t="e">
        <f>((Table142[[#This Row],[Concurrent Connections]]-Table14[[#This Row],[Concurrent Connections]])/Table14[[#This Row],[Concurrent Connections]])*100</f>
        <v>#DIV/0!</v>
      </c>
      <c r="G65" s="3" t="e">
        <f>((Table14[[#This Row],[CPU'[%']]]-Table142[[#This Row],[CPU'[%']]])/Table142[[#This Row],[CPU'[%']]])*100</f>
        <v>#DIV/0!</v>
      </c>
      <c r="H65" s="3" t="e">
        <f>((Table14[[#This Row],[CPU/Gbps'[%']]]-Table142[[#This Row],[CPU/Gbps'[%']]])/Table142[[#This Row],[CPU/Gbps'[%']]])*100</f>
        <v>#DIV/0!</v>
      </c>
      <c r="I65" s="8" t="e">
        <f>((Table14[[#This Row],[CPU/RPS'[%']]]-Table142[[#This Row],[CPU/RPS'[%']]])/Table142[[#This Row],[CPU/RPS'[%']]])*100</f>
        <v>#DIV/0!</v>
      </c>
      <c r="K65" s="32"/>
      <c r="L65" s="2"/>
      <c r="M65" s="51"/>
      <c r="N65" s="7"/>
      <c r="O65" s="3"/>
      <c r="P65" s="6"/>
      <c r="Q65" s="3"/>
      <c r="R65" s="3"/>
      <c r="S65" s="8"/>
      <c r="U65" s="32"/>
      <c r="V65" s="5"/>
      <c r="W65" s="51"/>
      <c r="X65" s="9"/>
      <c r="Y65" s="4"/>
      <c r="Z65" s="4"/>
      <c r="AA65" s="4"/>
      <c r="AB65" s="4"/>
      <c r="AC65" s="11"/>
    </row>
    <row r="66" spans="1:29" x14ac:dyDescent="0.3">
      <c r="A66" s="32"/>
      <c r="B66" s="2"/>
      <c r="C66" s="49"/>
      <c r="D66" s="7" t="e">
        <f>((Table142[[#This Row],[Throughput'[Gbps']]]-Table14[[#This Row],[Throughput'[Gbps']]])/Table14[[#This Row],[Throughput'[Gbps']]])*100</f>
        <v>#DIV/0!</v>
      </c>
      <c r="E66" s="3" t="e">
        <f>((Table142[[#This Row],[Requests'[RPS']]]-Table14[[#This Row],[Requests'[RPS']]])/Table14[[#This Row],[Requests'[RPS']]])*100</f>
        <v>#DIV/0!</v>
      </c>
      <c r="F66" s="3" t="e">
        <f>((Table142[[#This Row],[Concurrent Connections]]-Table14[[#This Row],[Concurrent Connections]])/Table14[[#This Row],[Concurrent Connections]])*100</f>
        <v>#DIV/0!</v>
      </c>
      <c r="G66" s="3" t="e">
        <f>((Table14[[#This Row],[CPU'[%']]]-Table142[[#This Row],[CPU'[%']]])/Table142[[#This Row],[CPU'[%']]])*100</f>
        <v>#DIV/0!</v>
      </c>
      <c r="H66" s="3" t="e">
        <f>((Table14[[#This Row],[CPU/Gbps'[%']]]-Table142[[#This Row],[CPU/Gbps'[%']]])/Table142[[#This Row],[CPU/Gbps'[%']]])*100</f>
        <v>#DIV/0!</v>
      </c>
      <c r="I66" s="8" t="e">
        <f>((Table14[[#This Row],[CPU/RPS'[%']]]-Table142[[#This Row],[CPU/RPS'[%']]])/Table142[[#This Row],[CPU/RPS'[%']]])*100</f>
        <v>#DIV/0!</v>
      </c>
      <c r="K66" s="32"/>
      <c r="L66" s="2"/>
      <c r="M66" s="51"/>
      <c r="N66" s="7"/>
      <c r="O66" s="3"/>
      <c r="P66" s="6"/>
      <c r="Q66" s="3"/>
      <c r="R66" s="3"/>
      <c r="S66" s="8"/>
      <c r="U66" s="32"/>
      <c r="V66" s="5"/>
      <c r="W66" s="51"/>
      <c r="X66" s="9"/>
      <c r="Y66" s="4"/>
      <c r="Z66" s="4"/>
      <c r="AA66" s="4"/>
      <c r="AB66" s="4"/>
      <c r="AC66" s="11"/>
    </row>
    <row r="67" spans="1:29" x14ac:dyDescent="0.3">
      <c r="A67" s="32"/>
      <c r="B67" s="2"/>
      <c r="C67" s="49"/>
      <c r="D67" s="7" t="e">
        <f>((Table142[[#This Row],[Throughput'[Gbps']]]-Table14[[#This Row],[Throughput'[Gbps']]])/Table14[[#This Row],[Throughput'[Gbps']]])*100</f>
        <v>#DIV/0!</v>
      </c>
      <c r="E67" s="3" t="e">
        <f>((Table142[[#This Row],[Requests'[RPS']]]-Table14[[#This Row],[Requests'[RPS']]])/Table14[[#This Row],[Requests'[RPS']]])*100</f>
        <v>#DIV/0!</v>
      </c>
      <c r="F67" s="3" t="e">
        <f>((Table142[[#This Row],[Concurrent Connections]]-Table14[[#This Row],[Concurrent Connections]])/Table14[[#This Row],[Concurrent Connections]])*100</f>
        <v>#DIV/0!</v>
      </c>
      <c r="G67" s="3" t="e">
        <f>((Table14[[#This Row],[CPU'[%']]]-Table142[[#This Row],[CPU'[%']]])/Table142[[#This Row],[CPU'[%']]])*100</f>
        <v>#DIV/0!</v>
      </c>
      <c r="H67" s="3" t="e">
        <f>((Table14[[#This Row],[CPU/Gbps'[%']]]-Table142[[#This Row],[CPU/Gbps'[%']]])/Table142[[#This Row],[CPU/Gbps'[%']]])*100</f>
        <v>#DIV/0!</v>
      </c>
      <c r="I67" s="8" t="e">
        <f>((Table14[[#This Row],[CPU/RPS'[%']]]-Table142[[#This Row],[CPU/RPS'[%']]])/Table142[[#This Row],[CPU/RPS'[%']]])*100</f>
        <v>#DIV/0!</v>
      </c>
      <c r="K67" s="32"/>
      <c r="L67" s="2"/>
      <c r="M67" s="51"/>
      <c r="N67" s="7"/>
      <c r="O67" s="3"/>
      <c r="P67" s="6"/>
      <c r="Q67" s="3"/>
      <c r="R67" s="3"/>
      <c r="S67" s="8"/>
      <c r="U67" s="32"/>
      <c r="V67" s="5"/>
      <c r="W67" s="51"/>
      <c r="X67" s="9"/>
      <c r="Y67" s="4"/>
      <c r="Z67" s="4"/>
      <c r="AA67" s="4"/>
      <c r="AB67" s="4"/>
      <c r="AC67" s="11"/>
    </row>
    <row r="68" spans="1:29" x14ac:dyDescent="0.3">
      <c r="A68" s="32"/>
      <c r="B68" s="2"/>
      <c r="C68" s="49"/>
      <c r="D68" s="7" t="e">
        <f>((Table142[[#This Row],[Throughput'[Gbps']]]-Table14[[#This Row],[Throughput'[Gbps']]])/Table14[[#This Row],[Throughput'[Gbps']]])*100</f>
        <v>#DIV/0!</v>
      </c>
      <c r="E68" s="3" t="e">
        <f>((Table142[[#This Row],[Requests'[RPS']]]-Table14[[#This Row],[Requests'[RPS']]])/Table14[[#This Row],[Requests'[RPS']]])*100</f>
        <v>#DIV/0!</v>
      </c>
      <c r="F68" s="3" t="e">
        <f>((Table142[[#This Row],[Concurrent Connections]]-Table14[[#This Row],[Concurrent Connections]])/Table14[[#This Row],[Concurrent Connections]])*100</f>
        <v>#DIV/0!</v>
      </c>
      <c r="G68" s="3" t="e">
        <f>((Table14[[#This Row],[CPU'[%']]]-Table142[[#This Row],[CPU'[%']]])/Table142[[#This Row],[CPU'[%']]])*100</f>
        <v>#DIV/0!</v>
      </c>
      <c r="H68" s="3" t="e">
        <f>((Table14[[#This Row],[CPU/Gbps'[%']]]-Table142[[#This Row],[CPU/Gbps'[%']]])/Table142[[#This Row],[CPU/Gbps'[%']]])*100</f>
        <v>#DIV/0!</v>
      </c>
      <c r="I68" s="8" t="e">
        <f>((Table14[[#This Row],[CPU/RPS'[%']]]-Table142[[#This Row],[CPU/RPS'[%']]])/Table142[[#This Row],[CPU/RPS'[%']]])*100</f>
        <v>#DIV/0!</v>
      </c>
      <c r="K68" s="32"/>
      <c r="L68" s="2"/>
      <c r="M68" s="51"/>
      <c r="N68" s="7"/>
      <c r="O68" s="3"/>
      <c r="P68" s="6"/>
      <c r="Q68" s="3"/>
      <c r="R68" s="3"/>
      <c r="S68" s="8"/>
      <c r="U68" s="32"/>
      <c r="V68" s="5"/>
      <c r="W68" s="51"/>
      <c r="X68" s="9"/>
      <c r="Y68" s="4"/>
      <c r="Z68" s="4"/>
      <c r="AA68" s="4"/>
      <c r="AB68" s="4"/>
      <c r="AC68" s="11"/>
    </row>
    <row r="69" spans="1:29" x14ac:dyDescent="0.3">
      <c r="A69" s="32"/>
      <c r="B69" s="2"/>
      <c r="C69" s="49"/>
      <c r="D69" s="7" t="e">
        <f>((Table142[[#This Row],[Throughput'[Gbps']]]-Table14[[#This Row],[Throughput'[Gbps']]])/Table14[[#This Row],[Throughput'[Gbps']]])*100</f>
        <v>#DIV/0!</v>
      </c>
      <c r="E69" s="3" t="e">
        <f>((Table142[[#This Row],[Requests'[RPS']]]-Table14[[#This Row],[Requests'[RPS']]])/Table14[[#This Row],[Requests'[RPS']]])*100</f>
        <v>#DIV/0!</v>
      </c>
      <c r="F69" s="3" t="e">
        <f>((Table142[[#This Row],[Concurrent Connections]]-Table14[[#This Row],[Concurrent Connections]])/Table14[[#This Row],[Concurrent Connections]])*100</f>
        <v>#DIV/0!</v>
      </c>
      <c r="G69" s="3" t="e">
        <f>((Table14[[#This Row],[CPU'[%']]]-Table142[[#This Row],[CPU'[%']]])/Table142[[#This Row],[CPU'[%']]])*100</f>
        <v>#DIV/0!</v>
      </c>
      <c r="H69" s="3" t="e">
        <f>((Table14[[#This Row],[CPU/Gbps'[%']]]-Table142[[#This Row],[CPU/Gbps'[%']]])/Table142[[#This Row],[CPU/Gbps'[%']]])*100</f>
        <v>#DIV/0!</v>
      </c>
      <c r="I69" s="8" t="e">
        <f>((Table14[[#This Row],[CPU/RPS'[%']]]-Table142[[#This Row],[CPU/RPS'[%']]])/Table142[[#This Row],[CPU/RPS'[%']]])*100</f>
        <v>#DIV/0!</v>
      </c>
      <c r="K69" s="32"/>
      <c r="L69" s="2"/>
      <c r="M69" s="51"/>
      <c r="N69" s="7"/>
      <c r="O69" s="3"/>
      <c r="P69" s="6"/>
      <c r="Q69" s="3"/>
      <c r="R69" s="3"/>
      <c r="S69" s="8"/>
      <c r="U69" s="32"/>
      <c r="V69" s="5"/>
      <c r="W69" s="51"/>
      <c r="X69" s="9"/>
      <c r="Y69" s="4"/>
      <c r="Z69" s="4"/>
      <c r="AA69" s="4"/>
      <c r="AB69" s="4"/>
      <c r="AC69" s="11"/>
    </row>
    <row r="70" spans="1:29" x14ac:dyDescent="0.3">
      <c r="A70" s="32"/>
      <c r="B70" s="2"/>
      <c r="C70" s="49"/>
      <c r="D70" s="7" t="e">
        <f>((Table142[[#This Row],[Throughput'[Gbps']]]-Table14[[#This Row],[Throughput'[Gbps']]])/Table14[[#This Row],[Throughput'[Gbps']]])*100</f>
        <v>#DIV/0!</v>
      </c>
      <c r="E70" s="3" t="e">
        <f>((Table142[[#This Row],[Requests'[RPS']]]-Table14[[#This Row],[Requests'[RPS']]])/Table14[[#This Row],[Requests'[RPS']]])*100</f>
        <v>#DIV/0!</v>
      </c>
      <c r="F70" s="3" t="e">
        <f>((Table142[[#This Row],[Concurrent Connections]]-Table14[[#This Row],[Concurrent Connections]])/Table14[[#This Row],[Concurrent Connections]])*100</f>
        <v>#DIV/0!</v>
      </c>
      <c r="G70" s="3" t="e">
        <f>((Table14[[#This Row],[CPU'[%']]]-Table142[[#This Row],[CPU'[%']]])/Table142[[#This Row],[CPU'[%']]])*100</f>
        <v>#DIV/0!</v>
      </c>
      <c r="H70" s="3" t="e">
        <f>((Table14[[#This Row],[CPU/Gbps'[%']]]-Table142[[#This Row],[CPU/Gbps'[%']]])/Table142[[#This Row],[CPU/Gbps'[%']]])*100</f>
        <v>#DIV/0!</v>
      </c>
      <c r="I70" s="8" t="e">
        <f>((Table14[[#This Row],[CPU/RPS'[%']]]-Table142[[#This Row],[CPU/RPS'[%']]])/Table142[[#This Row],[CPU/RPS'[%']]])*100</f>
        <v>#DIV/0!</v>
      </c>
      <c r="K70" s="32"/>
      <c r="L70" s="2"/>
      <c r="M70" s="51"/>
      <c r="N70" s="7"/>
      <c r="O70" s="3"/>
      <c r="P70" s="6"/>
      <c r="Q70" s="3"/>
      <c r="R70" s="3"/>
      <c r="S70" s="8"/>
      <c r="U70" s="32"/>
      <c r="V70" s="5"/>
      <c r="W70" s="51"/>
      <c r="X70" s="9"/>
      <c r="Y70" s="4"/>
      <c r="Z70" s="4"/>
      <c r="AA70" s="4"/>
      <c r="AB70" s="4"/>
      <c r="AC70" s="11"/>
    </row>
    <row r="71" spans="1:29" x14ac:dyDescent="0.3">
      <c r="A71" s="32"/>
      <c r="B71" s="2"/>
      <c r="C71" s="49"/>
      <c r="D71" s="7" t="e">
        <f>((Table142[[#This Row],[Throughput'[Gbps']]]-Table14[[#This Row],[Throughput'[Gbps']]])/Table14[[#This Row],[Throughput'[Gbps']]])*100</f>
        <v>#DIV/0!</v>
      </c>
      <c r="E71" s="3" t="e">
        <f>((Table142[[#This Row],[Requests'[RPS']]]-Table14[[#This Row],[Requests'[RPS']]])/Table14[[#This Row],[Requests'[RPS']]])*100</f>
        <v>#DIV/0!</v>
      </c>
      <c r="F71" s="3" t="e">
        <f>((Table142[[#This Row],[Concurrent Connections]]-Table14[[#This Row],[Concurrent Connections]])/Table14[[#This Row],[Concurrent Connections]])*100</f>
        <v>#DIV/0!</v>
      </c>
      <c r="G71" s="3" t="e">
        <f>((Table14[[#This Row],[CPU'[%']]]-Table142[[#This Row],[CPU'[%']]])/Table142[[#This Row],[CPU'[%']]])*100</f>
        <v>#DIV/0!</v>
      </c>
      <c r="H71" s="3" t="e">
        <f>((Table14[[#This Row],[CPU/Gbps'[%']]]-Table142[[#This Row],[CPU/Gbps'[%']]])/Table142[[#This Row],[CPU/Gbps'[%']]])*100</f>
        <v>#DIV/0!</v>
      </c>
      <c r="I71" s="8" t="e">
        <f>((Table14[[#This Row],[CPU/RPS'[%']]]-Table142[[#This Row],[CPU/RPS'[%']]])/Table142[[#This Row],[CPU/RPS'[%']]])*100</f>
        <v>#DIV/0!</v>
      </c>
      <c r="K71" s="32"/>
      <c r="L71" s="2"/>
      <c r="M71" s="51"/>
      <c r="N71" s="7"/>
      <c r="O71" s="3"/>
      <c r="P71" s="6"/>
      <c r="Q71" s="3"/>
      <c r="R71" s="3"/>
      <c r="S71" s="8"/>
      <c r="U71" s="32"/>
      <c r="V71" s="5"/>
      <c r="W71" s="51"/>
      <c r="X71" s="9"/>
      <c r="Y71" s="4"/>
      <c r="Z71" s="4"/>
      <c r="AA71" s="4"/>
      <c r="AB71" s="4"/>
      <c r="AC71" s="11"/>
    </row>
    <row r="72" spans="1:29" x14ac:dyDescent="0.3">
      <c r="A72" s="32"/>
      <c r="B72" s="2"/>
      <c r="C72" s="49"/>
      <c r="D72" s="7" t="e">
        <f>((Table142[[#This Row],[Throughput'[Gbps']]]-Table14[[#This Row],[Throughput'[Gbps']]])/Table14[[#This Row],[Throughput'[Gbps']]])*100</f>
        <v>#DIV/0!</v>
      </c>
      <c r="E72" s="3" t="e">
        <f>((Table142[[#This Row],[Requests'[RPS']]]-Table14[[#This Row],[Requests'[RPS']]])/Table14[[#This Row],[Requests'[RPS']]])*100</f>
        <v>#DIV/0!</v>
      </c>
      <c r="F72" s="3" t="e">
        <f>((Table142[[#This Row],[Concurrent Connections]]-Table14[[#This Row],[Concurrent Connections]])/Table14[[#This Row],[Concurrent Connections]])*100</f>
        <v>#DIV/0!</v>
      </c>
      <c r="G72" s="3" t="e">
        <f>((Table14[[#This Row],[CPU'[%']]]-Table142[[#This Row],[CPU'[%']]])/Table142[[#This Row],[CPU'[%']]])*100</f>
        <v>#DIV/0!</v>
      </c>
      <c r="H72" s="3" t="e">
        <f>((Table14[[#This Row],[CPU/Gbps'[%']]]-Table142[[#This Row],[CPU/Gbps'[%']]])/Table142[[#This Row],[CPU/Gbps'[%']]])*100</f>
        <v>#DIV/0!</v>
      </c>
      <c r="I72" s="8" t="e">
        <f>((Table14[[#This Row],[CPU/RPS'[%']]]-Table142[[#This Row],[CPU/RPS'[%']]])/Table142[[#This Row],[CPU/RPS'[%']]])*100</f>
        <v>#DIV/0!</v>
      </c>
      <c r="K72" s="32"/>
      <c r="L72" s="2"/>
      <c r="M72" s="51"/>
      <c r="N72" s="7"/>
      <c r="O72" s="3"/>
      <c r="P72" s="6"/>
      <c r="Q72" s="3"/>
      <c r="R72" s="3"/>
      <c r="S72" s="8"/>
      <c r="U72" s="32"/>
      <c r="V72" s="5"/>
      <c r="W72" s="51"/>
      <c r="X72" s="9"/>
      <c r="Y72" s="4"/>
      <c r="Z72" s="4"/>
      <c r="AA72" s="4"/>
      <c r="AB72" s="4"/>
      <c r="AC72" s="11"/>
    </row>
    <row r="73" spans="1:29" x14ac:dyDescent="0.3">
      <c r="A73" s="32"/>
      <c r="B73" s="2"/>
      <c r="C73" s="49"/>
      <c r="D73" s="7" t="e">
        <f>((Table142[[#This Row],[Throughput'[Gbps']]]-Table14[[#This Row],[Throughput'[Gbps']]])/Table14[[#This Row],[Throughput'[Gbps']]])*100</f>
        <v>#DIV/0!</v>
      </c>
      <c r="E73" s="3" t="e">
        <f>((Table142[[#This Row],[Requests'[RPS']]]-Table14[[#This Row],[Requests'[RPS']]])/Table14[[#This Row],[Requests'[RPS']]])*100</f>
        <v>#DIV/0!</v>
      </c>
      <c r="F73" s="3" t="e">
        <f>((Table142[[#This Row],[Concurrent Connections]]-Table14[[#This Row],[Concurrent Connections]])/Table14[[#This Row],[Concurrent Connections]])*100</f>
        <v>#DIV/0!</v>
      </c>
      <c r="G73" s="3" t="e">
        <f>((Table14[[#This Row],[CPU'[%']]]-Table142[[#This Row],[CPU'[%']]])/Table142[[#This Row],[CPU'[%']]])*100</f>
        <v>#DIV/0!</v>
      </c>
      <c r="H73" s="3" t="e">
        <f>((Table14[[#This Row],[CPU/Gbps'[%']]]-Table142[[#This Row],[CPU/Gbps'[%']]])/Table142[[#This Row],[CPU/Gbps'[%']]])*100</f>
        <v>#DIV/0!</v>
      </c>
      <c r="I73" s="8" t="e">
        <f>((Table14[[#This Row],[CPU/RPS'[%']]]-Table142[[#This Row],[CPU/RPS'[%']]])/Table142[[#This Row],[CPU/RPS'[%']]])*100</f>
        <v>#DIV/0!</v>
      </c>
      <c r="K73" s="32"/>
      <c r="L73" s="2"/>
      <c r="M73" s="51"/>
      <c r="N73" s="7"/>
      <c r="O73" s="3"/>
      <c r="P73" s="6"/>
      <c r="Q73" s="3"/>
      <c r="R73" s="3"/>
      <c r="S73" s="8"/>
      <c r="U73" s="32"/>
      <c r="V73" s="5"/>
      <c r="W73" s="51"/>
      <c r="X73" s="9"/>
      <c r="Y73" s="4"/>
      <c r="Z73" s="4"/>
      <c r="AA73" s="4"/>
      <c r="AB73" s="4"/>
      <c r="AC73" s="11"/>
    </row>
    <row r="74" spans="1:29" x14ac:dyDescent="0.3">
      <c r="A74" s="32"/>
      <c r="B74" s="2"/>
      <c r="C74" s="49"/>
      <c r="D74" s="7" t="e">
        <f>((Table142[[#This Row],[Throughput'[Gbps']]]-Table14[[#This Row],[Throughput'[Gbps']]])/Table14[[#This Row],[Throughput'[Gbps']]])*100</f>
        <v>#DIV/0!</v>
      </c>
      <c r="E74" s="3" t="e">
        <f>((Table142[[#This Row],[Requests'[RPS']]]-Table14[[#This Row],[Requests'[RPS']]])/Table14[[#This Row],[Requests'[RPS']]])*100</f>
        <v>#DIV/0!</v>
      </c>
      <c r="F74" s="3" t="e">
        <f>((Table142[[#This Row],[Concurrent Connections]]-Table14[[#This Row],[Concurrent Connections]])/Table14[[#This Row],[Concurrent Connections]])*100</f>
        <v>#DIV/0!</v>
      </c>
      <c r="G74" s="3" t="e">
        <f>((Table14[[#This Row],[CPU'[%']]]-Table142[[#This Row],[CPU'[%']]])/Table142[[#This Row],[CPU'[%']]])*100</f>
        <v>#DIV/0!</v>
      </c>
      <c r="H74" s="3" t="e">
        <f>((Table14[[#This Row],[CPU/Gbps'[%']]]-Table142[[#This Row],[CPU/Gbps'[%']]])/Table142[[#This Row],[CPU/Gbps'[%']]])*100</f>
        <v>#DIV/0!</v>
      </c>
      <c r="I74" s="8" t="e">
        <f>((Table14[[#This Row],[CPU/RPS'[%']]]-Table142[[#This Row],[CPU/RPS'[%']]])/Table142[[#This Row],[CPU/RPS'[%']]])*100</f>
        <v>#DIV/0!</v>
      </c>
      <c r="K74" s="32"/>
      <c r="L74" s="2"/>
      <c r="M74" s="51"/>
      <c r="N74" s="7"/>
      <c r="O74" s="3"/>
      <c r="P74" s="6"/>
      <c r="Q74" s="3"/>
      <c r="R74" s="3"/>
      <c r="S74" s="8"/>
      <c r="U74" s="32"/>
      <c r="V74" s="5"/>
      <c r="W74" s="51"/>
      <c r="X74" s="9"/>
      <c r="Y74" s="4"/>
      <c r="Z74" s="4"/>
      <c r="AA74" s="4"/>
      <c r="AB74" s="4"/>
      <c r="AC74" s="11"/>
    </row>
    <row r="75" spans="1:29" x14ac:dyDescent="0.3">
      <c r="A75" s="32"/>
      <c r="B75" s="2"/>
      <c r="C75" s="49"/>
      <c r="D75" s="7" t="e">
        <f>((Table142[[#This Row],[Throughput'[Gbps']]]-Table14[[#This Row],[Throughput'[Gbps']]])/Table14[[#This Row],[Throughput'[Gbps']]])*100</f>
        <v>#DIV/0!</v>
      </c>
      <c r="E75" s="3" t="e">
        <f>((Table142[[#This Row],[Requests'[RPS']]]-Table14[[#This Row],[Requests'[RPS']]])/Table14[[#This Row],[Requests'[RPS']]])*100</f>
        <v>#DIV/0!</v>
      </c>
      <c r="F75" s="3" t="e">
        <f>((Table142[[#This Row],[Concurrent Connections]]-Table14[[#This Row],[Concurrent Connections]])/Table14[[#This Row],[Concurrent Connections]])*100</f>
        <v>#DIV/0!</v>
      </c>
      <c r="G75" s="3" t="e">
        <f>((Table14[[#This Row],[CPU'[%']]]-Table142[[#This Row],[CPU'[%']]])/Table142[[#This Row],[CPU'[%']]])*100</f>
        <v>#DIV/0!</v>
      </c>
      <c r="H75" s="3" t="e">
        <f>((Table14[[#This Row],[CPU/Gbps'[%']]]-Table142[[#This Row],[CPU/Gbps'[%']]])/Table142[[#This Row],[CPU/Gbps'[%']]])*100</f>
        <v>#DIV/0!</v>
      </c>
      <c r="I75" s="8" t="e">
        <f>((Table14[[#This Row],[CPU/RPS'[%']]]-Table142[[#This Row],[CPU/RPS'[%']]])/Table142[[#This Row],[CPU/RPS'[%']]])*100</f>
        <v>#DIV/0!</v>
      </c>
      <c r="K75" s="32"/>
      <c r="L75" s="2"/>
      <c r="M75" s="51"/>
      <c r="N75" s="7"/>
      <c r="O75" s="3"/>
      <c r="P75" s="6"/>
      <c r="Q75" s="3"/>
      <c r="R75" s="3"/>
      <c r="S75" s="8"/>
      <c r="U75" s="32"/>
      <c r="V75" s="5"/>
      <c r="W75" s="51"/>
      <c r="X75" s="9"/>
      <c r="Y75" s="4"/>
      <c r="Z75" s="4"/>
      <c r="AA75" s="4"/>
      <c r="AB75" s="4"/>
      <c r="AC75" s="11"/>
    </row>
    <row r="76" spans="1:29" x14ac:dyDescent="0.3">
      <c r="A76" s="32"/>
      <c r="B76" s="2"/>
      <c r="C76" s="49"/>
      <c r="D76" s="7" t="e">
        <f>((Table142[[#This Row],[Throughput'[Gbps']]]-Table14[[#This Row],[Throughput'[Gbps']]])/Table14[[#This Row],[Throughput'[Gbps']]])*100</f>
        <v>#DIV/0!</v>
      </c>
      <c r="E76" s="3" t="e">
        <f>((Table142[[#This Row],[Requests'[RPS']]]-Table14[[#This Row],[Requests'[RPS']]])/Table14[[#This Row],[Requests'[RPS']]])*100</f>
        <v>#DIV/0!</v>
      </c>
      <c r="F76" s="3" t="e">
        <f>((Table142[[#This Row],[Concurrent Connections]]-Table14[[#This Row],[Concurrent Connections]])/Table14[[#This Row],[Concurrent Connections]])*100</f>
        <v>#DIV/0!</v>
      </c>
      <c r="G76" s="3" t="e">
        <f>((Table14[[#This Row],[CPU'[%']]]-Table142[[#This Row],[CPU'[%']]])/Table142[[#This Row],[CPU'[%']]])*100</f>
        <v>#DIV/0!</v>
      </c>
      <c r="H76" s="3" t="e">
        <f>((Table14[[#This Row],[CPU/Gbps'[%']]]-Table142[[#This Row],[CPU/Gbps'[%']]])/Table142[[#This Row],[CPU/Gbps'[%']]])*100</f>
        <v>#DIV/0!</v>
      </c>
      <c r="I76" s="8" t="e">
        <f>((Table14[[#This Row],[CPU/RPS'[%']]]-Table142[[#This Row],[CPU/RPS'[%']]])/Table142[[#This Row],[CPU/RPS'[%']]])*100</f>
        <v>#DIV/0!</v>
      </c>
      <c r="K76" s="32"/>
      <c r="L76" s="2"/>
      <c r="M76" s="51"/>
      <c r="N76" s="7"/>
      <c r="O76" s="3"/>
      <c r="P76" s="6"/>
      <c r="Q76" s="3"/>
      <c r="R76" s="3"/>
      <c r="S76" s="8"/>
      <c r="U76" s="32"/>
      <c r="V76" s="5"/>
      <c r="W76" s="51"/>
      <c r="X76" s="9"/>
      <c r="Y76" s="4"/>
      <c r="Z76" s="4"/>
      <c r="AA76" s="4"/>
      <c r="AB76" s="4"/>
      <c r="AC76" s="11"/>
    </row>
    <row r="77" spans="1:29" x14ac:dyDescent="0.3">
      <c r="A77" s="32"/>
      <c r="B77" s="2"/>
      <c r="C77" s="49"/>
      <c r="D77" s="7" t="e">
        <f>((Table142[[#This Row],[Throughput'[Gbps']]]-Table14[[#This Row],[Throughput'[Gbps']]])/Table14[[#This Row],[Throughput'[Gbps']]])*100</f>
        <v>#DIV/0!</v>
      </c>
      <c r="E77" s="3" t="e">
        <f>((Table142[[#This Row],[Requests'[RPS']]]-Table14[[#This Row],[Requests'[RPS']]])/Table14[[#This Row],[Requests'[RPS']]])*100</f>
        <v>#DIV/0!</v>
      </c>
      <c r="F77" s="3" t="e">
        <f>((Table142[[#This Row],[Concurrent Connections]]-Table14[[#This Row],[Concurrent Connections]])/Table14[[#This Row],[Concurrent Connections]])*100</f>
        <v>#DIV/0!</v>
      </c>
      <c r="G77" s="3" t="e">
        <f>((Table14[[#This Row],[CPU'[%']]]-Table142[[#This Row],[CPU'[%']]])/Table142[[#This Row],[CPU'[%']]])*100</f>
        <v>#DIV/0!</v>
      </c>
      <c r="H77" s="3" t="e">
        <f>((Table14[[#This Row],[CPU/Gbps'[%']]]-Table142[[#This Row],[CPU/Gbps'[%']]])/Table142[[#This Row],[CPU/Gbps'[%']]])*100</f>
        <v>#DIV/0!</v>
      </c>
      <c r="I77" s="8" t="e">
        <f>((Table14[[#This Row],[CPU/RPS'[%']]]-Table142[[#This Row],[CPU/RPS'[%']]])/Table142[[#This Row],[CPU/RPS'[%']]])*100</f>
        <v>#DIV/0!</v>
      </c>
      <c r="K77" s="32"/>
      <c r="L77" s="2"/>
      <c r="M77" s="51"/>
      <c r="N77" s="7"/>
      <c r="O77" s="3"/>
      <c r="P77" s="6"/>
      <c r="Q77" s="3"/>
      <c r="R77" s="3"/>
      <c r="S77" s="8"/>
      <c r="U77" s="32"/>
      <c r="V77" s="5"/>
      <c r="W77" s="51"/>
      <c r="X77" s="9"/>
      <c r="Y77" s="4"/>
      <c r="Z77" s="4"/>
      <c r="AA77" s="4"/>
      <c r="AB77" s="4"/>
      <c r="AC77" s="11"/>
    </row>
    <row r="78" spans="1:29" x14ac:dyDescent="0.3">
      <c r="A78" s="32"/>
      <c r="B78" s="2"/>
      <c r="C78" s="49"/>
      <c r="D78" s="7" t="e">
        <f>((Table142[[#This Row],[Throughput'[Gbps']]]-Table14[[#This Row],[Throughput'[Gbps']]])/Table14[[#This Row],[Throughput'[Gbps']]])*100</f>
        <v>#DIV/0!</v>
      </c>
      <c r="E78" s="3" t="e">
        <f>((Table142[[#This Row],[Requests'[RPS']]]-Table14[[#This Row],[Requests'[RPS']]])/Table14[[#This Row],[Requests'[RPS']]])*100</f>
        <v>#DIV/0!</v>
      </c>
      <c r="F78" s="3" t="e">
        <f>((Table142[[#This Row],[Concurrent Connections]]-Table14[[#This Row],[Concurrent Connections]])/Table14[[#This Row],[Concurrent Connections]])*100</f>
        <v>#DIV/0!</v>
      </c>
      <c r="G78" s="3" t="e">
        <f>((Table14[[#This Row],[CPU'[%']]]-Table142[[#This Row],[CPU'[%']]])/Table142[[#This Row],[CPU'[%']]])*100</f>
        <v>#DIV/0!</v>
      </c>
      <c r="H78" s="3" t="e">
        <f>((Table14[[#This Row],[CPU/Gbps'[%']]]-Table142[[#This Row],[CPU/Gbps'[%']]])/Table142[[#This Row],[CPU/Gbps'[%']]])*100</f>
        <v>#DIV/0!</v>
      </c>
      <c r="I78" s="8" t="e">
        <f>((Table14[[#This Row],[CPU/RPS'[%']]]-Table142[[#This Row],[CPU/RPS'[%']]])/Table142[[#This Row],[CPU/RPS'[%']]])*100</f>
        <v>#DIV/0!</v>
      </c>
      <c r="K78" s="32"/>
      <c r="L78" s="2"/>
      <c r="M78" s="51"/>
      <c r="N78" s="7"/>
      <c r="O78" s="3"/>
      <c r="P78" s="6"/>
      <c r="Q78" s="3"/>
      <c r="R78" s="3"/>
      <c r="S78" s="8"/>
      <c r="U78" s="32"/>
      <c r="V78" s="5"/>
      <c r="W78" s="51"/>
      <c r="X78" s="9"/>
      <c r="Y78" s="4"/>
      <c r="Z78" s="4"/>
      <c r="AA78" s="4"/>
      <c r="AB78" s="4"/>
      <c r="AC78" s="11"/>
    </row>
    <row r="79" spans="1:29" x14ac:dyDescent="0.3">
      <c r="A79" s="32"/>
      <c r="B79" s="2"/>
      <c r="C79" s="49"/>
      <c r="D79" s="7" t="e">
        <f>((Table142[[#This Row],[Throughput'[Gbps']]]-Table14[[#This Row],[Throughput'[Gbps']]])/Table14[[#This Row],[Throughput'[Gbps']]])*100</f>
        <v>#DIV/0!</v>
      </c>
      <c r="E79" s="3" t="e">
        <f>((Table142[[#This Row],[Requests'[RPS']]]-Table14[[#This Row],[Requests'[RPS']]])/Table14[[#This Row],[Requests'[RPS']]])*100</f>
        <v>#DIV/0!</v>
      </c>
      <c r="F79" s="3" t="e">
        <f>((Table142[[#This Row],[Concurrent Connections]]-Table14[[#This Row],[Concurrent Connections]])/Table14[[#This Row],[Concurrent Connections]])*100</f>
        <v>#DIV/0!</v>
      </c>
      <c r="G79" s="3" t="e">
        <f>((Table14[[#This Row],[CPU'[%']]]-Table142[[#This Row],[CPU'[%']]])/Table142[[#This Row],[CPU'[%']]])*100</f>
        <v>#DIV/0!</v>
      </c>
      <c r="H79" s="3" t="e">
        <f>((Table14[[#This Row],[CPU/Gbps'[%']]]-Table142[[#This Row],[CPU/Gbps'[%']]])/Table142[[#This Row],[CPU/Gbps'[%']]])*100</f>
        <v>#DIV/0!</v>
      </c>
      <c r="I79" s="8" t="e">
        <f>((Table14[[#This Row],[CPU/RPS'[%']]]-Table142[[#This Row],[CPU/RPS'[%']]])/Table142[[#This Row],[CPU/RPS'[%']]])*100</f>
        <v>#DIV/0!</v>
      </c>
      <c r="K79" s="32"/>
      <c r="L79" s="2"/>
      <c r="M79" s="51"/>
      <c r="N79" s="7"/>
      <c r="O79" s="3"/>
      <c r="P79" s="6"/>
      <c r="Q79" s="3"/>
      <c r="R79" s="3"/>
      <c r="S79" s="8"/>
      <c r="U79" s="32"/>
      <c r="V79" s="5"/>
      <c r="W79" s="51"/>
      <c r="X79" s="9"/>
      <c r="Y79" s="4"/>
      <c r="Z79" s="4"/>
      <c r="AA79" s="4"/>
      <c r="AB79" s="4"/>
      <c r="AC79" s="11"/>
    </row>
    <row r="80" spans="1:29" x14ac:dyDescent="0.3">
      <c r="A80" s="32"/>
      <c r="B80" s="2"/>
      <c r="C80" s="49"/>
      <c r="D80" s="7" t="e">
        <f>((Table142[[#This Row],[Throughput'[Gbps']]]-Table14[[#This Row],[Throughput'[Gbps']]])/Table14[[#This Row],[Throughput'[Gbps']]])*100</f>
        <v>#DIV/0!</v>
      </c>
      <c r="E80" s="3" t="e">
        <f>((Table142[[#This Row],[Requests'[RPS']]]-Table14[[#This Row],[Requests'[RPS']]])/Table14[[#This Row],[Requests'[RPS']]])*100</f>
        <v>#DIV/0!</v>
      </c>
      <c r="F80" s="3" t="e">
        <f>((Table142[[#This Row],[Concurrent Connections]]-Table14[[#This Row],[Concurrent Connections]])/Table14[[#This Row],[Concurrent Connections]])*100</f>
        <v>#DIV/0!</v>
      </c>
      <c r="G80" s="3" t="e">
        <f>((Table14[[#This Row],[CPU'[%']]]-Table142[[#This Row],[CPU'[%']]])/Table142[[#This Row],[CPU'[%']]])*100</f>
        <v>#DIV/0!</v>
      </c>
      <c r="H80" s="3" t="e">
        <f>((Table14[[#This Row],[CPU/Gbps'[%']]]-Table142[[#This Row],[CPU/Gbps'[%']]])/Table142[[#This Row],[CPU/Gbps'[%']]])*100</f>
        <v>#DIV/0!</v>
      </c>
      <c r="I80" s="8" t="e">
        <f>((Table14[[#This Row],[CPU/RPS'[%']]]-Table142[[#This Row],[CPU/RPS'[%']]])/Table142[[#This Row],[CPU/RPS'[%']]])*100</f>
        <v>#DIV/0!</v>
      </c>
      <c r="K80" s="32"/>
      <c r="L80" s="2"/>
      <c r="M80" s="51"/>
      <c r="N80" s="7"/>
      <c r="O80" s="3"/>
      <c r="P80" s="6"/>
      <c r="Q80" s="3"/>
      <c r="R80" s="3"/>
      <c r="S80" s="8"/>
      <c r="U80" s="32"/>
      <c r="V80" s="5"/>
      <c r="W80" s="51"/>
      <c r="X80" s="9"/>
      <c r="Y80" s="4"/>
      <c r="Z80" s="4"/>
      <c r="AA80" s="4"/>
      <c r="AB80" s="4"/>
      <c r="AC80" s="11"/>
    </row>
    <row r="81" spans="1:29" x14ac:dyDescent="0.3">
      <c r="A81" s="32"/>
      <c r="B81" s="2"/>
      <c r="C81" s="49"/>
      <c r="D81" s="7" t="e">
        <f>((Table142[[#This Row],[Throughput'[Gbps']]]-Table14[[#This Row],[Throughput'[Gbps']]])/Table14[[#This Row],[Throughput'[Gbps']]])*100</f>
        <v>#DIV/0!</v>
      </c>
      <c r="E81" s="3" t="e">
        <f>((Table142[[#This Row],[Requests'[RPS']]]-Table14[[#This Row],[Requests'[RPS']]])/Table14[[#This Row],[Requests'[RPS']]])*100</f>
        <v>#DIV/0!</v>
      </c>
      <c r="F81" s="3" t="e">
        <f>((Table142[[#This Row],[Concurrent Connections]]-Table14[[#This Row],[Concurrent Connections]])/Table14[[#This Row],[Concurrent Connections]])*100</f>
        <v>#DIV/0!</v>
      </c>
      <c r="G81" s="3" t="e">
        <f>((Table14[[#This Row],[CPU'[%']]]-Table142[[#This Row],[CPU'[%']]])/Table142[[#This Row],[CPU'[%']]])*100</f>
        <v>#DIV/0!</v>
      </c>
      <c r="H81" s="3" t="e">
        <f>((Table14[[#This Row],[CPU/Gbps'[%']]]-Table142[[#This Row],[CPU/Gbps'[%']]])/Table142[[#This Row],[CPU/Gbps'[%']]])*100</f>
        <v>#DIV/0!</v>
      </c>
      <c r="I81" s="8" t="e">
        <f>((Table14[[#This Row],[CPU/RPS'[%']]]-Table142[[#This Row],[CPU/RPS'[%']]])/Table142[[#This Row],[CPU/RPS'[%']]])*100</f>
        <v>#DIV/0!</v>
      </c>
      <c r="K81" s="32"/>
      <c r="L81" s="2"/>
      <c r="M81" s="51"/>
      <c r="N81" s="7"/>
      <c r="O81" s="3"/>
      <c r="P81" s="6"/>
      <c r="Q81" s="3"/>
      <c r="R81" s="3"/>
      <c r="S81" s="8"/>
      <c r="U81" s="32"/>
      <c r="V81" s="5"/>
      <c r="W81" s="51"/>
      <c r="X81" s="9"/>
      <c r="Y81" s="4"/>
      <c r="Z81" s="4"/>
      <c r="AA81" s="4"/>
      <c r="AB81" s="4"/>
      <c r="AC81" s="11"/>
    </row>
    <row r="82" spans="1:29" x14ac:dyDescent="0.3">
      <c r="A82" s="32"/>
      <c r="B82" s="2"/>
      <c r="C82" s="49"/>
      <c r="D82" s="7" t="e">
        <f>((Table142[[#This Row],[Throughput'[Gbps']]]-Table14[[#This Row],[Throughput'[Gbps']]])/Table14[[#This Row],[Throughput'[Gbps']]])*100</f>
        <v>#DIV/0!</v>
      </c>
      <c r="E82" s="3" t="e">
        <f>((Table142[[#This Row],[Requests'[RPS']]]-Table14[[#This Row],[Requests'[RPS']]])/Table14[[#This Row],[Requests'[RPS']]])*100</f>
        <v>#DIV/0!</v>
      </c>
      <c r="F82" s="3" t="e">
        <f>((Table142[[#This Row],[Concurrent Connections]]-Table14[[#This Row],[Concurrent Connections]])/Table14[[#This Row],[Concurrent Connections]])*100</f>
        <v>#DIV/0!</v>
      </c>
      <c r="G82" s="3" t="e">
        <f>((Table14[[#This Row],[CPU'[%']]]-Table142[[#This Row],[CPU'[%']]])/Table142[[#This Row],[CPU'[%']]])*100</f>
        <v>#DIV/0!</v>
      </c>
      <c r="H82" s="3" t="e">
        <f>((Table14[[#This Row],[CPU/Gbps'[%']]]-Table142[[#This Row],[CPU/Gbps'[%']]])/Table142[[#This Row],[CPU/Gbps'[%']]])*100</f>
        <v>#DIV/0!</v>
      </c>
      <c r="I82" s="8" t="e">
        <f>((Table14[[#This Row],[CPU/RPS'[%']]]-Table142[[#This Row],[CPU/RPS'[%']]])/Table142[[#This Row],[CPU/RPS'[%']]])*100</f>
        <v>#DIV/0!</v>
      </c>
      <c r="K82" s="32"/>
      <c r="L82" s="2"/>
      <c r="M82" s="51"/>
      <c r="N82" s="7"/>
      <c r="O82" s="3"/>
      <c r="P82" s="6"/>
      <c r="Q82" s="3"/>
      <c r="R82" s="3"/>
      <c r="S82" s="8"/>
      <c r="U82" s="32"/>
      <c r="V82" s="5"/>
      <c r="W82" s="51"/>
      <c r="X82" s="9"/>
      <c r="Y82" s="4"/>
      <c r="Z82" s="4"/>
      <c r="AA82" s="4"/>
      <c r="AB82" s="4"/>
      <c r="AC82" s="11"/>
    </row>
    <row r="83" spans="1:29" x14ac:dyDescent="0.3">
      <c r="A83" s="32"/>
      <c r="B83" s="2"/>
      <c r="C83" s="49"/>
      <c r="D83" s="7" t="e">
        <f>((Table142[[#This Row],[Throughput'[Gbps']]]-Table14[[#This Row],[Throughput'[Gbps']]])/Table14[[#This Row],[Throughput'[Gbps']]])*100</f>
        <v>#DIV/0!</v>
      </c>
      <c r="E83" s="3" t="e">
        <f>((Table142[[#This Row],[Requests'[RPS']]]-Table14[[#This Row],[Requests'[RPS']]])/Table14[[#This Row],[Requests'[RPS']]])*100</f>
        <v>#DIV/0!</v>
      </c>
      <c r="F83" s="3" t="e">
        <f>((Table142[[#This Row],[Concurrent Connections]]-Table14[[#This Row],[Concurrent Connections]])/Table14[[#This Row],[Concurrent Connections]])*100</f>
        <v>#DIV/0!</v>
      </c>
      <c r="G83" s="3" t="e">
        <f>((Table14[[#This Row],[CPU'[%']]]-Table142[[#This Row],[CPU'[%']]])/Table142[[#This Row],[CPU'[%']]])*100</f>
        <v>#DIV/0!</v>
      </c>
      <c r="H83" s="3" t="e">
        <f>((Table14[[#This Row],[CPU/Gbps'[%']]]-Table142[[#This Row],[CPU/Gbps'[%']]])/Table142[[#This Row],[CPU/Gbps'[%']]])*100</f>
        <v>#DIV/0!</v>
      </c>
      <c r="I83" s="8" t="e">
        <f>((Table14[[#This Row],[CPU/RPS'[%']]]-Table142[[#This Row],[CPU/RPS'[%']]])/Table142[[#This Row],[CPU/RPS'[%']]])*100</f>
        <v>#DIV/0!</v>
      </c>
      <c r="K83" s="32"/>
      <c r="L83" s="2"/>
      <c r="M83" s="51"/>
      <c r="N83" s="7"/>
      <c r="O83" s="3"/>
      <c r="P83" s="6"/>
      <c r="Q83" s="3"/>
      <c r="R83" s="3"/>
      <c r="S83" s="8"/>
      <c r="U83" s="32"/>
      <c r="V83" s="5"/>
      <c r="W83" s="51"/>
      <c r="X83" s="9"/>
      <c r="Y83" s="4"/>
      <c r="Z83" s="4"/>
      <c r="AA83" s="4"/>
      <c r="AB83" s="4"/>
      <c r="AC83" s="11"/>
    </row>
    <row r="84" spans="1:29" x14ac:dyDescent="0.3">
      <c r="A84" s="32"/>
      <c r="B84" s="2"/>
      <c r="C84" s="49"/>
      <c r="D84" s="7" t="e">
        <f>((Table142[[#This Row],[Throughput'[Gbps']]]-Table14[[#This Row],[Throughput'[Gbps']]])/Table14[[#This Row],[Throughput'[Gbps']]])*100</f>
        <v>#DIV/0!</v>
      </c>
      <c r="E84" s="3" t="e">
        <f>((Table142[[#This Row],[Requests'[RPS']]]-Table14[[#This Row],[Requests'[RPS']]])/Table14[[#This Row],[Requests'[RPS']]])*100</f>
        <v>#DIV/0!</v>
      </c>
      <c r="F84" s="3" t="e">
        <f>((Table142[[#This Row],[Concurrent Connections]]-Table14[[#This Row],[Concurrent Connections]])/Table14[[#This Row],[Concurrent Connections]])*100</f>
        <v>#DIV/0!</v>
      </c>
      <c r="G84" s="3" t="e">
        <f>((Table14[[#This Row],[CPU'[%']]]-Table142[[#This Row],[CPU'[%']]])/Table142[[#This Row],[CPU'[%']]])*100</f>
        <v>#DIV/0!</v>
      </c>
      <c r="H84" s="3" t="e">
        <f>((Table14[[#This Row],[CPU/Gbps'[%']]]-Table142[[#This Row],[CPU/Gbps'[%']]])/Table142[[#This Row],[CPU/Gbps'[%']]])*100</f>
        <v>#DIV/0!</v>
      </c>
      <c r="I84" s="8" t="e">
        <f>((Table14[[#This Row],[CPU/RPS'[%']]]-Table142[[#This Row],[CPU/RPS'[%']]])/Table142[[#This Row],[CPU/RPS'[%']]])*100</f>
        <v>#DIV/0!</v>
      </c>
      <c r="K84" s="32"/>
      <c r="L84" s="2"/>
      <c r="M84" s="51"/>
      <c r="N84" s="7"/>
      <c r="O84" s="3"/>
      <c r="P84" s="6"/>
      <c r="Q84" s="3"/>
      <c r="R84" s="3"/>
      <c r="S84" s="8"/>
      <c r="U84" s="32"/>
      <c r="V84" s="5"/>
      <c r="W84" s="51"/>
      <c r="X84" s="9"/>
      <c r="Y84" s="4"/>
      <c r="Z84" s="4"/>
      <c r="AA84" s="4"/>
      <c r="AB84" s="4"/>
      <c r="AC84" s="11"/>
    </row>
  </sheetData>
  <mergeCells count="9">
    <mergeCell ref="A2:I2"/>
    <mergeCell ref="U2:AC2"/>
    <mergeCell ref="K2:S2"/>
    <mergeCell ref="X3:AC3"/>
    <mergeCell ref="A3:C3"/>
    <mergeCell ref="D3:I3"/>
    <mergeCell ref="K3:M3"/>
    <mergeCell ref="N3:S3"/>
    <mergeCell ref="U3:W3"/>
  </mergeCells>
  <conditionalFormatting sqref="C86:H204 D5:I84">
    <cfRule type="cellIs" dxfId="71" priority="2" operator="greaterThanOrEqual">
      <formula>5</formula>
    </cfRule>
  </conditionalFormatting>
  <conditionalFormatting sqref="D5:I84">
    <cfRule type="cellIs" dxfId="70" priority="1" operator="lessThanOrEqual">
      <formula>-5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F361-DA08-4AD0-A8D3-AAE1E405B9EC}">
  <dimension ref="A1:AC84"/>
  <sheetViews>
    <sheetView tabSelected="1" zoomScale="25" zoomScaleNormal="25" workbookViewId="0">
      <selection activeCell="W5" activeCellId="3" sqref="C5:C84 M5:M62 M63:M84 W5:W84"/>
    </sheetView>
  </sheetViews>
  <sheetFormatPr defaultRowHeight="14.4" x14ac:dyDescent="0.3"/>
  <cols>
    <col min="1" max="1" width="10.21875" style="1" bestFit="1" customWidth="1"/>
    <col min="2" max="2" width="6" style="1" bestFit="1" customWidth="1"/>
    <col min="3" max="3" width="13.6640625" style="1" bestFit="1" customWidth="1"/>
    <col min="4" max="4" width="18.88671875" style="1" bestFit="1" customWidth="1"/>
    <col min="5" max="5" width="15.44140625" style="1" bestFit="1" customWidth="1"/>
    <col min="6" max="6" width="23.88671875" style="1" bestFit="1" customWidth="1"/>
    <col min="7" max="7" width="9.5546875" style="1" bestFit="1" customWidth="1"/>
    <col min="8" max="8" width="14.6640625" style="1" bestFit="1" customWidth="1"/>
    <col min="9" max="9" width="13.6640625" style="1" bestFit="1" customWidth="1"/>
    <col min="10" max="10" width="7.21875" style="1" bestFit="1" customWidth="1"/>
    <col min="11" max="11" width="10.21875" style="1" bestFit="1" customWidth="1"/>
    <col min="12" max="12" width="6" style="1" bestFit="1" customWidth="1"/>
    <col min="13" max="13" width="13.6640625" style="1" bestFit="1" customWidth="1"/>
    <col min="14" max="14" width="18.88671875" style="1" bestFit="1" customWidth="1"/>
    <col min="15" max="15" width="15.44140625" style="1" bestFit="1" customWidth="1"/>
    <col min="16" max="16" width="23.88671875" style="1" bestFit="1" customWidth="1"/>
    <col min="17" max="17" width="9.5546875" style="1" bestFit="1" customWidth="1"/>
    <col min="18" max="18" width="14.6640625" style="1" bestFit="1" customWidth="1"/>
    <col min="19" max="19" width="13.6640625" style="1" bestFit="1" customWidth="1"/>
    <col min="20" max="20" width="8.21875" style="1" customWidth="1"/>
    <col min="21" max="21" width="10.21875" style="1" bestFit="1" customWidth="1"/>
    <col min="22" max="22" width="6" style="1" bestFit="1" customWidth="1"/>
    <col min="23" max="23" width="13.6640625" style="1" bestFit="1" customWidth="1"/>
    <col min="24" max="24" width="18.88671875" style="1" bestFit="1" customWidth="1"/>
    <col min="25" max="25" width="15.44140625" style="1" bestFit="1" customWidth="1"/>
    <col min="26" max="26" width="23.88671875" style="1" bestFit="1" customWidth="1"/>
    <col min="27" max="27" width="9.5546875" style="1" bestFit="1" customWidth="1"/>
    <col min="28" max="28" width="14.6640625" style="1" bestFit="1" customWidth="1"/>
    <col min="29" max="29" width="13.6640625" style="1" bestFit="1" customWidth="1"/>
    <col min="30" max="16384" width="8.88671875" style="1"/>
  </cols>
  <sheetData>
    <row r="1" spans="1:29" ht="15" thickBot="1" x14ac:dyDescent="0.35"/>
    <row r="2" spans="1:29" ht="15" thickBot="1" x14ac:dyDescent="0.35">
      <c r="A2" s="33" t="s">
        <v>15</v>
      </c>
      <c r="B2" s="34"/>
      <c r="C2" s="34"/>
      <c r="D2" s="34"/>
      <c r="E2" s="34"/>
      <c r="F2" s="34"/>
      <c r="G2" s="34"/>
      <c r="H2" s="34"/>
      <c r="I2" s="35"/>
      <c r="K2" s="33" t="s">
        <v>10</v>
      </c>
      <c r="L2" s="34"/>
      <c r="M2" s="34"/>
      <c r="N2" s="34"/>
      <c r="O2" s="34"/>
      <c r="P2" s="34"/>
      <c r="Q2" s="34"/>
      <c r="R2" s="34"/>
      <c r="S2" s="35"/>
      <c r="U2" s="33" t="s">
        <v>9</v>
      </c>
      <c r="V2" s="34"/>
      <c r="W2" s="34"/>
      <c r="X2" s="34"/>
      <c r="Y2" s="34"/>
      <c r="Z2" s="34"/>
      <c r="AA2" s="34"/>
      <c r="AB2" s="34"/>
      <c r="AC2" s="35"/>
    </row>
    <row r="3" spans="1:29" ht="15" thickBot="1" x14ac:dyDescent="0.35">
      <c r="A3" s="39" t="s">
        <v>13</v>
      </c>
      <c r="B3" s="40"/>
      <c r="C3" s="41"/>
      <c r="D3" s="39" t="s">
        <v>14</v>
      </c>
      <c r="E3" s="42"/>
      <c r="F3" s="42"/>
      <c r="G3" s="42"/>
      <c r="H3" s="42"/>
      <c r="I3" s="43"/>
      <c r="K3" s="44" t="s">
        <v>13</v>
      </c>
      <c r="L3" s="45"/>
      <c r="M3" s="46"/>
      <c r="N3" s="47" t="s">
        <v>14</v>
      </c>
      <c r="O3" s="45"/>
      <c r="P3" s="45"/>
      <c r="Q3" s="45"/>
      <c r="R3" s="45"/>
      <c r="S3" s="46"/>
      <c r="U3" s="44" t="s">
        <v>13</v>
      </c>
      <c r="V3" s="45"/>
      <c r="W3" s="46"/>
      <c r="X3" s="36" t="s">
        <v>14</v>
      </c>
      <c r="Y3" s="37"/>
      <c r="Z3" s="37"/>
      <c r="AA3" s="37"/>
      <c r="AB3" s="37"/>
      <c r="AC3" s="38"/>
    </row>
    <row r="4" spans="1:29" ht="15" thickBot="1" x14ac:dyDescent="0.35">
      <c r="A4" s="21" t="s">
        <v>11</v>
      </c>
      <c r="B4" s="22" t="s">
        <v>0</v>
      </c>
      <c r="C4" s="23" t="s">
        <v>3</v>
      </c>
      <c r="D4" s="24" t="s">
        <v>1</v>
      </c>
      <c r="E4" s="25" t="s">
        <v>2</v>
      </c>
      <c r="F4" s="25" t="s">
        <v>7</v>
      </c>
      <c r="G4" s="25" t="s">
        <v>4</v>
      </c>
      <c r="H4" s="25" t="s">
        <v>5</v>
      </c>
      <c r="I4" s="26" t="s">
        <v>6</v>
      </c>
      <c r="K4" s="14" t="s">
        <v>11</v>
      </c>
      <c r="L4" s="15" t="s">
        <v>0</v>
      </c>
      <c r="M4" s="16" t="s">
        <v>3</v>
      </c>
      <c r="N4" s="17" t="s">
        <v>1</v>
      </c>
      <c r="O4" s="29" t="s">
        <v>2</v>
      </c>
      <c r="P4" s="15" t="s">
        <v>7</v>
      </c>
      <c r="Q4" s="15" t="s">
        <v>4</v>
      </c>
      <c r="R4" s="15" t="s">
        <v>5</v>
      </c>
      <c r="S4" s="16" t="s">
        <v>6</v>
      </c>
      <c r="U4" s="14" t="s">
        <v>11</v>
      </c>
      <c r="V4" s="15" t="s">
        <v>0</v>
      </c>
      <c r="W4" s="16" t="s">
        <v>3</v>
      </c>
      <c r="X4" s="29" t="s">
        <v>1</v>
      </c>
      <c r="Y4" s="15" t="s">
        <v>2</v>
      </c>
      <c r="Z4" s="15" t="s">
        <v>7</v>
      </c>
      <c r="AA4" s="15" t="s">
        <v>4</v>
      </c>
      <c r="AB4" s="15" t="s">
        <v>5</v>
      </c>
      <c r="AC4" s="16" t="s">
        <v>6</v>
      </c>
    </row>
    <row r="5" spans="1:29" x14ac:dyDescent="0.3">
      <c r="A5" s="31"/>
      <c r="B5" s="12"/>
      <c r="C5" s="48"/>
      <c r="D5" s="18" t="e">
        <f>((Table1427[[#This Row],[Throughput'[Gbps']]]-Table145[[#This Row],[Throughput'[Gbps']]])/Table145[[#This Row],[Throughput'[Gbps']]])*100</f>
        <v>#DIV/0!</v>
      </c>
      <c r="E5" s="19" t="e">
        <f>((Table1427[[#This Row],[Requests'[RPS']]]-Table145[[#This Row],[Requests'[RPS']]])/Table145[[#This Row],[Requests'[RPS']]])*100</f>
        <v>#DIV/0!</v>
      </c>
      <c r="F5" s="19" t="e">
        <f>((Table1427[[#This Row],[Concurrent Connections]]-Table145[[#This Row],[Concurrent Connections]])/Table145[[#This Row],[Concurrent Connections]])*100</f>
        <v>#DIV/0!</v>
      </c>
      <c r="G5" s="19" t="e">
        <f>((Table145[[#This Row],[CPU'[%']]]-Table1427[[#This Row],[CPU'[%']]])/Table1427[[#This Row],[CPU'[%']]])*100</f>
        <v>#DIV/0!</v>
      </c>
      <c r="H5" s="19" t="e">
        <f>((Table145[[#This Row],[CPU/Gbps'[%']]]-Table1427[[#This Row],[CPU/Gbps'[%']]])/Table1427[[#This Row],[CPU/Gbps'[%']]])*100</f>
        <v>#DIV/0!</v>
      </c>
      <c r="I5" s="20" t="e">
        <f>((Table145[[#This Row],[CPU/RPS'[%']]]-Table1427[[#This Row],[CPU/RPS'[%']]])/Table1427[[#This Row],[CPU/RPS'[%']]])*100</f>
        <v>#DIV/0!</v>
      </c>
      <c r="K5" s="31"/>
      <c r="L5" s="12"/>
      <c r="M5" s="50"/>
      <c r="N5" s="13"/>
      <c r="O5" s="27"/>
      <c r="P5" s="27"/>
      <c r="Q5" s="27"/>
      <c r="R5" s="27"/>
      <c r="S5" s="28"/>
      <c r="U5" s="31"/>
      <c r="V5" s="12"/>
      <c r="W5" s="50"/>
      <c r="X5" s="30"/>
      <c r="Y5" s="27"/>
      <c r="Z5" s="27"/>
      <c r="AA5" s="27"/>
      <c r="AB5" s="27"/>
      <c r="AC5" s="28"/>
    </row>
    <row r="6" spans="1:29" x14ac:dyDescent="0.3">
      <c r="A6" s="32"/>
      <c r="B6" s="5"/>
      <c r="C6" s="49"/>
      <c r="D6" s="7" t="e">
        <f>((Table1427[[#This Row],[Throughput'[Gbps']]]-Table145[[#This Row],[Throughput'[Gbps']]])/Table145[[#This Row],[Throughput'[Gbps']]])*100</f>
        <v>#DIV/0!</v>
      </c>
      <c r="E6" s="3" t="e">
        <f>((Table1427[[#This Row],[Requests'[RPS']]]-Table145[[#This Row],[Requests'[RPS']]])/Table145[[#This Row],[Requests'[RPS']]])*100</f>
        <v>#DIV/0!</v>
      </c>
      <c r="F6" s="3" t="e">
        <f>((Table1427[[#This Row],[Concurrent Connections]]-Table145[[#This Row],[Concurrent Connections]])/Table145[[#This Row],[Concurrent Connections]])*100</f>
        <v>#DIV/0!</v>
      </c>
      <c r="G6" s="3" t="e">
        <f>((Table145[[#This Row],[CPU'[%']]]-Table1427[[#This Row],[CPU'[%']]])/Table1427[[#This Row],[CPU'[%']]])*100</f>
        <v>#DIV/0!</v>
      </c>
      <c r="H6" s="3" t="e">
        <f>((Table145[[#This Row],[CPU/Gbps'[%']]]-Table1427[[#This Row],[CPU/Gbps'[%']]])/Table1427[[#This Row],[CPU/Gbps'[%']]])*100</f>
        <v>#DIV/0!</v>
      </c>
      <c r="I6" s="8" t="e">
        <f>((Table145[[#This Row],[CPU/RPS'[%']]]-Table1427[[#This Row],[CPU/RPS'[%']]])/Table1427[[#This Row],[CPU/RPS'[%']]])*100</f>
        <v>#DIV/0!</v>
      </c>
      <c r="K6" s="32"/>
      <c r="L6" s="5"/>
      <c r="M6" s="51"/>
      <c r="N6" s="10"/>
      <c r="O6" s="4"/>
      <c r="P6" s="4"/>
      <c r="Q6" s="4"/>
      <c r="R6" s="4"/>
      <c r="S6" s="11"/>
      <c r="U6" s="32"/>
      <c r="V6" s="5"/>
      <c r="W6" s="51"/>
      <c r="X6" s="9"/>
      <c r="Y6" s="4"/>
      <c r="Z6" s="4"/>
      <c r="AA6" s="4"/>
      <c r="AB6" s="4"/>
      <c r="AC6" s="11"/>
    </row>
    <row r="7" spans="1:29" x14ac:dyDescent="0.3">
      <c r="A7" s="32"/>
      <c r="B7" s="5"/>
      <c r="C7" s="49"/>
      <c r="D7" s="7" t="e">
        <f>((Table1427[[#This Row],[Throughput'[Gbps']]]-Table145[[#This Row],[Throughput'[Gbps']]])/Table145[[#This Row],[Throughput'[Gbps']]])*100</f>
        <v>#DIV/0!</v>
      </c>
      <c r="E7" s="3" t="e">
        <f>((Table1427[[#This Row],[Requests'[RPS']]]-Table145[[#This Row],[Requests'[RPS']]])/Table145[[#This Row],[Requests'[RPS']]])*100</f>
        <v>#DIV/0!</v>
      </c>
      <c r="F7" s="3" t="e">
        <f>((Table1427[[#This Row],[Concurrent Connections]]-Table145[[#This Row],[Concurrent Connections]])/Table145[[#This Row],[Concurrent Connections]])*100</f>
        <v>#DIV/0!</v>
      </c>
      <c r="G7" s="3" t="e">
        <f>((Table145[[#This Row],[CPU'[%']]]-Table1427[[#This Row],[CPU'[%']]])/Table1427[[#This Row],[CPU'[%']]])*100</f>
        <v>#DIV/0!</v>
      </c>
      <c r="H7" s="3" t="e">
        <f>((Table145[[#This Row],[CPU/Gbps'[%']]]-Table1427[[#This Row],[CPU/Gbps'[%']]])/Table1427[[#This Row],[CPU/Gbps'[%']]])*100</f>
        <v>#DIV/0!</v>
      </c>
      <c r="I7" s="8" t="e">
        <f>((Table145[[#This Row],[CPU/RPS'[%']]]-Table1427[[#This Row],[CPU/RPS'[%']]])/Table1427[[#This Row],[CPU/RPS'[%']]])*100</f>
        <v>#DIV/0!</v>
      </c>
      <c r="K7" s="32"/>
      <c r="L7" s="5"/>
      <c r="M7" s="51"/>
      <c r="N7" s="10"/>
      <c r="O7" s="4"/>
      <c r="P7" s="4"/>
      <c r="Q7" s="4"/>
      <c r="R7" s="4"/>
      <c r="S7" s="11"/>
      <c r="U7" s="32"/>
      <c r="V7" s="5"/>
      <c r="W7" s="51"/>
      <c r="X7" s="9"/>
      <c r="Y7" s="4"/>
      <c r="Z7" s="4"/>
      <c r="AA7" s="4"/>
      <c r="AB7" s="4"/>
      <c r="AC7" s="11"/>
    </row>
    <row r="8" spans="1:29" x14ac:dyDescent="0.3">
      <c r="A8" s="32"/>
      <c r="B8" s="5"/>
      <c r="C8" s="49"/>
      <c r="D8" s="7" t="e">
        <f>((Table1427[[#This Row],[Throughput'[Gbps']]]-Table145[[#This Row],[Throughput'[Gbps']]])/Table145[[#This Row],[Throughput'[Gbps']]])*100</f>
        <v>#DIV/0!</v>
      </c>
      <c r="E8" s="3" t="e">
        <f>((Table1427[[#This Row],[Requests'[RPS']]]-Table145[[#This Row],[Requests'[RPS']]])/Table145[[#This Row],[Requests'[RPS']]])*100</f>
        <v>#DIV/0!</v>
      </c>
      <c r="F8" s="3" t="e">
        <f>((Table1427[[#This Row],[Concurrent Connections]]-Table145[[#This Row],[Concurrent Connections]])/Table145[[#This Row],[Concurrent Connections]])*100</f>
        <v>#DIV/0!</v>
      </c>
      <c r="G8" s="3" t="e">
        <f>((Table145[[#This Row],[CPU'[%']]]-Table1427[[#This Row],[CPU'[%']]])/Table1427[[#This Row],[CPU'[%']]])*100</f>
        <v>#DIV/0!</v>
      </c>
      <c r="H8" s="3" t="e">
        <f>((Table145[[#This Row],[CPU/Gbps'[%']]]-Table1427[[#This Row],[CPU/Gbps'[%']]])/Table1427[[#This Row],[CPU/Gbps'[%']]])*100</f>
        <v>#DIV/0!</v>
      </c>
      <c r="I8" s="8" t="e">
        <f>((Table145[[#This Row],[CPU/RPS'[%']]]-Table1427[[#This Row],[CPU/RPS'[%']]])/Table1427[[#This Row],[CPU/RPS'[%']]])*100</f>
        <v>#DIV/0!</v>
      </c>
      <c r="K8" s="32"/>
      <c r="L8" s="5"/>
      <c r="M8" s="51"/>
      <c r="N8" s="10"/>
      <c r="O8" s="4"/>
      <c r="P8" s="4"/>
      <c r="Q8" s="4"/>
      <c r="R8" s="4"/>
      <c r="S8" s="11"/>
      <c r="U8" s="32"/>
      <c r="V8" s="5"/>
      <c r="W8" s="51"/>
      <c r="X8" s="9"/>
      <c r="Y8" s="4"/>
      <c r="Z8" s="4"/>
      <c r="AA8" s="4"/>
      <c r="AB8" s="4"/>
      <c r="AC8" s="11"/>
    </row>
    <row r="9" spans="1:29" x14ac:dyDescent="0.3">
      <c r="A9" s="32"/>
      <c r="B9" s="5"/>
      <c r="C9" s="49"/>
      <c r="D9" s="7" t="e">
        <f>((Table1427[[#This Row],[Throughput'[Gbps']]]-Table145[[#This Row],[Throughput'[Gbps']]])/Table145[[#This Row],[Throughput'[Gbps']]])*100</f>
        <v>#DIV/0!</v>
      </c>
      <c r="E9" s="3" t="e">
        <f>((Table1427[[#This Row],[Requests'[RPS']]]-Table145[[#This Row],[Requests'[RPS']]])/Table145[[#This Row],[Requests'[RPS']]])*100</f>
        <v>#DIV/0!</v>
      </c>
      <c r="F9" s="3" t="e">
        <f>((Table1427[[#This Row],[Concurrent Connections]]-Table145[[#This Row],[Concurrent Connections]])/Table145[[#This Row],[Concurrent Connections]])*100</f>
        <v>#DIV/0!</v>
      </c>
      <c r="G9" s="3" t="e">
        <f>((Table145[[#This Row],[CPU'[%']]]-Table1427[[#This Row],[CPU'[%']]])/Table1427[[#This Row],[CPU'[%']]])*100</f>
        <v>#DIV/0!</v>
      </c>
      <c r="H9" s="3" t="e">
        <f>((Table145[[#This Row],[CPU/Gbps'[%']]]-Table1427[[#This Row],[CPU/Gbps'[%']]])/Table1427[[#This Row],[CPU/Gbps'[%']]])*100</f>
        <v>#DIV/0!</v>
      </c>
      <c r="I9" s="8" t="e">
        <f>((Table145[[#This Row],[CPU/RPS'[%']]]-Table1427[[#This Row],[CPU/RPS'[%']]])/Table1427[[#This Row],[CPU/RPS'[%']]])*100</f>
        <v>#DIV/0!</v>
      </c>
      <c r="K9" s="32"/>
      <c r="L9" s="5"/>
      <c r="M9" s="51"/>
      <c r="N9" s="10"/>
      <c r="O9" s="4"/>
      <c r="P9" s="4"/>
      <c r="Q9" s="4"/>
      <c r="R9" s="4"/>
      <c r="S9" s="11"/>
      <c r="U9" s="32"/>
      <c r="V9" s="5"/>
      <c r="W9" s="51"/>
      <c r="X9" s="9"/>
      <c r="Y9" s="4"/>
      <c r="Z9" s="4"/>
      <c r="AA9" s="4"/>
      <c r="AB9" s="4"/>
      <c r="AC9" s="11"/>
    </row>
    <row r="10" spans="1:29" x14ac:dyDescent="0.3">
      <c r="A10" s="32"/>
      <c r="B10" s="5"/>
      <c r="C10" s="49"/>
      <c r="D10" s="7" t="e">
        <f>((Table1427[[#This Row],[Throughput'[Gbps']]]-Table145[[#This Row],[Throughput'[Gbps']]])/Table145[[#This Row],[Throughput'[Gbps']]])*100</f>
        <v>#DIV/0!</v>
      </c>
      <c r="E10" s="3" t="e">
        <f>((Table1427[[#This Row],[Requests'[RPS']]]-Table145[[#This Row],[Requests'[RPS']]])/Table145[[#This Row],[Requests'[RPS']]])*100</f>
        <v>#DIV/0!</v>
      </c>
      <c r="F10" s="3" t="e">
        <f>((Table1427[[#This Row],[Concurrent Connections]]-Table145[[#This Row],[Concurrent Connections]])/Table145[[#This Row],[Concurrent Connections]])*100</f>
        <v>#DIV/0!</v>
      </c>
      <c r="G10" s="3" t="e">
        <f>((Table145[[#This Row],[CPU'[%']]]-Table1427[[#This Row],[CPU'[%']]])/Table1427[[#This Row],[CPU'[%']]])*100</f>
        <v>#DIV/0!</v>
      </c>
      <c r="H10" s="3" t="e">
        <f>((Table145[[#This Row],[CPU/Gbps'[%']]]-Table1427[[#This Row],[CPU/Gbps'[%']]])/Table1427[[#This Row],[CPU/Gbps'[%']]])*100</f>
        <v>#DIV/0!</v>
      </c>
      <c r="I10" s="8" t="e">
        <f>((Table145[[#This Row],[CPU/RPS'[%']]]-Table1427[[#This Row],[CPU/RPS'[%']]])/Table1427[[#This Row],[CPU/RPS'[%']]])*100</f>
        <v>#DIV/0!</v>
      </c>
      <c r="K10" s="32"/>
      <c r="L10" s="5"/>
      <c r="M10" s="51"/>
      <c r="N10" s="10"/>
      <c r="O10" s="4"/>
      <c r="P10" s="4"/>
      <c r="Q10" s="4"/>
      <c r="R10" s="4"/>
      <c r="S10" s="11"/>
      <c r="U10" s="32"/>
      <c r="V10" s="5"/>
      <c r="W10" s="51"/>
      <c r="X10" s="9"/>
      <c r="Y10" s="4"/>
      <c r="Z10" s="4"/>
      <c r="AA10" s="4"/>
      <c r="AB10" s="4"/>
      <c r="AC10" s="11"/>
    </row>
    <row r="11" spans="1:29" x14ac:dyDescent="0.3">
      <c r="A11" s="32"/>
      <c r="B11" s="5"/>
      <c r="C11" s="49"/>
      <c r="D11" s="7" t="e">
        <f>((Table1427[[#This Row],[Throughput'[Gbps']]]-Table145[[#This Row],[Throughput'[Gbps']]])/Table145[[#This Row],[Throughput'[Gbps']]])*100</f>
        <v>#DIV/0!</v>
      </c>
      <c r="E11" s="3" t="e">
        <f>((Table1427[[#This Row],[Requests'[RPS']]]-Table145[[#This Row],[Requests'[RPS']]])/Table145[[#This Row],[Requests'[RPS']]])*100</f>
        <v>#DIV/0!</v>
      </c>
      <c r="F11" s="3" t="e">
        <f>((Table1427[[#This Row],[Concurrent Connections]]-Table145[[#This Row],[Concurrent Connections]])/Table145[[#This Row],[Concurrent Connections]])*100</f>
        <v>#DIV/0!</v>
      </c>
      <c r="G11" s="3" t="e">
        <f>((Table145[[#This Row],[CPU'[%']]]-Table1427[[#This Row],[CPU'[%']]])/Table1427[[#This Row],[CPU'[%']]])*100</f>
        <v>#DIV/0!</v>
      </c>
      <c r="H11" s="3" t="e">
        <f>((Table145[[#This Row],[CPU/Gbps'[%']]]-Table1427[[#This Row],[CPU/Gbps'[%']]])/Table1427[[#This Row],[CPU/Gbps'[%']]])*100</f>
        <v>#DIV/0!</v>
      </c>
      <c r="I11" s="8" t="e">
        <f>((Table145[[#This Row],[CPU/RPS'[%']]]-Table1427[[#This Row],[CPU/RPS'[%']]])/Table1427[[#This Row],[CPU/RPS'[%']]])*100</f>
        <v>#DIV/0!</v>
      </c>
      <c r="K11" s="32"/>
      <c r="L11" s="5"/>
      <c r="M11" s="51"/>
      <c r="N11" s="10"/>
      <c r="O11" s="4"/>
      <c r="P11" s="4"/>
      <c r="Q11" s="4"/>
      <c r="R11" s="4"/>
      <c r="S11" s="11"/>
      <c r="U11" s="32"/>
      <c r="V11" s="5"/>
      <c r="W11" s="51"/>
      <c r="X11" s="9"/>
      <c r="Y11" s="4"/>
      <c r="Z11" s="4"/>
      <c r="AA11" s="4"/>
      <c r="AB11" s="4"/>
      <c r="AC11" s="11"/>
    </row>
    <row r="12" spans="1:29" x14ac:dyDescent="0.3">
      <c r="A12" s="32"/>
      <c r="B12" s="5"/>
      <c r="C12" s="49"/>
      <c r="D12" s="7" t="e">
        <f>((Table1427[[#This Row],[Throughput'[Gbps']]]-Table145[[#This Row],[Throughput'[Gbps']]])/Table145[[#This Row],[Throughput'[Gbps']]])*100</f>
        <v>#DIV/0!</v>
      </c>
      <c r="E12" s="3" t="e">
        <f>((Table1427[[#This Row],[Requests'[RPS']]]-Table145[[#This Row],[Requests'[RPS']]])/Table145[[#This Row],[Requests'[RPS']]])*100</f>
        <v>#DIV/0!</v>
      </c>
      <c r="F12" s="3" t="e">
        <f>((Table1427[[#This Row],[Concurrent Connections]]-Table145[[#This Row],[Concurrent Connections]])/Table145[[#This Row],[Concurrent Connections]])*100</f>
        <v>#DIV/0!</v>
      </c>
      <c r="G12" s="3" t="e">
        <f>((Table145[[#This Row],[CPU'[%']]]-Table1427[[#This Row],[CPU'[%']]])/Table1427[[#This Row],[CPU'[%']]])*100</f>
        <v>#DIV/0!</v>
      </c>
      <c r="H12" s="3" t="e">
        <f>((Table145[[#This Row],[CPU/Gbps'[%']]]-Table1427[[#This Row],[CPU/Gbps'[%']]])/Table1427[[#This Row],[CPU/Gbps'[%']]])*100</f>
        <v>#DIV/0!</v>
      </c>
      <c r="I12" s="8" t="e">
        <f>((Table145[[#This Row],[CPU/RPS'[%']]]-Table1427[[#This Row],[CPU/RPS'[%']]])/Table1427[[#This Row],[CPU/RPS'[%']]])*100</f>
        <v>#DIV/0!</v>
      </c>
      <c r="K12" s="32"/>
      <c r="L12" s="5"/>
      <c r="M12" s="51"/>
      <c r="N12" s="10"/>
      <c r="O12" s="4"/>
      <c r="P12" s="4"/>
      <c r="Q12" s="4"/>
      <c r="R12" s="4"/>
      <c r="S12" s="11"/>
      <c r="U12" s="32"/>
      <c r="V12" s="5"/>
      <c r="W12" s="51"/>
      <c r="X12" s="9"/>
      <c r="Y12" s="4"/>
      <c r="Z12" s="4"/>
      <c r="AA12" s="4"/>
      <c r="AB12" s="4"/>
      <c r="AC12" s="11"/>
    </row>
    <row r="13" spans="1:29" x14ac:dyDescent="0.3">
      <c r="A13" s="32"/>
      <c r="B13" s="5"/>
      <c r="C13" s="49"/>
      <c r="D13" s="7" t="e">
        <f>((Table1427[[#This Row],[Throughput'[Gbps']]]-Table145[[#This Row],[Throughput'[Gbps']]])/Table145[[#This Row],[Throughput'[Gbps']]])*100</f>
        <v>#DIV/0!</v>
      </c>
      <c r="E13" s="3" t="e">
        <f>((Table1427[[#This Row],[Requests'[RPS']]]-Table145[[#This Row],[Requests'[RPS']]])/Table145[[#This Row],[Requests'[RPS']]])*100</f>
        <v>#DIV/0!</v>
      </c>
      <c r="F13" s="3" t="e">
        <f>((Table1427[[#This Row],[Concurrent Connections]]-Table145[[#This Row],[Concurrent Connections]])/Table145[[#This Row],[Concurrent Connections]])*100</f>
        <v>#DIV/0!</v>
      </c>
      <c r="G13" s="3" t="e">
        <f>((Table145[[#This Row],[CPU'[%']]]-Table1427[[#This Row],[CPU'[%']]])/Table1427[[#This Row],[CPU'[%']]])*100</f>
        <v>#DIV/0!</v>
      </c>
      <c r="H13" s="3" t="e">
        <f>((Table145[[#This Row],[CPU/Gbps'[%']]]-Table1427[[#This Row],[CPU/Gbps'[%']]])/Table1427[[#This Row],[CPU/Gbps'[%']]])*100</f>
        <v>#DIV/0!</v>
      </c>
      <c r="I13" s="8" t="e">
        <f>((Table145[[#This Row],[CPU/RPS'[%']]]-Table1427[[#This Row],[CPU/RPS'[%']]])/Table1427[[#This Row],[CPU/RPS'[%']]])*100</f>
        <v>#DIV/0!</v>
      </c>
      <c r="K13" s="32"/>
      <c r="L13" s="5"/>
      <c r="M13" s="51"/>
      <c r="N13" s="10"/>
      <c r="O13" s="4"/>
      <c r="P13" s="4"/>
      <c r="Q13" s="4"/>
      <c r="R13" s="4"/>
      <c r="S13" s="11"/>
      <c r="U13" s="32"/>
      <c r="V13" s="5"/>
      <c r="W13" s="51"/>
      <c r="X13" s="9"/>
      <c r="Y13" s="4"/>
      <c r="Z13" s="4"/>
      <c r="AA13" s="4"/>
      <c r="AB13" s="4"/>
      <c r="AC13" s="11"/>
    </row>
    <row r="14" spans="1:29" x14ac:dyDescent="0.3">
      <c r="A14" s="32"/>
      <c r="B14" s="5"/>
      <c r="C14" s="49"/>
      <c r="D14" s="7" t="e">
        <f>((Table1427[[#This Row],[Throughput'[Gbps']]]-Table145[[#This Row],[Throughput'[Gbps']]])/Table145[[#This Row],[Throughput'[Gbps']]])*100</f>
        <v>#DIV/0!</v>
      </c>
      <c r="E14" s="3" t="e">
        <f>((Table1427[[#This Row],[Requests'[RPS']]]-Table145[[#This Row],[Requests'[RPS']]])/Table145[[#This Row],[Requests'[RPS']]])*100</f>
        <v>#DIV/0!</v>
      </c>
      <c r="F14" s="3" t="e">
        <f>((Table1427[[#This Row],[Concurrent Connections]]-Table145[[#This Row],[Concurrent Connections]])/Table145[[#This Row],[Concurrent Connections]])*100</f>
        <v>#DIV/0!</v>
      </c>
      <c r="G14" s="3" t="e">
        <f>((Table145[[#This Row],[CPU'[%']]]-Table1427[[#This Row],[CPU'[%']]])/Table1427[[#This Row],[CPU'[%']]])*100</f>
        <v>#DIV/0!</v>
      </c>
      <c r="H14" s="3" t="e">
        <f>((Table145[[#This Row],[CPU/Gbps'[%']]]-Table1427[[#This Row],[CPU/Gbps'[%']]])/Table1427[[#This Row],[CPU/Gbps'[%']]])*100</f>
        <v>#DIV/0!</v>
      </c>
      <c r="I14" s="8" t="e">
        <f>((Table145[[#This Row],[CPU/RPS'[%']]]-Table1427[[#This Row],[CPU/RPS'[%']]])/Table1427[[#This Row],[CPU/RPS'[%']]])*100</f>
        <v>#DIV/0!</v>
      </c>
      <c r="K14" s="32"/>
      <c r="L14" s="5"/>
      <c r="M14" s="51"/>
      <c r="N14" s="10"/>
      <c r="O14" s="4"/>
      <c r="P14" s="4"/>
      <c r="Q14" s="4"/>
      <c r="R14" s="4"/>
      <c r="S14" s="11"/>
      <c r="U14" s="32"/>
      <c r="V14" s="5"/>
      <c r="W14" s="51"/>
      <c r="X14" s="9"/>
      <c r="Y14" s="4"/>
      <c r="Z14" s="4"/>
      <c r="AA14" s="4"/>
      <c r="AB14" s="4"/>
      <c r="AC14" s="11"/>
    </row>
    <row r="15" spans="1:29" x14ac:dyDescent="0.3">
      <c r="A15" s="32"/>
      <c r="B15" s="2"/>
      <c r="C15" s="49"/>
      <c r="D15" s="7" t="e">
        <f>((Table1427[[#This Row],[Throughput'[Gbps']]]-Table145[[#This Row],[Throughput'[Gbps']]])/Table145[[#This Row],[Throughput'[Gbps']]])*100</f>
        <v>#DIV/0!</v>
      </c>
      <c r="E15" s="3" t="e">
        <f>((Table1427[[#This Row],[Requests'[RPS']]]-Table145[[#This Row],[Requests'[RPS']]])/Table145[[#This Row],[Requests'[RPS']]])*100</f>
        <v>#DIV/0!</v>
      </c>
      <c r="F15" s="3" t="e">
        <f>((Table1427[[#This Row],[Concurrent Connections]]-Table145[[#This Row],[Concurrent Connections]])/Table145[[#This Row],[Concurrent Connections]])*100</f>
        <v>#DIV/0!</v>
      </c>
      <c r="G15" s="3" t="e">
        <f>((Table145[[#This Row],[CPU'[%']]]-Table1427[[#This Row],[CPU'[%']]])/Table1427[[#This Row],[CPU'[%']]])*100</f>
        <v>#DIV/0!</v>
      </c>
      <c r="H15" s="3" t="e">
        <f>((Table145[[#This Row],[CPU/Gbps'[%']]]-Table1427[[#This Row],[CPU/Gbps'[%']]])/Table1427[[#This Row],[CPU/Gbps'[%']]])*100</f>
        <v>#DIV/0!</v>
      </c>
      <c r="I15" s="8" t="e">
        <f>((Table145[[#This Row],[CPU/RPS'[%']]]-Table1427[[#This Row],[CPU/RPS'[%']]])/Table1427[[#This Row],[CPU/RPS'[%']]])*100</f>
        <v>#DIV/0!</v>
      </c>
      <c r="K15" s="32"/>
      <c r="L15" s="2"/>
      <c r="M15" s="51"/>
      <c r="N15" s="7"/>
      <c r="O15" s="3"/>
      <c r="P15" s="6"/>
      <c r="Q15" s="3"/>
      <c r="R15" s="3"/>
      <c r="S15" s="8"/>
      <c r="U15" s="32"/>
      <c r="V15" s="5"/>
      <c r="W15" s="51"/>
      <c r="X15" s="9"/>
      <c r="Y15" s="4"/>
      <c r="Z15" s="4"/>
      <c r="AA15" s="4"/>
      <c r="AB15" s="4"/>
      <c r="AC15" s="11"/>
    </row>
    <row r="16" spans="1:29" x14ac:dyDescent="0.3">
      <c r="A16" s="32"/>
      <c r="B16" s="2"/>
      <c r="C16" s="49"/>
      <c r="D16" s="7" t="e">
        <f>((Table1427[[#This Row],[Throughput'[Gbps']]]-Table145[[#This Row],[Throughput'[Gbps']]])/Table145[[#This Row],[Throughput'[Gbps']]])*100</f>
        <v>#DIV/0!</v>
      </c>
      <c r="E16" s="3" t="e">
        <f>((Table1427[[#This Row],[Requests'[RPS']]]-Table145[[#This Row],[Requests'[RPS']]])/Table145[[#This Row],[Requests'[RPS']]])*100</f>
        <v>#DIV/0!</v>
      </c>
      <c r="F16" s="3" t="e">
        <f>((Table1427[[#This Row],[Concurrent Connections]]-Table145[[#This Row],[Concurrent Connections]])/Table145[[#This Row],[Concurrent Connections]])*100</f>
        <v>#DIV/0!</v>
      </c>
      <c r="G16" s="3" t="e">
        <f>((Table145[[#This Row],[CPU'[%']]]-Table1427[[#This Row],[CPU'[%']]])/Table1427[[#This Row],[CPU'[%']]])*100</f>
        <v>#DIV/0!</v>
      </c>
      <c r="H16" s="3" t="e">
        <f>((Table145[[#This Row],[CPU/Gbps'[%']]]-Table1427[[#This Row],[CPU/Gbps'[%']]])/Table1427[[#This Row],[CPU/Gbps'[%']]])*100</f>
        <v>#DIV/0!</v>
      </c>
      <c r="I16" s="8" t="e">
        <f>((Table145[[#This Row],[CPU/RPS'[%']]]-Table1427[[#This Row],[CPU/RPS'[%']]])/Table1427[[#This Row],[CPU/RPS'[%']]])*100</f>
        <v>#DIV/0!</v>
      </c>
      <c r="K16" s="32"/>
      <c r="L16" s="2"/>
      <c r="M16" s="51"/>
      <c r="N16" s="7"/>
      <c r="O16" s="3"/>
      <c r="P16" s="6"/>
      <c r="Q16" s="3"/>
      <c r="R16" s="3"/>
      <c r="S16" s="8"/>
      <c r="U16" s="32"/>
      <c r="V16" s="5"/>
      <c r="W16" s="51"/>
      <c r="X16" s="9"/>
      <c r="Y16" s="4"/>
      <c r="Z16" s="4"/>
      <c r="AA16" s="4"/>
      <c r="AB16" s="4"/>
      <c r="AC16" s="11"/>
    </row>
    <row r="17" spans="1:29" x14ac:dyDescent="0.3">
      <c r="A17" s="32"/>
      <c r="B17" s="2"/>
      <c r="C17" s="49"/>
      <c r="D17" s="7" t="e">
        <f>((Table1427[[#This Row],[Throughput'[Gbps']]]-Table145[[#This Row],[Throughput'[Gbps']]])/Table145[[#This Row],[Throughput'[Gbps']]])*100</f>
        <v>#DIV/0!</v>
      </c>
      <c r="E17" s="3" t="e">
        <f>((Table1427[[#This Row],[Requests'[RPS']]]-Table145[[#This Row],[Requests'[RPS']]])/Table145[[#This Row],[Requests'[RPS']]])*100</f>
        <v>#DIV/0!</v>
      </c>
      <c r="F17" s="3" t="e">
        <f>((Table1427[[#This Row],[Concurrent Connections]]-Table145[[#This Row],[Concurrent Connections]])/Table145[[#This Row],[Concurrent Connections]])*100</f>
        <v>#DIV/0!</v>
      </c>
      <c r="G17" s="3" t="e">
        <f>((Table145[[#This Row],[CPU'[%']]]-Table1427[[#This Row],[CPU'[%']]])/Table1427[[#This Row],[CPU'[%']]])*100</f>
        <v>#DIV/0!</v>
      </c>
      <c r="H17" s="3" t="e">
        <f>((Table145[[#This Row],[CPU/Gbps'[%']]]-Table1427[[#This Row],[CPU/Gbps'[%']]])/Table1427[[#This Row],[CPU/Gbps'[%']]])*100</f>
        <v>#DIV/0!</v>
      </c>
      <c r="I17" s="8" t="e">
        <f>((Table145[[#This Row],[CPU/RPS'[%']]]-Table1427[[#This Row],[CPU/RPS'[%']]])/Table1427[[#This Row],[CPU/RPS'[%']]])*100</f>
        <v>#DIV/0!</v>
      </c>
      <c r="K17" s="32"/>
      <c r="L17" s="2"/>
      <c r="M17" s="51"/>
      <c r="N17" s="7"/>
      <c r="O17" s="3"/>
      <c r="P17" s="6"/>
      <c r="Q17" s="3"/>
      <c r="R17" s="3"/>
      <c r="S17" s="8"/>
      <c r="U17" s="32"/>
      <c r="V17" s="5"/>
      <c r="W17" s="51"/>
      <c r="X17" s="9"/>
      <c r="Y17" s="4"/>
      <c r="Z17" s="4"/>
      <c r="AA17" s="4"/>
      <c r="AB17" s="4"/>
      <c r="AC17" s="11"/>
    </row>
    <row r="18" spans="1:29" x14ac:dyDescent="0.3">
      <c r="A18" s="32"/>
      <c r="B18" s="2"/>
      <c r="C18" s="49"/>
      <c r="D18" s="7" t="e">
        <f>((Table1427[[#This Row],[Throughput'[Gbps']]]-Table145[[#This Row],[Throughput'[Gbps']]])/Table145[[#This Row],[Throughput'[Gbps']]])*100</f>
        <v>#DIV/0!</v>
      </c>
      <c r="E18" s="3" t="e">
        <f>((Table1427[[#This Row],[Requests'[RPS']]]-Table145[[#This Row],[Requests'[RPS']]])/Table145[[#This Row],[Requests'[RPS']]])*100</f>
        <v>#DIV/0!</v>
      </c>
      <c r="F18" s="3" t="e">
        <f>((Table1427[[#This Row],[Concurrent Connections]]-Table145[[#This Row],[Concurrent Connections]])/Table145[[#This Row],[Concurrent Connections]])*100</f>
        <v>#DIV/0!</v>
      </c>
      <c r="G18" s="3" t="e">
        <f>((Table145[[#This Row],[CPU'[%']]]-Table1427[[#This Row],[CPU'[%']]])/Table1427[[#This Row],[CPU'[%']]])*100</f>
        <v>#DIV/0!</v>
      </c>
      <c r="H18" s="3" t="e">
        <f>((Table145[[#This Row],[CPU/Gbps'[%']]]-Table1427[[#This Row],[CPU/Gbps'[%']]])/Table1427[[#This Row],[CPU/Gbps'[%']]])*100</f>
        <v>#DIV/0!</v>
      </c>
      <c r="I18" s="8" t="e">
        <f>((Table145[[#This Row],[CPU/RPS'[%']]]-Table1427[[#This Row],[CPU/RPS'[%']]])/Table1427[[#This Row],[CPU/RPS'[%']]])*100</f>
        <v>#DIV/0!</v>
      </c>
      <c r="K18" s="32"/>
      <c r="L18" s="2"/>
      <c r="M18" s="51"/>
      <c r="N18" s="7"/>
      <c r="O18" s="3"/>
      <c r="P18" s="6"/>
      <c r="Q18" s="3"/>
      <c r="R18" s="3"/>
      <c r="S18" s="8"/>
      <c r="U18" s="32"/>
      <c r="V18" s="5"/>
      <c r="W18" s="51"/>
      <c r="X18" s="9"/>
      <c r="Y18" s="4"/>
      <c r="Z18" s="4"/>
      <c r="AA18" s="4"/>
      <c r="AB18" s="4"/>
      <c r="AC18" s="11"/>
    </row>
    <row r="19" spans="1:29" x14ac:dyDescent="0.3">
      <c r="A19" s="32"/>
      <c r="B19" s="2"/>
      <c r="C19" s="49"/>
      <c r="D19" s="7" t="e">
        <f>((Table1427[[#This Row],[Throughput'[Gbps']]]-Table145[[#This Row],[Throughput'[Gbps']]])/Table145[[#This Row],[Throughput'[Gbps']]])*100</f>
        <v>#DIV/0!</v>
      </c>
      <c r="E19" s="3" t="e">
        <f>((Table1427[[#This Row],[Requests'[RPS']]]-Table145[[#This Row],[Requests'[RPS']]])/Table145[[#This Row],[Requests'[RPS']]])*100</f>
        <v>#DIV/0!</v>
      </c>
      <c r="F19" s="3" t="e">
        <f>((Table1427[[#This Row],[Concurrent Connections]]-Table145[[#This Row],[Concurrent Connections]])/Table145[[#This Row],[Concurrent Connections]])*100</f>
        <v>#DIV/0!</v>
      </c>
      <c r="G19" s="3" t="e">
        <f>((Table145[[#This Row],[CPU'[%']]]-Table1427[[#This Row],[CPU'[%']]])/Table1427[[#This Row],[CPU'[%']]])*100</f>
        <v>#DIV/0!</v>
      </c>
      <c r="H19" s="3" t="e">
        <f>((Table145[[#This Row],[CPU/Gbps'[%']]]-Table1427[[#This Row],[CPU/Gbps'[%']]])/Table1427[[#This Row],[CPU/Gbps'[%']]])*100</f>
        <v>#DIV/0!</v>
      </c>
      <c r="I19" s="8" t="e">
        <f>((Table145[[#This Row],[CPU/RPS'[%']]]-Table1427[[#This Row],[CPU/RPS'[%']]])/Table1427[[#This Row],[CPU/RPS'[%']]])*100</f>
        <v>#DIV/0!</v>
      </c>
      <c r="K19" s="32"/>
      <c r="L19" s="2"/>
      <c r="M19" s="51"/>
      <c r="N19" s="7"/>
      <c r="O19" s="3"/>
      <c r="P19" s="6"/>
      <c r="Q19" s="3"/>
      <c r="R19" s="3"/>
      <c r="S19" s="8"/>
      <c r="U19" s="32"/>
      <c r="V19" s="5"/>
      <c r="W19" s="51"/>
      <c r="X19" s="9"/>
      <c r="Y19" s="4"/>
      <c r="Z19" s="4"/>
      <c r="AA19" s="4"/>
      <c r="AB19" s="4"/>
      <c r="AC19" s="11"/>
    </row>
    <row r="20" spans="1:29" x14ac:dyDescent="0.3">
      <c r="A20" s="32"/>
      <c r="B20" s="2"/>
      <c r="C20" s="49"/>
      <c r="D20" s="7" t="e">
        <f>((Table1427[[#This Row],[Throughput'[Gbps']]]-Table145[[#This Row],[Throughput'[Gbps']]])/Table145[[#This Row],[Throughput'[Gbps']]])*100</f>
        <v>#DIV/0!</v>
      </c>
      <c r="E20" s="3" t="e">
        <f>((Table1427[[#This Row],[Requests'[RPS']]]-Table145[[#This Row],[Requests'[RPS']]])/Table145[[#This Row],[Requests'[RPS']]])*100</f>
        <v>#DIV/0!</v>
      </c>
      <c r="F20" s="3" t="e">
        <f>((Table1427[[#This Row],[Concurrent Connections]]-Table145[[#This Row],[Concurrent Connections]])/Table145[[#This Row],[Concurrent Connections]])*100</f>
        <v>#DIV/0!</v>
      </c>
      <c r="G20" s="3" t="e">
        <f>((Table145[[#This Row],[CPU'[%']]]-Table1427[[#This Row],[CPU'[%']]])/Table1427[[#This Row],[CPU'[%']]])*100</f>
        <v>#DIV/0!</v>
      </c>
      <c r="H20" s="3" t="e">
        <f>((Table145[[#This Row],[CPU/Gbps'[%']]]-Table1427[[#This Row],[CPU/Gbps'[%']]])/Table1427[[#This Row],[CPU/Gbps'[%']]])*100</f>
        <v>#DIV/0!</v>
      </c>
      <c r="I20" s="8" t="e">
        <f>((Table145[[#This Row],[CPU/RPS'[%']]]-Table1427[[#This Row],[CPU/RPS'[%']]])/Table1427[[#This Row],[CPU/RPS'[%']]])*100</f>
        <v>#DIV/0!</v>
      </c>
      <c r="K20" s="32"/>
      <c r="L20" s="2"/>
      <c r="M20" s="51"/>
      <c r="N20" s="7"/>
      <c r="O20" s="3"/>
      <c r="P20" s="6"/>
      <c r="Q20" s="3"/>
      <c r="R20" s="3"/>
      <c r="S20" s="8"/>
      <c r="U20" s="32"/>
      <c r="V20" s="5"/>
      <c r="W20" s="51"/>
      <c r="X20" s="9"/>
      <c r="Y20" s="4"/>
      <c r="Z20" s="4"/>
      <c r="AA20" s="4"/>
      <c r="AB20" s="4"/>
      <c r="AC20" s="11"/>
    </row>
    <row r="21" spans="1:29" x14ac:dyDescent="0.3">
      <c r="A21" s="32"/>
      <c r="B21" s="2"/>
      <c r="C21" s="49"/>
      <c r="D21" s="7" t="e">
        <f>((Table1427[[#This Row],[Throughput'[Gbps']]]-Table145[[#This Row],[Throughput'[Gbps']]])/Table145[[#This Row],[Throughput'[Gbps']]])*100</f>
        <v>#DIV/0!</v>
      </c>
      <c r="E21" s="3" t="e">
        <f>((Table1427[[#This Row],[Requests'[RPS']]]-Table145[[#This Row],[Requests'[RPS']]])/Table145[[#This Row],[Requests'[RPS']]])*100</f>
        <v>#DIV/0!</v>
      </c>
      <c r="F21" s="3" t="e">
        <f>((Table1427[[#This Row],[Concurrent Connections]]-Table145[[#This Row],[Concurrent Connections]])/Table145[[#This Row],[Concurrent Connections]])*100</f>
        <v>#DIV/0!</v>
      </c>
      <c r="G21" s="3" t="e">
        <f>((Table145[[#This Row],[CPU'[%']]]-Table1427[[#This Row],[CPU'[%']]])/Table1427[[#This Row],[CPU'[%']]])*100</f>
        <v>#DIV/0!</v>
      </c>
      <c r="H21" s="3" t="e">
        <f>((Table145[[#This Row],[CPU/Gbps'[%']]]-Table1427[[#This Row],[CPU/Gbps'[%']]])/Table1427[[#This Row],[CPU/Gbps'[%']]])*100</f>
        <v>#DIV/0!</v>
      </c>
      <c r="I21" s="8" t="e">
        <f>((Table145[[#This Row],[CPU/RPS'[%']]]-Table1427[[#This Row],[CPU/RPS'[%']]])/Table1427[[#This Row],[CPU/RPS'[%']]])*100</f>
        <v>#DIV/0!</v>
      </c>
      <c r="K21" s="32"/>
      <c r="L21" s="2"/>
      <c r="M21" s="51"/>
      <c r="N21" s="7"/>
      <c r="O21" s="3"/>
      <c r="P21" s="6"/>
      <c r="Q21" s="3"/>
      <c r="R21" s="3"/>
      <c r="S21" s="8"/>
      <c r="U21" s="32"/>
      <c r="V21" s="5"/>
      <c r="W21" s="51"/>
      <c r="X21" s="9"/>
      <c r="Y21" s="4"/>
      <c r="Z21" s="4"/>
      <c r="AA21" s="4"/>
      <c r="AB21" s="4"/>
      <c r="AC21" s="11"/>
    </row>
    <row r="22" spans="1:29" x14ac:dyDescent="0.3">
      <c r="A22" s="32"/>
      <c r="B22" s="2"/>
      <c r="C22" s="49"/>
      <c r="D22" s="7" t="e">
        <f>((Table1427[[#This Row],[Throughput'[Gbps']]]-Table145[[#This Row],[Throughput'[Gbps']]])/Table145[[#This Row],[Throughput'[Gbps']]])*100</f>
        <v>#DIV/0!</v>
      </c>
      <c r="E22" s="3" t="e">
        <f>((Table1427[[#This Row],[Requests'[RPS']]]-Table145[[#This Row],[Requests'[RPS']]])/Table145[[#This Row],[Requests'[RPS']]])*100</f>
        <v>#DIV/0!</v>
      </c>
      <c r="F22" s="3" t="e">
        <f>((Table1427[[#This Row],[Concurrent Connections]]-Table145[[#This Row],[Concurrent Connections]])/Table145[[#This Row],[Concurrent Connections]])*100</f>
        <v>#DIV/0!</v>
      </c>
      <c r="G22" s="3" t="e">
        <f>((Table145[[#This Row],[CPU'[%']]]-Table1427[[#This Row],[CPU'[%']]])/Table1427[[#This Row],[CPU'[%']]])*100</f>
        <v>#DIV/0!</v>
      </c>
      <c r="H22" s="3" t="e">
        <f>((Table145[[#This Row],[CPU/Gbps'[%']]]-Table1427[[#This Row],[CPU/Gbps'[%']]])/Table1427[[#This Row],[CPU/Gbps'[%']]])*100</f>
        <v>#DIV/0!</v>
      </c>
      <c r="I22" s="8" t="e">
        <f>((Table145[[#This Row],[CPU/RPS'[%']]]-Table1427[[#This Row],[CPU/RPS'[%']]])/Table1427[[#This Row],[CPU/RPS'[%']]])*100</f>
        <v>#DIV/0!</v>
      </c>
      <c r="K22" s="32"/>
      <c r="L22" s="2"/>
      <c r="M22" s="51"/>
      <c r="N22" s="7"/>
      <c r="O22" s="3"/>
      <c r="P22" s="6"/>
      <c r="Q22" s="3"/>
      <c r="R22" s="3"/>
      <c r="S22" s="8"/>
      <c r="U22" s="32"/>
      <c r="V22" s="5"/>
      <c r="W22" s="51"/>
      <c r="X22" s="9"/>
      <c r="Y22" s="4"/>
      <c r="Z22" s="4"/>
      <c r="AA22" s="4"/>
      <c r="AB22" s="4"/>
      <c r="AC22" s="11"/>
    </row>
    <row r="23" spans="1:29" x14ac:dyDescent="0.3">
      <c r="A23" s="32"/>
      <c r="B23" s="2"/>
      <c r="C23" s="49"/>
      <c r="D23" s="7" t="e">
        <f>((Table1427[[#This Row],[Throughput'[Gbps']]]-Table145[[#This Row],[Throughput'[Gbps']]])/Table145[[#This Row],[Throughput'[Gbps']]])*100</f>
        <v>#DIV/0!</v>
      </c>
      <c r="E23" s="3" t="e">
        <f>((Table1427[[#This Row],[Requests'[RPS']]]-Table145[[#This Row],[Requests'[RPS']]])/Table145[[#This Row],[Requests'[RPS']]])*100</f>
        <v>#DIV/0!</v>
      </c>
      <c r="F23" s="3" t="e">
        <f>((Table1427[[#This Row],[Concurrent Connections]]-Table145[[#This Row],[Concurrent Connections]])/Table145[[#This Row],[Concurrent Connections]])*100</f>
        <v>#DIV/0!</v>
      </c>
      <c r="G23" s="3" t="e">
        <f>((Table145[[#This Row],[CPU'[%']]]-Table1427[[#This Row],[CPU'[%']]])/Table1427[[#This Row],[CPU'[%']]])*100</f>
        <v>#DIV/0!</v>
      </c>
      <c r="H23" s="3" t="e">
        <f>((Table145[[#This Row],[CPU/Gbps'[%']]]-Table1427[[#This Row],[CPU/Gbps'[%']]])/Table1427[[#This Row],[CPU/Gbps'[%']]])*100</f>
        <v>#DIV/0!</v>
      </c>
      <c r="I23" s="8" t="e">
        <f>((Table145[[#This Row],[CPU/RPS'[%']]]-Table1427[[#This Row],[CPU/RPS'[%']]])/Table1427[[#This Row],[CPU/RPS'[%']]])*100</f>
        <v>#DIV/0!</v>
      </c>
      <c r="K23" s="32"/>
      <c r="L23" s="2"/>
      <c r="M23" s="51"/>
      <c r="N23" s="7"/>
      <c r="O23" s="3"/>
      <c r="P23" s="6"/>
      <c r="Q23" s="3"/>
      <c r="R23" s="3"/>
      <c r="S23" s="8"/>
      <c r="U23" s="32"/>
      <c r="V23" s="5"/>
      <c r="W23" s="51"/>
      <c r="X23" s="9"/>
      <c r="Y23" s="4"/>
      <c r="Z23" s="4"/>
      <c r="AA23" s="4"/>
      <c r="AB23" s="4"/>
      <c r="AC23" s="11"/>
    </row>
    <row r="24" spans="1:29" x14ac:dyDescent="0.3">
      <c r="A24" s="32"/>
      <c r="B24" s="2"/>
      <c r="C24" s="49"/>
      <c r="D24" s="7" t="e">
        <f>((Table1427[[#This Row],[Throughput'[Gbps']]]-Table145[[#This Row],[Throughput'[Gbps']]])/Table145[[#This Row],[Throughput'[Gbps']]])*100</f>
        <v>#DIV/0!</v>
      </c>
      <c r="E24" s="3" t="e">
        <f>((Table1427[[#This Row],[Requests'[RPS']]]-Table145[[#This Row],[Requests'[RPS']]])/Table145[[#This Row],[Requests'[RPS']]])*100</f>
        <v>#DIV/0!</v>
      </c>
      <c r="F24" s="3" t="e">
        <f>((Table1427[[#This Row],[Concurrent Connections]]-Table145[[#This Row],[Concurrent Connections]])/Table145[[#This Row],[Concurrent Connections]])*100</f>
        <v>#DIV/0!</v>
      </c>
      <c r="G24" s="3" t="e">
        <f>((Table145[[#This Row],[CPU'[%']]]-Table1427[[#This Row],[CPU'[%']]])/Table1427[[#This Row],[CPU'[%']]])*100</f>
        <v>#DIV/0!</v>
      </c>
      <c r="H24" s="3" t="e">
        <f>((Table145[[#This Row],[CPU/Gbps'[%']]]-Table1427[[#This Row],[CPU/Gbps'[%']]])/Table1427[[#This Row],[CPU/Gbps'[%']]])*100</f>
        <v>#DIV/0!</v>
      </c>
      <c r="I24" s="8" t="e">
        <f>((Table145[[#This Row],[CPU/RPS'[%']]]-Table1427[[#This Row],[CPU/RPS'[%']]])/Table1427[[#This Row],[CPU/RPS'[%']]])*100</f>
        <v>#DIV/0!</v>
      </c>
      <c r="K24" s="32"/>
      <c r="L24" s="2"/>
      <c r="M24" s="51"/>
      <c r="N24" s="7"/>
      <c r="O24" s="3"/>
      <c r="P24" s="6"/>
      <c r="Q24" s="3"/>
      <c r="R24" s="3"/>
      <c r="S24" s="8"/>
      <c r="U24" s="32"/>
      <c r="V24" s="5"/>
      <c r="W24" s="51"/>
      <c r="X24" s="9"/>
      <c r="Y24" s="4"/>
      <c r="Z24" s="4"/>
      <c r="AA24" s="4"/>
      <c r="AB24" s="4"/>
      <c r="AC24" s="11"/>
    </row>
    <row r="25" spans="1:29" x14ac:dyDescent="0.3">
      <c r="A25" s="32"/>
      <c r="B25" s="2"/>
      <c r="C25" s="49"/>
      <c r="D25" s="7" t="e">
        <f>((Table1427[[#This Row],[Throughput'[Gbps']]]-Table145[[#This Row],[Throughput'[Gbps']]])/Table145[[#This Row],[Throughput'[Gbps']]])*100</f>
        <v>#DIV/0!</v>
      </c>
      <c r="E25" s="3" t="e">
        <f>((Table1427[[#This Row],[Requests'[RPS']]]-Table145[[#This Row],[Requests'[RPS']]])/Table145[[#This Row],[Requests'[RPS']]])*100</f>
        <v>#DIV/0!</v>
      </c>
      <c r="F25" s="3" t="e">
        <f>((Table1427[[#This Row],[Concurrent Connections]]-Table145[[#This Row],[Concurrent Connections]])/Table145[[#This Row],[Concurrent Connections]])*100</f>
        <v>#DIV/0!</v>
      </c>
      <c r="G25" s="3" t="e">
        <f>((Table145[[#This Row],[CPU'[%']]]-Table1427[[#This Row],[CPU'[%']]])/Table1427[[#This Row],[CPU'[%']]])*100</f>
        <v>#DIV/0!</v>
      </c>
      <c r="H25" s="3" t="e">
        <f>((Table145[[#This Row],[CPU/Gbps'[%']]]-Table1427[[#This Row],[CPU/Gbps'[%']]])/Table1427[[#This Row],[CPU/Gbps'[%']]])*100</f>
        <v>#DIV/0!</v>
      </c>
      <c r="I25" s="8" t="e">
        <f>((Table145[[#This Row],[CPU/RPS'[%']]]-Table1427[[#This Row],[CPU/RPS'[%']]])/Table1427[[#This Row],[CPU/RPS'[%']]])*100</f>
        <v>#DIV/0!</v>
      </c>
      <c r="K25" s="32"/>
      <c r="L25" s="2"/>
      <c r="M25" s="51"/>
      <c r="N25" s="7"/>
      <c r="O25" s="3"/>
      <c r="P25" s="6"/>
      <c r="Q25" s="3"/>
      <c r="R25" s="3"/>
      <c r="S25" s="8"/>
      <c r="U25" s="32"/>
      <c r="V25" s="5"/>
      <c r="W25" s="51"/>
      <c r="X25" s="9"/>
      <c r="Y25" s="4"/>
      <c r="Z25" s="4"/>
      <c r="AA25" s="4"/>
      <c r="AB25" s="4"/>
      <c r="AC25" s="11"/>
    </row>
    <row r="26" spans="1:29" x14ac:dyDescent="0.3">
      <c r="A26" s="32"/>
      <c r="B26" s="2"/>
      <c r="C26" s="49"/>
      <c r="D26" s="7" t="e">
        <f>((Table1427[[#This Row],[Throughput'[Gbps']]]-Table145[[#This Row],[Throughput'[Gbps']]])/Table145[[#This Row],[Throughput'[Gbps']]])*100</f>
        <v>#DIV/0!</v>
      </c>
      <c r="E26" s="3" t="e">
        <f>((Table1427[[#This Row],[Requests'[RPS']]]-Table145[[#This Row],[Requests'[RPS']]])/Table145[[#This Row],[Requests'[RPS']]])*100</f>
        <v>#DIV/0!</v>
      </c>
      <c r="F26" s="3" t="e">
        <f>((Table1427[[#This Row],[Concurrent Connections]]-Table145[[#This Row],[Concurrent Connections]])/Table145[[#This Row],[Concurrent Connections]])*100</f>
        <v>#DIV/0!</v>
      </c>
      <c r="G26" s="3" t="e">
        <f>((Table145[[#This Row],[CPU'[%']]]-Table1427[[#This Row],[CPU'[%']]])/Table1427[[#This Row],[CPU'[%']]])*100</f>
        <v>#DIV/0!</v>
      </c>
      <c r="H26" s="3" t="e">
        <f>((Table145[[#This Row],[CPU/Gbps'[%']]]-Table1427[[#This Row],[CPU/Gbps'[%']]])/Table1427[[#This Row],[CPU/Gbps'[%']]])*100</f>
        <v>#DIV/0!</v>
      </c>
      <c r="I26" s="8" t="e">
        <f>((Table145[[#This Row],[CPU/RPS'[%']]]-Table1427[[#This Row],[CPU/RPS'[%']]])/Table1427[[#This Row],[CPU/RPS'[%']]])*100</f>
        <v>#DIV/0!</v>
      </c>
      <c r="K26" s="32"/>
      <c r="L26" s="2"/>
      <c r="M26" s="51"/>
      <c r="N26" s="7"/>
      <c r="O26" s="3"/>
      <c r="P26" s="6"/>
      <c r="Q26" s="3"/>
      <c r="R26" s="3"/>
      <c r="S26" s="8"/>
      <c r="U26" s="32"/>
      <c r="V26" s="5"/>
      <c r="W26" s="51"/>
      <c r="X26" s="9"/>
      <c r="Y26" s="4"/>
      <c r="Z26" s="4"/>
      <c r="AA26" s="4"/>
      <c r="AB26" s="4"/>
      <c r="AC26" s="11"/>
    </row>
    <row r="27" spans="1:29" x14ac:dyDescent="0.3">
      <c r="A27" s="32"/>
      <c r="B27" s="2"/>
      <c r="C27" s="49"/>
      <c r="D27" s="7" t="e">
        <f>((Table1427[[#This Row],[Throughput'[Gbps']]]-Table145[[#This Row],[Throughput'[Gbps']]])/Table145[[#This Row],[Throughput'[Gbps']]])*100</f>
        <v>#DIV/0!</v>
      </c>
      <c r="E27" s="3" t="e">
        <f>((Table1427[[#This Row],[Requests'[RPS']]]-Table145[[#This Row],[Requests'[RPS']]])/Table145[[#This Row],[Requests'[RPS']]])*100</f>
        <v>#DIV/0!</v>
      </c>
      <c r="F27" s="3" t="e">
        <f>((Table1427[[#This Row],[Concurrent Connections]]-Table145[[#This Row],[Concurrent Connections]])/Table145[[#This Row],[Concurrent Connections]])*100</f>
        <v>#DIV/0!</v>
      </c>
      <c r="G27" s="3" t="e">
        <f>((Table145[[#This Row],[CPU'[%']]]-Table1427[[#This Row],[CPU'[%']]])/Table1427[[#This Row],[CPU'[%']]])*100</f>
        <v>#DIV/0!</v>
      </c>
      <c r="H27" s="3" t="e">
        <f>((Table145[[#This Row],[CPU/Gbps'[%']]]-Table1427[[#This Row],[CPU/Gbps'[%']]])/Table1427[[#This Row],[CPU/Gbps'[%']]])*100</f>
        <v>#DIV/0!</v>
      </c>
      <c r="I27" s="8" t="e">
        <f>((Table145[[#This Row],[CPU/RPS'[%']]]-Table1427[[#This Row],[CPU/RPS'[%']]])/Table1427[[#This Row],[CPU/RPS'[%']]])*100</f>
        <v>#DIV/0!</v>
      </c>
      <c r="K27" s="32"/>
      <c r="L27" s="2"/>
      <c r="M27" s="51"/>
      <c r="N27" s="7"/>
      <c r="O27" s="3"/>
      <c r="P27" s="6"/>
      <c r="Q27" s="3"/>
      <c r="R27" s="3"/>
      <c r="S27" s="8"/>
      <c r="U27" s="32"/>
      <c r="V27" s="5"/>
      <c r="W27" s="51"/>
      <c r="X27" s="9"/>
      <c r="Y27" s="4"/>
      <c r="Z27" s="4"/>
      <c r="AA27" s="4"/>
      <c r="AB27" s="4"/>
      <c r="AC27" s="11"/>
    </row>
    <row r="28" spans="1:29" x14ac:dyDescent="0.3">
      <c r="A28" s="32"/>
      <c r="B28" s="2"/>
      <c r="C28" s="49"/>
      <c r="D28" s="7" t="e">
        <f>((Table1427[[#This Row],[Throughput'[Gbps']]]-Table145[[#This Row],[Throughput'[Gbps']]])/Table145[[#This Row],[Throughput'[Gbps']]])*100</f>
        <v>#DIV/0!</v>
      </c>
      <c r="E28" s="3" t="e">
        <f>((Table1427[[#This Row],[Requests'[RPS']]]-Table145[[#This Row],[Requests'[RPS']]])/Table145[[#This Row],[Requests'[RPS']]])*100</f>
        <v>#DIV/0!</v>
      </c>
      <c r="F28" s="3" t="e">
        <f>((Table1427[[#This Row],[Concurrent Connections]]-Table145[[#This Row],[Concurrent Connections]])/Table145[[#This Row],[Concurrent Connections]])*100</f>
        <v>#DIV/0!</v>
      </c>
      <c r="G28" s="3" t="e">
        <f>((Table145[[#This Row],[CPU'[%']]]-Table1427[[#This Row],[CPU'[%']]])/Table1427[[#This Row],[CPU'[%']]])*100</f>
        <v>#DIV/0!</v>
      </c>
      <c r="H28" s="3" t="e">
        <f>((Table145[[#This Row],[CPU/Gbps'[%']]]-Table1427[[#This Row],[CPU/Gbps'[%']]])/Table1427[[#This Row],[CPU/Gbps'[%']]])*100</f>
        <v>#DIV/0!</v>
      </c>
      <c r="I28" s="8" t="e">
        <f>((Table145[[#This Row],[CPU/RPS'[%']]]-Table1427[[#This Row],[CPU/RPS'[%']]])/Table1427[[#This Row],[CPU/RPS'[%']]])*100</f>
        <v>#DIV/0!</v>
      </c>
      <c r="K28" s="32"/>
      <c r="L28" s="2"/>
      <c r="M28" s="51"/>
      <c r="N28" s="7"/>
      <c r="O28" s="3"/>
      <c r="P28" s="6"/>
      <c r="Q28" s="3"/>
      <c r="R28" s="3"/>
      <c r="S28" s="8"/>
      <c r="U28" s="32"/>
      <c r="V28" s="5"/>
      <c r="W28" s="51"/>
      <c r="X28" s="9"/>
      <c r="Y28" s="4"/>
      <c r="Z28" s="4"/>
      <c r="AA28" s="4"/>
      <c r="AB28" s="4"/>
      <c r="AC28" s="11"/>
    </row>
    <row r="29" spans="1:29" x14ac:dyDescent="0.3">
      <c r="A29" s="32"/>
      <c r="B29" s="2"/>
      <c r="C29" s="49"/>
      <c r="D29" s="7" t="e">
        <f>((Table1427[[#This Row],[Throughput'[Gbps']]]-Table145[[#This Row],[Throughput'[Gbps']]])/Table145[[#This Row],[Throughput'[Gbps']]])*100</f>
        <v>#DIV/0!</v>
      </c>
      <c r="E29" s="3" t="e">
        <f>((Table1427[[#This Row],[Requests'[RPS']]]-Table145[[#This Row],[Requests'[RPS']]])/Table145[[#This Row],[Requests'[RPS']]])*100</f>
        <v>#DIV/0!</v>
      </c>
      <c r="F29" s="3" t="e">
        <f>((Table1427[[#This Row],[Concurrent Connections]]-Table145[[#This Row],[Concurrent Connections]])/Table145[[#This Row],[Concurrent Connections]])*100</f>
        <v>#DIV/0!</v>
      </c>
      <c r="G29" s="3" t="e">
        <f>((Table145[[#This Row],[CPU'[%']]]-Table1427[[#This Row],[CPU'[%']]])/Table1427[[#This Row],[CPU'[%']]])*100</f>
        <v>#DIV/0!</v>
      </c>
      <c r="H29" s="3" t="e">
        <f>((Table145[[#This Row],[CPU/Gbps'[%']]]-Table1427[[#This Row],[CPU/Gbps'[%']]])/Table1427[[#This Row],[CPU/Gbps'[%']]])*100</f>
        <v>#DIV/0!</v>
      </c>
      <c r="I29" s="8" t="e">
        <f>((Table145[[#This Row],[CPU/RPS'[%']]]-Table1427[[#This Row],[CPU/RPS'[%']]])/Table1427[[#This Row],[CPU/RPS'[%']]])*100</f>
        <v>#DIV/0!</v>
      </c>
      <c r="K29" s="32"/>
      <c r="L29" s="2"/>
      <c r="M29" s="51"/>
      <c r="N29" s="7"/>
      <c r="O29" s="3"/>
      <c r="P29" s="6"/>
      <c r="Q29" s="3"/>
      <c r="R29" s="3"/>
      <c r="S29" s="8"/>
      <c r="U29" s="32"/>
      <c r="V29" s="5"/>
      <c r="W29" s="51"/>
      <c r="X29" s="9"/>
      <c r="Y29" s="4"/>
      <c r="Z29" s="4"/>
      <c r="AA29" s="4"/>
      <c r="AB29" s="4"/>
      <c r="AC29" s="11"/>
    </row>
    <row r="30" spans="1:29" x14ac:dyDescent="0.3">
      <c r="A30" s="32"/>
      <c r="B30" s="2"/>
      <c r="C30" s="49"/>
      <c r="D30" s="7" t="e">
        <f>((Table1427[[#This Row],[Throughput'[Gbps']]]-Table145[[#This Row],[Throughput'[Gbps']]])/Table145[[#This Row],[Throughput'[Gbps']]])*100</f>
        <v>#DIV/0!</v>
      </c>
      <c r="E30" s="3" t="e">
        <f>((Table1427[[#This Row],[Requests'[RPS']]]-Table145[[#This Row],[Requests'[RPS']]])/Table145[[#This Row],[Requests'[RPS']]])*100</f>
        <v>#DIV/0!</v>
      </c>
      <c r="F30" s="3" t="e">
        <f>((Table1427[[#This Row],[Concurrent Connections]]-Table145[[#This Row],[Concurrent Connections]])/Table145[[#This Row],[Concurrent Connections]])*100</f>
        <v>#DIV/0!</v>
      </c>
      <c r="G30" s="3" t="e">
        <f>((Table145[[#This Row],[CPU'[%']]]-Table1427[[#This Row],[CPU'[%']]])/Table1427[[#This Row],[CPU'[%']]])*100</f>
        <v>#DIV/0!</v>
      </c>
      <c r="H30" s="3" t="e">
        <f>((Table145[[#This Row],[CPU/Gbps'[%']]]-Table1427[[#This Row],[CPU/Gbps'[%']]])/Table1427[[#This Row],[CPU/Gbps'[%']]])*100</f>
        <v>#DIV/0!</v>
      </c>
      <c r="I30" s="8" t="e">
        <f>((Table145[[#This Row],[CPU/RPS'[%']]]-Table1427[[#This Row],[CPU/RPS'[%']]])/Table1427[[#This Row],[CPU/RPS'[%']]])*100</f>
        <v>#DIV/0!</v>
      </c>
      <c r="K30" s="32"/>
      <c r="L30" s="2"/>
      <c r="M30" s="51"/>
      <c r="N30" s="7"/>
      <c r="O30" s="3"/>
      <c r="P30" s="6"/>
      <c r="Q30" s="3"/>
      <c r="R30" s="3"/>
      <c r="S30" s="8"/>
      <c r="U30" s="32"/>
      <c r="V30" s="5"/>
      <c r="W30" s="51"/>
      <c r="X30" s="9"/>
      <c r="Y30" s="4"/>
      <c r="Z30" s="4"/>
      <c r="AA30" s="4"/>
      <c r="AB30" s="4"/>
      <c r="AC30" s="11"/>
    </row>
    <row r="31" spans="1:29" x14ac:dyDescent="0.3">
      <c r="A31" s="32"/>
      <c r="B31" s="2"/>
      <c r="C31" s="49"/>
      <c r="D31" s="7" t="e">
        <f>((Table1427[[#This Row],[Throughput'[Gbps']]]-Table145[[#This Row],[Throughput'[Gbps']]])/Table145[[#This Row],[Throughput'[Gbps']]])*100</f>
        <v>#DIV/0!</v>
      </c>
      <c r="E31" s="3" t="e">
        <f>((Table1427[[#This Row],[Requests'[RPS']]]-Table145[[#This Row],[Requests'[RPS']]])/Table145[[#This Row],[Requests'[RPS']]])*100</f>
        <v>#DIV/0!</v>
      </c>
      <c r="F31" s="3" t="e">
        <f>((Table1427[[#This Row],[Concurrent Connections]]-Table145[[#This Row],[Concurrent Connections]])/Table145[[#This Row],[Concurrent Connections]])*100</f>
        <v>#DIV/0!</v>
      </c>
      <c r="G31" s="3" t="e">
        <f>((Table145[[#This Row],[CPU'[%']]]-Table1427[[#This Row],[CPU'[%']]])/Table1427[[#This Row],[CPU'[%']]])*100</f>
        <v>#DIV/0!</v>
      </c>
      <c r="H31" s="3" t="e">
        <f>((Table145[[#This Row],[CPU/Gbps'[%']]]-Table1427[[#This Row],[CPU/Gbps'[%']]])/Table1427[[#This Row],[CPU/Gbps'[%']]])*100</f>
        <v>#DIV/0!</v>
      </c>
      <c r="I31" s="8" t="e">
        <f>((Table145[[#This Row],[CPU/RPS'[%']]]-Table1427[[#This Row],[CPU/RPS'[%']]])/Table1427[[#This Row],[CPU/RPS'[%']]])*100</f>
        <v>#DIV/0!</v>
      </c>
      <c r="K31" s="32"/>
      <c r="L31" s="2"/>
      <c r="M31" s="51"/>
      <c r="N31" s="7"/>
      <c r="O31" s="3"/>
      <c r="P31" s="6"/>
      <c r="Q31" s="3"/>
      <c r="R31" s="3"/>
      <c r="S31" s="8"/>
      <c r="U31" s="32"/>
      <c r="V31" s="5"/>
      <c r="W31" s="51"/>
      <c r="X31" s="9"/>
      <c r="Y31" s="4"/>
      <c r="Z31" s="4"/>
      <c r="AA31" s="4"/>
      <c r="AB31" s="4"/>
      <c r="AC31" s="11"/>
    </row>
    <row r="32" spans="1:29" x14ac:dyDescent="0.3">
      <c r="A32" s="32"/>
      <c r="B32" s="2"/>
      <c r="C32" s="49"/>
      <c r="D32" s="7" t="e">
        <f>((Table1427[[#This Row],[Throughput'[Gbps']]]-Table145[[#This Row],[Throughput'[Gbps']]])/Table145[[#This Row],[Throughput'[Gbps']]])*100</f>
        <v>#DIV/0!</v>
      </c>
      <c r="E32" s="3" t="e">
        <f>((Table1427[[#This Row],[Requests'[RPS']]]-Table145[[#This Row],[Requests'[RPS']]])/Table145[[#This Row],[Requests'[RPS']]])*100</f>
        <v>#DIV/0!</v>
      </c>
      <c r="F32" s="3" t="e">
        <f>((Table1427[[#This Row],[Concurrent Connections]]-Table145[[#This Row],[Concurrent Connections]])/Table145[[#This Row],[Concurrent Connections]])*100</f>
        <v>#DIV/0!</v>
      </c>
      <c r="G32" s="3" t="e">
        <f>((Table145[[#This Row],[CPU'[%']]]-Table1427[[#This Row],[CPU'[%']]])/Table1427[[#This Row],[CPU'[%']]])*100</f>
        <v>#DIV/0!</v>
      </c>
      <c r="H32" s="3" t="e">
        <f>((Table145[[#This Row],[CPU/Gbps'[%']]]-Table1427[[#This Row],[CPU/Gbps'[%']]])/Table1427[[#This Row],[CPU/Gbps'[%']]])*100</f>
        <v>#DIV/0!</v>
      </c>
      <c r="I32" s="8" t="e">
        <f>((Table145[[#This Row],[CPU/RPS'[%']]]-Table1427[[#This Row],[CPU/RPS'[%']]])/Table1427[[#This Row],[CPU/RPS'[%']]])*100</f>
        <v>#DIV/0!</v>
      </c>
      <c r="K32" s="32"/>
      <c r="L32" s="2"/>
      <c r="M32" s="51"/>
      <c r="N32" s="7"/>
      <c r="O32" s="3"/>
      <c r="P32" s="6"/>
      <c r="Q32" s="3"/>
      <c r="R32" s="3"/>
      <c r="S32" s="8"/>
      <c r="U32" s="32"/>
      <c r="V32" s="5"/>
      <c r="W32" s="51"/>
      <c r="X32" s="9"/>
      <c r="Y32" s="4"/>
      <c r="Z32" s="4"/>
      <c r="AA32" s="4"/>
      <c r="AB32" s="4"/>
      <c r="AC32" s="11"/>
    </row>
    <row r="33" spans="1:29" x14ac:dyDescent="0.3">
      <c r="A33" s="32"/>
      <c r="B33" s="2"/>
      <c r="C33" s="49"/>
      <c r="D33" s="7" t="e">
        <f>((Table1427[[#This Row],[Throughput'[Gbps']]]-Table145[[#This Row],[Throughput'[Gbps']]])/Table145[[#This Row],[Throughput'[Gbps']]])*100</f>
        <v>#DIV/0!</v>
      </c>
      <c r="E33" s="3" t="e">
        <f>((Table1427[[#This Row],[Requests'[RPS']]]-Table145[[#This Row],[Requests'[RPS']]])/Table145[[#This Row],[Requests'[RPS']]])*100</f>
        <v>#DIV/0!</v>
      </c>
      <c r="F33" s="3" t="e">
        <f>((Table1427[[#This Row],[Concurrent Connections]]-Table145[[#This Row],[Concurrent Connections]])/Table145[[#This Row],[Concurrent Connections]])*100</f>
        <v>#DIV/0!</v>
      </c>
      <c r="G33" s="3" t="e">
        <f>((Table145[[#This Row],[CPU'[%']]]-Table1427[[#This Row],[CPU'[%']]])/Table1427[[#This Row],[CPU'[%']]])*100</f>
        <v>#DIV/0!</v>
      </c>
      <c r="H33" s="3" t="e">
        <f>((Table145[[#This Row],[CPU/Gbps'[%']]]-Table1427[[#This Row],[CPU/Gbps'[%']]])/Table1427[[#This Row],[CPU/Gbps'[%']]])*100</f>
        <v>#DIV/0!</v>
      </c>
      <c r="I33" s="8" t="e">
        <f>((Table145[[#This Row],[CPU/RPS'[%']]]-Table1427[[#This Row],[CPU/RPS'[%']]])/Table1427[[#This Row],[CPU/RPS'[%']]])*100</f>
        <v>#DIV/0!</v>
      </c>
      <c r="K33" s="32"/>
      <c r="L33" s="2"/>
      <c r="M33" s="51"/>
      <c r="N33" s="7"/>
      <c r="O33" s="3"/>
      <c r="P33" s="6"/>
      <c r="Q33" s="3"/>
      <c r="R33" s="3"/>
      <c r="S33" s="8"/>
      <c r="U33" s="32"/>
      <c r="V33" s="5"/>
      <c r="W33" s="51"/>
      <c r="X33" s="9"/>
      <c r="Y33" s="4"/>
      <c r="Z33" s="4"/>
      <c r="AA33" s="4"/>
      <c r="AB33" s="4"/>
      <c r="AC33" s="11"/>
    </row>
    <row r="34" spans="1:29" x14ac:dyDescent="0.3">
      <c r="A34" s="32"/>
      <c r="B34" s="2"/>
      <c r="C34" s="49"/>
      <c r="D34" s="7" t="e">
        <f>((Table1427[[#This Row],[Throughput'[Gbps']]]-Table145[[#This Row],[Throughput'[Gbps']]])/Table145[[#This Row],[Throughput'[Gbps']]])*100</f>
        <v>#DIV/0!</v>
      </c>
      <c r="E34" s="3" t="e">
        <f>((Table1427[[#This Row],[Requests'[RPS']]]-Table145[[#This Row],[Requests'[RPS']]])/Table145[[#This Row],[Requests'[RPS']]])*100</f>
        <v>#DIV/0!</v>
      </c>
      <c r="F34" s="3" t="e">
        <f>((Table1427[[#This Row],[Concurrent Connections]]-Table145[[#This Row],[Concurrent Connections]])/Table145[[#This Row],[Concurrent Connections]])*100</f>
        <v>#DIV/0!</v>
      </c>
      <c r="G34" s="3" t="e">
        <f>((Table145[[#This Row],[CPU'[%']]]-Table1427[[#This Row],[CPU'[%']]])/Table1427[[#This Row],[CPU'[%']]])*100</f>
        <v>#DIV/0!</v>
      </c>
      <c r="H34" s="3" t="e">
        <f>((Table145[[#This Row],[CPU/Gbps'[%']]]-Table1427[[#This Row],[CPU/Gbps'[%']]])/Table1427[[#This Row],[CPU/Gbps'[%']]])*100</f>
        <v>#DIV/0!</v>
      </c>
      <c r="I34" s="8" t="e">
        <f>((Table145[[#This Row],[CPU/RPS'[%']]]-Table1427[[#This Row],[CPU/RPS'[%']]])/Table1427[[#This Row],[CPU/RPS'[%']]])*100</f>
        <v>#DIV/0!</v>
      </c>
      <c r="K34" s="32"/>
      <c r="L34" s="2"/>
      <c r="M34" s="51"/>
      <c r="N34" s="7"/>
      <c r="O34" s="3"/>
      <c r="P34" s="6"/>
      <c r="Q34" s="3"/>
      <c r="R34" s="3"/>
      <c r="S34" s="8"/>
      <c r="U34" s="32"/>
      <c r="V34" s="5"/>
      <c r="W34" s="51"/>
      <c r="X34" s="9"/>
      <c r="Y34" s="4"/>
      <c r="Z34" s="4"/>
      <c r="AA34" s="4"/>
      <c r="AB34" s="4"/>
      <c r="AC34" s="11"/>
    </row>
    <row r="35" spans="1:29" x14ac:dyDescent="0.3">
      <c r="A35" s="32"/>
      <c r="B35" s="2"/>
      <c r="C35" s="49"/>
      <c r="D35" s="7" t="e">
        <f>((Table1427[[#This Row],[Throughput'[Gbps']]]-Table145[[#This Row],[Throughput'[Gbps']]])/Table145[[#This Row],[Throughput'[Gbps']]])*100</f>
        <v>#DIV/0!</v>
      </c>
      <c r="E35" s="3" t="e">
        <f>((Table1427[[#This Row],[Requests'[RPS']]]-Table145[[#This Row],[Requests'[RPS']]])/Table145[[#This Row],[Requests'[RPS']]])*100</f>
        <v>#DIV/0!</v>
      </c>
      <c r="F35" s="3" t="e">
        <f>((Table1427[[#This Row],[Concurrent Connections]]-Table145[[#This Row],[Concurrent Connections]])/Table145[[#This Row],[Concurrent Connections]])*100</f>
        <v>#DIV/0!</v>
      </c>
      <c r="G35" s="3" t="e">
        <f>((Table145[[#This Row],[CPU'[%']]]-Table1427[[#This Row],[CPU'[%']]])/Table1427[[#This Row],[CPU'[%']]])*100</f>
        <v>#DIV/0!</v>
      </c>
      <c r="H35" s="3" t="e">
        <f>((Table145[[#This Row],[CPU/Gbps'[%']]]-Table1427[[#This Row],[CPU/Gbps'[%']]])/Table1427[[#This Row],[CPU/Gbps'[%']]])*100</f>
        <v>#DIV/0!</v>
      </c>
      <c r="I35" s="8" t="e">
        <f>((Table145[[#This Row],[CPU/RPS'[%']]]-Table1427[[#This Row],[CPU/RPS'[%']]])/Table1427[[#This Row],[CPU/RPS'[%']]])*100</f>
        <v>#DIV/0!</v>
      </c>
      <c r="K35" s="32"/>
      <c r="L35" s="2"/>
      <c r="M35" s="51"/>
      <c r="N35" s="7"/>
      <c r="O35" s="3"/>
      <c r="P35" s="6"/>
      <c r="Q35" s="3"/>
      <c r="R35" s="3"/>
      <c r="S35" s="8"/>
      <c r="U35" s="32"/>
      <c r="V35" s="5"/>
      <c r="W35" s="51"/>
      <c r="X35" s="9"/>
      <c r="Y35" s="4"/>
      <c r="Z35" s="4"/>
      <c r="AA35" s="4"/>
      <c r="AB35" s="4"/>
      <c r="AC35" s="11"/>
    </row>
    <row r="36" spans="1:29" x14ac:dyDescent="0.3">
      <c r="A36" s="32"/>
      <c r="B36" s="2"/>
      <c r="C36" s="49"/>
      <c r="D36" s="7" t="e">
        <f>((Table1427[[#This Row],[Throughput'[Gbps']]]-Table145[[#This Row],[Throughput'[Gbps']]])/Table145[[#This Row],[Throughput'[Gbps']]])*100</f>
        <v>#DIV/0!</v>
      </c>
      <c r="E36" s="3" t="e">
        <f>((Table1427[[#This Row],[Requests'[RPS']]]-Table145[[#This Row],[Requests'[RPS']]])/Table145[[#This Row],[Requests'[RPS']]])*100</f>
        <v>#DIV/0!</v>
      </c>
      <c r="F36" s="3" t="e">
        <f>((Table1427[[#This Row],[Concurrent Connections]]-Table145[[#This Row],[Concurrent Connections]])/Table145[[#This Row],[Concurrent Connections]])*100</f>
        <v>#DIV/0!</v>
      </c>
      <c r="G36" s="3" t="e">
        <f>((Table145[[#This Row],[CPU'[%']]]-Table1427[[#This Row],[CPU'[%']]])/Table1427[[#This Row],[CPU'[%']]])*100</f>
        <v>#DIV/0!</v>
      </c>
      <c r="H36" s="3" t="e">
        <f>((Table145[[#This Row],[CPU/Gbps'[%']]]-Table1427[[#This Row],[CPU/Gbps'[%']]])/Table1427[[#This Row],[CPU/Gbps'[%']]])*100</f>
        <v>#DIV/0!</v>
      </c>
      <c r="I36" s="8" t="e">
        <f>((Table145[[#This Row],[CPU/RPS'[%']]]-Table1427[[#This Row],[CPU/RPS'[%']]])/Table1427[[#This Row],[CPU/RPS'[%']]])*100</f>
        <v>#DIV/0!</v>
      </c>
      <c r="K36" s="32"/>
      <c r="L36" s="2"/>
      <c r="M36" s="51"/>
      <c r="N36" s="7"/>
      <c r="O36" s="3"/>
      <c r="P36" s="6"/>
      <c r="Q36" s="3"/>
      <c r="R36" s="3"/>
      <c r="S36" s="8"/>
      <c r="U36" s="32"/>
      <c r="V36" s="5"/>
      <c r="W36" s="51"/>
      <c r="X36" s="9"/>
      <c r="Y36" s="4"/>
      <c r="Z36" s="4"/>
      <c r="AA36" s="4"/>
      <c r="AB36" s="4"/>
      <c r="AC36" s="11"/>
    </row>
    <row r="37" spans="1:29" x14ac:dyDescent="0.3">
      <c r="A37" s="32"/>
      <c r="B37" s="2"/>
      <c r="C37" s="49"/>
      <c r="D37" s="7" t="e">
        <f>((Table1427[[#This Row],[Throughput'[Gbps']]]-Table145[[#This Row],[Throughput'[Gbps']]])/Table145[[#This Row],[Throughput'[Gbps']]])*100</f>
        <v>#DIV/0!</v>
      </c>
      <c r="E37" s="3" t="e">
        <f>((Table1427[[#This Row],[Requests'[RPS']]]-Table145[[#This Row],[Requests'[RPS']]])/Table145[[#This Row],[Requests'[RPS']]])*100</f>
        <v>#DIV/0!</v>
      </c>
      <c r="F37" s="3" t="e">
        <f>((Table1427[[#This Row],[Concurrent Connections]]-Table145[[#This Row],[Concurrent Connections]])/Table145[[#This Row],[Concurrent Connections]])*100</f>
        <v>#DIV/0!</v>
      </c>
      <c r="G37" s="3" t="e">
        <f>((Table145[[#This Row],[CPU'[%']]]-Table1427[[#This Row],[CPU'[%']]])/Table1427[[#This Row],[CPU'[%']]])*100</f>
        <v>#DIV/0!</v>
      </c>
      <c r="H37" s="3" t="e">
        <f>((Table145[[#This Row],[CPU/Gbps'[%']]]-Table1427[[#This Row],[CPU/Gbps'[%']]])/Table1427[[#This Row],[CPU/Gbps'[%']]])*100</f>
        <v>#DIV/0!</v>
      </c>
      <c r="I37" s="8" t="e">
        <f>((Table145[[#This Row],[CPU/RPS'[%']]]-Table1427[[#This Row],[CPU/RPS'[%']]])/Table1427[[#This Row],[CPU/RPS'[%']]])*100</f>
        <v>#DIV/0!</v>
      </c>
      <c r="K37" s="32"/>
      <c r="L37" s="2"/>
      <c r="M37" s="51"/>
      <c r="N37" s="7"/>
      <c r="O37" s="3"/>
      <c r="P37" s="6"/>
      <c r="Q37" s="3"/>
      <c r="R37" s="3"/>
      <c r="S37" s="8"/>
      <c r="U37" s="32"/>
      <c r="V37" s="5"/>
      <c r="W37" s="51"/>
      <c r="X37" s="9"/>
      <c r="Y37" s="4"/>
      <c r="Z37" s="4"/>
      <c r="AA37" s="4"/>
      <c r="AB37" s="4"/>
      <c r="AC37" s="11"/>
    </row>
    <row r="38" spans="1:29" x14ac:dyDescent="0.3">
      <c r="A38" s="32"/>
      <c r="B38" s="2"/>
      <c r="C38" s="49"/>
      <c r="D38" s="7" t="e">
        <f>((Table1427[[#This Row],[Throughput'[Gbps']]]-Table145[[#This Row],[Throughput'[Gbps']]])/Table145[[#This Row],[Throughput'[Gbps']]])*100</f>
        <v>#DIV/0!</v>
      </c>
      <c r="E38" s="3" t="e">
        <f>((Table1427[[#This Row],[Requests'[RPS']]]-Table145[[#This Row],[Requests'[RPS']]])/Table145[[#This Row],[Requests'[RPS']]])*100</f>
        <v>#DIV/0!</v>
      </c>
      <c r="F38" s="3" t="e">
        <f>((Table1427[[#This Row],[Concurrent Connections]]-Table145[[#This Row],[Concurrent Connections]])/Table145[[#This Row],[Concurrent Connections]])*100</f>
        <v>#DIV/0!</v>
      </c>
      <c r="G38" s="3" t="e">
        <f>((Table145[[#This Row],[CPU'[%']]]-Table1427[[#This Row],[CPU'[%']]])/Table1427[[#This Row],[CPU'[%']]])*100</f>
        <v>#DIV/0!</v>
      </c>
      <c r="H38" s="3" t="e">
        <f>((Table145[[#This Row],[CPU/Gbps'[%']]]-Table1427[[#This Row],[CPU/Gbps'[%']]])/Table1427[[#This Row],[CPU/Gbps'[%']]])*100</f>
        <v>#DIV/0!</v>
      </c>
      <c r="I38" s="8" t="e">
        <f>((Table145[[#This Row],[CPU/RPS'[%']]]-Table1427[[#This Row],[CPU/RPS'[%']]])/Table1427[[#This Row],[CPU/RPS'[%']]])*100</f>
        <v>#DIV/0!</v>
      </c>
      <c r="K38" s="32"/>
      <c r="L38" s="2"/>
      <c r="M38" s="51"/>
      <c r="N38" s="7"/>
      <c r="O38" s="3"/>
      <c r="P38" s="6"/>
      <c r="Q38" s="3"/>
      <c r="R38" s="3"/>
      <c r="S38" s="8"/>
      <c r="U38" s="32"/>
      <c r="V38" s="5"/>
      <c r="W38" s="51"/>
      <c r="X38" s="9"/>
      <c r="Y38" s="4"/>
      <c r="Z38" s="4"/>
      <c r="AA38" s="4"/>
      <c r="AB38" s="4"/>
      <c r="AC38" s="11"/>
    </row>
    <row r="39" spans="1:29" x14ac:dyDescent="0.3">
      <c r="A39" s="32"/>
      <c r="B39" s="2"/>
      <c r="C39" s="49"/>
      <c r="D39" s="7" t="e">
        <f>((Table1427[[#This Row],[Throughput'[Gbps']]]-Table145[[#This Row],[Throughput'[Gbps']]])/Table145[[#This Row],[Throughput'[Gbps']]])*100</f>
        <v>#DIV/0!</v>
      </c>
      <c r="E39" s="3" t="e">
        <f>((Table1427[[#This Row],[Requests'[RPS']]]-Table145[[#This Row],[Requests'[RPS']]])/Table145[[#This Row],[Requests'[RPS']]])*100</f>
        <v>#DIV/0!</v>
      </c>
      <c r="F39" s="3" t="e">
        <f>((Table1427[[#This Row],[Concurrent Connections]]-Table145[[#This Row],[Concurrent Connections]])/Table145[[#This Row],[Concurrent Connections]])*100</f>
        <v>#DIV/0!</v>
      </c>
      <c r="G39" s="3" t="e">
        <f>((Table145[[#This Row],[CPU'[%']]]-Table1427[[#This Row],[CPU'[%']]])/Table1427[[#This Row],[CPU'[%']]])*100</f>
        <v>#DIV/0!</v>
      </c>
      <c r="H39" s="3" t="e">
        <f>((Table145[[#This Row],[CPU/Gbps'[%']]]-Table1427[[#This Row],[CPU/Gbps'[%']]])/Table1427[[#This Row],[CPU/Gbps'[%']]])*100</f>
        <v>#DIV/0!</v>
      </c>
      <c r="I39" s="8" t="e">
        <f>((Table145[[#This Row],[CPU/RPS'[%']]]-Table1427[[#This Row],[CPU/RPS'[%']]])/Table1427[[#This Row],[CPU/RPS'[%']]])*100</f>
        <v>#DIV/0!</v>
      </c>
      <c r="K39" s="32"/>
      <c r="L39" s="2"/>
      <c r="M39" s="51"/>
      <c r="N39" s="7"/>
      <c r="O39" s="3"/>
      <c r="P39" s="6"/>
      <c r="Q39" s="3"/>
      <c r="R39" s="3"/>
      <c r="S39" s="8"/>
      <c r="U39" s="32"/>
      <c r="V39" s="5"/>
      <c r="W39" s="51"/>
      <c r="X39" s="9"/>
      <c r="Y39" s="4"/>
      <c r="Z39" s="4"/>
      <c r="AA39" s="4"/>
      <c r="AB39" s="4"/>
      <c r="AC39" s="11"/>
    </row>
    <row r="40" spans="1:29" x14ac:dyDescent="0.3">
      <c r="A40" s="32"/>
      <c r="B40" s="2"/>
      <c r="C40" s="49"/>
      <c r="D40" s="7" t="e">
        <f>((Table1427[[#This Row],[Throughput'[Gbps']]]-Table145[[#This Row],[Throughput'[Gbps']]])/Table145[[#This Row],[Throughput'[Gbps']]])*100</f>
        <v>#DIV/0!</v>
      </c>
      <c r="E40" s="3" t="e">
        <f>((Table1427[[#This Row],[Requests'[RPS']]]-Table145[[#This Row],[Requests'[RPS']]])/Table145[[#This Row],[Requests'[RPS']]])*100</f>
        <v>#DIV/0!</v>
      </c>
      <c r="F40" s="3" t="e">
        <f>((Table1427[[#This Row],[Concurrent Connections]]-Table145[[#This Row],[Concurrent Connections]])/Table145[[#This Row],[Concurrent Connections]])*100</f>
        <v>#DIV/0!</v>
      </c>
      <c r="G40" s="3" t="e">
        <f>((Table145[[#This Row],[CPU'[%']]]-Table1427[[#This Row],[CPU'[%']]])/Table1427[[#This Row],[CPU'[%']]])*100</f>
        <v>#DIV/0!</v>
      </c>
      <c r="H40" s="3" t="e">
        <f>((Table145[[#This Row],[CPU/Gbps'[%']]]-Table1427[[#This Row],[CPU/Gbps'[%']]])/Table1427[[#This Row],[CPU/Gbps'[%']]])*100</f>
        <v>#DIV/0!</v>
      </c>
      <c r="I40" s="8" t="e">
        <f>((Table145[[#This Row],[CPU/RPS'[%']]]-Table1427[[#This Row],[CPU/RPS'[%']]])/Table1427[[#This Row],[CPU/RPS'[%']]])*100</f>
        <v>#DIV/0!</v>
      </c>
      <c r="K40" s="32"/>
      <c r="L40" s="2"/>
      <c r="M40" s="51"/>
      <c r="N40" s="7"/>
      <c r="O40" s="3"/>
      <c r="P40" s="6"/>
      <c r="Q40" s="3"/>
      <c r="R40" s="3"/>
      <c r="S40" s="8"/>
      <c r="U40" s="32"/>
      <c r="V40" s="5"/>
      <c r="W40" s="51"/>
      <c r="X40" s="9"/>
      <c r="Y40" s="4"/>
      <c r="Z40" s="4"/>
      <c r="AA40" s="4"/>
      <c r="AB40" s="4"/>
      <c r="AC40" s="11"/>
    </row>
    <row r="41" spans="1:29" x14ac:dyDescent="0.3">
      <c r="A41" s="32"/>
      <c r="B41" s="2"/>
      <c r="C41" s="49"/>
      <c r="D41" s="7" t="e">
        <f>((Table1427[[#This Row],[Throughput'[Gbps']]]-Table145[[#This Row],[Throughput'[Gbps']]])/Table145[[#This Row],[Throughput'[Gbps']]])*100</f>
        <v>#DIV/0!</v>
      </c>
      <c r="E41" s="3" t="e">
        <f>((Table1427[[#This Row],[Requests'[RPS']]]-Table145[[#This Row],[Requests'[RPS']]])/Table145[[#This Row],[Requests'[RPS']]])*100</f>
        <v>#DIV/0!</v>
      </c>
      <c r="F41" s="3" t="e">
        <f>((Table1427[[#This Row],[Concurrent Connections]]-Table145[[#This Row],[Concurrent Connections]])/Table145[[#This Row],[Concurrent Connections]])*100</f>
        <v>#DIV/0!</v>
      </c>
      <c r="G41" s="3" t="e">
        <f>((Table145[[#This Row],[CPU'[%']]]-Table1427[[#This Row],[CPU'[%']]])/Table1427[[#This Row],[CPU'[%']]])*100</f>
        <v>#DIV/0!</v>
      </c>
      <c r="H41" s="3" t="e">
        <f>((Table145[[#This Row],[CPU/Gbps'[%']]]-Table1427[[#This Row],[CPU/Gbps'[%']]])/Table1427[[#This Row],[CPU/Gbps'[%']]])*100</f>
        <v>#DIV/0!</v>
      </c>
      <c r="I41" s="8" t="e">
        <f>((Table145[[#This Row],[CPU/RPS'[%']]]-Table1427[[#This Row],[CPU/RPS'[%']]])/Table1427[[#This Row],[CPU/RPS'[%']]])*100</f>
        <v>#DIV/0!</v>
      </c>
      <c r="K41" s="32"/>
      <c r="L41" s="2"/>
      <c r="M41" s="51"/>
      <c r="N41" s="7"/>
      <c r="O41" s="3"/>
      <c r="P41" s="6"/>
      <c r="Q41" s="3"/>
      <c r="R41" s="3"/>
      <c r="S41" s="8"/>
      <c r="U41" s="32"/>
      <c r="V41" s="5"/>
      <c r="W41" s="51"/>
      <c r="X41" s="9"/>
      <c r="Y41" s="4"/>
      <c r="Z41" s="4"/>
      <c r="AA41" s="4"/>
      <c r="AB41" s="4"/>
      <c r="AC41" s="11"/>
    </row>
    <row r="42" spans="1:29" x14ac:dyDescent="0.3">
      <c r="A42" s="32"/>
      <c r="B42" s="2"/>
      <c r="C42" s="49"/>
      <c r="D42" s="7" t="e">
        <f>((Table1427[[#This Row],[Throughput'[Gbps']]]-Table145[[#This Row],[Throughput'[Gbps']]])/Table145[[#This Row],[Throughput'[Gbps']]])*100</f>
        <v>#DIV/0!</v>
      </c>
      <c r="E42" s="3" t="e">
        <f>((Table1427[[#This Row],[Requests'[RPS']]]-Table145[[#This Row],[Requests'[RPS']]])/Table145[[#This Row],[Requests'[RPS']]])*100</f>
        <v>#DIV/0!</v>
      </c>
      <c r="F42" s="3" t="e">
        <f>((Table1427[[#This Row],[Concurrent Connections]]-Table145[[#This Row],[Concurrent Connections]])/Table145[[#This Row],[Concurrent Connections]])*100</f>
        <v>#DIV/0!</v>
      </c>
      <c r="G42" s="3" t="e">
        <f>((Table145[[#This Row],[CPU'[%']]]-Table1427[[#This Row],[CPU'[%']]])/Table1427[[#This Row],[CPU'[%']]])*100</f>
        <v>#DIV/0!</v>
      </c>
      <c r="H42" s="3" t="e">
        <f>((Table145[[#This Row],[CPU/Gbps'[%']]]-Table1427[[#This Row],[CPU/Gbps'[%']]])/Table1427[[#This Row],[CPU/Gbps'[%']]])*100</f>
        <v>#DIV/0!</v>
      </c>
      <c r="I42" s="8" t="e">
        <f>((Table145[[#This Row],[CPU/RPS'[%']]]-Table1427[[#This Row],[CPU/RPS'[%']]])/Table1427[[#This Row],[CPU/RPS'[%']]])*100</f>
        <v>#DIV/0!</v>
      </c>
      <c r="K42" s="32"/>
      <c r="L42" s="2"/>
      <c r="M42" s="51"/>
      <c r="N42" s="7"/>
      <c r="O42" s="3"/>
      <c r="P42" s="6"/>
      <c r="Q42" s="3"/>
      <c r="R42" s="3"/>
      <c r="S42" s="8"/>
      <c r="U42" s="32"/>
      <c r="V42" s="5"/>
      <c r="W42" s="51"/>
      <c r="X42" s="9"/>
      <c r="Y42" s="4"/>
      <c r="Z42" s="4"/>
      <c r="AA42" s="4"/>
      <c r="AB42" s="4"/>
      <c r="AC42" s="11"/>
    </row>
    <row r="43" spans="1:29" x14ac:dyDescent="0.3">
      <c r="A43" s="32"/>
      <c r="B43" s="2"/>
      <c r="C43" s="49"/>
      <c r="D43" s="7" t="e">
        <f>((Table1427[[#This Row],[Throughput'[Gbps']]]-Table145[[#This Row],[Throughput'[Gbps']]])/Table145[[#This Row],[Throughput'[Gbps']]])*100</f>
        <v>#DIV/0!</v>
      </c>
      <c r="E43" s="3" t="e">
        <f>((Table1427[[#This Row],[Requests'[RPS']]]-Table145[[#This Row],[Requests'[RPS']]])/Table145[[#This Row],[Requests'[RPS']]])*100</f>
        <v>#DIV/0!</v>
      </c>
      <c r="F43" s="3" t="e">
        <f>((Table1427[[#This Row],[Concurrent Connections]]-Table145[[#This Row],[Concurrent Connections]])/Table145[[#This Row],[Concurrent Connections]])*100</f>
        <v>#DIV/0!</v>
      </c>
      <c r="G43" s="3" t="e">
        <f>((Table145[[#This Row],[CPU'[%']]]-Table1427[[#This Row],[CPU'[%']]])/Table1427[[#This Row],[CPU'[%']]])*100</f>
        <v>#DIV/0!</v>
      </c>
      <c r="H43" s="3" t="e">
        <f>((Table145[[#This Row],[CPU/Gbps'[%']]]-Table1427[[#This Row],[CPU/Gbps'[%']]])/Table1427[[#This Row],[CPU/Gbps'[%']]])*100</f>
        <v>#DIV/0!</v>
      </c>
      <c r="I43" s="8" t="e">
        <f>((Table145[[#This Row],[CPU/RPS'[%']]]-Table1427[[#This Row],[CPU/RPS'[%']]])/Table1427[[#This Row],[CPU/RPS'[%']]])*100</f>
        <v>#DIV/0!</v>
      </c>
      <c r="K43" s="32"/>
      <c r="L43" s="2"/>
      <c r="M43" s="51"/>
      <c r="N43" s="7"/>
      <c r="O43" s="3"/>
      <c r="P43" s="6"/>
      <c r="Q43" s="3"/>
      <c r="R43" s="3"/>
      <c r="S43" s="8"/>
      <c r="U43" s="32"/>
      <c r="V43" s="5"/>
      <c r="W43" s="51"/>
      <c r="X43" s="9"/>
      <c r="Y43" s="4"/>
      <c r="Z43" s="4"/>
      <c r="AA43" s="4"/>
      <c r="AB43" s="4"/>
      <c r="AC43" s="11"/>
    </row>
    <row r="44" spans="1:29" x14ac:dyDescent="0.3">
      <c r="A44" s="32"/>
      <c r="B44" s="2"/>
      <c r="C44" s="49"/>
      <c r="D44" s="7" t="e">
        <f>((Table1427[[#This Row],[Throughput'[Gbps']]]-Table145[[#This Row],[Throughput'[Gbps']]])/Table145[[#This Row],[Throughput'[Gbps']]])*100</f>
        <v>#DIV/0!</v>
      </c>
      <c r="E44" s="3" t="e">
        <f>((Table1427[[#This Row],[Requests'[RPS']]]-Table145[[#This Row],[Requests'[RPS']]])/Table145[[#This Row],[Requests'[RPS']]])*100</f>
        <v>#DIV/0!</v>
      </c>
      <c r="F44" s="3" t="e">
        <f>((Table1427[[#This Row],[Concurrent Connections]]-Table145[[#This Row],[Concurrent Connections]])/Table145[[#This Row],[Concurrent Connections]])*100</f>
        <v>#DIV/0!</v>
      </c>
      <c r="G44" s="3" t="e">
        <f>((Table145[[#This Row],[CPU'[%']]]-Table1427[[#This Row],[CPU'[%']]])/Table1427[[#This Row],[CPU'[%']]])*100</f>
        <v>#DIV/0!</v>
      </c>
      <c r="H44" s="3" t="e">
        <f>((Table145[[#This Row],[CPU/Gbps'[%']]]-Table1427[[#This Row],[CPU/Gbps'[%']]])/Table1427[[#This Row],[CPU/Gbps'[%']]])*100</f>
        <v>#DIV/0!</v>
      </c>
      <c r="I44" s="8" t="e">
        <f>((Table145[[#This Row],[CPU/RPS'[%']]]-Table1427[[#This Row],[CPU/RPS'[%']]])/Table1427[[#This Row],[CPU/RPS'[%']]])*100</f>
        <v>#DIV/0!</v>
      </c>
      <c r="K44" s="32"/>
      <c r="L44" s="2"/>
      <c r="M44" s="51"/>
      <c r="N44" s="7"/>
      <c r="O44" s="3"/>
      <c r="P44" s="6"/>
      <c r="Q44" s="3"/>
      <c r="R44" s="3"/>
      <c r="S44" s="8"/>
      <c r="U44" s="32"/>
      <c r="V44" s="5"/>
      <c r="W44" s="51"/>
      <c r="X44" s="9"/>
      <c r="Y44" s="4"/>
      <c r="Z44" s="4"/>
      <c r="AA44" s="4"/>
      <c r="AB44" s="4"/>
      <c r="AC44" s="11"/>
    </row>
    <row r="45" spans="1:29" x14ac:dyDescent="0.3">
      <c r="A45" s="32"/>
      <c r="B45" s="2"/>
      <c r="C45" s="49"/>
      <c r="D45" s="7" t="e">
        <f>((Table1427[[#This Row],[Throughput'[Gbps']]]-Table145[[#This Row],[Throughput'[Gbps']]])/Table145[[#This Row],[Throughput'[Gbps']]])*100</f>
        <v>#DIV/0!</v>
      </c>
      <c r="E45" s="3" t="e">
        <f>((Table1427[[#This Row],[Requests'[RPS']]]-Table145[[#This Row],[Requests'[RPS']]])/Table145[[#This Row],[Requests'[RPS']]])*100</f>
        <v>#DIV/0!</v>
      </c>
      <c r="F45" s="3" t="e">
        <f>((Table1427[[#This Row],[Concurrent Connections]]-Table145[[#This Row],[Concurrent Connections]])/Table145[[#This Row],[Concurrent Connections]])*100</f>
        <v>#DIV/0!</v>
      </c>
      <c r="G45" s="3" t="e">
        <f>((Table145[[#This Row],[CPU'[%']]]-Table1427[[#This Row],[CPU'[%']]])/Table1427[[#This Row],[CPU'[%']]])*100</f>
        <v>#DIV/0!</v>
      </c>
      <c r="H45" s="3" t="e">
        <f>((Table145[[#This Row],[CPU/Gbps'[%']]]-Table1427[[#This Row],[CPU/Gbps'[%']]])/Table1427[[#This Row],[CPU/Gbps'[%']]])*100</f>
        <v>#DIV/0!</v>
      </c>
      <c r="I45" s="8" t="e">
        <f>((Table145[[#This Row],[CPU/RPS'[%']]]-Table1427[[#This Row],[CPU/RPS'[%']]])/Table1427[[#This Row],[CPU/RPS'[%']]])*100</f>
        <v>#DIV/0!</v>
      </c>
      <c r="K45" s="32"/>
      <c r="L45" s="2"/>
      <c r="M45" s="51"/>
      <c r="N45" s="7"/>
      <c r="O45" s="3"/>
      <c r="P45" s="6"/>
      <c r="Q45" s="3"/>
      <c r="R45" s="3"/>
      <c r="S45" s="8"/>
      <c r="U45" s="32"/>
      <c r="V45" s="5"/>
      <c r="W45" s="51"/>
      <c r="X45" s="9"/>
      <c r="Y45" s="4"/>
      <c r="Z45" s="4"/>
      <c r="AA45" s="4"/>
      <c r="AB45" s="4"/>
      <c r="AC45" s="11"/>
    </row>
    <row r="46" spans="1:29" x14ac:dyDescent="0.3">
      <c r="A46" s="32"/>
      <c r="B46" s="2"/>
      <c r="C46" s="49"/>
      <c r="D46" s="7" t="e">
        <f>((Table1427[[#This Row],[Throughput'[Gbps']]]-Table145[[#This Row],[Throughput'[Gbps']]])/Table145[[#This Row],[Throughput'[Gbps']]])*100</f>
        <v>#DIV/0!</v>
      </c>
      <c r="E46" s="3" t="e">
        <f>((Table1427[[#This Row],[Requests'[RPS']]]-Table145[[#This Row],[Requests'[RPS']]])/Table145[[#This Row],[Requests'[RPS']]])*100</f>
        <v>#DIV/0!</v>
      </c>
      <c r="F46" s="3" t="e">
        <f>((Table1427[[#This Row],[Concurrent Connections]]-Table145[[#This Row],[Concurrent Connections]])/Table145[[#This Row],[Concurrent Connections]])*100</f>
        <v>#DIV/0!</v>
      </c>
      <c r="G46" s="3" t="e">
        <f>((Table145[[#This Row],[CPU'[%']]]-Table1427[[#This Row],[CPU'[%']]])/Table1427[[#This Row],[CPU'[%']]])*100</f>
        <v>#DIV/0!</v>
      </c>
      <c r="H46" s="3" t="e">
        <f>((Table145[[#This Row],[CPU/Gbps'[%']]]-Table1427[[#This Row],[CPU/Gbps'[%']]])/Table1427[[#This Row],[CPU/Gbps'[%']]])*100</f>
        <v>#DIV/0!</v>
      </c>
      <c r="I46" s="8" t="e">
        <f>((Table145[[#This Row],[CPU/RPS'[%']]]-Table1427[[#This Row],[CPU/RPS'[%']]])/Table1427[[#This Row],[CPU/RPS'[%']]])*100</f>
        <v>#DIV/0!</v>
      </c>
      <c r="K46" s="32"/>
      <c r="L46" s="2"/>
      <c r="M46" s="51"/>
      <c r="N46" s="7"/>
      <c r="O46" s="3"/>
      <c r="P46" s="6"/>
      <c r="Q46" s="3"/>
      <c r="R46" s="3"/>
      <c r="S46" s="8"/>
      <c r="U46" s="32"/>
      <c r="V46" s="5"/>
      <c r="W46" s="51"/>
      <c r="X46" s="9"/>
      <c r="Y46" s="4"/>
      <c r="Z46" s="4"/>
      <c r="AA46" s="4"/>
      <c r="AB46" s="4"/>
      <c r="AC46" s="11"/>
    </row>
    <row r="47" spans="1:29" x14ac:dyDescent="0.3">
      <c r="A47" s="32"/>
      <c r="B47" s="2"/>
      <c r="C47" s="49"/>
      <c r="D47" s="7" t="e">
        <f>((Table1427[[#This Row],[Throughput'[Gbps']]]-Table145[[#This Row],[Throughput'[Gbps']]])/Table145[[#This Row],[Throughput'[Gbps']]])*100</f>
        <v>#DIV/0!</v>
      </c>
      <c r="E47" s="3" t="e">
        <f>((Table1427[[#This Row],[Requests'[RPS']]]-Table145[[#This Row],[Requests'[RPS']]])/Table145[[#This Row],[Requests'[RPS']]])*100</f>
        <v>#DIV/0!</v>
      </c>
      <c r="F47" s="3" t="e">
        <f>((Table1427[[#This Row],[Concurrent Connections]]-Table145[[#This Row],[Concurrent Connections]])/Table145[[#This Row],[Concurrent Connections]])*100</f>
        <v>#DIV/0!</v>
      </c>
      <c r="G47" s="3" t="e">
        <f>((Table145[[#This Row],[CPU'[%']]]-Table1427[[#This Row],[CPU'[%']]])/Table1427[[#This Row],[CPU'[%']]])*100</f>
        <v>#DIV/0!</v>
      </c>
      <c r="H47" s="3" t="e">
        <f>((Table145[[#This Row],[CPU/Gbps'[%']]]-Table1427[[#This Row],[CPU/Gbps'[%']]])/Table1427[[#This Row],[CPU/Gbps'[%']]])*100</f>
        <v>#DIV/0!</v>
      </c>
      <c r="I47" s="8" t="e">
        <f>((Table145[[#This Row],[CPU/RPS'[%']]]-Table1427[[#This Row],[CPU/RPS'[%']]])/Table1427[[#This Row],[CPU/RPS'[%']]])*100</f>
        <v>#DIV/0!</v>
      </c>
      <c r="K47" s="32"/>
      <c r="L47" s="2"/>
      <c r="M47" s="51"/>
      <c r="N47" s="7"/>
      <c r="O47" s="3"/>
      <c r="P47" s="6"/>
      <c r="Q47" s="3"/>
      <c r="R47" s="3"/>
      <c r="S47" s="8"/>
      <c r="U47" s="32"/>
      <c r="V47" s="5"/>
      <c r="W47" s="51"/>
      <c r="X47" s="9"/>
      <c r="Y47" s="4"/>
      <c r="Z47" s="4"/>
      <c r="AA47" s="4"/>
      <c r="AB47" s="4"/>
      <c r="AC47" s="11"/>
    </row>
    <row r="48" spans="1:29" x14ac:dyDescent="0.3">
      <c r="A48" s="32"/>
      <c r="B48" s="2"/>
      <c r="C48" s="49"/>
      <c r="D48" s="7" t="e">
        <f>((Table1427[[#This Row],[Throughput'[Gbps']]]-Table145[[#This Row],[Throughput'[Gbps']]])/Table145[[#This Row],[Throughput'[Gbps']]])*100</f>
        <v>#DIV/0!</v>
      </c>
      <c r="E48" s="3" t="e">
        <f>((Table1427[[#This Row],[Requests'[RPS']]]-Table145[[#This Row],[Requests'[RPS']]])/Table145[[#This Row],[Requests'[RPS']]])*100</f>
        <v>#DIV/0!</v>
      </c>
      <c r="F48" s="3" t="e">
        <f>((Table1427[[#This Row],[Concurrent Connections]]-Table145[[#This Row],[Concurrent Connections]])/Table145[[#This Row],[Concurrent Connections]])*100</f>
        <v>#DIV/0!</v>
      </c>
      <c r="G48" s="3" t="e">
        <f>((Table145[[#This Row],[CPU'[%']]]-Table1427[[#This Row],[CPU'[%']]])/Table1427[[#This Row],[CPU'[%']]])*100</f>
        <v>#DIV/0!</v>
      </c>
      <c r="H48" s="3" t="e">
        <f>((Table145[[#This Row],[CPU/Gbps'[%']]]-Table1427[[#This Row],[CPU/Gbps'[%']]])/Table1427[[#This Row],[CPU/Gbps'[%']]])*100</f>
        <v>#DIV/0!</v>
      </c>
      <c r="I48" s="8" t="e">
        <f>((Table145[[#This Row],[CPU/RPS'[%']]]-Table1427[[#This Row],[CPU/RPS'[%']]])/Table1427[[#This Row],[CPU/RPS'[%']]])*100</f>
        <v>#DIV/0!</v>
      </c>
      <c r="K48" s="32"/>
      <c r="L48" s="2"/>
      <c r="M48" s="51"/>
      <c r="N48" s="7"/>
      <c r="O48" s="3"/>
      <c r="P48" s="6"/>
      <c r="Q48" s="3"/>
      <c r="R48" s="3"/>
      <c r="S48" s="8"/>
      <c r="U48" s="32"/>
      <c r="V48" s="5"/>
      <c r="W48" s="51"/>
      <c r="X48" s="9"/>
      <c r="Y48" s="4"/>
      <c r="Z48" s="4"/>
      <c r="AA48" s="4"/>
      <c r="AB48" s="4"/>
      <c r="AC48" s="11"/>
    </row>
    <row r="49" spans="1:29" x14ac:dyDescent="0.3">
      <c r="A49" s="32"/>
      <c r="B49" s="2"/>
      <c r="C49" s="49"/>
      <c r="D49" s="7" t="e">
        <f>((Table1427[[#This Row],[Throughput'[Gbps']]]-Table145[[#This Row],[Throughput'[Gbps']]])/Table145[[#This Row],[Throughput'[Gbps']]])*100</f>
        <v>#DIV/0!</v>
      </c>
      <c r="E49" s="3" t="e">
        <f>((Table1427[[#This Row],[Requests'[RPS']]]-Table145[[#This Row],[Requests'[RPS']]])/Table145[[#This Row],[Requests'[RPS']]])*100</f>
        <v>#DIV/0!</v>
      </c>
      <c r="F49" s="3" t="e">
        <f>((Table1427[[#This Row],[Concurrent Connections]]-Table145[[#This Row],[Concurrent Connections]])/Table145[[#This Row],[Concurrent Connections]])*100</f>
        <v>#DIV/0!</v>
      </c>
      <c r="G49" s="3" t="e">
        <f>((Table145[[#This Row],[CPU'[%']]]-Table1427[[#This Row],[CPU'[%']]])/Table1427[[#This Row],[CPU'[%']]])*100</f>
        <v>#DIV/0!</v>
      </c>
      <c r="H49" s="3" t="e">
        <f>((Table145[[#This Row],[CPU/Gbps'[%']]]-Table1427[[#This Row],[CPU/Gbps'[%']]])/Table1427[[#This Row],[CPU/Gbps'[%']]])*100</f>
        <v>#DIV/0!</v>
      </c>
      <c r="I49" s="8" t="e">
        <f>((Table145[[#This Row],[CPU/RPS'[%']]]-Table1427[[#This Row],[CPU/RPS'[%']]])/Table1427[[#This Row],[CPU/RPS'[%']]])*100</f>
        <v>#DIV/0!</v>
      </c>
      <c r="K49" s="32"/>
      <c r="L49" s="2"/>
      <c r="M49" s="51"/>
      <c r="N49" s="7"/>
      <c r="O49" s="3"/>
      <c r="P49" s="6"/>
      <c r="Q49" s="3"/>
      <c r="R49" s="3"/>
      <c r="S49" s="8"/>
      <c r="U49" s="32"/>
      <c r="V49" s="5"/>
      <c r="W49" s="51"/>
      <c r="X49" s="9"/>
      <c r="Y49" s="4"/>
      <c r="Z49" s="4"/>
      <c r="AA49" s="4"/>
      <c r="AB49" s="4"/>
      <c r="AC49" s="11"/>
    </row>
    <row r="50" spans="1:29" x14ac:dyDescent="0.3">
      <c r="A50" s="32"/>
      <c r="B50" s="2"/>
      <c r="C50" s="49"/>
      <c r="D50" s="7" t="e">
        <f>((Table1427[[#This Row],[Throughput'[Gbps']]]-Table145[[#This Row],[Throughput'[Gbps']]])/Table145[[#This Row],[Throughput'[Gbps']]])*100</f>
        <v>#DIV/0!</v>
      </c>
      <c r="E50" s="3" t="e">
        <f>((Table1427[[#This Row],[Requests'[RPS']]]-Table145[[#This Row],[Requests'[RPS']]])/Table145[[#This Row],[Requests'[RPS']]])*100</f>
        <v>#DIV/0!</v>
      </c>
      <c r="F50" s="3" t="e">
        <f>((Table1427[[#This Row],[Concurrent Connections]]-Table145[[#This Row],[Concurrent Connections]])/Table145[[#This Row],[Concurrent Connections]])*100</f>
        <v>#DIV/0!</v>
      </c>
      <c r="G50" s="3" t="e">
        <f>((Table145[[#This Row],[CPU'[%']]]-Table1427[[#This Row],[CPU'[%']]])/Table1427[[#This Row],[CPU'[%']]])*100</f>
        <v>#DIV/0!</v>
      </c>
      <c r="H50" s="3" t="e">
        <f>((Table145[[#This Row],[CPU/Gbps'[%']]]-Table1427[[#This Row],[CPU/Gbps'[%']]])/Table1427[[#This Row],[CPU/Gbps'[%']]])*100</f>
        <v>#DIV/0!</v>
      </c>
      <c r="I50" s="8" t="e">
        <f>((Table145[[#This Row],[CPU/RPS'[%']]]-Table1427[[#This Row],[CPU/RPS'[%']]])/Table1427[[#This Row],[CPU/RPS'[%']]])*100</f>
        <v>#DIV/0!</v>
      </c>
      <c r="K50" s="32"/>
      <c r="L50" s="2"/>
      <c r="M50" s="51"/>
      <c r="N50" s="7"/>
      <c r="O50" s="3"/>
      <c r="P50" s="6"/>
      <c r="Q50" s="3"/>
      <c r="R50" s="3"/>
      <c r="S50" s="8"/>
      <c r="U50" s="32"/>
      <c r="V50" s="5"/>
      <c r="W50" s="51"/>
      <c r="X50" s="9"/>
      <c r="Y50" s="4"/>
      <c r="Z50" s="4"/>
      <c r="AA50" s="4"/>
      <c r="AB50" s="4"/>
      <c r="AC50" s="11"/>
    </row>
    <row r="51" spans="1:29" x14ac:dyDescent="0.3">
      <c r="A51" s="32"/>
      <c r="B51" s="2"/>
      <c r="C51" s="49"/>
      <c r="D51" s="7" t="e">
        <f>((Table1427[[#This Row],[Throughput'[Gbps']]]-Table145[[#This Row],[Throughput'[Gbps']]])/Table145[[#This Row],[Throughput'[Gbps']]])*100</f>
        <v>#DIV/0!</v>
      </c>
      <c r="E51" s="3" t="e">
        <f>((Table1427[[#This Row],[Requests'[RPS']]]-Table145[[#This Row],[Requests'[RPS']]])/Table145[[#This Row],[Requests'[RPS']]])*100</f>
        <v>#DIV/0!</v>
      </c>
      <c r="F51" s="3" t="e">
        <f>((Table1427[[#This Row],[Concurrent Connections]]-Table145[[#This Row],[Concurrent Connections]])/Table145[[#This Row],[Concurrent Connections]])*100</f>
        <v>#DIV/0!</v>
      </c>
      <c r="G51" s="3" t="e">
        <f>((Table145[[#This Row],[CPU'[%']]]-Table1427[[#This Row],[CPU'[%']]])/Table1427[[#This Row],[CPU'[%']]])*100</f>
        <v>#DIV/0!</v>
      </c>
      <c r="H51" s="3" t="e">
        <f>((Table145[[#This Row],[CPU/Gbps'[%']]]-Table1427[[#This Row],[CPU/Gbps'[%']]])/Table1427[[#This Row],[CPU/Gbps'[%']]])*100</f>
        <v>#DIV/0!</v>
      </c>
      <c r="I51" s="8" t="e">
        <f>((Table145[[#This Row],[CPU/RPS'[%']]]-Table1427[[#This Row],[CPU/RPS'[%']]])/Table1427[[#This Row],[CPU/RPS'[%']]])*100</f>
        <v>#DIV/0!</v>
      </c>
      <c r="K51" s="32"/>
      <c r="L51" s="2"/>
      <c r="M51" s="51"/>
      <c r="N51" s="7"/>
      <c r="O51" s="3"/>
      <c r="P51" s="6"/>
      <c r="Q51" s="3"/>
      <c r="R51" s="3"/>
      <c r="S51" s="8"/>
      <c r="U51" s="32"/>
      <c r="V51" s="5"/>
      <c r="W51" s="51"/>
      <c r="X51" s="9"/>
      <c r="Y51" s="4"/>
      <c r="Z51" s="4"/>
      <c r="AA51" s="4"/>
      <c r="AB51" s="4"/>
      <c r="AC51" s="11"/>
    </row>
    <row r="52" spans="1:29" x14ac:dyDescent="0.3">
      <c r="A52" s="32"/>
      <c r="B52" s="2"/>
      <c r="C52" s="49"/>
      <c r="D52" s="7" t="e">
        <f>((Table1427[[#This Row],[Throughput'[Gbps']]]-Table145[[#This Row],[Throughput'[Gbps']]])/Table145[[#This Row],[Throughput'[Gbps']]])*100</f>
        <v>#DIV/0!</v>
      </c>
      <c r="E52" s="3" t="e">
        <f>((Table1427[[#This Row],[Requests'[RPS']]]-Table145[[#This Row],[Requests'[RPS']]])/Table145[[#This Row],[Requests'[RPS']]])*100</f>
        <v>#DIV/0!</v>
      </c>
      <c r="F52" s="3" t="e">
        <f>((Table1427[[#This Row],[Concurrent Connections]]-Table145[[#This Row],[Concurrent Connections]])/Table145[[#This Row],[Concurrent Connections]])*100</f>
        <v>#DIV/0!</v>
      </c>
      <c r="G52" s="3" t="e">
        <f>((Table145[[#This Row],[CPU'[%']]]-Table1427[[#This Row],[CPU'[%']]])/Table1427[[#This Row],[CPU'[%']]])*100</f>
        <v>#DIV/0!</v>
      </c>
      <c r="H52" s="3" t="e">
        <f>((Table145[[#This Row],[CPU/Gbps'[%']]]-Table1427[[#This Row],[CPU/Gbps'[%']]])/Table1427[[#This Row],[CPU/Gbps'[%']]])*100</f>
        <v>#DIV/0!</v>
      </c>
      <c r="I52" s="8" t="e">
        <f>((Table145[[#This Row],[CPU/RPS'[%']]]-Table1427[[#This Row],[CPU/RPS'[%']]])/Table1427[[#This Row],[CPU/RPS'[%']]])*100</f>
        <v>#DIV/0!</v>
      </c>
      <c r="K52" s="32"/>
      <c r="L52" s="2"/>
      <c r="M52" s="51"/>
      <c r="N52" s="7"/>
      <c r="O52" s="3"/>
      <c r="P52" s="6"/>
      <c r="Q52" s="3"/>
      <c r="R52" s="3"/>
      <c r="S52" s="8"/>
      <c r="U52" s="32"/>
      <c r="V52" s="5"/>
      <c r="W52" s="51"/>
      <c r="X52" s="9"/>
      <c r="Y52" s="4"/>
      <c r="Z52" s="4"/>
      <c r="AA52" s="4"/>
      <c r="AB52" s="4"/>
      <c r="AC52" s="11"/>
    </row>
    <row r="53" spans="1:29" x14ac:dyDescent="0.3">
      <c r="A53" s="32"/>
      <c r="B53" s="2"/>
      <c r="C53" s="49"/>
      <c r="D53" s="7" t="e">
        <f>((Table1427[[#This Row],[Throughput'[Gbps']]]-Table145[[#This Row],[Throughput'[Gbps']]])/Table145[[#This Row],[Throughput'[Gbps']]])*100</f>
        <v>#DIV/0!</v>
      </c>
      <c r="E53" s="3" t="e">
        <f>((Table1427[[#This Row],[Requests'[RPS']]]-Table145[[#This Row],[Requests'[RPS']]])/Table145[[#This Row],[Requests'[RPS']]])*100</f>
        <v>#DIV/0!</v>
      </c>
      <c r="F53" s="3" t="e">
        <f>((Table1427[[#This Row],[Concurrent Connections]]-Table145[[#This Row],[Concurrent Connections]])/Table145[[#This Row],[Concurrent Connections]])*100</f>
        <v>#DIV/0!</v>
      </c>
      <c r="G53" s="3" t="e">
        <f>((Table145[[#This Row],[CPU'[%']]]-Table1427[[#This Row],[CPU'[%']]])/Table1427[[#This Row],[CPU'[%']]])*100</f>
        <v>#DIV/0!</v>
      </c>
      <c r="H53" s="3" t="e">
        <f>((Table145[[#This Row],[CPU/Gbps'[%']]]-Table1427[[#This Row],[CPU/Gbps'[%']]])/Table1427[[#This Row],[CPU/Gbps'[%']]])*100</f>
        <v>#DIV/0!</v>
      </c>
      <c r="I53" s="8" t="e">
        <f>((Table145[[#This Row],[CPU/RPS'[%']]]-Table1427[[#This Row],[CPU/RPS'[%']]])/Table1427[[#This Row],[CPU/RPS'[%']]])*100</f>
        <v>#DIV/0!</v>
      </c>
      <c r="K53" s="32"/>
      <c r="L53" s="2"/>
      <c r="M53" s="51"/>
      <c r="N53" s="7"/>
      <c r="O53" s="3"/>
      <c r="P53" s="6"/>
      <c r="Q53" s="3"/>
      <c r="R53" s="3"/>
      <c r="S53" s="8"/>
      <c r="U53" s="32"/>
      <c r="V53" s="5"/>
      <c r="W53" s="51"/>
      <c r="X53" s="9"/>
      <c r="Y53" s="4"/>
      <c r="Z53" s="4"/>
      <c r="AA53" s="4"/>
      <c r="AB53" s="4"/>
      <c r="AC53" s="11"/>
    </row>
    <row r="54" spans="1:29" x14ac:dyDescent="0.3">
      <c r="A54" s="32"/>
      <c r="B54" s="2"/>
      <c r="C54" s="49"/>
      <c r="D54" s="7" t="e">
        <f>((Table1427[[#This Row],[Throughput'[Gbps']]]-Table145[[#This Row],[Throughput'[Gbps']]])/Table145[[#This Row],[Throughput'[Gbps']]])*100</f>
        <v>#DIV/0!</v>
      </c>
      <c r="E54" s="3" t="e">
        <f>((Table1427[[#This Row],[Requests'[RPS']]]-Table145[[#This Row],[Requests'[RPS']]])/Table145[[#This Row],[Requests'[RPS']]])*100</f>
        <v>#DIV/0!</v>
      </c>
      <c r="F54" s="3" t="e">
        <f>((Table1427[[#This Row],[Concurrent Connections]]-Table145[[#This Row],[Concurrent Connections]])/Table145[[#This Row],[Concurrent Connections]])*100</f>
        <v>#DIV/0!</v>
      </c>
      <c r="G54" s="3" t="e">
        <f>((Table145[[#This Row],[CPU'[%']]]-Table1427[[#This Row],[CPU'[%']]])/Table1427[[#This Row],[CPU'[%']]])*100</f>
        <v>#DIV/0!</v>
      </c>
      <c r="H54" s="3" t="e">
        <f>((Table145[[#This Row],[CPU/Gbps'[%']]]-Table1427[[#This Row],[CPU/Gbps'[%']]])/Table1427[[#This Row],[CPU/Gbps'[%']]])*100</f>
        <v>#DIV/0!</v>
      </c>
      <c r="I54" s="8" t="e">
        <f>((Table145[[#This Row],[CPU/RPS'[%']]]-Table1427[[#This Row],[CPU/RPS'[%']]])/Table1427[[#This Row],[CPU/RPS'[%']]])*100</f>
        <v>#DIV/0!</v>
      </c>
      <c r="K54" s="32"/>
      <c r="L54" s="2"/>
      <c r="M54" s="51"/>
      <c r="N54" s="7"/>
      <c r="O54" s="3"/>
      <c r="P54" s="6"/>
      <c r="Q54" s="3"/>
      <c r="R54" s="3"/>
      <c r="S54" s="8"/>
      <c r="U54" s="32"/>
      <c r="V54" s="5"/>
      <c r="W54" s="51"/>
      <c r="X54" s="9"/>
      <c r="Y54" s="4"/>
      <c r="Z54" s="4"/>
      <c r="AA54" s="4"/>
      <c r="AB54" s="4"/>
      <c r="AC54" s="11"/>
    </row>
    <row r="55" spans="1:29" x14ac:dyDescent="0.3">
      <c r="A55" s="32"/>
      <c r="B55" s="2"/>
      <c r="C55" s="49"/>
      <c r="D55" s="7" t="e">
        <f>((Table1427[[#This Row],[Throughput'[Gbps']]]-Table145[[#This Row],[Throughput'[Gbps']]])/Table145[[#This Row],[Throughput'[Gbps']]])*100</f>
        <v>#DIV/0!</v>
      </c>
      <c r="E55" s="3" t="e">
        <f>((Table1427[[#This Row],[Requests'[RPS']]]-Table145[[#This Row],[Requests'[RPS']]])/Table145[[#This Row],[Requests'[RPS']]])*100</f>
        <v>#DIV/0!</v>
      </c>
      <c r="F55" s="3" t="e">
        <f>((Table1427[[#This Row],[Concurrent Connections]]-Table145[[#This Row],[Concurrent Connections]])/Table145[[#This Row],[Concurrent Connections]])*100</f>
        <v>#DIV/0!</v>
      </c>
      <c r="G55" s="3" t="e">
        <f>((Table145[[#This Row],[CPU'[%']]]-Table1427[[#This Row],[CPU'[%']]])/Table1427[[#This Row],[CPU'[%']]])*100</f>
        <v>#DIV/0!</v>
      </c>
      <c r="H55" s="3" t="e">
        <f>((Table145[[#This Row],[CPU/Gbps'[%']]]-Table1427[[#This Row],[CPU/Gbps'[%']]])/Table1427[[#This Row],[CPU/Gbps'[%']]])*100</f>
        <v>#DIV/0!</v>
      </c>
      <c r="I55" s="8" t="e">
        <f>((Table145[[#This Row],[CPU/RPS'[%']]]-Table1427[[#This Row],[CPU/RPS'[%']]])/Table1427[[#This Row],[CPU/RPS'[%']]])*100</f>
        <v>#DIV/0!</v>
      </c>
      <c r="K55" s="32"/>
      <c r="L55" s="2"/>
      <c r="M55" s="51"/>
      <c r="N55" s="7"/>
      <c r="O55" s="3"/>
      <c r="P55" s="6"/>
      <c r="Q55" s="3"/>
      <c r="R55" s="3"/>
      <c r="S55" s="8"/>
      <c r="U55" s="32"/>
      <c r="V55" s="5"/>
      <c r="W55" s="51"/>
      <c r="X55" s="9"/>
      <c r="Y55" s="4"/>
      <c r="Z55" s="4"/>
      <c r="AA55" s="4"/>
      <c r="AB55" s="4"/>
      <c r="AC55" s="11"/>
    </row>
    <row r="56" spans="1:29" x14ac:dyDescent="0.3">
      <c r="A56" s="32"/>
      <c r="B56" s="2"/>
      <c r="C56" s="49"/>
      <c r="D56" s="7" t="e">
        <f>((Table1427[[#This Row],[Throughput'[Gbps']]]-Table145[[#This Row],[Throughput'[Gbps']]])/Table145[[#This Row],[Throughput'[Gbps']]])*100</f>
        <v>#DIV/0!</v>
      </c>
      <c r="E56" s="3" t="e">
        <f>((Table1427[[#This Row],[Requests'[RPS']]]-Table145[[#This Row],[Requests'[RPS']]])/Table145[[#This Row],[Requests'[RPS']]])*100</f>
        <v>#DIV/0!</v>
      </c>
      <c r="F56" s="3" t="e">
        <f>((Table1427[[#This Row],[Concurrent Connections]]-Table145[[#This Row],[Concurrent Connections]])/Table145[[#This Row],[Concurrent Connections]])*100</f>
        <v>#DIV/0!</v>
      </c>
      <c r="G56" s="3" t="e">
        <f>((Table145[[#This Row],[CPU'[%']]]-Table1427[[#This Row],[CPU'[%']]])/Table1427[[#This Row],[CPU'[%']]])*100</f>
        <v>#DIV/0!</v>
      </c>
      <c r="H56" s="3" t="e">
        <f>((Table145[[#This Row],[CPU/Gbps'[%']]]-Table1427[[#This Row],[CPU/Gbps'[%']]])/Table1427[[#This Row],[CPU/Gbps'[%']]])*100</f>
        <v>#DIV/0!</v>
      </c>
      <c r="I56" s="8" t="e">
        <f>((Table145[[#This Row],[CPU/RPS'[%']]]-Table1427[[#This Row],[CPU/RPS'[%']]])/Table1427[[#This Row],[CPU/RPS'[%']]])*100</f>
        <v>#DIV/0!</v>
      </c>
      <c r="K56" s="32"/>
      <c r="L56" s="2"/>
      <c r="M56" s="51"/>
      <c r="N56" s="7"/>
      <c r="O56" s="3"/>
      <c r="P56" s="6"/>
      <c r="Q56" s="3"/>
      <c r="R56" s="3"/>
      <c r="S56" s="8"/>
      <c r="U56" s="32"/>
      <c r="V56" s="5"/>
      <c r="W56" s="51"/>
      <c r="X56" s="9"/>
      <c r="Y56" s="4"/>
      <c r="Z56" s="4"/>
      <c r="AA56" s="4"/>
      <c r="AB56" s="4"/>
      <c r="AC56" s="11"/>
    </row>
    <row r="57" spans="1:29" x14ac:dyDescent="0.3">
      <c r="A57" s="32"/>
      <c r="B57" s="2"/>
      <c r="C57" s="49"/>
      <c r="D57" s="7" t="e">
        <f>((Table1427[[#This Row],[Throughput'[Gbps']]]-Table145[[#This Row],[Throughput'[Gbps']]])/Table145[[#This Row],[Throughput'[Gbps']]])*100</f>
        <v>#DIV/0!</v>
      </c>
      <c r="E57" s="3" t="e">
        <f>((Table1427[[#This Row],[Requests'[RPS']]]-Table145[[#This Row],[Requests'[RPS']]])/Table145[[#This Row],[Requests'[RPS']]])*100</f>
        <v>#DIV/0!</v>
      </c>
      <c r="F57" s="3" t="e">
        <f>((Table1427[[#This Row],[Concurrent Connections]]-Table145[[#This Row],[Concurrent Connections]])/Table145[[#This Row],[Concurrent Connections]])*100</f>
        <v>#DIV/0!</v>
      </c>
      <c r="G57" s="3" t="e">
        <f>((Table145[[#This Row],[CPU'[%']]]-Table1427[[#This Row],[CPU'[%']]])/Table1427[[#This Row],[CPU'[%']]])*100</f>
        <v>#DIV/0!</v>
      </c>
      <c r="H57" s="3" t="e">
        <f>((Table145[[#This Row],[CPU/Gbps'[%']]]-Table1427[[#This Row],[CPU/Gbps'[%']]])/Table1427[[#This Row],[CPU/Gbps'[%']]])*100</f>
        <v>#DIV/0!</v>
      </c>
      <c r="I57" s="8" t="e">
        <f>((Table145[[#This Row],[CPU/RPS'[%']]]-Table1427[[#This Row],[CPU/RPS'[%']]])/Table1427[[#This Row],[CPU/RPS'[%']]])*100</f>
        <v>#DIV/0!</v>
      </c>
      <c r="K57" s="32"/>
      <c r="L57" s="2"/>
      <c r="M57" s="51"/>
      <c r="N57" s="7"/>
      <c r="O57" s="3"/>
      <c r="P57" s="6"/>
      <c r="Q57" s="3"/>
      <c r="R57" s="3"/>
      <c r="S57" s="8"/>
      <c r="U57" s="32"/>
      <c r="V57" s="5"/>
      <c r="W57" s="51"/>
      <c r="X57" s="9"/>
      <c r="Y57" s="4"/>
      <c r="Z57" s="4"/>
      <c r="AA57" s="4"/>
      <c r="AB57" s="4"/>
      <c r="AC57" s="11"/>
    </row>
    <row r="58" spans="1:29" x14ac:dyDescent="0.3">
      <c r="A58" s="32"/>
      <c r="B58" s="2"/>
      <c r="C58" s="49"/>
      <c r="D58" s="7" t="e">
        <f>((Table1427[[#This Row],[Throughput'[Gbps']]]-Table145[[#This Row],[Throughput'[Gbps']]])/Table145[[#This Row],[Throughput'[Gbps']]])*100</f>
        <v>#DIV/0!</v>
      </c>
      <c r="E58" s="3" t="e">
        <f>((Table1427[[#This Row],[Requests'[RPS']]]-Table145[[#This Row],[Requests'[RPS']]])/Table145[[#This Row],[Requests'[RPS']]])*100</f>
        <v>#DIV/0!</v>
      </c>
      <c r="F58" s="3" t="e">
        <f>((Table1427[[#This Row],[Concurrent Connections]]-Table145[[#This Row],[Concurrent Connections]])/Table145[[#This Row],[Concurrent Connections]])*100</f>
        <v>#DIV/0!</v>
      </c>
      <c r="G58" s="3" t="e">
        <f>((Table145[[#This Row],[CPU'[%']]]-Table1427[[#This Row],[CPU'[%']]])/Table1427[[#This Row],[CPU'[%']]])*100</f>
        <v>#DIV/0!</v>
      </c>
      <c r="H58" s="3" t="e">
        <f>((Table145[[#This Row],[CPU/Gbps'[%']]]-Table1427[[#This Row],[CPU/Gbps'[%']]])/Table1427[[#This Row],[CPU/Gbps'[%']]])*100</f>
        <v>#DIV/0!</v>
      </c>
      <c r="I58" s="8" t="e">
        <f>((Table145[[#This Row],[CPU/RPS'[%']]]-Table1427[[#This Row],[CPU/RPS'[%']]])/Table1427[[#This Row],[CPU/RPS'[%']]])*100</f>
        <v>#DIV/0!</v>
      </c>
      <c r="K58" s="32"/>
      <c r="L58" s="2"/>
      <c r="M58" s="51"/>
      <c r="N58" s="7"/>
      <c r="O58" s="3"/>
      <c r="P58" s="6"/>
      <c r="Q58" s="3"/>
      <c r="R58" s="3"/>
      <c r="S58" s="8"/>
      <c r="U58" s="32"/>
      <c r="V58" s="5"/>
      <c r="W58" s="51"/>
      <c r="X58" s="9"/>
      <c r="Y58" s="4"/>
      <c r="Z58" s="4"/>
      <c r="AA58" s="4"/>
      <c r="AB58" s="4"/>
      <c r="AC58" s="11"/>
    </row>
    <row r="59" spans="1:29" x14ac:dyDescent="0.3">
      <c r="A59" s="32"/>
      <c r="B59" s="2"/>
      <c r="C59" s="49"/>
      <c r="D59" s="7" t="e">
        <f>((Table1427[[#This Row],[Throughput'[Gbps']]]-Table145[[#This Row],[Throughput'[Gbps']]])/Table145[[#This Row],[Throughput'[Gbps']]])*100</f>
        <v>#DIV/0!</v>
      </c>
      <c r="E59" s="3" t="e">
        <f>((Table1427[[#This Row],[Requests'[RPS']]]-Table145[[#This Row],[Requests'[RPS']]])/Table145[[#This Row],[Requests'[RPS']]])*100</f>
        <v>#DIV/0!</v>
      </c>
      <c r="F59" s="3" t="e">
        <f>((Table1427[[#This Row],[Concurrent Connections]]-Table145[[#This Row],[Concurrent Connections]])/Table145[[#This Row],[Concurrent Connections]])*100</f>
        <v>#DIV/0!</v>
      </c>
      <c r="G59" s="3" t="e">
        <f>((Table145[[#This Row],[CPU'[%']]]-Table1427[[#This Row],[CPU'[%']]])/Table1427[[#This Row],[CPU'[%']]])*100</f>
        <v>#DIV/0!</v>
      </c>
      <c r="H59" s="3" t="e">
        <f>((Table145[[#This Row],[CPU/Gbps'[%']]]-Table1427[[#This Row],[CPU/Gbps'[%']]])/Table1427[[#This Row],[CPU/Gbps'[%']]])*100</f>
        <v>#DIV/0!</v>
      </c>
      <c r="I59" s="8" t="e">
        <f>((Table145[[#This Row],[CPU/RPS'[%']]]-Table1427[[#This Row],[CPU/RPS'[%']]])/Table1427[[#This Row],[CPU/RPS'[%']]])*100</f>
        <v>#DIV/0!</v>
      </c>
      <c r="K59" s="32"/>
      <c r="L59" s="2"/>
      <c r="M59" s="51"/>
      <c r="N59" s="7"/>
      <c r="O59" s="3"/>
      <c r="P59" s="6"/>
      <c r="Q59" s="3"/>
      <c r="R59" s="3"/>
      <c r="S59" s="8"/>
      <c r="U59" s="32"/>
      <c r="V59" s="5"/>
      <c r="W59" s="51"/>
      <c r="X59" s="9"/>
      <c r="Y59" s="4"/>
      <c r="Z59" s="4"/>
      <c r="AA59" s="4"/>
      <c r="AB59" s="4"/>
      <c r="AC59" s="11"/>
    </row>
    <row r="60" spans="1:29" x14ac:dyDescent="0.3">
      <c r="A60" s="32"/>
      <c r="B60" s="2"/>
      <c r="C60" s="49"/>
      <c r="D60" s="7" t="e">
        <f>((Table1427[[#This Row],[Throughput'[Gbps']]]-Table145[[#This Row],[Throughput'[Gbps']]])/Table145[[#This Row],[Throughput'[Gbps']]])*100</f>
        <v>#DIV/0!</v>
      </c>
      <c r="E60" s="3" t="e">
        <f>((Table1427[[#This Row],[Requests'[RPS']]]-Table145[[#This Row],[Requests'[RPS']]])/Table145[[#This Row],[Requests'[RPS']]])*100</f>
        <v>#DIV/0!</v>
      </c>
      <c r="F60" s="3" t="e">
        <f>((Table1427[[#This Row],[Concurrent Connections]]-Table145[[#This Row],[Concurrent Connections]])/Table145[[#This Row],[Concurrent Connections]])*100</f>
        <v>#DIV/0!</v>
      </c>
      <c r="G60" s="3" t="e">
        <f>((Table145[[#This Row],[CPU'[%']]]-Table1427[[#This Row],[CPU'[%']]])/Table1427[[#This Row],[CPU'[%']]])*100</f>
        <v>#DIV/0!</v>
      </c>
      <c r="H60" s="3" t="e">
        <f>((Table145[[#This Row],[CPU/Gbps'[%']]]-Table1427[[#This Row],[CPU/Gbps'[%']]])/Table1427[[#This Row],[CPU/Gbps'[%']]])*100</f>
        <v>#DIV/0!</v>
      </c>
      <c r="I60" s="8" t="e">
        <f>((Table145[[#This Row],[CPU/RPS'[%']]]-Table1427[[#This Row],[CPU/RPS'[%']]])/Table1427[[#This Row],[CPU/RPS'[%']]])*100</f>
        <v>#DIV/0!</v>
      </c>
      <c r="K60" s="32"/>
      <c r="L60" s="2"/>
      <c r="M60" s="51"/>
      <c r="N60" s="7"/>
      <c r="O60" s="3"/>
      <c r="P60" s="6"/>
      <c r="Q60" s="3"/>
      <c r="R60" s="3"/>
      <c r="S60" s="8"/>
      <c r="U60" s="32"/>
      <c r="V60" s="5"/>
      <c r="W60" s="51"/>
      <c r="X60" s="9"/>
      <c r="Y60" s="4"/>
      <c r="Z60" s="4"/>
      <c r="AA60" s="4"/>
      <c r="AB60" s="4"/>
      <c r="AC60" s="11"/>
    </row>
    <row r="61" spans="1:29" x14ac:dyDescent="0.3">
      <c r="A61" s="32"/>
      <c r="B61" s="2"/>
      <c r="C61" s="49"/>
      <c r="D61" s="7" t="e">
        <f>((Table1427[[#This Row],[Throughput'[Gbps']]]-Table145[[#This Row],[Throughput'[Gbps']]])/Table145[[#This Row],[Throughput'[Gbps']]])*100</f>
        <v>#DIV/0!</v>
      </c>
      <c r="E61" s="3" t="e">
        <f>((Table1427[[#This Row],[Requests'[RPS']]]-Table145[[#This Row],[Requests'[RPS']]])/Table145[[#This Row],[Requests'[RPS']]])*100</f>
        <v>#DIV/0!</v>
      </c>
      <c r="F61" s="3" t="e">
        <f>((Table1427[[#This Row],[Concurrent Connections]]-Table145[[#This Row],[Concurrent Connections]])/Table145[[#This Row],[Concurrent Connections]])*100</f>
        <v>#DIV/0!</v>
      </c>
      <c r="G61" s="3" t="e">
        <f>((Table145[[#This Row],[CPU'[%']]]-Table1427[[#This Row],[CPU'[%']]])/Table1427[[#This Row],[CPU'[%']]])*100</f>
        <v>#DIV/0!</v>
      </c>
      <c r="H61" s="3" t="e">
        <f>((Table145[[#This Row],[CPU/Gbps'[%']]]-Table1427[[#This Row],[CPU/Gbps'[%']]])/Table1427[[#This Row],[CPU/Gbps'[%']]])*100</f>
        <v>#DIV/0!</v>
      </c>
      <c r="I61" s="8" t="e">
        <f>((Table145[[#This Row],[CPU/RPS'[%']]]-Table1427[[#This Row],[CPU/RPS'[%']]])/Table1427[[#This Row],[CPU/RPS'[%']]])*100</f>
        <v>#DIV/0!</v>
      </c>
      <c r="K61" s="32"/>
      <c r="L61" s="2"/>
      <c r="M61" s="51"/>
      <c r="N61" s="7"/>
      <c r="O61" s="3"/>
      <c r="P61" s="6"/>
      <c r="Q61" s="3"/>
      <c r="R61" s="3"/>
      <c r="S61" s="8"/>
      <c r="U61" s="32"/>
      <c r="V61" s="5"/>
      <c r="W61" s="51"/>
      <c r="X61" s="9"/>
      <c r="Y61" s="4"/>
      <c r="Z61" s="4"/>
      <c r="AA61" s="4"/>
      <c r="AB61" s="4"/>
      <c r="AC61" s="11"/>
    </row>
    <row r="62" spans="1:29" x14ac:dyDescent="0.3">
      <c r="A62" s="32"/>
      <c r="B62" s="2"/>
      <c r="C62" s="49"/>
      <c r="D62" s="7" t="e">
        <f>((Table1427[[#This Row],[Throughput'[Gbps']]]-Table145[[#This Row],[Throughput'[Gbps']]])/Table145[[#This Row],[Throughput'[Gbps']]])*100</f>
        <v>#DIV/0!</v>
      </c>
      <c r="E62" s="3" t="e">
        <f>((Table1427[[#This Row],[Requests'[RPS']]]-Table145[[#This Row],[Requests'[RPS']]])/Table145[[#This Row],[Requests'[RPS']]])*100</f>
        <v>#DIV/0!</v>
      </c>
      <c r="F62" s="3" t="e">
        <f>((Table1427[[#This Row],[Concurrent Connections]]-Table145[[#This Row],[Concurrent Connections]])/Table145[[#This Row],[Concurrent Connections]])*100</f>
        <v>#DIV/0!</v>
      </c>
      <c r="G62" s="3" t="e">
        <f>((Table145[[#This Row],[CPU'[%']]]-Table1427[[#This Row],[CPU'[%']]])/Table1427[[#This Row],[CPU'[%']]])*100</f>
        <v>#DIV/0!</v>
      </c>
      <c r="H62" s="3" t="e">
        <f>((Table145[[#This Row],[CPU/Gbps'[%']]]-Table1427[[#This Row],[CPU/Gbps'[%']]])/Table1427[[#This Row],[CPU/Gbps'[%']]])*100</f>
        <v>#DIV/0!</v>
      </c>
      <c r="I62" s="8" t="e">
        <f>((Table145[[#This Row],[CPU/RPS'[%']]]-Table1427[[#This Row],[CPU/RPS'[%']]])/Table1427[[#This Row],[CPU/RPS'[%']]])*100</f>
        <v>#DIV/0!</v>
      </c>
      <c r="K62" s="32"/>
      <c r="L62" s="2"/>
      <c r="M62" s="51"/>
      <c r="N62" s="7"/>
      <c r="O62" s="3"/>
      <c r="P62" s="6"/>
      <c r="Q62" s="3"/>
      <c r="R62" s="3"/>
      <c r="S62" s="8"/>
      <c r="U62" s="32"/>
      <c r="V62" s="5"/>
      <c r="W62" s="51"/>
      <c r="X62" s="9"/>
      <c r="Y62" s="4"/>
      <c r="Z62" s="4"/>
      <c r="AA62" s="4"/>
      <c r="AB62" s="4"/>
      <c r="AC62" s="11"/>
    </row>
    <row r="63" spans="1:29" x14ac:dyDescent="0.3">
      <c r="A63" s="32"/>
      <c r="B63" s="2"/>
      <c r="C63" s="49"/>
      <c r="D63" s="7" t="e">
        <f>((Table1427[[#This Row],[Throughput'[Gbps']]]-Table145[[#This Row],[Throughput'[Gbps']]])/Table145[[#This Row],[Throughput'[Gbps']]])*100</f>
        <v>#DIV/0!</v>
      </c>
      <c r="E63" s="3" t="e">
        <f>((Table1427[[#This Row],[Requests'[RPS']]]-Table145[[#This Row],[Requests'[RPS']]])/Table145[[#This Row],[Requests'[RPS']]])*100</f>
        <v>#DIV/0!</v>
      </c>
      <c r="F63" s="3" t="e">
        <f>((Table1427[[#This Row],[Concurrent Connections]]-Table145[[#This Row],[Concurrent Connections]])/Table145[[#This Row],[Concurrent Connections]])*100</f>
        <v>#DIV/0!</v>
      </c>
      <c r="G63" s="3" t="e">
        <f>((Table145[[#This Row],[CPU'[%']]]-Table1427[[#This Row],[CPU'[%']]])/Table1427[[#This Row],[CPU'[%']]])*100</f>
        <v>#DIV/0!</v>
      </c>
      <c r="H63" s="3" t="e">
        <f>((Table145[[#This Row],[CPU/Gbps'[%']]]-Table1427[[#This Row],[CPU/Gbps'[%']]])/Table1427[[#This Row],[CPU/Gbps'[%']]])*100</f>
        <v>#DIV/0!</v>
      </c>
      <c r="I63" s="8" t="e">
        <f>((Table145[[#This Row],[CPU/RPS'[%']]]-Table1427[[#This Row],[CPU/RPS'[%']]])/Table1427[[#This Row],[CPU/RPS'[%']]])*100</f>
        <v>#DIV/0!</v>
      </c>
      <c r="K63" s="32"/>
      <c r="L63" s="2"/>
      <c r="M63" s="51"/>
      <c r="N63" s="7"/>
      <c r="O63" s="3"/>
      <c r="P63" s="6"/>
      <c r="Q63" s="3"/>
      <c r="R63" s="3"/>
      <c r="S63" s="8"/>
      <c r="U63" s="32"/>
      <c r="V63" s="5"/>
      <c r="W63" s="51"/>
      <c r="X63" s="9"/>
      <c r="Y63" s="4"/>
      <c r="Z63" s="4"/>
      <c r="AA63" s="4"/>
      <c r="AB63" s="4"/>
      <c r="AC63" s="11"/>
    </row>
    <row r="64" spans="1:29" x14ac:dyDescent="0.3">
      <c r="A64" s="32"/>
      <c r="B64" s="2"/>
      <c r="C64" s="49"/>
      <c r="D64" s="7" t="e">
        <f>((Table1427[[#This Row],[Throughput'[Gbps']]]-Table145[[#This Row],[Throughput'[Gbps']]])/Table145[[#This Row],[Throughput'[Gbps']]])*100</f>
        <v>#DIV/0!</v>
      </c>
      <c r="E64" s="3" t="e">
        <f>((Table1427[[#This Row],[Requests'[RPS']]]-Table145[[#This Row],[Requests'[RPS']]])/Table145[[#This Row],[Requests'[RPS']]])*100</f>
        <v>#DIV/0!</v>
      </c>
      <c r="F64" s="3" t="e">
        <f>((Table1427[[#This Row],[Concurrent Connections]]-Table145[[#This Row],[Concurrent Connections]])/Table145[[#This Row],[Concurrent Connections]])*100</f>
        <v>#DIV/0!</v>
      </c>
      <c r="G64" s="3" t="e">
        <f>((Table145[[#This Row],[CPU'[%']]]-Table1427[[#This Row],[CPU'[%']]])/Table1427[[#This Row],[CPU'[%']]])*100</f>
        <v>#DIV/0!</v>
      </c>
      <c r="H64" s="3" t="e">
        <f>((Table145[[#This Row],[CPU/Gbps'[%']]]-Table1427[[#This Row],[CPU/Gbps'[%']]])/Table1427[[#This Row],[CPU/Gbps'[%']]])*100</f>
        <v>#DIV/0!</v>
      </c>
      <c r="I64" s="8" t="e">
        <f>((Table145[[#This Row],[CPU/RPS'[%']]]-Table1427[[#This Row],[CPU/RPS'[%']]])/Table1427[[#This Row],[CPU/RPS'[%']]])*100</f>
        <v>#DIV/0!</v>
      </c>
      <c r="K64" s="32"/>
      <c r="L64" s="2"/>
      <c r="M64" s="51"/>
      <c r="N64" s="7"/>
      <c r="O64" s="3"/>
      <c r="P64" s="6"/>
      <c r="Q64" s="3"/>
      <c r="R64" s="3"/>
      <c r="S64" s="8"/>
      <c r="U64" s="32"/>
      <c r="V64" s="5"/>
      <c r="W64" s="51"/>
      <c r="X64" s="9"/>
      <c r="Y64" s="4"/>
      <c r="Z64" s="4"/>
      <c r="AA64" s="4"/>
      <c r="AB64" s="4"/>
      <c r="AC64" s="11"/>
    </row>
    <row r="65" spans="1:29" x14ac:dyDescent="0.3">
      <c r="A65" s="32"/>
      <c r="B65" s="2"/>
      <c r="C65" s="49"/>
      <c r="D65" s="7" t="e">
        <f>((Table1427[[#This Row],[Throughput'[Gbps']]]-Table145[[#This Row],[Throughput'[Gbps']]])/Table145[[#This Row],[Throughput'[Gbps']]])*100</f>
        <v>#DIV/0!</v>
      </c>
      <c r="E65" s="3" t="e">
        <f>((Table1427[[#This Row],[Requests'[RPS']]]-Table145[[#This Row],[Requests'[RPS']]])/Table145[[#This Row],[Requests'[RPS']]])*100</f>
        <v>#DIV/0!</v>
      </c>
      <c r="F65" s="3" t="e">
        <f>((Table1427[[#This Row],[Concurrent Connections]]-Table145[[#This Row],[Concurrent Connections]])/Table145[[#This Row],[Concurrent Connections]])*100</f>
        <v>#DIV/0!</v>
      </c>
      <c r="G65" s="3" t="e">
        <f>((Table145[[#This Row],[CPU'[%']]]-Table1427[[#This Row],[CPU'[%']]])/Table1427[[#This Row],[CPU'[%']]])*100</f>
        <v>#DIV/0!</v>
      </c>
      <c r="H65" s="3" t="e">
        <f>((Table145[[#This Row],[CPU/Gbps'[%']]]-Table1427[[#This Row],[CPU/Gbps'[%']]])/Table1427[[#This Row],[CPU/Gbps'[%']]])*100</f>
        <v>#DIV/0!</v>
      </c>
      <c r="I65" s="8" t="e">
        <f>((Table145[[#This Row],[CPU/RPS'[%']]]-Table1427[[#This Row],[CPU/RPS'[%']]])/Table1427[[#This Row],[CPU/RPS'[%']]])*100</f>
        <v>#DIV/0!</v>
      </c>
      <c r="K65" s="32"/>
      <c r="L65" s="2"/>
      <c r="M65" s="51"/>
      <c r="N65" s="7"/>
      <c r="O65" s="3"/>
      <c r="P65" s="6"/>
      <c r="Q65" s="3"/>
      <c r="R65" s="3"/>
      <c r="S65" s="8"/>
      <c r="U65" s="32"/>
      <c r="V65" s="5"/>
      <c r="W65" s="51"/>
      <c r="X65" s="9"/>
      <c r="Y65" s="4"/>
      <c r="Z65" s="4"/>
      <c r="AA65" s="4"/>
      <c r="AB65" s="4"/>
      <c r="AC65" s="11"/>
    </row>
    <row r="66" spans="1:29" x14ac:dyDescent="0.3">
      <c r="A66" s="32"/>
      <c r="B66" s="2"/>
      <c r="C66" s="49"/>
      <c r="D66" s="7" t="e">
        <f>((Table1427[[#This Row],[Throughput'[Gbps']]]-Table145[[#This Row],[Throughput'[Gbps']]])/Table145[[#This Row],[Throughput'[Gbps']]])*100</f>
        <v>#DIV/0!</v>
      </c>
      <c r="E66" s="3" t="e">
        <f>((Table1427[[#This Row],[Requests'[RPS']]]-Table145[[#This Row],[Requests'[RPS']]])/Table145[[#This Row],[Requests'[RPS']]])*100</f>
        <v>#DIV/0!</v>
      </c>
      <c r="F66" s="3" t="e">
        <f>((Table1427[[#This Row],[Concurrent Connections]]-Table145[[#This Row],[Concurrent Connections]])/Table145[[#This Row],[Concurrent Connections]])*100</f>
        <v>#DIV/0!</v>
      </c>
      <c r="G66" s="3" t="e">
        <f>((Table145[[#This Row],[CPU'[%']]]-Table1427[[#This Row],[CPU'[%']]])/Table1427[[#This Row],[CPU'[%']]])*100</f>
        <v>#DIV/0!</v>
      </c>
      <c r="H66" s="3" t="e">
        <f>((Table145[[#This Row],[CPU/Gbps'[%']]]-Table1427[[#This Row],[CPU/Gbps'[%']]])/Table1427[[#This Row],[CPU/Gbps'[%']]])*100</f>
        <v>#DIV/0!</v>
      </c>
      <c r="I66" s="8" t="e">
        <f>((Table145[[#This Row],[CPU/RPS'[%']]]-Table1427[[#This Row],[CPU/RPS'[%']]])/Table1427[[#This Row],[CPU/RPS'[%']]])*100</f>
        <v>#DIV/0!</v>
      </c>
      <c r="K66" s="32"/>
      <c r="L66" s="2"/>
      <c r="M66" s="51"/>
      <c r="N66" s="7"/>
      <c r="O66" s="3"/>
      <c r="P66" s="6"/>
      <c r="Q66" s="3"/>
      <c r="R66" s="3"/>
      <c r="S66" s="8"/>
      <c r="U66" s="32"/>
      <c r="V66" s="5"/>
      <c r="W66" s="51"/>
      <c r="X66" s="9"/>
      <c r="Y66" s="4"/>
      <c r="Z66" s="4"/>
      <c r="AA66" s="4"/>
      <c r="AB66" s="4"/>
      <c r="AC66" s="11"/>
    </row>
    <row r="67" spans="1:29" x14ac:dyDescent="0.3">
      <c r="A67" s="32"/>
      <c r="B67" s="2"/>
      <c r="C67" s="49"/>
      <c r="D67" s="7" t="e">
        <f>((Table1427[[#This Row],[Throughput'[Gbps']]]-Table145[[#This Row],[Throughput'[Gbps']]])/Table145[[#This Row],[Throughput'[Gbps']]])*100</f>
        <v>#DIV/0!</v>
      </c>
      <c r="E67" s="3" t="e">
        <f>((Table1427[[#This Row],[Requests'[RPS']]]-Table145[[#This Row],[Requests'[RPS']]])/Table145[[#This Row],[Requests'[RPS']]])*100</f>
        <v>#DIV/0!</v>
      </c>
      <c r="F67" s="3" t="e">
        <f>((Table1427[[#This Row],[Concurrent Connections]]-Table145[[#This Row],[Concurrent Connections]])/Table145[[#This Row],[Concurrent Connections]])*100</f>
        <v>#DIV/0!</v>
      </c>
      <c r="G67" s="3" t="e">
        <f>((Table145[[#This Row],[CPU'[%']]]-Table1427[[#This Row],[CPU'[%']]])/Table1427[[#This Row],[CPU'[%']]])*100</f>
        <v>#DIV/0!</v>
      </c>
      <c r="H67" s="3" t="e">
        <f>((Table145[[#This Row],[CPU/Gbps'[%']]]-Table1427[[#This Row],[CPU/Gbps'[%']]])/Table1427[[#This Row],[CPU/Gbps'[%']]])*100</f>
        <v>#DIV/0!</v>
      </c>
      <c r="I67" s="8" t="e">
        <f>((Table145[[#This Row],[CPU/RPS'[%']]]-Table1427[[#This Row],[CPU/RPS'[%']]])/Table1427[[#This Row],[CPU/RPS'[%']]])*100</f>
        <v>#DIV/0!</v>
      </c>
      <c r="K67" s="32"/>
      <c r="L67" s="2"/>
      <c r="M67" s="51"/>
      <c r="N67" s="7"/>
      <c r="O67" s="3"/>
      <c r="P67" s="6"/>
      <c r="Q67" s="3"/>
      <c r="R67" s="3"/>
      <c r="S67" s="8"/>
      <c r="U67" s="32"/>
      <c r="V67" s="5"/>
      <c r="W67" s="51"/>
      <c r="X67" s="9"/>
      <c r="Y67" s="4"/>
      <c r="Z67" s="4"/>
      <c r="AA67" s="4"/>
      <c r="AB67" s="4"/>
      <c r="AC67" s="11"/>
    </row>
    <row r="68" spans="1:29" x14ac:dyDescent="0.3">
      <c r="A68" s="32"/>
      <c r="B68" s="2"/>
      <c r="C68" s="49"/>
      <c r="D68" s="7" t="e">
        <f>((Table1427[[#This Row],[Throughput'[Gbps']]]-Table145[[#This Row],[Throughput'[Gbps']]])/Table145[[#This Row],[Throughput'[Gbps']]])*100</f>
        <v>#DIV/0!</v>
      </c>
      <c r="E68" s="3" t="e">
        <f>((Table1427[[#This Row],[Requests'[RPS']]]-Table145[[#This Row],[Requests'[RPS']]])/Table145[[#This Row],[Requests'[RPS']]])*100</f>
        <v>#DIV/0!</v>
      </c>
      <c r="F68" s="3" t="e">
        <f>((Table1427[[#This Row],[Concurrent Connections]]-Table145[[#This Row],[Concurrent Connections]])/Table145[[#This Row],[Concurrent Connections]])*100</f>
        <v>#DIV/0!</v>
      </c>
      <c r="G68" s="3" t="e">
        <f>((Table145[[#This Row],[CPU'[%']]]-Table1427[[#This Row],[CPU'[%']]])/Table1427[[#This Row],[CPU'[%']]])*100</f>
        <v>#DIV/0!</v>
      </c>
      <c r="H68" s="3" t="e">
        <f>((Table145[[#This Row],[CPU/Gbps'[%']]]-Table1427[[#This Row],[CPU/Gbps'[%']]])/Table1427[[#This Row],[CPU/Gbps'[%']]])*100</f>
        <v>#DIV/0!</v>
      </c>
      <c r="I68" s="8" t="e">
        <f>((Table145[[#This Row],[CPU/RPS'[%']]]-Table1427[[#This Row],[CPU/RPS'[%']]])/Table1427[[#This Row],[CPU/RPS'[%']]])*100</f>
        <v>#DIV/0!</v>
      </c>
      <c r="K68" s="32"/>
      <c r="L68" s="2"/>
      <c r="M68" s="51"/>
      <c r="N68" s="7"/>
      <c r="O68" s="3"/>
      <c r="P68" s="6"/>
      <c r="Q68" s="3"/>
      <c r="R68" s="3"/>
      <c r="S68" s="8"/>
      <c r="U68" s="32"/>
      <c r="V68" s="5"/>
      <c r="W68" s="51"/>
      <c r="X68" s="9"/>
      <c r="Y68" s="4"/>
      <c r="Z68" s="4"/>
      <c r="AA68" s="4"/>
      <c r="AB68" s="4"/>
      <c r="AC68" s="11"/>
    </row>
    <row r="69" spans="1:29" x14ac:dyDescent="0.3">
      <c r="A69" s="32"/>
      <c r="B69" s="2"/>
      <c r="C69" s="49"/>
      <c r="D69" s="7" t="e">
        <f>((Table1427[[#This Row],[Throughput'[Gbps']]]-Table145[[#This Row],[Throughput'[Gbps']]])/Table145[[#This Row],[Throughput'[Gbps']]])*100</f>
        <v>#DIV/0!</v>
      </c>
      <c r="E69" s="3" t="e">
        <f>((Table1427[[#This Row],[Requests'[RPS']]]-Table145[[#This Row],[Requests'[RPS']]])/Table145[[#This Row],[Requests'[RPS']]])*100</f>
        <v>#DIV/0!</v>
      </c>
      <c r="F69" s="3" t="e">
        <f>((Table1427[[#This Row],[Concurrent Connections]]-Table145[[#This Row],[Concurrent Connections]])/Table145[[#This Row],[Concurrent Connections]])*100</f>
        <v>#DIV/0!</v>
      </c>
      <c r="G69" s="3" t="e">
        <f>((Table145[[#This Row],[CPU'[%']]]-Table1427[[#This Row],[CPU'[%']]])/Table1427[[#This Row],[CPU'[%']]])*100</f>
        <v>#DIV/0!</v>
      </c>
      <c r="H69" s="3" t="e">
        <f>((Table145[[#This Row],[CPU/Gbps'[%']]]-Table1427[[#This Row],[CPU/Gbps'[%']]])/Table1427[[#This Row],[CPU/Gbps'[%']]])*100</f>
        <v>#DIV/0!</v>
      </c>
      <c r="I69" s="8" t="e">
        <f>((Table145[[#This Row],[CPU/RPS'[%']]]-Table1427[[#This Row],[CPU/RPS'[%']]])/Table1427[[#This Row],[CPU/RPS'[%']]])*100</f>
        <v>#DIV/0!</v>
      </c>
      <c r="K69" s="32"/>
      <c r="L69" s="2"/>
      <c r="M69" s="51"/>
      <c r="N69" s="7"/>
      <c r="O69" s="3"/>
      <c r="P69" s="6"/>
      <c r="Q69" s="3"/>
      <c r="R69" s="3"/>
      <c r="S69" s="8"/>
      <c r="U69" s="32"/>
      <c r="V69" s="5"/>
      <c r="W69" s="51"/>
      <c r="X69" s="9"/>
      <c r="Y69" s="4"/>
      <c r="Z69" s="4"/>
      <c r="AA69" s="4"/>
      <c r="AB69" s="4"/>
      <c r="AC69" s="11"/>
    </row>
    <row r="70" spans="1:29" x14ac:dyDescent="0.3">
      <c r="A70" s="32"/>
      <c r="B70" s="2"/>
      <c r="C70" s="49"/>
      <c r="D70" s="7" t="e">
        <f>((Table1427[[#This Row],[Throughput'[Gbps']]]-Table145[[#This Row],[Throughput'[Gbps']]])/Table145[[#This Row],[Throughput'[Gbps']]])*100</f>
        <v>#DIV/0!</v>
      </c>
      <c r="E70" s="3" t="e">
        <f>((Table1427[[#This Row],[Requests'[RPS']]]-Table145[[#This Row],[Requests'[RPS']]])/Table145[[#This Row],[Requests'[RPS']]])*100</f>
        <v>#DIV/0!</v>
      </c>
      <c r="F70" s="3" t="e">
        <f>((Table1427[[#This Row],[Concurrent Connections]]-Table145[[#This Row],[Concurrent Connections]])/Table145[[#This Row],[Concurrent Connections]])*100</f>
        <v>#DIV/0!</v>
      </c>
      <c r="G70" s="3" t="e">
        <f>((Table145[[#This Row],[CPU'[%']]]-Table1427[[#This Row],[CPU'[%']]])/Table1427[[#This Row],[CPU'[%']]])*100</f>
        <v>#DIV/0!</v>
      </c>
      <c r="H70" s="3" t="e">
        <f>((Table145[[#This Row],[CPU/Gbps'[%']]]-Table1427[[#This Row],[CPU/Gbps'[%']]])/Table1427[[#This Row],[CPU/Gbps'[%']]])*100</f>
        <v>#DIV/0!</v>
      </c>
      <c r="I70" s="8" t="e">
        <f>((Table145[[#This Row],[CPU/RPS'[%']]]-Table1427[[#This Row],[CPU/RPS'[%']]])/Table1427[[#This Row],[CPU/RPS'[%']]])*100</f>
        <v>#DIV/0!</v>
      </c>
      <c r="K70" s="32"/>
      <c r="L70" s="2"/>
      <c r="M70" s="51"/>
      <c r="N70" s="7"/>
      <c r="O70" s="3"/>
      <c r="P70" s="6"/>
      <c r="Q70" s="3"/>
      <c r="R70" s="3"/>
      <c r="S70" s="8"/>
      <c r="U70" s="32"/>
      <c r="V70" s="5"/>
      <c r="W70" s="51"/>
      <c r="X70" s="9"/>
      <c r="Y70" s="4"/>
      <c r="Z70" s="4"/>
      <c r="AA70" s="4"/>
      <c r="AB70" s="4"/>
      <c r="AC70" s="11"/>
    </row>
    <row r="71" spans="1:29" x14ac:dyDescent="0.3">
      <c r="A71" s="32"/>
      <c r="B71" s="2"/>
      <c r="C71" s="49"/>
      <c r="D71" s="7" t="e">
        <f>((Table1427[[#This Row],[Throughput'[Gbps']]]-Table145[[#This Row],[Throughput'[Gbps']]])/Table145[[#This Row],[Throughput'[Gbps']]])*100</f>
        <v>#DIV/0!</v>
      </c>
      <c r="E71" s="3" t="e">
        <f>((Table1427[[#This Row],[Requests'[RPS']]]-Table145[[#This Row],[Requests'[RPS']]])/Table145[[#This Row],[Requests'[RPS']]])*100</f>
        <v>#DIV/0!</v>
      </c>
      <c r="F71" s="3" t="e">
        <f>((Table1427[[#This Row],[Concurrent Connections]]-Table145[[#This Row],[Concurrent Connections]])/Table145[[#This Row],[Concurrent Connections]])*100</f>
        <v>#DIV/0!</v>
      </c>
      <c r="G71" s="3" t="e">
        <f>((Table145[[#This Row],[CPU'[%']]]-Table1427[[#This Row],[CPU'[%']]])/Table1427[[#This Row],[CPU'[%']]])*100</f>
        <v>#DIV/0!</v>
      </c>
      <c r="H71" s="3" t="e">
        <f>((Table145[[#This Row],[CPU/Gbps'[%']]]-Table1427[[#This Row],[CPU/Gbps'[%']]])/Table1427[[#This Row],[CPU/Gbps'[%']]])*100</f>
        <v>#DIV/0!</v>
      </c>
      <c r="I71" s="8" t="e">
        <f>((Table145[[#This Row],[CPU/RPS'[%']]]-Table1427[[#This Row],[CPU/RPS'[%']]])/Table1427[[#This Row],[CPU/RPS'[%']]])*100</f>
        <v>#DIV/0!</v>
      </c>
      <c r="K71" s="32"/>
      <c r="L71" s="2"/>
      <c r="M71" s="51"/>
      <c r="N71" s="7"/>
      <c r="O71" s="3"/>
      <c r="P71" s="6"/>
      <c r="Q71" s="3"/>
      <c r="R71" s="3"/>
      <c r="S71" s="8"/>
      <c r="U71" s="32"/>
      <c r="V71" s="5"/>
      <c r="W71" s="51"/>
      <c r="X71" s="9"/>
      <c r="Y71" s="4"/>
      <c r="Z71" s="4"/>
      <c r="AA71" s="4"/>
      <c r="AB71" s="4"/>
      <c r="AC71" s="11"/>
    </row>
    <row r="72" spans="1:29" x14ac:dyDescent="0.3">
      <c r="A72" s="32"/>
      <c r="B72" s="2"/>
      <c r="C72" s="49"/>
      <c r="D72" s="7" t="e">
        <f>((Table1427[[#This Row],[Throughput'[Gbps']]]-Table145[[#This Row],[Throughput'[Gbps']]])/Table145[[#This Row],[Throughput'[Gbps']]])*100</f>
        <v>#DIV/0!</v>
      </c>
      <c r="E72" s="3" t="e">
        <f>((Table1427[[#This Row],[Requests'[RPS']]]-Table145[[#This Row],[Requests'[RPS']]])/Table145[[#This Row],[Requests'[RPS']]])*100</f>
        <v>#DIV/0!</v>
      </c>
      <c r="F72" s="3" t="e">
        <f>((Table1427[[#This Row],[Concurrent Connections]]-Table145[[#This Row],[Concurrent Connections]])/Table145[[#This Row],[Concurrent Connections]])*100</f>
        <v>#DIV/0!</v>
      </c>
      <c r="G72" s="3" t="e">
        <f>((Table145[[#This Row],[CPU'[%']]]-Table1427[[#This Row],[CPU'[%']]])/Table1427[[#This Row],[CPU'[%']]])*100</f>
        <v>#DIV/0!</v>
      </c>
      <c r="H72" s="3" t="e">
        <f>((Table145[[#This Row],[CPU/Gbps'[%']]]-Table1427[[#This Row],[CPU/Gbps'[%']]])/Table1427[[#This Row],[CPU/Gbps'[%']]])*100</f>
        <v>#DIV/0!</v>
      </c>
      <c r="I72" s="8" t="e">
        <f>((Table145[[#This Row],[CPU/RPS'[%']]]-Table1427[[#This Row],[CPU/RPS'[%']]])/Table1427[[#This Row],[CPU/RPS'[%']]])*100</f>
        <v>#DIV/0!</v>
      </c>
      <c r="K72" s="32"/>
      <c r="L72" s="2"/>
      <c r="M72" s="51"/>
      <c r="N72" s="7"/>
      <c r="O72" s="3"/>
      <c r="P72" s="6"/>
      <c r="Q72" s="3"/>
      <c r="R72" s="3"/>
      <c r="S72" s="8"/>
      <c r="U72" s="32"/>
      <c r="V72" s="5"/>
      <c r="W72" s="51"/>
      <c r="X72" s="9"/>
      <c r="Y72" s="4"/>
      <c r="Z72" s="4"/>
      <c r="AA72" s="4"/>
      <c r="AB72" s="4"/>
      <c r="AC72" s="11"/>
    </row>
    <row r="73" spans="1:29" x14ac:dyDescent="0.3">
      <c r="A73" s="32"/>
      <c r="B73" s="2"/>
      <c r="C73" s="49"/>
      <c r="D73" s="7" t="e">
        <f>((Table1427[[#This Row],[Throughput'[Gbps']]]-Table145[[#This Row],[Throughput'[Gbps']]])/Table145[[#This Row],[Throughput'[Gbps']]])*100</f>
        <v>#DIV/0!</v>
      </c>
      <c r="E73" s="3" t="e">
        <f>((Table1427[[#This Row],[Requests'[RPS']]]-Table145[[#This Row],[Requests'[RPS']]])/Table145[[#This Row],[Requests'[RPS']]])*100</f>
        <v>#DIV/0!</v>
      </c>
      <c r="F73" s="3" t="e">
        <f>((Table1427[[#This Row],[Concurrent Connections]]-Table145[[#This Row],[Concurrent Connections]])/Table145[[#This Row],[Concurrent Connections]])*100</f>
        <v>#DIV/0!</v>
      </c>
      <c r="G73" s="3" t="e">
        <f>((Table145[[#This Row],[CPU'[%']]]-Table1427[[#This Row],[CPU'[%']]])/Table1427[[#This Row],[CPU'[%']]])*100</f>
        <v>#DIV/0!</v>
      </c>
      <c r="H73" s="3" t="e">
        <f>((Table145[[#This Row],[CPU/Gbps'[%']]]-Table1427[[#This Row],[CPU/Gbps'[%']]])/Table1427[[#This Row],[CPU/Gbps'[%']]])*100</f>
        <v>#DIV/0!</v>
      </c>
      <c r="I73" s="8" t="e">
        <f>((Table145[[#This Row],[CPU/RPS'[%']]]-Table1427[[#This Row],[CPU/RPS'[%']]])/Table1427[[#This Row],[CPU/RPS'[%']]])*100</f>
        <v>#DIV/0!</v>
      </c>
      <c r="K73" s="32"/>
      <c r="L73" s="2"/>
      <c r="M73" s="51"/>
      <c r="N73" s="7"/>
      <c r="O73" s="3"/>
      <c r="P73" s="6"/>
      <c r="Q73" s="3"/>
      <c r="R73" s="3"/>
      <c r="S73" s="8"/>
      <c r="U73" s="32"/>
      <c r="V73" s="5"/>
      <c r="W73" s="51"/>
      <c r="X73" s="9"/>
      <c r="Y73" s="4"/>
      <c r="Z73" s="4"/>
      <c r="AA73" s="4"/>
      <c r="AB73" s="4"/>
      <c r="AC73" s="11"/>
    </row>
    <row r="74" spans="1:29" x14ac:dyDescent="0.3">
      <c r="A74" s="32"/>
      <c r="B74" s="2"/>
      <c r="C74" s="49"/>
      <c r="D74" s="7" t="e">
        <f>((Table1427[[#This Row],[Throughput'[Gbps']]]-Table145[[#This Row],[Throughput'[Gbps']]])/Table145[[#This Row],[Throughput'[Gbps']]])*100</f>
        <v>#DIV/0!</v>
      </c>
      <c r="E74" s="3" t="e">
        <f>((Table1427[[#This Row],[Requests'[RPS']]]-Table145[[#This Row],[Requests'[RPS']]])/Table145[[#This Row],[Requests'[RPS']]])*100</f>
        <v>#DIV/0!</v>
      </c>
      <c r="F74" s="3" t="e">
        <f>((Table1427[[#This Row],[Concurrent Connections]]-Table145[[#This Row],[Concurrent Connections]])/Table145[[#This Row],[Concurrent Connections]])*100</f>
        <v>#DIV/0!</v>
      </c>
      <c r="G74" s="3" t="e">
        <f>((Table145[[#This Row],[CPU'[%']]]-Table1427[[#This Row],[CPU'[%']]])/Table1427[[#This Row],[CPU'[%']]])*100</f>
        <v>#DIV/0!</v>
      </c>
      <c r="H74" s="3" t="e">
        <f>((Table145[[#This Row],[CPU/Gbps'[%']]]-Table1427[[#This Row],[CPU/Gbps'[%']]])/Table1427[[#This Row],[CPU/Gbps'[%']]])*100</f>
        <v>#DIV/0!</v>
      </c>
      <c r="I74" s="8" t="e">
        <f>((Table145[[#This Row],[CPU/RPS'[%']]]-Table1427[[#This Row],[CPU/RPS'[%']]])/Table1427[[#This Row],[CPU/RPS'[%']]])*100</f>
        <v>#DIV/0!</v>
      </c>
      <c r="K74" s="32"/>
      <c r="L74" s="2"/>
      <c r="M74" s="51"/>
      <c r="N74" s="7"/>
      <c r="O74" s="3"/>
      <c r="P74" s="6"/>
      <c r="Q74" s="3"/>
      <c r="R74" s="3"/>
      <c r="S74" s="8"/>
      <c r="U74" s="32"/>
      <c r="V74" s="5"/>
      <c r="W74" s="51"/>
      <c r="X74" s="9"/>
      <c r="Y74" s="4"/>
      <c r="Z74" s="4"/>
      <c r="AA74" s="4"/>
      <c r="AB74" s="4"/>
      <c r="AC74" s="11"/>
    </row>
    <row r="75" spans="1:29" x14ac:dyDescent="0.3">
      <c r="A75" s="32"/>
      <c r="B75" s="2"/>
      <c r="C75" s="49"/>
      <c r="D75" s="7" t="e">
        <f>((Table1427[[#This Row],[Throughput'[Gbps']]]-Table145[[#This Row],[Throughput'[Gbps']]])/Table145[[#This Row],[Throughput'[Gbps']]])*100</f>
        <v>#DIV/0!</v>
      </c>
      <c r="E75" s="3" t="e">
        <f>((Table1427[[#This Row],[Requests'[RPS']]]-Table145[[#This Row],[Requests'[RPS']]])/Table145[[#This Row],[Requests'[RPS']]])*100</f>
        <v>#DIV/0!</v>
      </c>
      <c r="F75" s="3" t="e">
        <f>((Table1427[[#This Row],[Concurrent Connections]]-Table145[[#This Row],[Concurrent Connections]])/Table145[[#This Row],[Concurrent Connections]])*100</f>
        <v>#DIV/0!</v>
      </c>
      <c r="G75" s="3" t="e">
        <f>((Table145[[#This Row],[CPU'[%']]]-Table1427[[#This Row],[CPU'[%']]])/Table1427[[#This Row],[CPU'[%']]])*100</f>
        <v>#DIV/0!</v>
      </c>
      <c r="H75" s="3" t="e">
        <f>((Table145[[#This Row],[CPU/Gbps'[%']]]-Table1427[[#This Row],[CPU/Gbps'[%']]])/Table1427[[#This Row],[CPU/Gbps'[%']]])*100</f>
        <v>#DIV/0!</v>
      </c>
      <c r="I75" s="8" t="e">
        <f>((Table145[[#This Row],[CPU/RPS'[%']]]-Table1427[[#This Row],[CPU/RPS'[%']]])/Table1427[[#This Row],[CPU/RPS'[%']]])*100</f>
        <v>#DIV/0!</v>
      </c>
      <c r="K75" s="32"/>
      <c r="L75" s="2"/>
      <c r="M75" s="51"/>
      <c r="N75" s="7"/>
      <c r="O75" s="3"/>
      <c r="P75" s="6"/>
      <c r="Q75" s="3"/>
      <c r="R75" s="3"/>
      <c r="S75" s="8"/>
      <c r="U75" s="32"/>
      <c r="V75" s="5"/>
      <c r="W75" s="51"/>
      <c r="X75" s="9"/>
      <c r="Y75" s="4"/>
      <c r="Z75" s="4"/>
      <c r="AA75" s="4"/>
      <c r="AB75" s="4"/>
      <c r="AC75" s="11"/>
    </row>
    <row r="76" spans="1:29" x14ac:dyDescent="0.3">
      <c r="A76" s="32"/>
      <c r="B76" s="2"/>
      <c r="C76" s="49"/>
      <c r="D76" s="7" t="e">
        <f>((Table1427[[#This Row],[Throughput'[Gbps']]]-Table145[[#This Row],[Throughput'[Gbps']]])/Table145[[#This Row],[Throughput'[Gbps']]])*100</f>
        <v>#DIV/0!</v>
      </c>
      <c r="E76" s="3" t="e">
        <f>((Table1427[[#This Row],[Requests'[RPS']]]-Table145[[#This Row],[Requests'[RPS']]])/Table145[[#This Row],[Requests'[RPS']]])*100</f>
        <v>#DIV/0!</v>
      </c>
      <c r="F76" s="3" t="e">
        <f>((Table1427[[#This Row],[Concurrent Connections]]-Table145[[#This Row],[Concurrent Connections]])/Table145[[#This Row],[Concurrent Connections]])*100</f>
        <v>#DIV/0!</v>
      </c>
      <c r="G76" s="3" t="e">
        <f>((Table145[[#This Row],[CPU'[%']]]-Table1427[[#This Row],[CPU'[%']]])/Table1427[[#This Row],[CPU'[%']]])*100</f>
        <v>#DIV/0!</v>
      </c>
      <c r="H76" s="3" t="e">
        <f>((Table145[[#This Row],[CPU/Gbps'[%']]]-Table1427[[#This Row],[CPU/Gbps'[%']]])/Table1427[[#This Row],[CPU/Gbps'[%']]])*100</f>
        <v>#DIV/0!</v>
      </c>
      <c r="I76" s="8" t="e">
        <f>((Table145[[#This Row],[CPU/RPS'[%']]]-Table1427[[#This Row],[CPU/RPS'[%']]])/Table1427[[#This Row],[CPU/RPS'[%']]])*100</f>
        <v>#DIV/0!</v>
      </c>
      <c r="K76" s="32"/>
      <c r="L76" s="2"/>
      <c r="M76" s="51"/>
      <c r="N76" s="7"/>
      <c r="O76" s="3"/>
      <c r="P76" s="6"/>
      <c r="Q76" s="3"/>
      <c r="R76" s="3"/>
      <c r="S76" s="8"/>
      <c r="U76" s="32"/>
      <c r="V76" s="5"/>
      <c r="W76" s="51"/>
      <c r="X76" s="9"/>
      <c r="Y76" s="4"/>
      <c r="Z76" s="4"/>
      <c r="AA76" s="4"/>
      <c r="AB76" s="4"/>
      <c r="AC76" s="11"/>
    </row>
    <row r="77" spans="1:29" x14ac:dyDescent="0.3">
      <c r="A77" s="32"/>
      <c r="B77" s="2"/>
      <c r="C77" s="49"/>
      <c r="D77" s="7" t="e">
        <f>((Table1427[[#This Row],[Throughput'[Gbps']]]-Table145[[#This Row],[Throughput'[Gbps']]])/Table145[[#This Row],[Throughput'[Gbps']]])*100</f>
        <v>#DIV/0!</v>
      </c>
      <c r="E77" s="3" t="e">
        <f>((Table1427[[#This Row],[Requests'[RPS']]]-Table145[[#This Row],[Requests'[RPS']]])/Table145[[#This Row],[Requests'[RPS']]])*100</f>
        <v>#DIV/0!</v>
      </c>
      <c r="F77" s="3" t="e">
        <f>((Table1427[[#This Row],[Concurrent Connections]]-Table145[[#This Row],[Concurrent Connections]])/Table145[[#This Row],[Concurrent Connections]])*100</f>
        <v>#DIV/0!</v>
      </c>
      <c r="G77" s="3" t="e">
        <f>((Table145[[#This Row],[CPU'[%']]]-Table1427[[#This Row],[CPU'[%']]])/Table1427[[#This Row],[CPU'[%']]])*100</f>
        <v>#DIV/0!</v>
      </c>
      <c r="H77" s="3" t="e">
        <f>((Table145[[#This Row],[CPU/Gbps'[%']]]-Table1427[[#This Row],[CPU/Gbps'[%']]])/Table1427[[#This Row],[CPU/Gbps'[%']]])*100</f>
        <v>#DIV/0!</v>
      </c>
      <c r="I77" s="8" t="e">
        <f>((Table145[[#This Row],[CPU/RPS'[%']]]-Table1427[[#This Row],[CPU/RPS'[%']]])/Table1427[[#This Row],[CPU/RPS'[%']]])*100</f>
        <v>#DIV/0!</v>
      </c>
      <c r="K77" s="32"/>
      <c r="L77" s="2"/>
      <c r="M77" s="51"/>
      <c r="N77" s="7"/>
      <c r="O77" s="3"/>
      <c r="P77" s="6"/>
      <c r="Q77" s="3"/>
      <c r="R77" s="3"/>
      <c r="S77" s="8"/>
      <c r="U77" s="32"/>
      <c r="V77" s="5"/>
      <c r="W77" s="51"/>
      <c r="X77" s="9"/>
      <c r="Y77" s="4"/>
      <c r="Z77" s="4"/>
      <c r="AA77" s="4"/>
      <c r="AB77" s="4"/>
      <c r="AC77" s="11"/>
    </row>
    <row r="78" spans="1:29" x14ac:dyDescent="0.3">
      <c r="A78" s="32"/>
      <c r="B78" s="2"/>
      <c r="C78" s="49"/>
      <c r="D78" s="7" t="e">
        <f>((Table1427[[#This Row],[Throughput'[Gbps']]]-Table145[[#This Row],[Throughput'[Gbps']]])/Table145[[#This Row],[Throughput'[Gbps']]])*100</f>
        <v>#DIV/0!</v>
      </c>
      <c r="E78" s="3" t="e">
        <f>((Table1427[[#This Row],[Requests'[RPS']]]-Table145[[#This Row],[Requests'[RPS']]])/Table145[[#This Row],[Requests'[RPS']]])*100</f>
        <v>#DIV/0!</v>
      </c>
      <c r="F78" s="3" t="e">
        <f>((Table1427[[#This Row],[Concurrent Connections]]-Table145[[#This Row],[Concurrent Connections]])/Table145[[#This Row],[Concurrent Connections]])*100</f>
        <v>#DIV/0!</v>
      </c>
      <c r="G78" s="3" t="e">
        <f>((Table145[[#This Row],[CPU'[%']]]-Table1427[[#This Row],[CPU'[%']]])/Table1427[[#This Row],[CPU'[%']]])*100</f>
        <v>#DIV/0!</v>
      </c>
      <c r="H78" s="3" t="e">
        <f>((Table145[[#This Row],[CPU/Gbps'[%']]]-Table1427[[#This Row],[CPU/Gbps'[%']]])/Table1427[[#This Row],[CPU/Gbps'[%']]])*100</f>
        <v>#DIV/0!</v>
      </c>
      <c r="I78" s="8" t="e">
        <f>((Table145[[#This Row],[CPU/RPS'[%']]]-Table1427[[#This Row],[CPU/RPS'[%']]])/Table1427[[#This Row],[CPU/RPS'[%']]])*100</f>
        <v>#DIV/0!</v>
      </c>
      <c r="K78" s="32"/>
      <c r="L78" s="2"/>
      <c r="M78" s="51"/>
      <c r="N78" s="7"/>
      <c r="O78" s="3"/>
      <c r="P78" s="6"/>
      <c r="Q78" s="3"/>
      <c r="R78" s="3"/>
      <c r="S78" s="8"/>
      <c r="U78" s="32"/>
      <c r="V78" s="5"/>
      <c r="W78" s="51"/>
      <c r="X78" s="9"/>
      <c r="Y78" s="4"/>
      <c r="Z78" s="4"/>
      <c r="AA78" s="4"/>
      <c r="AB78" s="4"/>
      <c r="AC78" s="11"/>
    </row>
    <row r="79" spans="1:29" x14ac:dyDescent="0.3">
      <c r="A79" s="32"/>
      <c r="B79" s="2"/>
      <c r="C79" s="49"/>
      <c r="D79" s="7" t="e">
        <f>((Table1427[[#This Row],[Throughput'[Gbps']]]-Table145[[#This Row],[Throughput'[Gbps']]])/Table145[[#This Row],[Throughput'[Gbps']]])*100</f>
        <v>#DIV/0!</v>
      </c>
      <c r="E79" s="3" t="e">
        <f>((Table1427[[#This Row],[Requests'[RPS']]]-Table145[[#This Row],[Requests'[RPS']]])/Table145[[#This Row],[Requests'[RPS']]])*100</f>
        <v>#DIV/0!</v>
      </c>
      <c r="F79" s="3" t="e">
        <f>((Table1427[[#This Row],[Concurrent Connections]]-Table145[[#This Row],[Concurrent Connections]])/Table145[[#This Row],[Concurrent Connections]])*100</f>
        <v>#DIV/0!</v>
      </c>
      <c r="G79" s="3" t="e">
        <f>((Table145[[#This Row],[CPU'[%']]]-Table1427[[#This Row],[CPU'[%']]])/Table1427[[#This Row],[CPU'[%']]])*100</f>
        <v>#DIV/0!</v>
      </c>
      <c r="H79" s="3" t="e">
        <f>((Table145[[#This Row],[CPU/Gbps'[%']]]-Table1427[[#This Row],[CPU/Gbps'[%']]])/Table1427[[#This Row],[CPU/Gbps'[%']]])*100</f>
        <v>#DIV/0!</v>
      </c>
      <c r="I79" s="8" t="e">
        <f>((Table145[[#This Row],[CPU/RPS'[%']]]-Table1427[[#This Row],[CPU/RPS'[%']]])/Table1427[[#This Row],[CPU/RPS'[%']]])*100</f>
        <v>#DIV/0!</v>
      </c>
      <c r="K79" s="32"/>
      <c r="L79" s="2"/>
      <c r="M79" s="51"/>
      <c r="N79" s="7"/>
      <c r="O79" s="3"/>
      <c r="P79" s="6"/>
      <c r="Q79" s="3"/>
      <c r="R79" s="3"/>
      <c r="S79" s="8"/>
      <c r="U79" s="32"/>
      <c r="V79" s="5"/>
      <c r="W79" s="51"/>
      <c r="X79" s="9"/>
      <c r="Y79" s="4"/>
      <c r="Z79" s="4"/>
      <c r="AA79" s="4"/>
      <c r="AB79" s="4"/>
      <c r="AC79" s="11"/>
    </row>
    <row r="80" spans="1:29" x14ac:dyDescent="0.3">
      <c r="A80" s="32"/>
      <c r="B80" s="2"/>
      <c r="C80" s="49"/>
      <c r="D80" s="7" t="e">
        <f>((Table1427[[#This Row],[Throughput'[Gbps']]]-Table145[[#This Row],[Throughput'[Gbps']]])/Table145[[#This Row],[Throughput'[Gbps']]])*100</f>
        <v>#DIV/0!</v>
      </c>
      <c r="E80" s="3" t="e">
        <f>((Table1427[[#This Row],[Requests'[RPS']]]-Table145[[#This Row],[Requests'[RPS']]])/Table145[[#This Row],[Requests'[RPS']]])*100</f>
        <v>#DIV/0!</v>
      </c>
      <c r="F80" s="3" t="e">
        <f>((Table1427[[#This Row],[Concurrent Connections]]-Table145[[#This Row],[Concurrent Connections]])/Table145[[#This Row],[Concurrent Connections]])*100</f>
        <v>#DIV/0!</v>
      </c>
      <c r="G80" s="3" t="e">
        <f>((Table145[[#This Row],[CPU'[%']]]-Table1427[[#This Row],[CPU'[%']]])/Table1427[[#This Row],[CPU'[%']]])*100</f>
        <v>#DIV/0!</v>
      </c>
      <c r="H80" s="3" t="e">
        <f>((Table145[[#This Row],[CPU/Gbps'[%']]]-Table1427[[#This Row],[CPU/Gbps'[%']]])/Table1427[[#This Row],[CPU/Gbps'[%']]])*100</f>
        <v>#DIV/0!</v>
      </c>
      <c r="I80" s="8" t="e">
        <f>((Table145[[#This Row],[CPU/RPS'[%']]]-Table1427[[#This Row],[CPU/RPS'[%']]])/Table1427[[#This Row],[CPU/RPS'[%']]])*100</f>
        <v>#DIV/0!</v>
      </c>
      <c r="K80" s="32"/>
      <c r="L80" s="2"/>
      <c r="M80" s="51"/>
      <c r="N80" s="7"/>
      <c r="O80" s="3"/>
      <c r="P80" s="6"/>
      <c r="Q80" s="3"/>
      <c r="R80" s="3"/>
      <c r="S80" s="8"/>
      <c r="U80" s="32"/>
      <c r="V80" s="5"/>
      <c r="W80" s="51"/>
      <c r="X80" s="9"/>
      <c r="Y80" s="4"/>
      <c r="Z80" s="4"/>
      <c r="AA80" s="4"/>
      <c r="AB80" s="4"/>
      <c r="AC80" s="11"/>
    </row>
    <row r="81" spans="1:29" x14ac:dyDescent="0.3">
      <c r="A81" s="32"/>
      <c r="B81" s="2"/>
      <c r="C81" s="49"/>
      <c r="D81" s="7" t="e">
        <f>((Table1427[[#This Row],[Throughput'[Gbps']]]-Table145[[#This Row],[Throughput'[Gbps']]])/Table145[[#This Row],[Throughput'[Gbps']]])*100</f>
        <v>#DIV/0!</v>
      </c>
      <c r="E81" s="3" t="e">
        <f>((Table1427[[#This Row],[Requests'[RPS']]]-Table145[[#This Row],[Requests'[RPS']]])/Table145[[#This Row],[Requests'[RPS']]])*100</f>
        <v>#DIV/0!</v>
      </c>
      <c r="F81" s="3" t="e">
        <f>((Table1427[[#This Row],[Concurrent Connections]]-Table145[[#This Row],[Concurrent Connections]])/Table145[[#This Row],[Concurrent Connections]])*100</f>
        <v>#DIV/0!</v>
      </c>
      <c r="G81" s="3" t="e">
        <f>((Table145[[#This Row],[CPU'[%']]]-Table1427[[#This Row],[CPU'[%']]])/Table1427[[#This Row],[CPU'[%']]])*100</f>
        <v>#DIV/0!</v>
      </c>
      <c r="H81" s="3" t="e">
        <f>((Table145[[#This Row],[CPU/Gbps'[%']]]-Table1427[[#This Row],[CPU/Gbps'[%']]])/Table1427[[#This Row],[CPU/Gbps'[%']]])*100</f>
        <v>#DIV/0!</v>
      </c>
      <c r="I81" s="8" t="e">
        <f>((Table145[[#This Row],[CPU/RPS'[%']]]-Table1427[[#This Row],[CPU/RPS'[%']]])/Table1427[[#This Row],[CPU/RPS'[%']]])*100</f>
        <v>#DIV/0!</v>
      </c>
      <c r="K81" s="32"/>
      <c r="L81" s="2"/>
      <c r="M81" s="51"/>
      <c r="N81" s="7"/>
      <c r="O81" s="3"/>
      <c r="P81" s="6"/>
      <c r="Q81" s="3"/>
      <c r="R81" s="3"/>
      <c r="S81" s="8"/>
      <c r="U81" s="32"/>
      <c r="V81" s="5"/>
      <c r="W81" s="51"/>
      <c r="X81" s="9"/>
      <c r="Y81" s="4"/>
      <c r="Z81" s="4"/>
      <c r="AA81" s="4"/>
      <c r="AB81" s="4"/>
      <c r="AC81" s="11"/>
    </row>
    <row r="82" spans="1:29" x14ac:dyDescent="0.3">
      <c r="A82" s="32"/>
      <c r="B82" s="2"/>
      <c r="C82" s="49"/>
      <c r="D82" s="7" t="e">
        <f>((Table1427[[#This Row],[Throughput'[Gbps']]]-Table145[[#This Row],[Throughput'[Gbps']]])/Table145[[#This Row],[Throughput'[Gbps']]])*100</f>
        <v>#DIV/0!</v>
      </c>
      <c r="E82" s="3" t="e">
        <f>((Table1427[[#This Row],[Requests'[RPS']]]-Table145[[#This Row],[Requests'[RPS']]])/Table145[[#This Row],[Requests'[RPS']]])*100</f>
        <v>#DIV/0!</v>
      </c>
      <c r="F82" s="3" t="e">
        <f>((Table1427[[#This Row],[Concurrent Connections]]-Table145[[#This Row],[Concurrent Connections]])/Table145[[#This Row],[Concurrent Connections]])*100</f>
        <v>#DIV/0!</v>
      </c>
      <c r="G82" s="3" t="e">
        <f>((Table145[[#This Row],[CPU'[%']]]-Table1427[[#This Row],[CPU'[%']]])/Table1427[[#This Row],[CPU'[%']]])*100</f>
        <v>#DIV/0!</v>
      </c>
      <c r="H82" s="3" t="e">
        <f>((Table145[[#This Row],[CPU/Gbps'[%']]]-Table1427[[#This Row],[CPU/Gbps'[%']]])/Table1427[[#This Row],[CPU/Gbps'[%']]])*100</f>
        <v>#DIV/0!</v>
      </c>
      <c r="I82" s="8" t="e">
        <f>((Table145[[#This Row],[CPU/RPS'[%']]]-Table1427[[#This Row],[CPU/RPS'[%']]])/Table1427[[#This Row],[CPU/RPS'[%']]])*100</f>
        <v>#DIV/0!</v>
      </c>
      <c r="K82" s="32"/>
      <c r="L82" s="2"/>
      <c r="M82" s="51"/>
      <c r="N82" s="7"/>
      <c r="O82" s="3"/>
      <c r="P82" s="6"/>
      <c r="Q82" s="3"/>
      <c r="R82" s="3"/>
      <c r="S82" s="8"/>
      <c r="U82" s="32"/>
      <c r="V82" s="5"/>
      <c r="W82" s="51"/>
      <c r="X82" s="9"/>
      <c r="Y82" s="4"/>
      <c r="Z82" s="4"/>
      <c r="AA82" s="4"/>
      <c r="AB82" s="4"/>
      <c r="AC82" s="11"/>
    </row>
    <row r="83" spans="1:29" x14ac:dyDescent="0.3">
      <c r="A83" s="32"/>
      <c r="B83" s="2"/>
      <c r="C83" s="49"/>
      <c r="D83" s="7" t="e">
        <f>((Table1427[[#This Row],[Throughput'[Gbps']]]-Table145[[#This Row],[Throughput'[Gbps']]])/Table145[[#This Row],[Throughput'[Gbps']]])*100</f>
        <v>#DIV/0!</v>
      </c>
      <c r="E83" s="3" t="e">
        <f>((Table1427[[#This Row],[Requests'[RPS']]]-Table145[[#This Row],[Requests'[RPS']]])/Table145[[#This Row],[Requests'[RPS']]])*100</f>
        <v>#DIV/0!</v>
      </c>
      <c r="F83" s="3" t="e">
        <f>((Table1427[[#This Row],[Concurrent Connections]]-Table145[[#This Row],[Concurrent Connections]])/Table145[[#This Row],[Concurrent Connections]])*100</f>
        <v>#DIV/0!</v>
      </c>
      <c r="G83" s="3" t="e">
        <f>((Table145[[#This Row],[CPU'[%']]]-Table1427[[#This Row],[CPU'[%']]])/Table1427[[#This Row],[CPU'[%']]])*100</f>
        <v>#DIV/0!</v>
      </c>
      <c r="H83" s="3" t="e">
        <f>((Table145[[#This Row],[CPU/Gbps'[%']]]-Table1427[[#This Row],[CPU/Gbps'[%']]])/Table1427[[#This Row],[CPU/Gbps'[%']]])*100</f>
        <v>#DIV/0!</v>
      </c>
      <c r="I83" s="8" t="e">
        <f>((Table145[[#This Row],[CPU/RPS'[%']]]-Table1427[[#This Row],[CPU/RPS'[%']]])/Table1427[[#This Row],[CPU/RPS'[%']]])*100</f>
        <v>#DIV/0!</v>
      </c>
      <c r="K83" s="32"/>
      <c r="L83" s="2"/>
      <c r="M83" s="51"/>
      <c r="N83" s="7"/>
      <c r="O83" s="3"/>
      <c r="P83" s="6"/>
      <c r="Q83" s="3"/>
      <c r="R83" s="3"/>
      <c r="S83" s="8"/>
      <c r="U83" s="32"/>
      <c r="V83" s="5"/>
      <c r="W83" s="51"/>
      <c r="X83" s="9"/>
      <c r="Y83" s="4"/>
      <c r="Z83" s="4"/>
      <c r="AA83" s="4"/>
      <c r="AB83" s="4"/>
      <c r="AC83" s="11"/>
    </row>
    <row r="84" spans="1:29" x14ac:dyDescent="0.3">
      <c r="A84" s="32"/>
      <c r="B84" s="2"/>
      <c r="C84" s="49"/>
      <c r="D84" s="7" t="e">
        <f>((Table1427[[#This Row],[Throughput'[Gbps']]]-Table145[[#This Row],[Throughput'[Gbps']]])/Table145[[#This Row],[Throughput'[Gbps']]])*100</f>
        <v>#DIV/0!</v>
      </c>
      <c r="E84" s="3" t="e">
        <f>((Table1427[[#This Row],[Requests'[RPS']]]-Table145[[#This Row],[Requests'[RPS']]])/Table145[[#This Row],[Requests'[RPS']]])*100</f>
        <v>#DIV/0!</v>
      </c>
      <c r="F84" s="3" t="e">
        <f>((Table1427[[#This Row],[Concurrent Connections]]-Table145[[#This Row],[Concurrent Connections]])/Table145[[#This Row],[Concurrent Connections]])*100</f>
        <v>#DIV/0!</v>
      </c>
      <c r="G84" s="3" t="e">
        <f>((Table145[[#This Row],[CPU'[%']]]-Table1427[[#This Row],[CPU'[%']]])/Table1427[[#This Row],[CPU'[%']]])*100</f>
        <v>#DIV/0!</v>
      </c>
      <c r="H84" s="3" t="e">
        <f>((Table145[[#This Row],[CPU/Gbps'[%']]]-Table1427[[#This Row],[CPU/Gbps'[%']]])/Table1427[[#This Row],[CPU/Gbps'[%']]])*100</f>
        <v>#DIV/0!</v>
      </c>
      <c r="I84" s="8" t="e">
        <f>((Table145[[#This Row],[CPU/RPS'[%']]]-Table1427[[#This Row],[CPU/RPS'[%']]])/Table1427[[#This Row],[CPU/RPS'[%']]])*100</f>
        <v>#DIV/0!</v>
      </c>
      <c r="K84" s="32"/>
      <c r="L84" s="2"/>
      <c r="M84" s="51"/>
      <c r="N84" s="7"/>
      <c r="O84" s="3"/>
      <c r="P84" s="6"/>
      <c r="Q84" s="3"/>
      <c r="R84" s="3"/>
      <c r="S84" s="8"/>
      <c r="U84" s="32"/>
      <c r="V84" s="5"/>
      <c r="W84" s="51"/>
      <c r="X84" s="9"/>
      <c r="Y84" s="4"/>
      <c r="Z84" s="4"/>
      <c r="AA84" s="4"/>
      <c r="AB84" s="4"/>
      <c r="AC84" s="11"/>
    </row>
  </sheetData>
  <mergeCells count="9">
    <mergeCell ref="A2:I2"/>
    <mergeCell ref="K2:S2"/>
    <mergeCell ref="U2:AC2"/>
    <mergeCell ref="X3:AC3"/>
    <mergeCell ref="A3:C3"/>
    <mergeCell ref="D3:I3"/>
    <mergeCell ref="K3:M3"/>
    <mergeCell ref="N3:S3"/>
    <mergeCell ref="U3:W3"/>
  </mergeCells>
  <conditionalFormatting sqref="C86:H204 D5:I84">
    <cfRule type="cellIs" dxfId="41" priority="2" operator="greaterThanOrEqual">
      <formula>5</formula>
    </cfRule>
  </conditionalFormatting>
  <conditionalFormatting sqref="D5:I84">
    <cfRule type="cellIs" dxfId="40" priority="1" operator="lessThanOrEqual">
      <formula>-5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 vs VMA</vt:lpstr>
      <vt:lpstr>VMA Reference vs VMA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Raviv</dc:creator>
  <cp:lastModifiedBy>Simon Raviv</cp:lastModifiedBy>
  <dcterms:created xsi:type="dcterms:W3CDTF">2020-05-20T13:19:33Z</dcterms:created>
  <dcterms:modified xsi:type="dcterms:W3CDTF">2020-06-04T07:43:31Z</dcterms:modified>
</cp:coreProperties>
</file>