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centComplete">PercentCompleteBeyond*PeriodInPlan</definedName>
    <definedName name="PercentCompleteBeyond">(project!A$12=MEDIAN(project!A$12,project!$E1,project!$E1+project!$F1)*(project!$E1&gt;0))*((project!A$12&lt;(INT(project!$E1+project!$F1*project!$G1)))+(project!A$12=project!$E1))*(project!$G1&gt;0)</definedName>
    <definedName name="period_selected">project!$N$3</definedName>
    <definedName name="PeriodInActual">project!A$12=MEDIAN(project!A$12,project!$E1,project!$E1+project!$F1-1)</definedName>
    <definedName name="PeriodInPlan">project!A$12=MEDIAN(project!A$12,project!$C1,project!$C1+project!$D1-1)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9" i="1" l="1"/>
  <c r="BY9" i="1"/>
  <c r="BZ9" i="1"/>
  <c r="BU9" i="1"/>
  <c r="BV9" i="1"/>
  <c r="BW9" i="1"/>
  <c r="BS9" i="1"/>
  <c r="BT9" i="1"/>
  <c r="BI9" i="1"/>
  <c r="BJ9" i="1"/>
  <c r="BK9" i="1"/>
  <c r="BL9" i="1"/>
  <c r="BM9" i="1"/>
  <c r="BN9" i="1"/>
  <c r="BO9" i="1"/>
  <c r="BP9" i="1"/>
  <c r="BQ9" i="1"/>
  <c r="BR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C5" i="1"/>
  <c r="E5" i="1"/>
  <c r="C6" i="1"/>
  <c r="C9" i="1"/>
  <c r="C8" i="1"/>
  <c r="F14" i="1"/>
  <c r="F15" i="1"/>
  <c r="F16" i="1"/>
  <c r="F17" i="1"/>
  <c r="F18" i="1"/>
  <c r="F19" i="1"/>
  <c r="F13" i="1"/>
  <c r="C14" i="1"/>
  <c r="C15" i="1"/>
  <c r="C16" i="1"/>
  <c r="C17" i="1"/>
  <c r="C18" i="1"/>
  <c r="C19" i="1"/>
  <c r="E17" i="1"/>
  <c r="E14" i="1"/>
  <c r="E15" i="1"/>
  <c r="E19" i="1"/>
  <c r="E18" i="1"/>
  <c r="E16" i="1"/>
  <c r="E13" i="1"/>
</calcChain>
</file>

<file path=xl/sharedStrings.xml><?xml version="1.0" encoding="utf-8"?>
<sst xmlns="http://schemas.openxmlformats.org/spreadsheetml/2006/main" count="31" uniqueCount="27">
  <si>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</si>
  <si>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</si>
  <si>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</si>
  <si>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</si>
  <si>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</si>
  <si>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</si>
  <si>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</si>
  <si>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</si>
  <si>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</si>
  <si>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</si>
  <si>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</si>
  <si>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</si>
  <si>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</si>
  <si>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</si>
  <si>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PCD</t>
  </si>
  <si>
    <t>Defenitiestudie</t>
  </si>
  <si>
    <t>Basis Ontwerp</t>
  </si>
  <si>
    <t>DO</t>
  </si>
  <si>
    <t>Realisatie</t>
  </si>
  <si>
    <t>Implementatie</t>
  </si>
  <si>
    <t>Fix Period</t>
  </si>
  <si>
    <t>DAYS</t>
  </si>
  <si>
    <t>Starting Date:</t>
  </si>
  <si>
    <t>Todays Date:</t>
  </si>
  <si>
    <t>Deadline:</t>
  </si>
  <si>
    <t>Days left:</t>
  </si>
  <si>
    <t>Days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</si>
</sst>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3"/>
      <color rgb="FFC0000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FFFF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8" borderId="0" xfId="0" applyFont="1" applyFill="1" applyBorder="1">
      <alignment vertical="center"/>
    </xf>
    <xf numFmtId="9" fontId="12" fillId="8" borderId="0" xfId="0" applyNumberFormat="1" applyFont="1" applyFill="1" applyBorder="1">
      <alignment vertical="center"/>
    </xf>
    <xf numFmtId="0" fontId="12" fillId="8" borderId="0" xfId="0" quotePrefix="1" applyFont="1" applyFill="1" applyBorder="1">
      <alignment vertical="center"/>
    </xf>
    <xf numFmtId="0" fontId="12" fillId="8" borderId="4" xfId="0" applyFont="1" applyFill="1" applyBorder="1">
      <alignment vertical="center"/>
    </xf>
    <xf numFmtId="0" fontId="3" fillId="0" borderId="0" xfId="2" applyBorder="1">
      <alignment horizontal="left"/>
    </xf>
    <xf numFmtId="0" fontId="0" fillId="0" borderId="0" xfId="0" applyBorder="1" applyAlignment="1">
      <alignment horizontal="center"/>
    </xf>
    <xf numFmtId="9" fontId="4" fillId="0" borderId="0" xfId="6" applyBorder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2" applyFont="1">
      <alignment horizontal="left"/>
    </xf>
    <xf numFmtId="14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E41"/>
  <sheetViews>
    <sheetView showGridLines="0" tabSelected="1" topLeftCell="B1" zoomScale="85" zoomScaleNormal="85" workbookViewId="0">
      <selection activeCell="B15" sqref="B1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10.875" style="1" customWidth="1"/>
    <col min="4" max="4" width="10.125" style="1" bestFit="1" customWidth="1"/>
    <col min="5" max="5" width="9.5" style="1" bestFit="1" customWidth="1"/>
    <col min="6" max="6" width="8.375" style="1" customWidth="1"/>
    <col min="7" max="7" width="7.25" style="7" customWidth="1"/>
    <col min="8" max="8" width="4.25" style="1" customWidth="1"/>
    <col min="9" max="28" width="4.875" style="1" customWidth="1"/>
    <col min="29" max="58" width="4.875" customWidth="1"/>
    <col min="59" max="59" width="5.25" bestFit="1" customWidth="1"/>
    <col min="60" max="60" width="5" bestFit="1" customWidth="1"/>
    <col min="61" max="62" width="5.25" bestFit="1" customWidth="1"/>
    <col min="63" max="63" width="5.125" bestFit="1" customWidth="1"/>
    <col min="64" max="64" width="4.25" bestFit="1" customWidth="1"/>
    <col min="65" max="65" width="4.375" bestFit="1" customWidth="1"/>
    <col min="66" max="66" width="4.25" bestFit="1" customWidth="1"/>
    <col min="67" max="67" width="4.375" bestFit="1" customWidth="1"/>
    <col min="68" max="68" width="4.25" bestFit="1" customWidth="1"/>
    <col min="69" max="69" width="4.375" bestFit="1" customWidth="1"/>
    <col min="70" max="70" width="4.125" bestFit="1" customWidth="1"/>
    <col min="71" max="72" width="4.375" bestFit="1" customWidth="1"/>
    <col min="73" max="73" width="5.25" bestFit="1" customWidth="1"/>
    <col min="74" max="74" width="5.125" bestFit="1" customWidth="1"/>
    <col min="75" max="75" width="5.25" bestFit="1" customWidth="1"/>
    <col min="76" max="76" width="5.125" bestFit="1" customWidth="1"/>
    <col min="77" max="77" width="5.25" bestFit="1" customWidth="1"/>
    <col min="78" max="78" width="5.125" bestFit="1" customWidth="1"/>
    <col min="79" max="109" width="4.75" customWidth="1"/>
  </cols>
  <sheetData>
    <row r="2" spans="2:109" ht="15" x14ac:dyDescent="0.25">
      <c r="B2" s="32" t="s">
        <v>0</v>
      </c>
      <c r="C2" s="32"/>
      <c r="D2" s="32"/>
      <c r="E2" s="32"/>
      <c r="F2" s="32"/>
      <c r="G2" s="32"/>
    </row>
    <row r="3" spans="2:109" ht="21" customHeight="1" x14ac:dyDescent="0.25">
      <c r="B3" s="32"/>
      <c r="C3" s="32"/>
      <c r="D3" s="32"/>
      <c r="E3" s="32"/>
      <c r="F3" s="32"/>
      <c r="G3" s="32"/>
      <c r="I3" s="8" t="s">
        <v>13</v>
      </c>
      <c r="J3" s="8"/>
      <c r="K3" s="8"/>
      <c r="L3" s="8"/>
      <c r="M3" s="8"/>
      <c r="N3" s="9">
        <v>11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10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109" x14ac:dyDescent="0.3">
      <c r="B5" s="2" t="s">
        <v>22</v>
      </c>
      <c r="C5" s="26">
        <f>DATE(2015,10,7)</f>
        <v>42284</v>
      </c>
      <c r="D5" s="28" t="s">
        <v>24</v>
      </c>
      <c r="E5" s="29">
        <f>DATE(2015,12,15)</f>
        <v>42353</v>
      </c>
      <c r="AT5" s="1"/>
      <c r="AU5" s="1"/>
      <c r="AV5" s="1"/>
    </row>
    <row r="6" spans="2:109" x14ac:dyDescent="0.3">
      <c r="B6" s="2" t="s">
        <v>23</v>
      </c>
      <c r="C6" s="26">
        <f ca="1">NOW()</f>
        <v>42339.923311226848</v>
      </c>
      <c r="AT6" s="1"/>
      <c r="AU6" s="1"/>
      <c r="AV6" s="1"/>
    </row>
    <row r="7" spans="2:109" x14ac:dyDescent="0.3">
      <c r="AT7" s="1"/>
      <c r="AU7" s="1"/>
      <c r="AV7" s="1"/>
    </row>
    <row r="8" spans="2:109" x14ac:dyDescent="0.3">
      <c r="B8" s="2" t="s">
        <v>25</v>
      </c>
      <c r="C8" s="27">
        <f ca="1">E5-C6</f>
        <v>13.076688773151545</v>
      </c>
      <c r="AT8" s="1"/>
      <c r="AU8" s="1"/>
      <c r="AV8" s="1"/>
    </row>
    <row r="9" spans="2:109" x14ac:dyDescent="0.3">
      <c r="B9" s="2" t="s">
        <v>26</v>
      </c>
      <c r="C9" s="27">
        <f ca="1">C6-C5</f>
        <v>55.923311226848455</v>
      </c>
      <c r="I9" s="30">
        <f>C5</f>
        <v>42284</v>
      </c>
      <c r="J9" s="30">
        <f>I9+1</f>
        <v>42285</v>
      </c>
      <c r="K9" s="30">
        <f t="shared" ref="K9:BV9" si="0">J9+1</f>
        <v>42286</v>
      </c>
      <c r="L9" s="30">
        <f t="shared" si="0"/>
        <v>42287</v>
      </c>
      <c r="M9" s="30">
        <f t="shared" si="0"/>
        <v>42288</v>
      </c>
      <c r="N9" s="30">
        <f t="shared" si="0"/>
        <v>42289</v>
      </c>
      <c r="O9" s="30">
        <f t="shared" si="0"/>
        <v>42290</v>
      </c>
      <c r="P9" s="30">
        <f t="shared" si="0"/>
        <v>42291</v>
      </c>
      <c r="Q9" s="30">
        <f t="shared" si="0"/>
        <v>42292</v>
      </c>
      <c r="R9" s="30">
        <f t="shared" si="0"/>
        <v>42293</v>
      </c>
      <c r="S9" s="30">
        <f t="shared" si="0"/>
        <v>42294</v>
      </c>
      <c r="T9" s="30">
        <f t="shared" si="0"/>
        <v>42295</v>
      </c>
      <c r="U9" s="30">
        <f t="shared" si="0"/>
        <v>42296</v>
      </c>
      <c r="V9" s="30">
        <f t="shared" si="0"/>
        <v>42297</v>
      </c>
      <c r="W9" s="30">
        <f t="shared" si="0"/>
        <v>42298</v>
      </c>
      <c r="X9" s="30">
        <f t="shared" si="0"/>
        <v>42299</v>
      </c>
      <c r="Y9" s="30">
        <f t="shared" si="0"/>
        <v>42300</v>
      </c>
      <c r="Z9" s="30">
        <f t="shared" si="0"/>
        <v>42301</v>
      </c>
      <c r="AA9" s="30">
        <f t="shared" si="0"/>
        <v>42302</v>
      </c>
      <c r="AB9" s="30">
        <f t="shared" si="0"/>
        <v>42303</v>
      </c>
      <c r="AC9" s="30">
        <f t="shared" si="0"/>
        <v>42304</v>
      </c>
      <c r="AD9" s="30">
        <f t="shared" si="0"/>
        <v>42305</v>
      </c>
      <c r="AE9" s="30">
        <f t="shared" si="0"/>
        <v>42306</v>
      </c>
      <c r="AF9" s="30">
        <f t="shared" si="0"/>
        <v>42307</v>
      </c>
      <c r="AG9" s="30">
        <f t="shared" si="0"/>
        <v>42308</v>
      </c>
      <c r="AH9" s="30">
        <f t="shared" si="0"/>
        <v>42309</v>
      </c>
      <c r="AI9" s="30">
        <f t="shared" si="0"/>
        <v>42310</v>
      </c>
      <c r="AJ9" s="30">
        <f t="shared" si="0"/>
        <v>42311</v>
      </c>
      <c r="AK9" s="30">
        <f t="shared" si="0"/>
        <v>42312</v>
      </c>
      <c r="AL9" s="30">
        <f t="shared" si="0"/>
        <v>42313</v>
      </c>
      <c r="AM9" s="30">
        <f t="shared" si="0"/>
        <v>42314</v>
      </c>
      <c r="AN9" s="30">
        <f t="shared" si="0"/>
        <v>42315</v>
      </c>
      <c r="AO9" s="30">
        <f t="shared" si="0"/>
        <v>42316</v>
      </c>
      <c r="AP9" s="30">
        <f t="shared" si="0"/>
        <v>42317</v>
      </c>
      <c r="AQ9" s="30">
        <f t="shared" si="0"/>
        <v>42318</v>
      </c>
      <c r="AR9" s="30">
        <f t="shared" si="0"/>
        <v>42319</v>
      </c>
      <c r="AS9" s="30">
        <f t="shared" si="0"/>
        <v>42320</v>
      </c>
      <c r="AT9" s="30">
        <f t="shared" si="0"/>
        <v>42321</v>
      </c>
      <c r="AU9" s="30">
        <f t="shared" si="0"/>
        <v>42322</v>
      </c>
      <c r="AV9" s="30">
        <f t="shared" si="0"/>
        <v>42323</v>
      </c>
      <c r="AW9" s="30">
        <f t="shared" si="0"/>
        <v>42324</v>
      </c>
      <c r="AX9" s="30">
        <f t="shared" si="0"/>
        <v>42325</v>
      </c>
      <c r="AY9" s="30">
        <f t="shared" si="0"/>
        <v>42326</v>
      </c>
      <c r="AZ9" s="30">
        <f t="shared" si="0"/>
        <v>42327</v>
      </c>
      <c r="BA9" s="30">
        <f t="shared" si="0"/>
        <v>42328</v>
      </c>
      <c r="BB9" s="30">
        <f t="shared" si="0"/>
        <v>42329</v>
      </c>
      <c r="BC9" s="30">
        <f t="shared" si="0"/>
        <v>42330</v>
      </c>
      <c r="BD9" s="30">
        <f t="shared" si="0"/>
        <v>42331</v>
      </c>
      <c r="BE9" s="30">
        <f t="shared" si="0"/>
        <v>42332</v>
      </c>
      <c r="BF9" s="30">
        <f t="shared" si="0"/>
        <v>42333</v>
      </c>
      <c r="BG9" s="30">
        <f t="shared" si="0"/>
        <v>42334</v>
      </c>
      <c r="BH9" s="30">
        <f t="shared" si="0"/>
        <v>42335</v>
      </c>
      <c r="BI9" s="30">
        <f t="shared" si="0"/>
        <v>42336</v>
      </c>
      <c r="BJ9" s="30">
        <f t="shared" si="0"/>
        <v>42337</v>
      </c>
      <c r="BK9" s="30">
        <f t="shared" si="0"/>
        <v>42338</v>
      </c>
      <c r="BL9" s="30">
        <f t="shared" si="0"/>
        <v>42339</v>
      </c>
      <c r="BM9" s="30">
        <f t="shared" si="0"/>
        <v>42340</v>
      </c>
      <c r="BN9" s="30">
        <f t="shared" si="0"/>
        <v>42341</v>
      </c>
      <c r="BO9" s="30">
        <f t="shared" si="0"/>
        <v>42342</v>
      </c>
      <c r="BP9" s="30">
        <f t="shared" si="0"/>
        <v>42343</v>
      </c>
      <c r="BQ9" s="30">
        <f t="shared" si="0"/>
        <v>42344</v>
      </c>
      <c r="BR9" s="30">
        <f t="shared" si="0"/>
        <v>42345</v>
      </c>
      <c r="BS9" s="30">
        <f t="shared" si="0"/>
        <v>42346</v>
      </c>
      <c r="BT9" s="30">
        <f t="shared" si="0"/>
        <v>42347</v>
      </c>
      <c r="BU9" s="30">
        <f t="shared" si="0"/>
        <v>42348</v>
      </c>
      <c r="BV9" s="30">
        <f t="shared" si="0"/>
        <v>42349</v>
      </c>
      <c r="BW9" s="30">
        <f t="shared" ref="BW9:BZ9" si="1">BV9+1</f>
        <v>42350</v>
      </c>
      <c r="BX9" s="30">
        <f t="shared" si="1"/>
        <v>42351</v>
      </c>
      <c r="BY9" s="30">
        <f t="shared" si="1"/>
        <v>42352</v>
      </c>
      <c r="BZ9" s="30">
        <f t="shared" si="1"/>
        <v>42353</v>
      </c>
    </row>
    <row r="10" spans="2:109" ht="15" x14ac:dyDescent="0.25">
      <c r="B10" s="4"/>
      <c r="C10" s="4" t="s">
        <v>3</v>
      </c>
      <c r="D10" s="4" t="s">
        <v>3</v>
      </c>
      <c r="E10" s="4" t="s">
        <v>6</v>
      </c>
      <c r="F10" s="4" t="s">
        <v>6</v>
      </c>
      <c r="G10" s="4" t="s">
        <v>7</v>
      </c>
      <c r="H10" s="4"/>
      <c r="I10" s="4"/>
      <c r="J10" s="4"/>
      <c r="AT10" s="1"/>
      <c r="AU10" s="1"/>
      <c r="AV10" s="1"/>
    </row>
    <row r="11" spans="2:109" ht="13.5" customHeight="1" x14ac:dyDescent="0.25">
      <c r="B11" s="5" t="s">
        <v>9</v>
      </c>
      <c r="C11" s="4" t="s">
        <v>4</v>
      </c>
      <c r="D11" s="4" t="s">
        <v>5</v>
      </c>
      <c r="E11" s="4" t="s">
        <v>4</v>
      </c>
      <c r="F11" s="4" t="s">
        <v>5</v>
      </c>
      <c r="G11" s="4" t="s">
        <v>8</v>
      </c>
      <c r="H11" s="4"/>
      <c r="I11" s="4" t="s">
        <v>21</v>
      </c>
      <c r="J11" s="4"/>
    </row>
    <row r="12" spans="2:109" ht="15.75" customHeight="1" x14ac:dyDescent="0.2">
      <c r="B12" s="3"/>
      <c r="C12" s="3"/>
      <c r="D12" s="3"/>
      <c r="E12" s="3"/>
      <c r="F12" s="3"/>
      <c r="G12" s="3"/>
      <c r="H12" s="3"/>
      <c r="I12" s="3">
        <v>1</v>
      </c>
      <c r="J12" s="3">
        <v>2</v>
      </c>
      <c r="K12" s="3">
        <v>3</v>
      </c>
      <c r="L12" s="3">
        <v>4</v>
      </c>
      <c r="M12" s="3">
        <v>5</v>
      </c>
      <c r="N12" s="3">
        <v>6</v>
      </c>
      <c r="O12" s="3">
        <v>7</v>
      </c>
      <c r="P12" s="3">
        <v>8</v>
      </c>
      <c r="Q12" s="3">
        <v>9</v>
      </c>
      <c r="R12" s="3">
        <v>10</v>
      </c>
      <c r="S12" s="3">
        <v>11</v>
      </c>
      <c r="T12" s="3">
        <v>12</v>
      </c>
      <c r="U12" s="3">
        <v>13</v>
      </c>
      <c r="V12" s="3">
        <v>14</v>
      </c>
      <c r="W12" s="3">
        <v>15</v>
      </c>
      <c r="X12" s="3">
        <v>16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22</v>
      </c>
      <c r="AE12" s="3">
        <v>23</v>
      </c>
      <c r="AF12" s="3">
        <v>24</v>
      </c>
      <c r="AG12" s="3">
        <v>25</v>
      </c>
      <c r="AH12" s="3">
        <v>26</v>
      </c>
      <c r="AI12" s="3">
        <v>27</v>
      </c>
      <c r="AJ12" s="3">
        <v>28</v>
      </c>
      <c r="AK12" s="3">
        <v>29</v>
      </c>
      <c r="AL12" s="3">
        <v>30</v>
      </c>
      <c r="AM12" s="3">
        <v>31</v>
      </c>
      <c r="AN12" s="3">
        <v>32</v>
      </c>
      <c r="AO12" s="3">
        <v>33</v>
      </c>
      <c r="AP12" s="3">
        <v>34</v>
      </c>
      <c r="AQ12" s="3">
        <v>35</v>
      </c>
      <c r="AR12" s="3">
        <v>36</v>
      </c>
      <c r="AS12" s="3">
        <v>37</v>
      </c>
      <c r="AT12" s="3">
        <v>38</v>
      </c>
      <c r="AU12" s="3">
        <v>39</v>
      </c>
      <c r="AV12" s="3">
        <v>40</v>
      </c>
      <c r="AW12" s="3">
        <v>41</v>
      </c>
      <c r="AX12" s="3">
        <v>42</v>
      </c>
      <c r="AY12" s="3">
        <v>43</v>
      </c>
      <c r="AZ12" s="3">
        <v>44</v>
      </c>
      <c r="BA12" s="3">
        <v>45</v>
      </c>
      <c r="BB12" s="3">
        <v>46</v>
      </c>
      <c r="BC12" s="3">
        <v>47</v>
      </c>
      <c r="BD12" s="3">
        <v>48</v>
      </c>
      <c r="BE12" s="3">
        <v>49</v>
      </c>
      <c r="BF12" s="3">
        <v>50</v>
      </c>
      <c r="BG12" s="3">
        <v>51</v>
      </c>
      <c r="BH12" s="3">
        <v>52</v>
      </c>
      <c r="BI12" s="3">
        <v>53</v>
      </c>
      <c r="BJ12" s="3">
        <v>54</v>
      </c>
      <c r="BK12" s="3">
        <v>55</v>
      </c>
      <c r="BL12" s="3">
        <v>56</v>
      </c>
      <c r="BM12" s="3">
        <v>57</v>
      </c>
      <c r="BN12" s="3">
        <v>58</v>
      </c>
      <c r="BO12" s="3">
        <v>59</v>
      </c>
      <c r="BP12" s="3">
        <v>60</v>
      </c>
      <c r="BQ12" s="3">
        <v>61</v>
      </c>
      <c r="BR12" s="3">
        <v>62</v>
      </c>
      <c r="BS12" s="3">
        <v>63</v>
      </c>
      <c r="BT12" s="3">
        <v>64</v>
      </c>
      <c r="BU12" s="3">
        <v>65</v>
      </c>
      <c r="BV12" s="3">
        <v>66</v>
      </c>
      <c r="BW12" s="3">
        <v>67</v>
      </c>
      <c r="BX12" s="3">
        <v>68</v>
      </c>
      <c r="BY12" s="3">
        <v>69</v>
      </c>
      <c r="BZ12" s="3">
        <v>70</v>
      </c>
      <c r="CA12" s="3">
        <v>71</v>
      </c>
      <c r="CB12" s="3">
        <v>72</v>
      </c>
      <c r="CC12" s="3">
        <v>73</v>
      </c>
      <c r="CD12" s="3">
        <v>74</v>
      </c>
      <c r="CE12" s="3">
        <v>75</v>
      </c>
      <c r="CF12" s="3">
        <v>76</v>
      </c>
      <c r="CG12" s="3">
        <v>77</v>
      </c>
      <c r="CH12" s="3">
        <v>78</v>
      </c>
      <c r="CI12" s="3">
        <v>79</v>
      </c>
      <c r="CJ12" s="3">
        <v>80</v>
      </c>
      <c r="CK12" s="3">
        <v>81</v>
      </c>
      <c r="CL12" s="3">
        <v>82</v>
      </c>
      <c r="CM12" s="3">
        <v>83</v>
      </c>
      <c r="CN12" s="3">
        <v>84</v>
      </c>
      <c r="CO12" s="3">
        <v>85</v>
      </c>
      <c r="CP12" s="3">
        <v>86</v>
      </c>
      <c r="CQ12" s="3">
        <v>87</v>
      </c>
      <c r="CR12" s="3">
        <v>88</v>
      </c>
      <c r="CS12" s="3">
        <v>89</v>
      </c>
      <c r="CT12" s="3">
        <v>90</v>
      </c>
      <c r="CU12" s="3">
        <v>91</v>
      </c>
      <c r="CV12" s="3">
        <v>92</v>
      </c>
      <c r="CW12" s="3">
        <v>93</v>
      </c>
      <c r="CX12" s="3">
        <v>94</v>
      </c>
      <c r="CY12" s="3">
        <v>95</v>
      </c>
      <c r="CZ12" s="3">
        <v>96</v>
      </c>
      <c r="DA12" s="3">
        <v>97</v>
      </c>
      <c r="DB12" s="3">
        <v>98</v>
      </c>
      <c r="DC12" s="3">
        <v>99</v>
      </c>
      <c r="DD12" s="3">
        <v>100</v>
      </c>
      <c r="DE12" s="3">
        <v>101</v>
      </c>
    </row>
    <row r="13" spans="2:109" ht="18.95" customHeight="1" x14ac:dyDescent="0.3">
      <c r="B13" s="15" t="s">
        <v>14</v>
      </c>
      <c r="C13" s="16">
        <v>1</v>
      </c>
      <c r="D13" s="16">
        <v>7</v>
      </c>
      <c r="E13" s="16">
        <f>C13</f>
        <v>1</v>
      </c>
      <c r="F13" s="16">
        <f>D13</f>
        <v>7</v>
      </c>
      <c r="G13" s="17">
        <v>1</v>
      </c>
      <c r="I13" s="31"/>
      <c r="J13" s="31"/>
      <c r="K13" s="31"/>
      <c r="L13" s="31"/>
      <c r="M13" s="31"/>
      <c r="N13" s="31"/>
      <c r="O13" s="31"/>
    </row>
    <row r="14" spans="2:109" ht="18.75" customHeight="1" x14ac:dyDescent="0.3">
      <c r="B14" s="15" t="s">
        <v>15</v>
      </c>
      <c r="C14" s="16">
        <f>D13+C13</f>
        <v>8</v>
      </c>
      <c r="D14" s="16">
        <v>20</v>
      </c>
      <c r="E14" s="16">
        <f t="shared" ref="E14:E19" si="2">C14</f>
        <v>8</v>
      </c>
      <c r="F14" s="16">
        <f t="shared" ref="F14:F19" si="3">D14</f>
        <v>20</v>
      </c>
      <c r="G14" s="17">
        <v>0.8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2:109" ht="18.95" customHeight="1" x14ac:dyDescent="0.3">
      <c r="B15" s="15" t="s">
        <v>16</v>
      </c>
      <c r="C15" s="16">
        <f t="shared" ref="C15:C19" si="4">D14+C14</f>
        <v>28</v>
      </c>
      <c r="D15" s="16">
        <v>10</v>
      </c>
      <c r="E15" s="16">
        <f t="shared" si="2"/>
        <v>28</v>
      </c>
      <c r="F15" s="16">
        <f t="shared" si="3"/>
        <v>10</v>
      </c>
      <c r="G15" s="17">
        <v>0</v>
      </c>
      <c r="AJ15" s="31"/>
      <c r="AK15" s="31"/>
      <c r="AL15" s="31"/>
      <c r="AM15" s="31"/>
      <c r="AN15" s="31"/>
      <c r="AO15" s="31"/>
      <c r="AP15" s="31"/>
    </row>
    <row r="16" spans="2:109" ht="18.95" customHeight="1" x14ac:dyDescent="0.3">
      <c r="B16" s="15" t="s">
        <v>17</v>
      </c>
      <c r="C16" s="16">
        <f t="shared" si="4"/>
        <v>38</v>
      </c>
      <c r="D16" s="16">
        <v>10</v>
      </c>
      <c r="E16" s="16">
        <f t="shared" si="2"/>
        <v>38</v>
      </c>
      <c r="F16" s="16">
        <f t="shared" si="3"/>
        <v>10</v>
      </c>
      <c r="G16" s="17">
        <v>0</v>
      </c>
    </row>
    <row r="17" spans="2:109" ht="18.95" customHeight="1" x14ac:dyDescent="0.3">
      <c r="B17" s="15" t="s">
        <v>20</v>
      </c>
      <c r="C17" s="16">
        <f t="shared" si="4"/>
        <v>48</v>
      </c>
      <c r="D17" s="16">
        <v>8</v>
      </c>
      <c r="E17" s="16">
        <f t="shared" si="2"/>
        <v>48</v>
      </c>
      <c r="F17" s="16">
        <f t="shared" si="3"/>
        <v>8</v>
      </c>
      <c r="G17" s="17">
        <v>0</v>
      </c>
    </row>
    <row r="18" spans="2:109" ht="18.95" customHeight="1" x14ac:dyDescent="0.3">
      <c r="B18" s="15" t="s">
        <v>18</v>
      </c>
      <c r="C18" s="16">
        <f t="shared" si="4"/>
        <v>56</v>
      </c>
      <c r="D18" s="16">
        <v>15</v>
      </c>
      <c r="E18" s="16">
        <f t="shared" si="2"/>
        <v>56</v>
      </c>
      <c r="F18" s="16">
        <f t="shared" si="3"/>
        <v>15</v>
      </c>
      <c r="G18" s="17">
        <v>0.2</v>
      </c>
    </row>
    <row r="19" spans="2:109" ht="18.95" customHeight="1" x14ac:dyDescent="0.3">
      <c r="B19" s="15" t="s">
        <v>19</v>
      </c>
      <c r="C19" s="16">
        <f t="shared" si="4"/>
        <v>71</v>
      </c>
      <c r="D19" s="16">
        <v>5</v>
      </c>
      <c r="E19" s="16">
        <f t="shared" si="2"/>
        <v>71</v>
      </c>
      <c r="F19" s="16">
        <f t="shared" si="3"/>
        <v>5</v>
      </c>
      <c r="G19" s="17">
        <v>0.2</v>
      </c>
    </row>
    <row r="20" spans="2:109" ht="18.95" customHeight="1" x14ac:dyDescent="0.25">
      <c r="B20" s="19"/>
      <c r="C20" s="19"/>
      <c r="D20" s="19"/>
      <c r="E20" s="19"/>
      <c r="F20" s="19"/>
      <c r="G20" s="20"/>
      <c r="H20" s="19"/>
      <c r="I20" s="2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</row>
    <row r="21" spans="2:109" ht="18.95" customHeight="1" x14ac:dyDescent="0.25">
      <c r="B21" s="19"/>
      <c r="C21" s="19"/>
      <c r="D21" s="19"/>
      <c r="E21" s="19"/>
      <c r="F21" s="19"/>
      <c r="G21" s="20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</row>
    <row r="22" spans="2:109" ht="18.95" customHeight="1" x14ac:dyDescent="0.25">
      <c r="B22" s="19"/>
      <c r="C22" s="19"/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</row>
    <row r="23" spans="2:109" ht="18.95" customHeight="1" x14ac:dyDescent="0.25">
      <c r="B23" s="19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</row>
    <row r="24" spans="2:109" ht="18.95" customHeight="1" x14ac:dyDescent="0.25">
      <c r="B24" s="19"/>
      <c r="C24" s="21"/>
      <c r="D24" s="19"/>
      <c r="E24" s="19"/>
      <c r="F24" s="19"/>
      <c r="G24" s="2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</row>
    <row r="25" spans="2:109" ht="18.95" customHeight="1" x14ac:dyDescent="0.25">
      <c r="B25" s="19"/>
      <c r="C25" s="19"/>
      <c r="D25" s="19"/>
      <c r="E25" s="19"/>
      <c r="F25" s="19"/>
      <c r="G25" s="2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</row>
    <row r="26" spans="2:109" ht="18.95" customHeight="1" x14ac:dyDescent="0.25">
      <c r="B26" s="19"/>
      <c r="C26" s="19"/>
      <c r="D26" s="19"/>
      <c r="E26" s="19"/>
      <c r="F26" s="19"/>
      <c r="G26" s="20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</row>
    <row r="27" spans="2:109" ht="18.95" customHeight="1" x14ac:dyDescent="0.25">
      <c r="B27" s="19"/>
      <c r="C27" s="19"/>
      <c r="D27" s="19"/>
      <c r="E27" s="19"/>
      <c r="F27" s="19"/>
      <c r="G27" s="20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</row>
    <row r="28" spans="2:109" ht="18.95" customHeight="1" x14ac:dyDescent="0.25">
      <c r="B28" s="19"/>
      <c r="C28" s="19"/>
      <c r="D28" s="19"/>
      <c r="E28" s="19"/>
      <c r="F28" s="19"/>
      <c r="G28" s="2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</row>
    <row r="29" spans="2:109" ht="18.95" customHeight="1" x14ac:dyDescent="0.25">
      <c r="B29" s="19"/>
      <c r="C29" s="19"/>
      <c r="D29" s="19"/>
      <c r="E29" s="19"/>
      <c r="F29" s="19"/>
      <c r="G29" s="2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</row>
    <row r="30" spans="2:109" ht="18.95" customHeight="1" x14ac:dyDescent="0.25">
      <c r="B30" s="19"/>
      <c r="C30" s="19"/>
      <c r="D30" s="19"/>
      <c r="E30" s="19"/>
      <c r="F30" s="19"/>
      <c r="G30" s="2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</row>
    <row r="31" spans="2:109" ht="18.95" customHeight="1" x14ac:dyDescent="0.25">
      <c r="B31" s="19"/>
      <c r="C31" s="19"/>
      <c r="D31" s="19"/>
      <c r="E31" s="19"/>
      <c r="F31" s="19"/>
      <c r="G31" s="2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</row>
    <row r="32" spans="2:109" ht="18.95" customHeight="1" x14ac:dyDescent="0.25">
      <c r="B32" s="19"/>
      <c r="C32" s="19"/>
      <c r="D32" s="19"/>
      <c r="E32" s="19"/>
      <c r="F32" s="19"/>
      <c r="G32" s="2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</row>
    <row r="33" spans="2:109" ht="18.95" customHeight="1" x14ac:dyDescent="0.25">
      <c r="B33" s="19"/>
      <c r="C33" s="19"/>
      <c r="D33" s="19"/>
      <c r="E33" s="19"/>
      <c r="F33" s="19"/>
      <c r="G33" s="2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</row>
    <row r="34" spans="2:109" ht="18.95" customHeight="1" x14ac:dyDescent="0.25">
      <c r="B34" s="19"/>
      <c r="C34" s="19"/>
      <c r="D34" s="19"/>
      <c r="E34" s="19"/>
      <c r="F34" s="19"/>
      <c r="G34" s="2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</row>
    <row r="35" spans="2:109" ht="18.95" customHeight="1" x14ac:dyDescent="0.25">
      <c r="B35" s="19"/>
      <c r="C35" s="19"/>
      <c r="D35" s="19"/>
      <c r="E35" s="19"/>
      <c r="F35" s="19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</row>
    <row r="36" spans="2:109" ht="18.95" customHeight="1" x14ac:dyDescent="0.25">
      <c r="B36" s="19"/>
      <c r="C36" s="19"/>
      <c r="D36" s="19"/>
      <c r="E36" s="19"/>
      <c r="F36" s="19"/>
      <c r="G36" s="2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</row>
    <row r="37" spans="2:109" ht="18.95" customHeight="1" x14ac:dyDescent="0.25">
      <c r="B37" s="19"/>
      <c r="C37" s="19"/>
      <c r="D37" s="19"/>
      <c r="E37" s="19"/>
      <c r="F37" s="19"/>
      <c r="G37" s="2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</row>
    <row r="38" spans="2:109" ht="18.95" customHeight="1" x14ac:dyDescent="0.25">
      <c r="B38" s="19"/>
      <c r="C38" s="19"/>
      <c r="D38" s="19"/>
      <c r="E38" s="19"/>
      <c r="F38" s="19"/>
      <c r="G38" s="2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</row>
    <row r="39" spans="2:109" ht="18.95" customHeight="1" x14ac:dyDescent="0.25">
      <c r="B39" s="19"/>
      <c r="C39" s="19"/>
      <c r="D39" s="19"/>
      <c r="E39" s="19"/>
      <c r="F39" s="19"/>
      <c r="G39" s="2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</row>
    <row r="40" spans="2:109" x14ac:dyDescent="0.3">
      <c r="B40" s="23"/>
      <c r="C40" s="24"/>
      <c r="D40" s="24"/>
      <c r="E40" s="24"/>
      <c r="F40" s="24"/>
      <c r="G40" s="25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2:109" x14ac:dyDescent="0.3">
      <c r="B41" s="23"/>
      <c r="C41" s="24"/>
      <c r="D41" s="24"/>
      <c r="E41" s="24"/>
      <c r="F41" s="24"/>
      <c r="G41" s="2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</sheetData>
  <mergeCells count="1">
    <mergeCell ref="B2:G4"/>
  </mergeCells>
  <conditionalFormatting sqref="I13:DE39">
    <cfRule type="expression" dxfId="11" priority="3">
      <formula>PercentComplete</formula>
    </cfRule>
    <cfRule type="expression" dxfId="10" priority="5">
      <formula>PercentCompleteBeyond</formula>
    </cfRule>
    <cfRule type="expression" dxfId="9" priority="6">
      <formula>Actual</formula>
    </cfRule>
    <cfRule type="expression" dxfId="8" priority="7">
      <formula>ActualBeyond</formula>
    </cfRule>
    <cfRule type="expression" dxfId="7" priority="8">
      <formula>Plan</formula>
    </cfRule>
    <cfRule type="expression" dxfId="6" priority="9">
      <formula>I$12=period_selected</formula>
    </cfRule>
    <cfRule type="expression" dxfId="5" priority="13">
      <formula>MOD(COLUMN(),2)</formula>
    </cfRule>
    <cfRule type="expression" dxfId="4" priority="14">
      <formula>MOD(COLUMN(),2)=0</formula>
    </cfRule>
  </conditionalFormatting>
  <conditionalFormatting sqref="B40:BP40">
    <cfRule type="expression" dxfId="3" priority="4">
      <formula>TRUE</formula>
    </cfRule>
  </conditionalFormatting>
  <conditionalFormatting sqref="I12:DE12">
    <cfRule type="expression" dxfId="2" priority="10">
      <formula>I$12=period_selected</formula>
    </cfRule>
  </conditionalFormatting>
  <conditionalFormatting sqref="O6">
    <cfRule type="cellIs" dxfId="1" priority="2" operator="equal">
      <formula>$I$9</formula>
    </cfRule>
  </conditionalFormatting>
  <conditionalFormatting sqref="I9:BZ9">
    <cfRule type="timePeriod" dxfId="0" priority="1" timePeriod="today">
      <formula>FLOOR(I9,1)=TODAY()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2015-10-07T14:22:45Z</dcterms:created>
  <dcterms:modified xsi:type="dcterms:W3CDTF">2015-12-01T21:10:18Z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6a05c2b5-452f-4dc8-91b4-c45cd69c1f1f</vt:lpwstr>
  </property>
</Properties>
</file>