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ANITH SAI\Downloads\"/>
    </mc:Choice>
  </mc:AlternateContent>
  <bookViews>
    <workbookView xWindow="0" yWindow="0" windowWidth="28800" windowHeight="11700" tabRatio="724" firstSheet="4" activeTab="6"/>
  </bookViews>
  <sheets>
    <sheet name="Introduction" sheetId="1" r:id="rId1"/>
    <sheet name="Guidelines" sheetId="2" r:id="rId2"/>
    <sheet name="Context1 Assessments" sheetId="3" r:id="rId3"/>
    <sheet name="Context2 Leaderboard" sheetId="4" r:id="rId4"/>
    <sheet name="Context3 Formulae" sheetId="5" r:id="rId5"/>
    <sheet name="Sample Leaderboard" sheetId="6" r:id="rId6"/>
    <sheet name="DataSet1 Basic Screening" sheetId="7" r:id="rId7"/>
    <sheet name="DataSet3 Key Basic" sheetId="9" r:id="rId8"/>
    <sheet name="DataSet2 Advanced Screening" sheetId="8" r:id="rId9"/>
    <sheet name="Data Set4 Key Advanced2" sheetId="10" r:id="rId10"/>
    <sheet name="Leadership Board" sheetId="11" r:id="rId11"/>
  </sheets>
  <definedNames>
    <definedName name="_xlnm._FilterDatabase" localSheetId="6" hidden="1">'DataSet1 Basic Screening'!$A$1:$O$309</definedName>
  </definedNames>
  <calcPr calcId="162913"/>
</workbook>
</file>

<file path=xl/calcChain.xml><?xml version="1.0" encoding="utf-8"?>
<calcChain xmlns="http://schemas.openxmlformats.org/spreadsheetml/2006/main">
  <c r="G309" i="11" l="1"/>
  <c r="G42" i="11"/>
  <c r="G44" i="11"/>
  <c r="G54" i="11"/>
  <c r="G56" i="11"/>
  <c r="G66" i="11"/>
  <c r="G68" i="11"/>
  <c r="G78" i="11"/>
  <c r="G80" i="11"/>
  <c r="G90" i="11"/>
  <c r="G92" i="11"/>
  <c r="G102" i="11"/>
  <c r="G104" i="11"/>
  <c r="G114" i="11"/>
  <c r="G116" i="11"/>
  <c r="G126" i="11"/>
  <c r="G128" i="11"/>
  <c r="G138" i="11"/>
  <c r="G140" i="11"/>
  <c r="G150" i="11"/>
  <c r="G152" i="11"/>
  <c r="G162" i="11"/>
  <c r="G164" i="11"/>
  <c r="G174" i="11"/>
  <c r="G176" i="11"/>
  <c r="G186" i="11"/>
  <c r="G188" i="11"/>
  <c r="G198" i="11"/>
  <c r="G200" i="11"/>
  <c r="G210" i="11"/>
  <c r="G212" i="11"/>
  <c r="G222" i="11"/>
  <c r="G224" i="11"/>
  <c r="G234" i="11"/>
  <c r="G236" i="11"/>
  <c r="G246" i="11"/>
  <c r="G248" i="11"/>
  <c r="G258" i="11"/>
  <c r="G260" i="11"/>
  <c r="G270" i="11"/>
  <c r="G272" i="11"/>
  <c r="G282" i="11"/>
  <c r="G284" i="11"/>
  <c r="G294" i="11"/>
  <c r="G296" i="11"/>
  <c r="G306" i="11"/>
  <c r="G308" i="11"/>
  <c r="G6" i="11"/>
  <c r="G8" i="11"/>
  <c r="G9" i="11"/>
  <c r="G10" i="11"/>
  <c r="G11" i="11"/>
  <c r="G12" i="11"/>
  <c r="G14" i="11"/>
  <c r="G18" i="11"/>
  <c r="G20" i="11"/>
  <c r="G21" i="11"/>
  <c r="G22" i="11"/>
  <c r="G23" i="11"/>
  <c r="G24" i="11"/>
  <c r="G26" i="11"/>
  <c r="G30" i="11"/>
  <c r="G32" i="11"/>
  <c r="G2" i="11"/>
  <c r="E3" i="11"/>
  <c r="G3" i="11" s="1"/>
  <c r="E4" i="11"/>
  <c r="G4" i="11" s="1"/>
  <c r="E5" i="11"/>
  <c r="G5" i="11" s="1"/>
  <c r="E6" i="11"/>
  <c r="E7" i="11"/>
  <c r="G7" i="11" s="1"/>
  <c r="E8" i="11"/>
  <c r="E9" i="11"/>
  <c r="E10" i="11"/>
  <c r="E11" i="11"/>
  <c r="E12" i="11"/>
  <c r="E13" i="11"/>
  <c r="G13" i="11" s="1"/>
  <c r="E14" i="11"/>
  <c r="E15" i="11"/>
  <c r="G15" i="11" s="1"/>
  <c r="E16" i="11"/>
  <c r="G16" i="11" s="1"/>
  <c r="E17" i="11"/>
  <c r="G17" i="11" s="1"/>
  <c r="E18" i="11"/>
  <c r="E19" i="11"/>
  <c r="G19" i="11" s="1"/>
  <c r="E20" i="11"/>
  <c r="E21" i="11"/>
  <c r="E22" i="11"/>
  <c r="E23" i="11"/>
  <c r="E24" i="11"/>
  <c r="E25" i="11"/>
  <c r="G25" i="11" s="1"/>
  <c r="E26" i="11"/>
  <c r="E27" i="11"/>
  <c r="G27" i="11" s="1"/>
  <c r="E28" i="11"/>
  <c r="G28" i="11" s="1"/>
  <c r="E29" i="11"/>
  <c r="G29" i="11" s="1"/>
  <c r="E30" i="11"/>
  <c r="E31" i="11"/>
  <c r="G31" i="11" s="1"/>
  <c r="E32" i="11"/>
  <c r="E33" i="11"/>
  <c r="G33" i="11" s="1"/>
  <c r="E34" i="11"/>
  <c r="G34" i="11" s="1"/>
  <c r="E35" i="11"/>
  <c r="G35" i="11" s="1"/>
  <c r="E36" i="11"/>
  <c r="G36" i="11" s="1"/>
  <c r="E37" i="11"/>
  <c r="G37" i="11" s="1"/>
  <c r="E38" i="11"/>
  <c r="G38" i="11" s="1"/>
  <c r="E39" i="11"/>
  <c r="G39" i="11" s="1"/>
  <c r="E40" i="11"/>
  <c r="G40" i="11" s="1"/>
  <c r="E41" i="11"/>
  <c r="G41" i="11" s="1"/>
  <c r="E42" i="11"/>
  <c r="E43" i="11"/>
  <c r="G43" i="11" s="1"/>
  <c r="E44" i="11"/>
  <c r="E45" i="11"/>
  <c r="G45" i="11" s="1"/>
  <c r="E46" i="11"/>
  <c r="G46" i="11" s="1"/>
  <c r="E47" i="11"/>
  <c r="G47" i="11" s="1"/>
  <c r="E48" i="11"/>
  <c r="G48" i="11" s="1"/>
  <c r="E49" i="11"/>
  <c r="G49" i="11" s="1"/>
  <c r="E50" i="11"/>
  <c r="G50" i="11" s="1"/>
  <c r="E51" i="11"/>
  <c r="G51" i="11" s="1"/>
  <c r="E52" i="11"/>
  <c r="G52" i="11" s="1"/>
  <c r="E53" i="11"/>
  <c r="G53" i="11" s="1"/>
  <c r="E54" i="11"/>
  <c r="E55" i="11"/>
  <c r="G55" i="11" s="1"/>
  <c r="E56" i="11"/>
  <c r="E57" i="11"/>
  <c r="G57" i="11" s="1"/>
  <c r="E58" i="11"/>
  <c r="G58" i="11" s="1"/>
  <c r="E59" i="11"/>
  <c r="G59" i="11" s="1"/>
  <c r="E60" i="11"/>
  <c r="G60" i="11" s="1"/>
  <c r="E61" i="11"/>
  <c r="G61" i="11" s="1"/>
  <c r="E62" i="11"/>
  <c r="G62" i="11" s="1"/>
  <c r="E63" i="11"/>
  <c r="G63" i="11" s="1"/>
  <c r="E64" i="11"/>
  <c r="G64" i="11" s="1"/>
  <c r="E65" i="11"/>
  <c r="G65" i="11" s="1"/>
  <c r="E66" i="11"/>
  <c r="E67" i="11"/>
  <c r="G67" i="11" s="1"/>
  <c r="E68" i="11"/>
  <c r="E69" i="11"/>
  <c r="G69" i="11" s="1"/>
  <c r="E70" i="11"/>
  <c r="G70" i="11" s="1"/>
  <c r="E71" i="11"/>
  <c r="G71" i="11" s="1"/>
  <c r="E72" i="11"/>
  <c r="G72" i="11" s="1"/>
  <c r="E73" i="11"/>
  <c r="G73" i="11" s="1"/>
  <c r="E74" i="11"/>
  <c r="G74" i="11" s="1"/>
  <c r="E75" i="11"/>
  <c r="G75" i="11" s="1"/>
  <c r="E76" i="11"/>
  <c r="G76" i="11" s="1"/>
  <c r="E77" i="11"/>
  <c r="G77" i="11" s="1"/>
  <c r="E78" i="11"/>
  <c r="E79" i="11"/>
  <c r="G79" i="11" s="1"/>
  <c r="E80" i="11"/>
  <c r="E81" i="11"/>
  <c r="G81" i="11" s="1"/>
  <c r="E82" i="11"/>
  <c r="G82" i="11" s="1"/>
  <c r="E83" i="11"/>
  <c r="G83" i="11" s="1"/>
  <c r="E84" i="11"/>
  <c r="G84" i="11" s="1"/>
  <c r="E85" i="11"/>
  <c r="G85" i="11" s="1"/>
  <c r="E86" i="11"/>
  <c r="G86" i="11" s="1"/>
  <c r="E87" i="11"/>
  <c r="G87" i="11" s="1"/>
  <c r="E88" i="11"/>
  <c r="G88" i="11" s="1"/>
  <c r="E89" i="11"/>
  <c r="G89" i="11" s="1"/>
  <c r="E90" i="11"/>
  <c r="E91" i="11"/>
  <c r="G91" i="11" s="1"/>
  <c r="E92" i="11"/>
  <c r="E93" i="11"/>
  <c r="G93" i="11" s="1"/>
  <c r="E94" i="11"/>
  <c r="G94" i="11" s="1"/>
  <c r="E95" i="11"/>
  <c r="G95" i="11" s="1"/>
  <c r="E96" i="11"/>
  <c r="G96" i="11" s="1"/>
  <c r="E97" i="11"/>
  <c r="G97" i="11" s="1"/>
  <c r="E98" i="11"/>
  <c r="G98" i="11" s="1"/>
  <c r="E99" i="11"/>
  <c r="G99" i="11" s="1"/>
  <c r="E100" i="11"/>
  <c r="G100" i="11" s="1"/>
  <c r="E101" i="11"/>
  <c r="G101" i="11" s="1"/>
  <c r="E102" i="11"/>
  <c r="E103" i="11"/>
  <c r="G103" i="11" s="1"/>
  <c r="E104" i="11"/>
  <c r="E105" i="11"/>
  <c r="G105" i="11" s="1"/>
  <c r="E106" i="11"/>
  <c r="G106" i="11" s="1"/>
  <c r="E107" i="11"/>
  <c r="G107" i="11" s="1"/>
  <c r="E108" i="11"/>
  <c r="G108" i="11" s="1"/>
  <c r="E109" i="11"/>
  <c r="G109" i="11" s="1"/>
  <c r="E110" i="11"/>
  <c r="G110" i="11" s="1"/>
  <c r="E111" i="11"/>
  <c r="G111" i="11" s="1"/>
  <c r="E112" i="11"/>
  <c r="G112" i="11" s="1"/>
  <c r="E113" i="11"/>
  <c r="G113" i="11" s="1"/>
  <c r="E114" i="11"/>
  <c r="E115" i="11"/>
  <c r="G115" i="11" s="1"/>
  <c r="E116" i="11"/>
  <c r="E117" i="11"/>
  <c r="G117" i="11" s="1"/>
  <c r="E118" i="11"/>
  <c r="G118" i="11" s="1"/>
  <c r="E119" i="11"/>
  <c r="G119" i="11" s="1"/>
  <c r="E120" i="11"/>
  <c r="G120" i="11" s="1"/>
  <c r="E121" i="11"/>
  <c r="G121" i="11" s="1"/>
  <c r="E122" i="11"/>
  <c r="G122" i="11" s="1"/>
  <c r="E123" i="11"/>
  <c r="G123" i="11" s="1"/>
  <c r="E124" i="11"/>
  <c r="G124" i="11" s="1"/>
  <c r="E125" i="11"/>
  <c r="G125" i="11" s="1"/>
  <c r="E126" i="11"/>
  <c r="E127" i="11"/>
  <c r="G127" i="11" s="1"/>
  <c r="E128" i="11"/>
  <c r="E129" i="11"/>
  <c r="G129" i="11" s="1"/>
  <c r="E130" i="11"/>
  <c r="G130" i="11" s="1"/>
  <c r="E131" i="11"/>
  <c r="G131" i="11" s="1"/>
  <c r="E132" i="11"/>
  <c r="G132" i="11" s="1"/>
  <c r="E133" i="11"/>
  <c r="G133" i="11" s="1"/>
  <c r="E134" i="11"/>
  <c r="G134" i="11" s="1"/>
  <c r="E135" i="11"/>
  <c r="G135" i="11" s="1"/>
  <c r="E136" i="11"/>
  <c r="G136" i="11" s="1"/>
  <c r="E137" i="11"/>
  <c r="G137" i="11" s="1"/>
  <c r="E138" i="11"/>
  <c r="E139" i="11"/>
  <c r="G139" i="11" s="1"/>
  <c r="E140" i="11"/>
  <c r="E141" i="11"/>
  <c r="G141" i="11" s="1"/>
  <c r="E142" i="11"/>
  <c r="G142" i="11" s="1"/>
  <c r="E143" i="11"/>
  <c r="G143" i="11" s="1"/>
  <c r="E144" i="11"/>
  <c r="G144" i="11" s="1"/>
  <c r="E145" i="11"/>
  <c r="G145" i="11" s="1"/>
  <c r="E146" i="11"/>
  <c r="G146" i="11" s="1"/>
  <c r="E147" i="11"/>
  <c r="G147" i="11" s="1"/>
  <c r="E148" i="11"/>
  <c r="G148" i="11" s="1"/>
  <c r="E149" i="11"/>
  <c r="G149" i="11" s="1"/>
  <c r="E150" i="11"/>
  <c r="E151" i="11"/>
  <c r="G151" i="11" s="1"/>
  <c r="E152" i="11"/>
  <c r="E153" i="11"/>
  <c r="G153" i="11" s="1"/>
  <c r="E154" i="11"/>
  <c r="G154" i="11" s="1"/>
  <c r="E155" i="11"/>
  <c r="G155" i="11" s="1"/>
  <c r="E156" i="11"/>
  <c r="G156" i="11" s="1"/>
  <c r="E157" i="11"/>
  <c r="G157" i="11" s="1"/>
  <c r="E158" i="11"/>
  <c r="G158" i="11" s="1"/>
  <c r="E159" i="11"/>
  <c r="G159" i="11" s="1"/>
  <c r="E160" i="11"/>
  <c r="G160" i="11" s="1"/>
  <c r="E161" i="11"/>
  <c r="G161" i="11" s="1"/>
  <c r="E162" i="11"/>
  <c r="E163" i="11"/>
  <c r="G163" i="11" s="1"/>
  <c r="E164" i="11"/>
  <c r="E165" i="11"/>
  <c r="G165" i="11" s="1"/>
  <c r="E166" i="11"/>
  <c r="G166" i="11" s="1"/>
  <c r="E167" i="11"/>
  <c r="G167" i="11" s="1"/>
  <c r="E168" i="11"/>
  <c r="G168" i="11" s="1"/>
  <c r="E169" i="11"/>
  <c r="G169" i="11" s="1"/>
  <c r="E170" i="11"/>
  <c r="G170" i="11" s="1"/>
  <c r="E171" i="11"/>
  <c r="G171" i="11" s="1"/>
  <c r="E172" i="11"/>
  <c r="G172" i="11" s="1"/>
  <c r="E173" i="11"/>
  <c r="G173" i="11" s="1"/>
  <c r="E174" i="11"/>
  <c r="E175" i="11"/>
  <c r="G175" i="11" s="1"/>
  <c r="E176" i="11"/>
  <c r="E177" i="11"/>
  <c r="G177" i="11" s="1"/>
  <c r="E178" i="11"/>
  <c r="G178" i="11" s="1"/>
  <c r="E179" i="11"/>
  <c r="G179" i="11" s="1"/>
  <c r="E180" i="11"/>
  <c r="G180" i="11" s="1"/>
  <c r="E181" i="11"/>
  <c r="G181" i="11" s="1"/>
  <c r="E182" i="11"/>
  <c r="G182" i="11" s="1"/>
  <c r="E183" i="11"/>
  <c r="G183" i="11" s="1"/>
  <c r="E184" i="11"/>
  <c r="G184" i="11" s="1"/>
  <c r="E185" i="11"/>
  <c r="G185" i="11" s="1"/>
  <c r="E186" i="11"/>
  <c r="E187" i="11"/>
  <c r="G187" i="11" s="1"/>
  <c r="E188" i="11"/>
  <c r="E189" i="11"/>
  <c r="G189" i="11" s="1"/>
  <c r="E190" i="11"/>
  <c r="G190" i="11" s="1"/>
  <c r="E191" i="11"/>
  <c r="G191" i="11" s="1"/>
  <c r="E192" i="11"/>
  <c r="G192" i="11" s="1"/>
  <c r="E193" i="11"/>
  <c r="G193" i="11" s="1"/>
  <c r="E194" i="11"/>
  <c r="G194" i="11" s="1"/>
  <c r="E195" i="11"/>
  <c r="G195" i="11" s="1"/>
  <c r="E196" i="11"/>
  <c r="G196" i="11" s="1"/>
  <c r="E197" i="11"/>
  <c r="G197" i="11" s="1"/>
  <c r="E198" i="11"/>
  <c r="E199" i="11"/>
  <c r="G199" i="11" s="1"/>
  <c r="E200" i="11"/>
  <c r="E201" i="11"/>
  <c r="G201" i="11" s="1"/>
  <c r="E202" i="11"/>
  <c r="G202" i="11" s="1"/>
  <c r="E203" i="11"/>
  <c r="G203" i="11" s="1"/>
  <c r="E204" i="11"/>
  <c r="G204" i="11" s="1"/>
  <c r="E205" i="11"/>
  <c r="G205" i="11" s="1"/>
  <c r="E206" i="11"/>
  <c r="G206" i="11" s="1"/>
  <c r="E207" i="11"/>
  <c r="G207" i="11" s="1"/>
  <c r="E208" i="11"/>
  <c r="G208" i="11" s="1"/>
  <c r="E209" i="11"/>
  <c r="G209" i="11" s="1"/>
  <c r="E210" i="11"/>
  <c r="E211" i="11"/>
  <c r="G211" i="11" s="1"/>
  <c r="E212" i="11"/>
  <c r="E213" i="11"/>
  <c r="G213" i="11" s="1"/>
  <c r="E214" i="11"/>
  <c r="G214" i="11" s="1"/>
  <c r="E215" i="11"/>
  <c r="G215" i="11" s="1"/>
  <c r="E216" i="11"/>
  <c r="G216" i="11" s="1"/>
  <c r="E217" i="11"/>
  <c r="G217" i="11" s="1"/>
  <c r="E218" i="11"/>
  <c r="G218" i="11" s="1"/>
  <c r="E219" i="11"/>
  <c r="G219" i="11" s="1"/>
  <c r="E220" i="11"/>
  <c r="G220" i="11" s="1"/>
  <c r="E221" i="11"/>
  <c r="G221" i="11" s="1"/>
  <c r="E222" i="11"/>
  <c r="E223" i="11"/>
  <c r="G223" i="11" s="1"/>
  <c r="E224" i="11"/>
  <c r="E225" i="11"/>
  <c r="G225" i="11" s="1"/>
  <c r="E226" i="11"/>
  <c r="G226" i="11" s="1"/>
  <c r="E227" i="11"/>
  <c r="G227" i="11" s="1"/>
  <c r="E228" i="11"/>
  <c r="G228" i="11" s="1"/>
  <c r="E229" i="11"/>
  <c r="G229" i="11" s="1"/>
  <c r="E230" i="11"/>
  <c r="G230" i="11" s="1"/>
  <c r="E231" i="11"/>
  <c r="G231" i="11" s="1"/>
  <c r="E232" i="11"/>
  <c r="G232" i="11" s="1"/>
  <c r="E233" i="11"/>
  <c r="G233" i="11" s="1"/>
  <c r="E234" i="11"/>
  <c r="E235" i="11"/>
  <c r="G235" i="11" s="1"/>
  <c r="E236" i="11"/>
  <c r="E237" i="11"/>
  <c r="G237" i="11" s="1"/>
  <c r="E238" i="11"/>
  <c r="G238" i="11" s="1"/>
  <c r="E239" i="11"/>
  <c r="G239" i="11" s="1"/>
  <c r="E240" i="11"/>
  <c r="G240" i="11" s="1"/>
  <c r="E241" i="11"/>
  <c r="G241" i="11" s="1"/>
  <c r="E242" i="11"/>
  <c r="G242" i="11" s="1"/>
  <c r="E243" i="11"/>
  <c r="G243" i="11" s="1"/>
  <c r="E244" i="11"/>
  <c r="G244" i="11" s="1"/>
  <c r="E245" i="11"/>
  <c r="G245" i="11" s="1"/>
  <c r="E246" i="11"/>
  <c r="E247" i="11"/>
  <c r="G247" i="11" s="1"/>
  <c r="E248" i="11"/>
  <c r="E249" i="11"/>
  <c r="G249" i="11" s="1"/>
  <c r="E250" i="11"/>
  <c r="G250" i="11" s="1"/>
  <c r="E251" i="11"/>
  <c r="G251" i="11" s="1"/>
  <c r="E252" i="11"/>
  <c r="G252" i="11" s="1"/>
  <c r="E253" i="11"/>
  <c r="G253" i="11" s="1"/>
  <c r="E254" i="11"/>
  <c r="G254" i="11" s="1"/>
  <c r="E255" i="11"/>
  <c r="G255" i="11" s="1"/>
  <c r="E256" i="11"/>
  <c r="G256" i="11" s="1"/>
  <c r="E257" i="11"/>
  <c r="G257" i="11" s="1"/>
  <c r="E258" i="11"/>
  <c r="E259" i="11"/>
  <c r="G259" i="11" s="1"/>
  <c r="E260" i="11"/>
  <c r="E261" i="11"/>
  <c r="G261" i="11" s="1"/>
  <c r="E262" i="11"/>
  <c r="G262" i="11" s="1"/>
  <c r="E263" i="11"/>
  <c r="G263" i="11" s="1"/>
  <c r="E264" i="11"/>
  <c r="G264" i="11" s="1"/>
  <c r="E265" i="11"/>
  <c r="G265" i="11" s="1"/>
  <c r="E266" i="11"/>
  <c r="G266" i="11" s="1"/>
  <c r="E267" i="11"/>
  <c r="G267" i="11" s="1"/>
  <c r="E268" i="11"/>
  <c r="G268" i="11" s="1"/>
  <c r="E269" i="11"/>
  <c r="G269" i="11" s="1"/>
  <c r="E270" i="11"/>
  <c r="E271" i="11"/>
  <c r="G271" i="11" s="1"/>
  <c r="E272" i="11"/>
  <c r="E273" i="11"/>
  <c r="G273" i="11" s="1"/>
  <c r="E274" i="11"/>
  <c r="G274" i="11" s="1"/>
  <c r="E275" i="11"/>
  <c r="G275" i="11" s="1"/>
  <c r="E276" i="11"/>
  <c r="G276" i="11" s="1"/>
  <c r="E277" i="11"/>
  <c r="G277" i="11" s="1"/>
  <c r="E278" i="11"/>
  <c r="G278" i="11" s="1"/>
  <c r="E279" i="11"/>
  <c r="G279" i="11" s="1"/>
  <c r="E280" i="11"/>
  <c r="G280" i="11" s="1"/>
  <c r="E281" i="11"/>
  <c r="G281" i="11" s="1"/>
  <c r="E282" i="11"/>
  <c r="E283" i="11"/>
  <c r="G283" i="11" s="1"/>
  <c r="E284" i="11"/>
  <c r="E285" i="11"/>
  <c r="G285" i="11" s="1"/>
  <c r="E286" i="11"/>
  <c r="G286" i="11" s="1"/>
  <c r="E287" i="11"/>
  <c r="G287" i="11" s="1"/>
  <c r="E288" i="11"/>
  <c r="G288" i="11" s="1"/>
  <c r="E289" i="11"/>
  <c r="G289" i="11" s="1"/>
  <c r="E290" i="11"/>
  <c r="G290" i="11" s="1"/>
  <c r="E291" i="11"/>
  <c r="G291" i="11" s="1"/>
  <c r="E292" i="11"/>
  <c r="G292" i="11" s="1"/>
  <c r="E293" i="11"/>
  <c r="G293" i="11" s="1"/>
  <c r="E294" i="11"/>
  <c r="E295" i="11"/>
  <c r="G295" i="11" s="1"/>
  <c r="E296" i="11"/>
  <c r="E297" i="11"/>
  <c r="G297" i="11" s="1"/>
  <c r="E298" i="11"/>
  <c r="G298" i="11" s="1"/>
  <c r="E299" i="11"/>
  <c r="G299" i="11" s="1"/>
  <c r="E300" i="11"/>
  <c r="G300" i="11" s="1"/>
  <c r="E301" i="11"/>
  <c r="G301" i="11" s="1"/>
  <c r="E302" i="11"/>
  <c r="G302" i="11" s="1"/>
  <c r="E303" i="11"/>
  <c r="G303" i="11" s="1"/>
  <c r="E304" i="11"/>
  <c r="G304" i="11" s="1"/>
  <c r="E305" i="11"/>
  <c r="G305" i="11" s="1"/>
  <c r="E306" i="11"/>
  <c r="E307" i="11"/>
  <c r="G307" i="11" s="1"/>
  <c r="E308" i="11"/>
  <c r="E309" i="11"/>
  <c r="E2" i="11"/>
  <c r="O247" i="8" a="1"/>
  <c r="O247" i="8" s="1"/>
  <c r="K2" i="11" l="1"/>
  <c r="O354" i="8"/>
  <c r="O258" i="8"/>
  <c r="O329" i="8"/>
  <c r="O376" i="8"/>
  <c r="O352" i="8"/>
  <c r="O328" i="8"/>
  <c r="O292" i="8"/>
  <c r="O256" i="8"/>
  <c r="O363" i="8"/>
  <c r="O327" i="8"/>
  <c r="O303" i="8"/>
  <c r="O267" i="8"/>
  <c r="O255" i="8"/>
  <c r="O374" i="8"/>
  <c r="O362" i="8"/>
  <c r="O350" i="8"/>
  <c r="O338" i="8"/>
  <c r="O326" i="8"/>
  <c r="O314" i="8"/>
  <c r="O302" i="8"/>
  <c r="O290" i="8"/>
  <c r="O278" i="8"/>
  <c r="O266" i="8"/>
  <c r="O254" i="8"/>
  <c r="O366" i="8"/>
  <c r="O306" i="8"/>
  <c r="O377" i="8"/>
  <c r="O317" i="8"/>
  <c r="O364" i="8"/>
  <c r="O340" i="8"/>
  <c r="O316" i="8"/>
  <c r="O268" i="8"/>
  <c r="O339" i="8"/>
  <c r="O291" i="8"/>
  <c r="O361" i="8"/>
  <c r="O349" i="8"/>
  <c r="O337" i="8"/>
  <c r="O325" i="8"/>
  <c r="O313" i="8"/>
  <c r="O301" i="8"/>
  <c r="O289" i="8"/>
  <c r="O277" i="8"/>
  <c r="O265" i="8"/>
  <c r="O253" i="8"/>
  <c r="O378" i="8"/>
  <c r="O294" i="8"/>
  <c r="O293" i="8"/>
  <c r="O304" i="8"/>
  <c r="O280" i="8"/>
  <c r="O375" i="8"/>
  <c r="O351" i="8"/>
  <c r="O315" i="8"/>
  <c r="O279" i="8"/>
  <c r="O373" i="8"/>
  <c r="O372" i="8"/>
  <c r="O360" i="8"/>
  <c r="O348" i="8"/>
  <c r="O336" i="8"/>
  <c r="O324" i="8"/>
  <c r="O312" i="8"/>
  <c r="O300" i="8"/>
  <c r="O288" i="8"/>
  <c r="O276" i="8"/>
  <c r="O264" i="8"/>
  <c r="O252" i="8"/>
  <c r="O330" i="8"/>
  <c r="O353" i="8"/>
  <c r="O269" i="8"/>
  <c r="O383" i="8"/>
  <c r="O371" i="8"/>
  <c r="O359" i="8"/>
  <c r="O347" i="8"/>
  <c r="O335" i="8"/>
  <c r="O323" i="8"/>
  <c r="O311" i="8"/>
  <c r="O299" i="8"/>
  <c r="O287" i="8"/>
  <c r="O275" i="8"/>
  <c r="O263" i="8"/>
  <c r="O251" i="8"/>
  <c r="O342" i="8"/>
  <c r="O341" i="8"/>
  <c r="O257" i="8"/>
  <c r="O382" i="8"/>
  <c r="O370" i="8"/>
  <c r="O358" i="8"/>
  <c r="O346" i="8"/>
  <c r="O334" i="8"/>
  <c r="O322" i="8"/>
  <c r="O310" i="8"/>
  <c r="O298" i="8"/>
  <c r="O286" i="8"/>
  <c r="O274" i="8"/>
  <c r="O262" i="8"/>
  <c r="O250" i="8"/>
  <c r="O318" i="8"/>
  <c r="O365" i="8"/>
  <c r="O369" i="8"/>
  <c r="O333" i="8"/>
  <c r="O321" i="8"/>
  <c r="O309" i="8"/>
  <c r="O297" i="8"/>
  <c r="O285" i="8"/>
  <c r="O273" i="8"/>
  <c r="O261" i="8"/>
  <c r="O249" i="8"/>
  <c r="O270" i="8"/>
  <c r="O281" i="8"/>
  <c r="O381" i="8"/>
  <c r="O345" i="8"/>
  <c r="O380" i="8"/>
  <c r="O368" i="8"/>
  <c r="O356" i="8"/>
  <c r="O344" i="8"/>
  <c r="O332" i="8"/>
  <c r="O320" i="8"/>
  <c r="O308" i="8"/>
  <c r="O296" i="8"/>
  <c r="O284" i="8"/>
  <c r="O272" i="8"/>
  <c r="O260" i="8"/>
  <c r="O248" i="8"/>
  <c r="O282" i="8"/>
  <c r="O305" i="8"/>
  <c r="O357" i="8"/>
  <c r="O379" i="8"/>
  <c r="O367" i="8"/>
  <c r="O355" i="8"/>
  <c r="O343" i="8"/>
  <c r="O331" i="8"/>
  <c r="O319" i="8"/>
  <c r="O307" i="8"/>
  <c r="O295" i="8"/>
  <c r="O283" i="8"/>
  <c r="O271" i="8"/>
  <c r="O259" i="8"/>
  <c r="Y247" i="8"/>
  <c r="Y248" i="8"/>
  <c r="Y249" i="8"/>
  <c r="Y250" i="8"/>
  <c r="Y251" i="8"/>
  <c r="Y252" i="8"/>
  <c r="Y253" i="8"/>
  <c r="Y254" i="8"/>
  <c r="Y255" i="8"/>
  <c r="Y256" i="8"/>
  <c r="Y257" i="8"/>
  <c r="Y258" i="8"/>
  <c r="Y259" i="8"/>
  <c r="Y260" i="8"/>
  <c r="Y261" i="8"/>
  <c r="Y262" i="8"/>
  <c r="Y263" i="8"/>
  <c r="Y264" i="8"/>
  <c r="Y265" i="8"/>
  <c r="Y266" i="8"/>
  <c r="Y267" i="8"/>
  <c r="Y268" i="8"/>
  <c r="Y269" i="8"/>
  <c r="Y270" i="8"/>
  <c r="Y271" i="8"/>
  <c r="Y272" i="8"/>
  <c r="Y273" i="8"/>
  <c r="Y274" i="8"/>
  <c r="Y275" i="8"/>
  <c r="Y276" i="8"/>
  <c r="Y277" i="8"/>
  <c r="Y278" i="8"/>
  <c r="Y279" i="8"/>
  <c r="Y280" i="8"/>
  <c r="Y281" i="8"/>
  <c r="Y282" i="8"/>
  <c r="Y283" i="8"/>
  <c r="X247" i="8"/>
  <c r="X248" i="8"/>
  <c r="X249" i="8"/>
  <c r="X250" i="8"/>
  <c r="X251" i="8"/>
  <c r="X252" i="8"/>
  <c r="X253" i="8"/>
  <c r="X254" i="8"/>
  <c r="X255" i="8"/>
  <c r="X256" i="8"/>
  <c r="X257"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V247" i="8"/>
  <c r="V248" i="8"/>
  <c r="V249" i="8"/>
  <c r="V250" i="8"/>
  <c r="V251" i="8"/>
  <c r="V252" i="8"/>
  <c r="V253" i="8"/>
  <c r="V254" i="8"/>
  <c r="V255" i="8"/>
  <c r="V256" i="8"/>
  <c r="V257" i="8"/>
  <c r="V258" i="8"/>
  <c r="V259" i="8"/>
  <c r="V260" i="8"/>
  <c r="V261" i="8"/>
  <c r="V262" i="8"/>
  <c r="V263" i="8"/>
  <c r="V264" i="8"/>
  <c r="V265" i="8"/>
  <c r="V266" i="8"/>
  <c r="V267" i="8"/>
  <c r="V268" i="8"/>
  <c r="V269" i="8"/>
  <c r="V270" i="8"/>
  <c r="V271" i="8"/>
  <c r="V272" i="8"/>
  <c r="V273" i="8"/>
  <c r="V274" i="8"/>
  <c r="V275" i="8"/>
  <c r="V276" i="8"/>
  <c r="V277" i="8"/>
  <c r="V278" i="8"/>
  <c r="V279" i="8"/>
  <c r="V280" i="8"/>
  <c r="V281" i="8"/>
  <c r="V282" i="8"/>
  <c r="V283" i="8"/>
  <c r="U247" i="8"/>
  <c r="U248" i="8"/>
  <c r="U249" i="8"/>
  <c r="U250" i="8"/>
  <c r="U251" i="8"/>
  <c r="U252" i="8"/>
  <c r="U253" i="8"/>
  <c r="U254" i="8"/>
  <c r="U255" i="8"/>
  <c r="U256" i="8"/>
  <c r="U257" i="8"/>
  <c r="U258" i="8"/>
  <c r="U259" i="8"/>
  <c r="U260" i="8"/>
  <c r="U261" i="8"/>
  <c r="U262" i="8"/>
  <c r="U263" i="8"/>
  <c r="U264" i="8"/>
  <c r="U265" i="8"/>
  <c r="U266" i="8"/>
  <c r="U267" i="8"/>
  <c r="U268" i="8"/>
  <c r="U269" i="8"/>
  <c r="U270" i="8"/>
  <c r="U271" i="8"/>
  <c r="U272" i="8"/>
  <c r="U273" i="8"/>
  <c r="U274" i="8"/>
  <c r="U275" i="8"/>
  <c r="U276" i="8"/>
  <c r="U277" i="8"/>
  <c r="U278" i="8"/>
  <c r="U279" i="8"/>
  <c r="U280" i="8"/>
  <c r="U281" i="8"/>
  <c r="U282" i="8"/>
  <c r="U283" i="8"/>
  <c r="T247" i="8"/>
  <c r="T248" i="8"/>
  <c r="T249" i="8"/>
  <c r="T250" i="8"/>
  <c r="T251" i="8"/>
  <c r="T252" i="8"/>
  <c r="T253" i="8"/>
  <c r="T254" i="8"/>
  <c r="T255" i="8"/>
  <c r="T256" i="8"/>
  <c r="T257" i="8"/>
  <c r="T258" i="8"/>
  <c r="T259" i="8"/>
  <c r="T260" i="8"/>
  <c r="T261" i="8"/>
  <c r="T262" i="8"/>
  <c r="T263" i="8"/>
  <c r="T264" i="8"/>
  <c r="T265" i="8"/>
  <c r="T266" i="8"/>
  <c r="T267" i="8"/>
  <c r="T268" i="8"/>
  <c r="T269" i="8"/>
  <c r="T270" i="8"/>
  <c r="T271" i="8"/>
  <c r="T272" i="8"/>
  <c r="T273" i="8"/>
  <c r="T274" i="8"/>
  <c r="T275" i="8"/>
  <c r="T276" i="8"/>
  <c r="T277" i="8"/>
  <c r="T278" i="8"/>
  <c r="T279" i="8"/>
  <c r="T280" i="8"/>
  <c r="T281" i="8"/>
  <c r="T282" i="8"/>
  <c r="T283" i="8"/>
  <c r="S247" i="8"/>
  <c r="S248" i="8"/>
  <c r="S249" i="8"/>
  <c r="S250" i="8"/>
  <c r="S251" i="8"/>
  <c r="S252" i="8"/>
  <c r="S253" i="8"/>
  <c r="S254" i="8"/>
  <c r="S255" i="8"/>
  <c r="S256" i="8"/>
  <c r="S257" i="8"/>
  <c r="S258" i="8"/>
  <c r="S259" i="8"/>
  <c r="S260" i="8"/>
  <c r="S261" i="8"/>
  <c r="S262" i="8"/>
  <c r="S263" i="8"/>
  <c r="S264" i="8"/>
  <c r="S265" i="8"/>
  <c r="S266" i="8"/>
  <c r="S267" i="8"/>
  <c r="S268" i="8"/>
  <c r="S269" i="8"/>
  <c r="S270" i="8"/>
  <c r="S271" i="8"/>
  <c r="S272" i="8"/>
  <c r="S273" i="8"/>
  <c r="S274" i="8"/>
  <c r="S275" i="8"/>
  <c r="S276" i="8"/>
  <c r="S277" i="8"/>
  <c r="S278" i="8"/>
  <c r="S279" i="8"/>
  <c r="S280" i="8"/>
  <c r="S281" i="8"/>
  <c r="S282" i="8"/>
  <c r="S283"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98" i="8"/>
  <c r="W99" i="8"/>
  <c r="W100" i="8"/>
  <c r="W101" i="8"/>
  <c r="W102" i="8"/>
  <c r="W103" i="8"/>
  <c r="W104" i="8"/>
  <c r="W105" i="8"/>
  <c r="W106" i="8"/>
  <c r="W107" i="8"/>
  <c r="W108" i="8"/>
  <c r="W109" i="8"/>
  <c r="W110" i="8"/>
  <c r="W111" i="8"/>
  <c r="W112" i="8"/>
  <c r="W113" i="8"/>
  <c r="W114" i="8"/>
  <c r="W115" i="8"/>
  <c r="W116" i="8"/>
  <c r="W117" i="8"/>
  <c r="W118" i="8"/>
  <c r="W119" i="8"/>
  <c r="W120" i="8"/>
  <c r="W121" i="8"/>
  <c r="W122" i="8"/>
  <c r="W123" i="8"/>
  <c r="W124" i="8"/>
  <c r="W125" i="8"/>
  <c r="W126" i="8"/>
  <c r="W127" i="8"/>
  <c r="W128" i="8"/>
  <c r="W129" i="8"/>
  <c r="W130" i="8"/>
  <c r="W131" i="8"/>
  <c r="W132" i="8"/>
  <c r="W133" i="8"/>
  <c r="W134" i="8"/>
  <c r="W135" i="8"/>
  <c r="W136" i="8"/>
  <c r="W137" i="8"/>
  <c r="W138" i="8"/>
  <c r="W139" i="8"/>
  <c r="W140" i="8"/>
  <c r="W141" i="8"/>
  <c r="W142" i="8"/>
  <c r="W143" i="8"/>
  <c r="W144" i="8"/>
  <c r="W145" i="8"/>
  <c r="W146" i="8"/>
  <c r="W147" i="8"/>
  <c r="W148" i="8"/>
  <c r="W149" i="8"/>
  <c r="W150" i="8"/>
  <c r="W151" i="8"/>
  <c r="W152" i="8"/>
  <c r="W153" i="8"/>
  <c r="W154" i="8"/>
  <c r="W155" i="8"/>
  <c r="W156" i="8"/>
  <c r="W157" i="8"/>
  <c r="W158" i="8"/>
  <c r="W159" i="8"/>
  <c r="W160" i="8"/>
  <c r="W161" i="8"/>
  <c r="W162" i="8"/>
  <c r="W163" i="8"/>
  <c r="W164" i="8"/>
  <c r="W165" i="8"/>
  <c r="W166" i="8"/>
  <c r="W167" i="8"/>
  <c r="W168" i="8"/>
  <c r="W169" i="8"/>
  <c r="W170" i="8"/>
  <c r="W171" i="8"/>
  <c r="W172" i="8"/>
  <c r="W173" i="8"/>
  <c r="W174" i="8"/>
  <c r="W175" i="8"/>
  <c r="W176" i="8"/>
  <c r="W177" i="8"/>
  <c r="W178" i="8"/>
  <c r="W179" i="8"/>
  <c r="W180" i="8"/>
  <c r="W181" i="8"/>
  <c r="W182" i="8"/>
  <c r="W183" i="8"/>
  <c r="W184" i="8"/>
  <c r="W185" i="8"/>
  <c r="W186" i="8"/>
  <c r="W187" i="8"/>
  <c r="W188" i="8"/>
  <c r="W189" i="8"/>
  <c r="W190" i="8"/>
  <c r="W191" i="8"/>
  <c r="W192" i="8"/>
  <c r="W193" i="8"/>
  <c r="W194" i="8"/>
  <c r="W195" i="8"/>
  <c r="W196" i="8"/>
  <c r="W197" i="8"/>
  <c r="W198" i="8"/>
  <c r="W199" i="8"/>
  <c r="W200" i="8"/>
  <c r="W201" i="8"/>
  <c r="W202" i="8"/>
  <c r="W203" i="8"/>
  <c r="W204" i="8"/>
  <c r="W205" i="8"/>
  <c r="W206" i="8"/>
  <c r="W207" i="8"/>
  <c r="W208" i="8"/>
  <c r="W209" i="8"/>
  <c r="W210" i="8"/>
  <c r="W211" i="8"/>
  <c r="W212" i="8"/>
  <c r="W213" i="8"/>
  <c r="W214" i="8"/>
  <c r="W215" i="8"/>
  <c r="W216" i="8"/>
  <c r="W217" i="8"/>
  <c r="W218" i="8"/>
  <c r="W219" i="8"/>
  <c r="W220" i="8"/>
  <c r="W221" i="8"/>
  <c r="W222" i="8"/>
  <c r="W223" i="8"/>
  <c r="W224" i="8"/>
  <c r="W225" i="8"/>
  <c r="W226" i="8"/>
  <c r="W227" i="8"/>
  <c r="W228" i="8"/>
  <c r="W229" i="8"/>
  <c r="W230" i="8"/>
  <c r="W231" i="8"/>
  <c r="W232" i="8"/>
  <c r="W233" i="8"/>
  <c r="W234" i="8"/>
  <c r="W235" i="8"/>
  <c r="W236" i="8"/>
  <c r="W237" i="8"/>
  <c r="W238" i="8"/>
  <c r="W239" i="8"/>
  <c r="W240" i="8"/>
  <c r="W241" i="8"/>
  <c r="W242" i="8"/>
  <c r="W243" i="8"/>
  <c r="W244" i="8"/>
  <c r="W245" i="8"/>
  <c r="W246" i="8"/>
  <c r="W247" i="8"/>
  <c r="W248" i="8"/>
  <c r="W249" i="8"/>
  <c r="W250" i="8"/>
  <c r="W251" i="8"/>
  <c r="W252" i="8"/>
  <c r="W253" i="8"/>
  <c r="W254" i="8"/>
  <c r="W255" i="8"/>
  <c r="W256" i="8"/>
  <c r="W257" i="8"/>
  <c r="W258" i="8"/>
  <c r="W259" i="8"/>
  <c r="W260" i="8"/>
  <c r="W261" i="8"/>
  <c r="W262" i="8"/>
  <c r="W263" i="8"/>
  <c r="W264" i="8"/>
  <c r="W265" i="8"/>
  <c r="W266" i="8"/>
  <c r="W267" i="8"/>
  <c r="W268" i="8"/>
  <c r="W269" i="8"/>
  <c r="W270" i="8"/>
  <c r="W271" i="8"/>
  <c r="W272" i="8"/>
  <c r="W273" i="8"/>
  <c r="W274" i="8"/>
  <c r="W275" i="8"/>
  <c r="W276" i="8"/>
  <c r="W277" i="8"/>
  <c r="W278" i="8"/>
  <c r="W279" i="8"/>
  <c r="W280" i="8"/>
  <c r="W281" i="8"/>
  <c r="W282" i="8"/>
  <c r="W283"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133" i="8"/>
  <c r="V134"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184" i="8"/>
  <c r="V185" i="8"/>
  <c r="V186" i="8"/>
  <c r="V187" i="8"/>
  <c r="V188" i="8"/>
  <c r="V189" i="8"/>
  <c r="V190" i="8"/>
  <c r="V191" i="8"/>
  <c r="V192" i="8"/>
  <c r="V193" i="8"/>
  <c r="V194" i="8"/>
  <c r="V195" i="8"/>
  <c r="V196" i="8"/>
  <c r="V197" i="8"/>
  <c r="V198" i="8"/>
  <c r="V199" i="8"/>
  <c r="V200" i="8"/>
  <c r="V201" i="8"/>
  <c r="V202" i="8"/>
  <c r="V203" i="8"/>
  <c r="V204" i="8"/>
  <c r="V205" i="8"/>
  <c r="V206" i="8"/>
  <c r="V207" i="8"/>
  <c r="V208" i="8"/>
  <c r="V209" i="8"/>
  <c r="V210" i="8"/>
  <c r="V211" i="8"/>
  <c r="V212" i="8"/>
  <c r="V213" i="8"/>
  <c r="V214" i="8"/>
  <c r="V215" i="8"/>
  <c r="V216" i="8"/>
  <c r="V217" i="8"/>
  <c r="V218" i="8"/>
  <c r="V219" i="8"/>
  <c r="V220" i="8"/>
  <c r="V221" i="8"/>
  <c r="V222" i="8"/>
  <c r="V223" i="8"/>
  <c r="V224" i="8"/>
  <c r="V225" i="8"/>
  <c r="V226" i="8"/>
  <c r="V227" i="8"/>
  <c r="V228" i="8"/>
  <c r="V229" i="8"/>
  <c r="V230" i="8"/>
  <c r="V231" i="8"/>
  <c r="V232" i="8"/>
  <c r="V233" i="8"/>
  <c r="V234" i="8"/>
  <c r="V235" i="8"/>
  <c r="V236" i="8"/>
  <c r="V237" i="8"/>
  <c r="V238" i="8"/>
  <c r="V239" i="8"/>
  <c r="V240" i="8"/>
  <c r="V241" i="8"/>
  <c r="V242" i="8"/>
  <c r="V243" i="8"/>
  <c r="V244" i="8"/>
  <c r="V245" i="8"/>
  <c r="V246"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99" i="8"/>
  <c r="U100" i="8"/>
  <c r="U101" i="8"/>
  <c r="U102" i="8"/>
  <c r="U103" i="8"/>
  <c r="U104" i="8"/>
  <c r="U105" i="8"/>
  <c r="U106" i="8"/>
  <c r="U107" i="8"/>
  <c r="U108" i="8"/>
  <c r="U109" i="8"/>
  <c r="U110" i="8"/>
  <c r="U111" i="8"/>
  <c r="U112" i="8"/>
  <c r="U113" i="8"/>
  <c r="U114" i="8"/>
  <c r="U115" i="8"/>
  <c r="U116" i="8"/>
  <c r="U117" i="8"/>
  <c r="U118" i="8"/>
  <c r="U119" i="8"/>
  <c r="U120" i="8"/>
  <c r="U121" i="8"/>
  <c r="U122" i="8"/>
  <c r="U123" i="8"/>
  <c r="U124" i="8"/>
  <c r="U125" i="8"/>
  <c r="U126" i="8"/>
  <c r="U127" i="8"/>
  <c r="U128" i="8"/>
  <c r="U129" i="8"/>
  <c r="U130" i="8"/>
  <c r="U131" i="8"/>
  <c r="U132" i="8"/>
  <c r="U133" i="8"/>
  <c r="U134" i="8"/>
  <c r="U135" i="8"/>
  <c r="U136" i="8"/>
  <c r="U137" i="8"/>
  <c r="U138" i="8"/>
  <c r="U139" i="8"/>
  <c r="U140" i="8"/>
  <c r="U141" i="8"/>
  <c r="U142" i="8"/>
  <c r="U143" i="8"/>
  <c r="U144" i="8"/>
  <c r="U145" i="8"/>
  <c r="U146" i="8"/>
  <c r="U147" i="8"/>
  <c r="U148" i="8"/>
  <c r="U149" i="8"/>
  <c r="U150" i="8"/>
  <c r="U151" i="8"/>
  <c r="U152" i="8"/>
  <c r="U153" i="8"/>
  <c r="U154" i="8"/>
  <c r="U155" i="8"/>
  <c r="U156" i="8"/>
  <c r="U157" i="8"/>
  <c r="U158" i="8"/>
  <c r="U159" i="8"/>
  <c r="U160" i="8"/>
  <c r="U161" i="8"/>
  <c r="U162" i="8"/>
  <c r="U163" i="8"/>
  <c r="U164" i="8"/>
  <c r="U165" i="8"/>
  <c r="U166" i="8"/>
  <c r="U167" i="8"/>
  <c r="U168" i="8"/>
  <c r="U169" i="8"/>
  <c r="U170" i="8"/>
  <c r="U171" i="8"/>
  <c r="U172" i="8"/>
  <c r="U173" i="8"/>
  <c r="U174" i="8"/>
  <c r="U175" i="8"/>
  <c r="U176" i="8"/>
  <c r="U177" i="8"/>
  <c r="U178" i="8"/>
  <c r="U179" i="8"/>
  <c r="U180" i="8"/>
  <c r="U181" i="8"/>
  <c r="U182" i="8"/>
  <c r="U183" i="8"/>
  <c r="U184" i="8"/>
  <c r="U185" i="8"/>
  <c r="U186" i="8"/>
  <c r="U187" i="8"/>
  <c r="U188" i="8"/>
  <c r="U189" i="8"/>
  <c r="U190" i="8"/>
  <c r="U191" i="8"/>
  <c r="U192" i="8"/>
  <c r="U193" i="8"/>
  <c r="U194" i="8"/>
  <c r="U195" i="8"/>
  <c r="U196" i="8"/>
  <c r="U197" i="8"/>
  <c r="U198" i="8"/>
  <c r="U199" i="8"/>
  <c r="U200" i="8"/>
  <c r="U201" i="8"/>
  <c r="U202" i="8"/>
  <c r="U203" i="8"/>
  <c r="U204" i="8"/>
  <c r="U205" i="8"/>
  <c r="U206" i="8"/>
  <c r="U207" i="8"/>
  <c r="U208" i="8"/>
  <c r="U209" i="8"/>
  <c r="U210" i="8"/>
  <c r="U211" i="8"/>
  <c r="U212" i="8"/>
  <c r="U213" i="8"/>
  <c r="U214" i="8"/>
  <c r="U215" i="8"/>
  <c r="U216" i="8"/>
  <c r="U217" i="8"/>
  <c r="U218" i="8"/>
  <c r="U219" i="8"/>
  <c r="U220" i="8"/>
  <c r="U221" i="8"/>
  <c r="U222" i="8"/>
  <c r="U223" i="8"/>
  <c r="U224" i="8"/>
  <c r="U225" i="8"/>
  <c r="U226" i="8"/>
  <c r="U227" i="8"/>
  <c r="U228" i="8"/>
  <c r="U229" i="8"/>
  <c r="U230" i="8"/>
  <c r="U231" i="8"/>
  <c r="U232" i="8"/>
  <c r="U233" i="8"/>
  <c r="U234" i="8"/>
  <c r="U235" i="8"/>
  <c r="U236" i="8"/>
  <c r="U237" i="8"/>
  <c r="U238" i="8"/>
  <c r="U239" i="8"/>
  <c r="U240" i="8"/>
  <c r="U241" i="8"/>
  <c r="U242" i="8"/>
  <c r="U243" i="8"/>
  <c r="U244" i="8"/>
  <c r="U245" i="8"/>
  <c r="U246" i="8"/>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T107" i="8"/>
  <c r="T108" i="8"/>
  <c r="T109" i="8"/>
  <c r="T110" i="8"/>
  <c r="T111" i="8"/>
  <c r="T112" i="8"/>
  <c r="T113" i="8"/>
  <c r="T114" i="8"/>
  <c r="T115" i="8"/>
  <c r="T116" i="8"/>
  <c r="T117" i="8"/>
  <c r="T118" i="8"/>
  <c r="T119" i="8"/>
  <c r="T120" i="8"/>
  <c r="T121" i="8"/>
  <c r="T122" i="8"/>
  <c r="T123" i="8"/>
  <c r="T124" i="8"/>
  <c r="T125" i="8"/>
  <c r="T126" i="8"/>
  <c r="T127" i="8"/>
  <c r="T128" i="8"/>
  <c r="T129" i="8"/>
  <c r="T130" i="8"/>
  <c r="T131" i="8"/>
  <c r="T132" i="8"/>
  <c r="T133" i="8"/>
  <c r="T134" i="8"/>
  <c r="T135" i="8"/>
  <c r="T136" i="8"/>
  <c r="T137" i="8"/>
  <c r="T138" i="8"/>
  <c r="T139" i="8"/>
  <c r="T140" i="8"/>
  <c r="T141" i="8"/>
  <c r="T142" i="8"/>
  <c r="T143" i="8"/>
  <c r="T144" i="8"/>
  <c r="T145" i="8"/>
  <c r="T146" i="8"/>
  <c r="T147" i="8"/>
  <c r="T148" i="8"/>
  <c r="T149" i="8"/>
  <c r="T150" i="8"/>
  <c r="T151" i="8"/>
  <c r="T152" i="8"/>
  <c r="T153" i="8"/>
  <c r="T154" i="8"/>
  <c r="T155" i="8"/>
  <c r="T156" i="8"/>
  <c r="T157" i="8"/>
  <c r="T158" i="8"/>
  <c r="T159" i="8"/>
  <c r="T160" i="8"/>
  <c r="T161" i="8"/>
  <c r="T162" i="8"/>
  <c r="T163" i="8"/>
  <c r="T164" i="8"/>
  <c r="T165" i="8"/>
  <c r="T166" i="8"/>
  <c r="T167" i="8"/>
  <c r="T168" i="8"/>
  <c r="T169" i="8"/>
  <c r="T170" i="8"/>
  <c r="T171" i="8"/>
  <c r="T172" i="8"/>
  <c r="T173" i="8"/>
  <c r="T174" i="8"/>
  <c r="T175" i="8"/>
  <c r="T176" i="8"/>
  <c r="T177" i="8"/>
  <c r="T178" i="8"/>
  <c r="T179" i="8"/>
  <c r="T180" i="8"/>
  <c r="T181" i="8"/>
  <c r="T182" i="8"/>
  <c r="T183" i="8"/>
  <c r="T184" i="8"/>
  <c r="T185" i="8"/>
  <c r="T186" i="8"/>
  <c r="T187" i="8"/>
  <c r="T188" i="8"/>
  <c r="T189" i="8"/>
  <c r="T190" i="8"/>
  <c r="T191" i="8"/>
  <c r="T192" i="8"/>
  <c r="T193" i="8"/>
  <c r="T194" i="8"/>
  <c r="T195" i="8"/>
  <c r="T196" i="8"/>
  <c r="T197" i="8"/>
  <c r="T198" i="8"/>
  <c r="T199" i="8"/>
  <c r="T200" i="8"/>
  <c r="T201" i="8"/>
  <c r="T202" i="8"/>
  <c r="T203" i="8"/>
  <c r="T204" i="8"/>
  <c r="T205" i="8"/>
  <c r="T206" i="8"/>
  <c r="T207" i="8"/>
  <c r="T208" i="8"/>
  <c r="T209" i="8"/>
  <c r="T210" i="8"/>
  <c r="T211" i="8"/>
  <c r="T212" i="8"/>
  <c r="T213" i="8"/>
  <c r="T214" i="8"/>
  <c r="T215" i="8"/>
  <c r="T216" i="8"/>
  <c r="T217" i="8"/>
  <c r="T218" i="8"/>
  <c r="T219" i="8"/>
  <c r="T220" i="8"/>
  <c r="T221" i="8"/>
  <c r="T222" i="8"/>
  <c r="T223" i="8"/>
  <c r="T224" i="8"/>
  <c r="T225" i="8"/>
  <c r="T226" i="8"/>
  <c r="T227" i="8"/>
  <c r="T228" i="8"/>
  <c r="T229" i="8"/>
  <c r="T230" i="8"/>
  <c r="T231" i="8"/>
  <c r="T232" i="8"/>
  <c r="T233" i="8"/>
  <c r="T234" i="8"/>
  <c r="T235" i="8"/>
  <c r="T236" i="8"/>
  <c r="T237" i="8"/>
  <c r="T238" i="8"/>
  <c r="T239" i="8"/>
  <c r="T240" i="8"/>
  <c r="T241" i="8"/>
  <c r="T242" i="8"/>
  <c r="T243" i="8"/>
  <c r="T244" i="8"/>
  <c r="T245" i="8"/>
  <c r="T246"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3" i="8"/>
  <c r="S194" i="8"/>
  <c r="S195" i="8"/>
  <c r="S196" i="8"/>
  <c r="S197" i="8"/>
  <c r="S198" i="8"/>
  <c r="S199" i="8"/>
  <c r="S200" i="8"/>
  <c r="S201" i="8"/>
  <c r="S202" i="8"/>
  <c r="S203" i="8"/>
  <c r="S204" i="8"/>
  <c r="S205" i="8"/>
  <c r="S206" i="8"/>
  <c r="S207" i="8"/>
  <c r="S208" i="8"/>
  <c r="S209" i="8"/>
  <c r="S210" i="8"/>
  <c r="S211" i="8"/>
  <c r="S212" i="8"/>
  <c r="S213" i="8"/>
  <c r="S214" i="8"/>
  <c r="S215" i="8"/>
  <c r="S216" i="8"/>
  <c r="S217" i="8"/>
  <c r="S218" i="8"/>
  <c r="S219" i="8"/>
  <c r="S220" i="8"/>
  <c r="S221" i="8"/>
  <c r="S222" i="8"/>
  <c r="S223" i="8"/>
  <c r="S224" i="8"/>
  <c r="S225" i="8"/>
  <c r="S226" i="8"/>
  <c r="S227" i="8"/>
  <c r="S228" i="8"/>
  <c r="S229" i="8"/>
  <c r="S230" i="8"/>
  <c r="S231" i="8"/>
  <c r="S232" i="8"/>
  <c r="S233" i="8"/>
  <c r="S234" i="8"/>
  <c r="S235" i="8"/>
  <c r="S236" i="8"/>
  <c r="S237" i="8"/>
  <c r="S238" i="8"/>
  <c r="S239" i="8"/>
  <c r="S240" i="8"/>
  <c r="S241" i="8"/>
  <c r="S242" i="8"/>
  <c r="S243" i="8"/>
  <c r="S244" i="8"/>
  <c r="S245" i="8"/>
  <c r="S246"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W7" i="8"/>
  <c r="V7" i="8"/>
  <c r="U7" i="8"/>
  <c r="T7" i="8"/>
  <c r="S7" i="8"/>
  <c r="R7" i="8"/>
  <c r="Q7" i="8"/>
  <c r="P9" i="8"/>
  <c r="O9" i="8" s="1"/>
  <c r="P7" i="8"/>
  <c r="Y8" i="8"/>
  <c r="Y9" i="8"/>
  <c r="Y10" i="8"/>
  <c r="Y11" i="8"/>
  <c r="Y12" i="8"/>
  <c r="Y13" i="8"/>
  <c r="Y14" i="8"/>
  <c r="Y15" i="8"/>
  <c r="Y16" i="8"/>
  <c r="Y17" i="8"/>
  <c r="Y18" i="8"/>
  <c r="O18" i="8" s="1"/>
  <c r="Y19" i="8"/>
  <c r="Y20" i="8"/>
  <c r="Y21" i="8"/>
  <c r="Y22" i="8"/>
  <c r="Y23" i="8"/>
  <c r="Y24" i="8"/>
  <c r="Y25" i="8"/>
  <c r="Y26" i="8"/>
  <c r="Y27" i="8"/>
  <c r="Y28" i="8"/>
  <c r="Y29" i="8"/>
  <c r="Y30" i="8"/>
  <c r="O30" i="8" s="1"/>
  <c r="Y31" i="8"/>
  <c r="Y32" i="8"/>
  <c r="Y33" i="8"/>
  <c r="Y34" i="8"/>
  <c r="Y35" i="8"/>
  <c r="Y36" i="8"/>
  <c r="Y37" i="8"/>
  <c r="Y38" i="8"/>
  <c r="Y39" i="8"/>
  <c r="Y40" i="8"/>
  <c r="Y41" i="8"/>
  <c r="Y42" i="8"/>
  <c r="O42" i="8" s="1"/>
  <c r="Y43" i="8"/>
  <c r="Y44" i="8"/>
  <c r="Y45" i="8"/>
  <c r="Y46" i="8"/>
  <c r="Y47" i="8"/>
  <c r="Y48" i="8"/>
  <c r="Y49" i="8"/>
  <c r="Y50" i="8"/>
  <c r="Y51" i="8"/>
  <c r="Y52" i="8"/>
  <c r="Y53" i="8"/>
  <c r="Y54" i="8"/>
  <c r="O54" i="8" s="1"/>
  <c r="Y55" i="8"/>
  <c r="Y56" i="8"/>
  <c r="Y57" i="8"/>
  <c r="Y58" i="8"/>
  <c r="Y59" i="8"/>
  <c r="Y60" i="8"/>
  <c r="Y61" i="8"/>
  <c r="Y62" i="8"/>
  <c r="Y63" i="8"/>
  <c r="Y64" i="8"/>
  <c r="Y65" i="8"/>
  <c r="Y66" i="8"/>
  <c r="O66" i="8" s="1"/>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98" i="8"/>
  <c r="Y99" i="8"/>
  <c r="Y100" i="8"/>
  <c r="Y101" i="8"/>
  <c r="O101" i="8" s="1"/>
  <c r="Y102" i="8"/>
  <c r="O102" i="8" s="1"/>
  <c r="Y103" i="8"/>
  <c r="Y104" i="8"/>
  <c r="Y105" i="8"/>
  <c r="Y106" i="8"/>
  <c r="Y107" i="8"/>
  <c r="Y108" i="8"/>
  <c r="Y109" i="8"/>
  <c r="Y110" i="8"/>
  <c r="Y111" i="8"/>
  <c r="Y112" i="8"/>
  <c r="Y113" i="8"/>
  <c r="O113" i="8" s="1"/>
  <c r="Y114" i="8"/>
  <c r="O114" i="8" s="1"/>
  <c r="Y115" i="8"/>
  <c r="Y116" i="8"/>
  <c r="Y117" i="8"/>
  <c r="Y118" i="8"/>
  <c r="Y119" i="8"/>
  <c r="Y120" i="8"/>
  <c r="Y121" i="8"/>
  <c r="Y122" i="8"/>
  <c r="Y123" i="8"/>
  <c r="Y124" i="8"/>
  <c r="Y125" i="8"/>
  <c r="O125" i="8" s="1"/>
  <c r="Y126" i="8"/>
  <c r="O126" i="8" s="1"/>
  <c r="Y127" i="8"/>
  <c r="Y128" i="8"/>
  <c r="Y129" i="8"/>
  <c r="Y130" i="8"/>
  <c r="Y131" i="8"/>
  <c r="Y132" i="8"/>
  <c r="Y133" i="8"/>
  <c r="Y134" i="8"/>
  <c r="Y135" i="8"/>
  <c r="Y136" i="8"/>
  <c r="Y137" i="8"/>
  <c r="Y138" i="8"/>
  <c r="O138" i="8" s="1"/>
  <c r="Y139" i="8"/>
  <c r="Y140" i="8"/>
  <c r="Y141" i="8"/>
  <c r="Y142" i="8"/>
  <c r="Y143" i="8"/>
  <c r="Y144" i="8"/>
  <c r="Y145" i="8"/>
  <c r="Y146" i="8"/>
  <c r="Y147" i="8"/>
  <c r="Y148" i="8"/>
  <c r="Y149" i="8"/>
  <c r="O149" i="8" s="1"/>
  <c r="Y150" i="8"/>
  <c r="O150" i="8" s="1"/>
  <c r="Y151" i="8"/>
  <c r="Y152" i="8"/>
  <c r="Y153" i="8"/>
  <c r="Y154" i="8"/>
  <c r="Y155" i="8"/>
  <c r="Y156" i="8"/>
  <c r="Y157" i="8"/>
  <c r="Y158" i="8"/>
  <c r="Y159" i="8"/>
  <c r="Y160" i="8"/>
  <c r="Y161" i="8"/>
  <c r="O161" i="8" s="1"/>
  <c r="Y162" i="8"/>
  <c r="O162" i="8" s="1"/>
  <c r="Y163" i="8"/>
  <c r="Y164" i="8"/>
  <c r="Y165" i="8"/>
  <c r="Y166" i="8"/>
  <c r="Y167" i="8"/>
  <c r="Y168" i="8"/>
  <c r="Y169" i="8"/>
  <c r="Y170" i="8"/>
  <c r="Y171" i="8"/>
  <c r="Y172" i="8"/>
  <c r="Y173" i="8"/>
  <c r="O173" i="8" s="1"/>
  <c r="Y174" i="8"/>
  <c r="O174" i="8" s="1"/>
  <c r="Y175" i="8"/>
  <c r="Y176" i="8"/>
  <c r="Y177" i="8"/>
  <c r="Y178" i="8"/>
  <c r="Y179" i="8"/>
  <c r="Y180" i="8"/>
  <c r="Y181" i="8"/>
  <c r="Y182" i="8"/>
  <c r="Y183" i="8"/>
  <c r="Y184" i="8"/>
  <c r="Y185" i="8"/>
  <c r="O185" i="8" s="1"/>
  <c r="Y186" i="8"/>
  <c r="O186" i="8" s="1"/>
  <c r="Y187" i="8"/>
  <c r="Y188" i="8"/>
  <c r="Y189" i="8"/>
  <c r="Y190" i="8"/>
  <c r="Y191" i="8"/>
  <c r="Y192" i="8"/>
  <c r="Y193" i="8"/>
  <c r="Y194" i="8"/>
  <c r="Y195" i="8"/>
  <c r="Y196" i="8"/>
  <c r="Y197" i="8"/>
  <c r="O197" i="8" s="1"/>
  <c r="Y198" i="8"/>
  <c r="O198" i="8" s="1"/>
  <c r="Y199" i="8"/>
  <c r="Y200" i="8"/>
  <c r="Y201" i="8"/>
  <c r="Y202" i="8"/>
  <c r="Y203" i="8"/>
  <c r="Y204" i="8"/>
  <c r="Y205" i="8"/>
  <c r="Y206" i="8"/>
  <c r="Y207" i="8"/>
  <c r="Y208" i="8"/>
  <c r="Y209" i="8"/>
  <c r="Y210" i="8"/>
  <c r="O210" i="8" s="1"/>
  <c r="Y211" i="8"/>
  <c r="Y212" i="8"/>
  <c r="Y213" i="8"/>
  <c r="Y214" i="8"/>
  <c r="Y215" i="8"/>
  <c r="Y216" i="8"/>
  <c r="Y217" i="8"/>
  <c r="Y218" i="8"/>
  <c r="Y219" i="8"/>
  <c r="Y220" i="8"/>
  <c r="Y221" i="8"/>
  <c r="Y222" i="8"/>
  <c r="O222" i="8" s="1"/>
  <c r="Y223" i="8"/>
  <c r="Y224" i="8"/>
  <c r="Y225" i="8"/>
  <c r="Y226" i="8"/>
  <c r="Y227" i="8"/>
  <c r="Y228" i="8"/>
  <c r="Y229" i="8"/>
  <c r="Y230" i="8"/>
  <c r="Y231" i="8"/>
  <c r="Y232" i="8"/>
  <c r="Y233" i="8"/>
  <c r="O233" i="8" s="1"/>
  <c r="Y234" i="8"/>
  <c r="O234" i="8" s="1"/>
  <c r="Y235" i="8"/>
  <c r="Y236" i="8"/>
  <c r="Y237" i="8"/>
  <c r="Y238" i="8"/>
  <c r="Y239" i="8"/>
  <c r="Y240" i="8"/>
  <c r="Y241" i="8"/>
  <c r="Y242" i="8"/>
  <c r="Y243" i="8"/>
  <c r="Y244" i="8"/>
  <c r="Y245" i="8"/>
  <c r="O245" i="8" s="1"/>
  <c r="Y246" i="8"/>
  <c r="O246" i="8" s="1"/>
  <c r="Y7"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8" i="8"/>
  <c r="X7" i="8"/>
  <c r="P246" i="8"/>
  <c r="P245" i="8"/>
  <c r="P229" i="8"/>
  <c r="P230" i="8"/>
  <c r="P231" i="8"/>
  <c r="P232" i="8"/>
  <c r="P233" i="8"/>
  <c r="P234" i="8"/>
  <c r="P235" i="8"/>
  <c r="P236" i="8"/>
  <c r="O236" i="8" s="1"/>
  <c r="P237" i="8"/>
  <c r="O237" i="8" s="1"/>
  <c r="P238" i="8"/>
  <c r="P239" i="8"/>
  <c r="P240" i="8"/>
  <c r="P241" i="8"/>
  <c r="P242" i="8"/>
  <c r="P243" i="8"/>
  <c r="P244" i="8"/>
  <c r="P203" i="8"/>
  <c r="P204" i="8"/>
  <c r="P205" i="8"/>
  <c r="P206" i="8"/>
  <c r="P207" i="8"/>
  <c r="O207" i="8" s="1"/>
  <c r="P208" i="8"/>
  <c r="O208" i="8" s="1"/>
  <c r="P209" i="8"/>
  <c r="P210" i="8"/>
  <c r="P211" i="8"/>
  <c r="P212" i="8"/>
  <c r="O212" i="8" s="1"/>
  <c r="P213" i="8"/>
  <c r="P214" i="8"/>
  <c r="P215" i="8"/>
  <c r="P216" i="8"/>
  <c r="P217" i="8"/>
  <c r="P218" i="8"/>
  <c r="P219" i="8"/>
  <c r="O219" i="8" s="1"/>
  <c r="P220" i="8"/>
  <c r="O220" i="8" s="1"/>
  <c r="P221" i="8"/>
  <c r="P222" i="8"/>
  <c r="P223" i="8"/>
  <c r="P224" i="8"/>
  <c r="O224" i="8" s="1"/>
  <c r="P225" i="8"/>
  <c r="P226" i="8"/>
  <c r="P227" i="8"/>
  <c r="P228" i="8"/>
  <c r="P185" i="8"/>
  <c r="P186" i="8"/>
  <c r="P187" i="8"/>
  <c r="O187" i="8" s="1"/>
  <c r="P188" i="8"/>
  <c r="O188" i="8" s="1"/>
  <c r="P189" i="8"/>
  <c r="P190" i="8"/>
  <c r="P191" i="8"/>
  <c r="P192" i="8"/>
  <c r="P193" i="8"/>
  <c r="P194" i="8"/>
  <c r="P195" i="8"/>
  <c r="O195" i="8" s="1"/>
  <c r="P196" i="8"/>
  <c r="O196" i="8" s="1"/>
  <c r="P197" i="8"/>
  <c r="P198" i="8"/>
  <c r="P199" i="8"/>
  <c r="O199" i="8" s="1"/>
  <c r="P200" i="8"/>
  <c r="O200" i="8" s="1"/>
  <c r="P201" i="8"/>
  <c r="P202" i="8"/>
  <c r="P168" i="8"/>
  <c r="P169" i="8"/>
  <c r="P170" i="8"/>
  <c r="P171" i="8"/>
  <c r="P172" i="8"/>
  <c r="O172" i="8" s="1"/>
  <c r="P173" i="8"/>
  <c r="P174" i="8"/>
  <c r="P175" i="8"/>
  <c r="P176" i="8"/>
  <c r="O176" i="8" s="1"/>
  <c r="P177" i="8"/>
  <c r="P178" i="8"/>
  <c r="P179" i="8"/>
  <c r="P180" i="8"/>
  <c r="P181" i="8"/>
  <c r="P182" i="8"/>
  <c r="P183" i="8"/>
  <c r="P184" i="8"/>
  <c r="O184" i="8" s="1"/>
  <c r="P148" i="8"/>
  <c r="O148" i="8" s="1"/>
  <c r="P149" i="8"/>
  <c r="P150" i="8"/>
  <c r="P151" i="8"/>
  <c r="O151" i="8" s="1"/>
  <c r="P152" i="8"/>
  <c r="O152" i="8" s="1"/>
  <c r="P153" i="8"/>
  <c r="P154" i="8"/>
  <c r="P155" i="8"/>
  <c r="P156" i="8"/>
  <c r="P157" i="8"/>
  <c r="P158" i="8"/>
  <c r="P159" i="8"/>
  <c r="O159" i="8" s="1"/>
  <c r="P160" i="8"/>
  <c r="O160" i="8" s="1"/>
  <c r="P161" i="8"/>
  <c r="P162" i="8"/>
  <c r="P163" i="8"/>
  <c r="O163" i="8" s="1"/>
  <c r="P164" i="8"/>
  <c r="O164" i="8" s="1"/>
  <c r="P165" i="8"/>
  <c r="P166" i="8"/>
  <c r="P167" i="8"/>
  <c r="P130" i="8"/>
  <c r="P131" i="8"/>
  <c r="P132" i="8"/>
  <c r="P133" i="8"/>
  <c r="P134" i="8"/>
  <c r="P135" i="8"/>
  <c r="P136" i="8"/>
  <c r="O136" i="8" s="1"/>
  <c r="P137" i="8"/>
  <c r="O137" i="8" s="1"/>
  <c r="P138" i="8"/>
  <c r="P139" i="8"/>
  <c r="P140" i="8"/>
  <c r="P141" i="8"/>
  <c r="P142" i="8"/>
  <c r="P143" i="8"/>
  <c r="P144" i="8"/>
  <c r="P145" i="8"/>
  <c r="P146" i="8"/>
  <c r="P147" i="8"/>
  <c r="P117" i="8"/>
  <c r="P118" i="8"/>
  <c r="O118" i="8" s="1"/>
  <c r="P119" i="8"/>
  <c r="P120" i="8"/>
  <c r="P121" i="8"/>
  <c r="P122" i="8"/>
  <c r="P123" i="8"/>
  <c r="O123" i="8" s="1"/>
  <c r="P124" i="8"/>
  <c r="O124" i="8" s="1"/>
  <c r="P125" i="8"/>
  <c r="P126" i="8"/>
  <c r="P127" i="8"/>
  <c r="P128" i="8"/>
  <c r="O128" i="8" s="1"/>
  <c r="P129" i="8"/>
  <c r="P97" i="8"/>
  <c r="O97" i="8" s="1"/>
  <c r="P98" i="8"/>
  <c r="P99" i="8"/>
  <c r="O99" i="8" s="1"/>
  <c r="P100" i="8"/>
  <c r="O100" i="8" s="1"/>
  <c r="P101" i="8"/>
  <c r="P102" i="8"/>
  <c r="P103" i="8"/>
  <c r="P104" i="8"/>
  <c r="P105" i="8"/>
  <c r="P106" i="8"/>
  <c r="P107" i="8"/>
  <c r="P108" i="8"/>
  <c r="P109" i="8"/>
  <c r="O109" i="8" s="1"/>
  <c r="P110" i="8"/>
  <c r="P111" i="8"/>
  <c r="O111" i="8" s="1"/>
  <c r="P112" i="8"/>
  <c r="O112" i="8" s="1"/>
  <c r="P113" i="8"/>
  <c r="P114" i="8"/>
  <c r="P115" i="8"/>
  <c r="P116" i="8"/>
  <c r="P74" i="8"/>
  <c r="P75" i="8"/>
  <c r="P76" i="8"/>
  <c r="O76" i="8" s="1"/>
  <c r="P77" i="8"/>
  <c r="O77" i="8" s="1"/>
  <c r="P78" i="8"/>
  <c r="O78" i="8" s="1"/>
  <c r="P79" i="8"/>
  <c r="P80" i="8"/>
  <c r="O80" i="8" s="1"/>
  <c r="P81" i="8"/>
  <c r="P82" i="8"/>
  <c r="P83" i="8"/>
  <c r="P84" i="8"/>
  <c r="P85" i="8"/>
  <c r="P86" i="8"/>
  <c r="P87" i="8"/>
  <c r="P88" i="8"/>
  <c r="O88" i="8" s="1"/>
  <c r="P89" i="8"/>
  <c r="O89" i="8" s="1"/>
  <c r="P90" i="8"/>
  <c r="O90" i="8" s="1"/>
  <c r="P91" i="8"/>
  <c r="P92" i="8"/>
  <c r="O92" i="8" s="1"/>
  <c r="P93" i="8"/>
  <c r="P94" i="8"/>
  <c r="P95" i="8"/>
  <c r="P96" i="8"/>
  <c r="P60" i="8"/>
  <c r="P61" i="8"/>
  <c r="P62" i="8"/>
  <c r="P63" i="8"/>
  <c r="O63" i="8" s="1"/>
  <c r="P64" i="8"/>
  <c r="O64" i="8" s="1"/>
  <c r="P65" i="8"/>
  <c r="O65" i="8" s="1"/>
  <c r="P66" i="8"/>
  <c r="P67" i="8"/>
  <c r="P68" i="8"/>
  <c r="O68" i="8" s="1"/>
  <c r="P69" i="8"/>
  <c r="P70" i="8"/>
  <c r="P71" i="8"/>
  <c r="P72" i="8"/>
  <c r="P73" i="8"/>
  <c r="P54" i="8"/>
  <c r="P55" i="8"/>
  <c r="P56" i="8"/>
  <c r="O56" i="8" s="1"/>
  <c r="P57" i="8"/>
  <c r="O57" i="8" s="1"/>
  <c r="P58" i="8"/>
  <c r="P59" i="8"/>
  <c r="P46" i="8"/>
  <c r="P47" i="8"/>
  <c r="P48" i="8"/>
  <c r="P49" i="8"/>
  <c r="P50" i="8"/>
  <c r="P51" i="8"/>
  <c r="O51" i="8" s="1"/>
  <c r="P52" i="8"/>
  <c r="O52" i="8" s="1"/>
  <c r="P53" i="8"/>
  <c r="P38" i="8"/>
  <c r="P39" i="8"/>
  <c r="O39" i="8" s="1"/>
  <c r="P40" i="8"/>
  <c r="O40" i="8" s="1"/>
  <c r="P41" i="8"/>
  <c r="P42" i="8"/>
  <c r="P43" i="8"/>
  <c r="P44" i="8"/>
  <c r="O44" i="8" s="1"/>
  <c r="P45" i="8"/>
  <c r="P32" i="8"/>
  <c r="O32" i="8" s="1"/>
  <c r="P33" i="8"/>
  <c r="P34" i="8"/>
  <c r="P35" i="8"/>
  <c r="P36" i="8"/>
  <c r="P37" i="8"/>
  <c r="O37" i="8" s="1"/>
  <c r="P26" i="8"/>
  <c r="P27" i="8"/>
  <c r="O27" i="8" s="1"/>
  <c r="P28" i="8"/>
  <c r="O28" i="8" s="1"/>
  <c r="P29" i="8"/>
  <c r="P30" i="8"/>
  <c r="P31" i="8"/>
  <c r="P18" i="8"/>
  <c r="P19" i="8"/>
  <c r="P20" i="8"/>
  <c r="O20" i="8" s="1"/>
  <c r="P21" i="8"/>
  <c r="P22" i="8"/>
  <c r="P23" i="8"/>
  <c r="O23" i="8" s="1"/>
  <c r="P24" i="8"/>
  <c r="P25" i="8"/>
  <c r="P14" i="8"/>
  <c r="P15" i="8"/>
  <c r="O15" i="8" s="1"/>
  <c r="P16" i="8"/>
  <c r="O16" i="8" s="1"/>
  <c r="P17" i="8"/>
  <c r="P13" i="8"/>
  <c r="P8" i="8"/>
  <c r="P10" i="8"/>
  <c r="P11" i="8"/>
  <c r="P12" i="8"/>
  <c r="O59" i="8" l="1"/>
  <c r="O165" i="8"/>
  <c r="O24" i="8"/>
  <c r="O26" i="8"/>
  <c r="O58" i="8"/>
  <c r="O91" i="8"/>
  <c r="O79" i="8"/>
  <c r="O110" i="8"/>
  <c r="O98" i="8"/>
  <c r="O119" i="8"/>
  <c r="O177" i="8"/>
  <c r="O238" i="8"/>
  <c r="O7" i="8"/>
  <c r="O206" i="8"/>
  <c r="O221" i="8"/>
  <c r="O209" i="8"/>
  <c r="O53" i="8"/>
  <c r="O41" i="8"/>
  <c r="O29" i="8"/>
  <c r="O17" i="8"/>
  <c r="O12" i="8"/>
  <c r="O175" i="8"/>
  <c r="O35" i="8"/>
  <c r="O147" i="8"/>
  <c r="O135" i="8"/>
  <c r="O217" i="8"/>
  <c r="O205" i="8"/>
  <c r="O235" i="8"/>
  <c r="O22" i="8"/>
  <c r="O218" i="8"/>
  <c r="O11" i="8"/>
  <c r="O21" i="8"/>
  <c r="O55" i="8"/>
  <c r="O107" i="8"/>
  <c r="O10" i="8"/>
  <c r="O34" i="8"/>
  <c r="O62" i="8"/>
  <c r="O87" i="8"/>
  <c r="O75" i="8"/>
  <c r="O106" i="8"/>
  <c r="O127" i="8"/>
  <c r="O146" i="8"/>
  <c r="O134" i="8"/>
  <c r="O228" i="8"/>
  <c r="O216" i="8"/>
  <c r="O204" i="8"/>
  <c r="O36" i="8"/>
  <c r="O117" i="8"/>
  <c r="O105" i="8"/>
  <c r="O203" i="8"/>
  <c r="O108" i="8"/>
  <c r="O8" i="8"/>
  <c r="O33" i="8"/>
  <c r="O61" i="8"/>
  <c r="O86" i="8"/>
  <c r="O133" i="8"/>
  <c r="O227" i="8"/>
  <c r="O215" i="8"/>
  <c r="O13" i="8"/>
  <c r="O50" i="8"/>
  <c r="O72" i="8"/>
  <c r="O60" i="8"/>
  <c r="O85" i="8"/>
  <c r="O116" i="8"/>
  <c r="O104" i="8"/>
  <c r="O144" i="8"/>
  <c r="O132" i="8"/>
  <c r="O158" i="8"/>
  <c r="O183" i="8"/>
  <c r="O171" i="8"/>
  <c r="O194" i="8"/>
  <c r="O226" i="8"/>
  <c r="O214" i="8"/>
  <c r="O244" i="8"/>
  <c r="O232" i="8"/>
  <c r="O38" i="8"/>
  <c r="O129" i="8"/>
  <c r="O19" i="8"/>
  <c r="O73" i="8"/>
  <c r="O74" i="8"/>
  <c r="O145" i="8"/>
  <c r="O31" i="8"/>
  <c r="O45" i="8"/>
  <c r="O49" i="8"/>
  <c r="O71" i="8"/>
  <c r="O96" i="8"/>
  <c r="O84" i="8"/>
  <c r="O115" i="8"/>
  <c r="O103" i="8"/>
  <c r="O143" i="8"/>
  <c r="O131" i="8"/>
  <c r="O157" i="8"/>
  <c r="O182" i="8"/>
  <c r="O170" i="8"/>
  <c r="O193" i="8"/>
  <c r="O225" i="8"/>
  <c r="O213" i="8"/>
  <c r="O243" i="8"/>
  <c r="O231" i="8"/>
  <c r="O83" i="8"/>
  <c r="O130" i="8"/>
  <c r="O192" i="8"/>
  <c r="O230" i="8"/>
  <c r="O48" i="8"/>
  <c r="O95" i="8"/>
  <c r="O156" i="8"/>
  <c r="O169" i="8"/>
  <c r="O43" i="8"/>
  <c r="O69" i="8"/>
  <c r="O82" i="8"/>
  <c r="O141" i="8"/>
  <c r="O167" i="8"/>
  <c r="O155" i="8"/>
  <c r="O180" i="8"/>
  <c r="O168" i="8"/>
  <c r="O191" i="8"/>
  <c r="O223" i="8"/>
  <c r="O211" i="8"/>
  <c r="O241" i="8"/>
  <c r="O229" i="8"/>
  <c r="O70" i="8"/>
  <c r="O142" i="8"/>
  <c r="O181" i="8"/>
  <c r="O242" i="8"/>
  <c r="O47" i="8"/>
  <c r="O94" i="8"/>
  <c r="O122" i="8"/>
  <c r="O14" i="8"/>
  <c r="O46" i="8"/>
  <c r="O93" i="8"/>
  <c r="O81" i="8"/>
  <c r="O121" i="8"/>
  <c r="O140" i="8"/>
  <c r="O166" i="8"/>
  <c r="O154" i="8"/>
  <c r="O179" i="8"/>
  <c r="O202" i="8"/>
  <c r="O190" i="8"/>
  <c r="O240" i="8"/>
  <c r="O25" i="8"/>
  <c r="O67" i="8"/>
  <c r="O120" i="8"/>
  <c r="O139" i="8"/>
  <c r="O153" i="8"/>
  <c r="O178" i="8"/>
  <c r="O201" i="8"/>
  <c r="O189" i="8"/>
  <c r="O239" i="8"/>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7"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K8" i="7"/>
  <c r="K9" i="7"/>
  <c r="K10" i="7"/>
  <c r="K11" i="7"/>
  <c r="K12" i="7"/>
  <c r="K13" i="7"/>
  <c r="K14" i="7"/>
  <c r="K15" i="7"/>
  <c r="K16" i="7"/>
  <c r="K17" i="7"/>
  <c r="K18" i="7"/>
  <c r="J18" i="7" s="1"/>
  <c r="K19" i="7"/>
  <c r="K20" i="7"/>
  <c r="K21" i="7"/>
  <c r="K22" i="7"/>
  <c r="K23" i="7"/>
  <c r="K24" i="7"/>
  <c r="K25" i="7"/>
  <c r="K26" i="7"/>
  <c r="K27" i="7"/>
  <c r="K28" i="7"/>
  <c r="K29" i="7"/>
  <c r="K30" i="7"/>
  <c r="J30" i="7" s="1"/>
  <c r="K31" i="7"/>
  <c r="K32" i="7"/>
  <c r="K33" i="7"/>
  <c r="K34" i="7"/>
  <c r="K35" i="7"/>
  <c r="K36" i="7"/>
  <c r="K37" i="7"/>
  <c r="K38" i="7"/>
  <c r="K39" i="7"/>
  <c r="K40" i="7"/>
  <c r="K41" i="7"/>
  <c r="K42" i="7"/>
  <c r="J42" i="7" s="1"/>
  <c r="K43" i="7"/>
  <c r="K44" i="7"/>
  <c r="K45" i="7"/>
  <c r="K46" i="7"/>
  <c r="K47" i="7"/>
  <c r="K48" i="7"/>
  <c r="K49" i="7"/>
  <c r="K50" i="7"/>
  <c r="K51" i="7"/>
  <c r="K52" i="7"/>
  <c r="K53" i="7"/>
  <c r="K54" i="7"/>
  <c r="J54" i="7" s="1"/>
  <c r="K55" i="7"/>
  <c r="K56" i="7"/>
  <c r="K57" i="7"/>
  <c r="K58" i="7"/>
  <c r="K59" i="7"/>
  <c r="K60" i="7"/>
  <c r="K61" i="7"/>
  <c r="K62" i="7"/>
  <c r="K63" i="7"/>
  <c r="K64" i="7"/>
  <c r="K65" i="7"/>
  <c r="K66" i="7"/>
  <c r="J66" i="7" s="1"/>
  <c r="K67" i="7"/>
  <c r="K68" i="7"/>
  <c r="K69" i="7"/>
  <c r="K70" i="7"/>
  <c r="K71" i="7"/>
  <c r="K72" i="7"/>
  <c r="K73" i="7"/>
  <c r="K74" i="7"/>
  <c r="K75" i="7"/>
  <c r="K76" i="7"/>
  <c r="K77" i="7"/>
  <c r="K78" i="7"/>
  <c r="J78" i="7" s="1"/>
  <c r="K79" i="7"/>
  <c r="K80" i="7"/>
  <c r="K81" i="7"/>
  <c r="K82" i="7"/>
  <c r="K83" i="7"/>
  <c r="K84" i="7"/>
  <c r="K85" i="7"/>
  <c r="K86" i="7"/>
  <c r="K87" i="7"/>
  <c r="K88" i="7"/>
  <c r="K89" i="7"/>
  <c r="K90" i="7"/>
  <c r="J90" i="7" s="1"/>
  <c r="K91" i="7"/>
  <c r="K92" i="7"/>
  <c r="K93" i="7"/>
  <c r="K94" i="7"/>
  <c r="K95" i="7"/>
  <c r="K96" i="7"/>
  <c r="K97" i="7"/>
  <c r="K98" i="7"/>
  <c r="K99" i="7"/>
  <c r="K100" i="7"/>
  <c r="K101" i="7"/>
  <c r="K102" i="7"/>
  <c r="J102" i="7" s="1"/>
  <c r="K103" i="7"/>
  <c r="K104" i="7"/>
  <c r="K105" i="7"/>
  <c r="K106" i="7"/>
  <c r="K107" i="7"/>
  <c r="K108" i="7"/>
  <c r="K109" i="7"/>
  <c r="K110" i="7"/>
  <c r="K111" i="7"/>
  <c r="K112" i="7"/>
  <c r="K113" i="7"/>
  <c r="K114" i="7"/>
  <c r="J114" i="7" s="1"/>
  <c r="K115" i="7"/>
  <c r="K116" i="7"/>
  <c r="K117" i="7"/>
  <c r="K118" i="7"/>
  <c r="K119" i="7"/>
  <c r="K120" i="7"/>
  <c r="K121" i="7"/>
  <c r="K122" i="7"/>
  <c r="K123" i="7"/>
  <c r="K124" i="7"/>
  <c r="K125" i="7"/>
  <c r="K126" i="7"/>
  <c r="J126" i="7" s="1"/>
  <c r="K127" i="7"/>
  <c r="K128" i="7"/>
  <c r="K129" i="7"/>
  <c r="K130" i="7"/>
  <c r="K131" i="7"/>
  <c r="K132" i="7"/>
  <c r="K133" i="7"/>
  <c r="K134" i="7"/>
  <c r="K135" i="7"/>
  <c r="K136" i="7"/>
  <c r="K137" i="7"/>
  <c r="K138" i="7"/>
  <c r="J138" i="7" s="1"/>
  <c r="K139" i="7"/>
  <c r="K140" i="7"/>
  <c r="K141" i="7"/>
  <c r="K142" i="7"/>
  <c r="K143" i="7"/>
  <c r="K144" i="7"/>
  <c r="K145" i="7"/>
  <c r="K146" i="7"/>
  <c r="K147" i="7"/>
  <c r="K148" i="7"/>
  <c r="K149" i="7"/>
  <c r="K150" i="7"/>
  <c r="J150" i="7" s="1"/>
  <c r="K151" i="7"/>
  <c r="K152" i="7"/>
  <c r="K153" i="7"/>
  <c r="K154" i="7"/>
  <c r="K155" i="7"/>
  <c r="K156" i="7"/>
  <c r="K157" i="7"/>
  <c r="K158" i="7"/>
  <c r="K159" i="7"/>
  <c r="K160" i="7"/>
  <c r="K161" i="7"/>
  <c r="K162" i="7"/>
  <c r="J162" i="7" s="1"/>
  <c r="K163" i="7"/>
  <c r="K164" i="7"/>
  <c r="K165" i="7"/>
  <c r="K166" i="7"/>
  <c r="K167" i="7"/>
  <c r="K168" i="7"/>
  <c r="K169" i="7"/>
  <c r="K170" i="7"/>
  <c r="K171" i="7"/>
  <c r="K172" i="7"/>
  <c r="K173" i="7"/>
  <c r="K174" i="7"/>
  <c r="J174" i="7" s="1"/>
  <c r="K175" i="7"/>
  <c r="K176" i="7"/>
  <c r="K177" i="7"/>
  <c r="K178" i="7"/>
  <c r="K179" i="7"/>
  <c r="K180" i="7"/>
  <c r="K181" i="7"/>
  <c r="K182" i="7"/>
  <c r="K183" i="7"/>
  <c r="K184" i="7"/>
  <c r="K185" i="7"/>
  <c r="K186" i="7"/>
  <c r="J186" i="7" s="1"/>
  <c r="K187" i="7"/>
  <c r="K188" i="7"/>
  <c r="K189" i="7"/>
  <c r="K190" i="7"/>
  <c r="K191" i="7"/>
  <c r="K192" i="7"/>
  <c r="K193" i="7"/>
  <c r="K194" i="7"/>
  <c r="K195" i="7"/>
  <c r="K196" i="7"/>
  <c r="K197" i="7"/>
  <c r="K198" i="7"/>
  <c r="J198" i="7" s="1"/>
  <c r="K199" i="7"/>
  <c r="K200" i="7"/>
  <c r="K201" i="7"/>
  <c r="K202" i="7"/>
  <c r="K203" i="7"/>
  <c r="K204" i="7"/>
  <c r="K205" i="7"/>
  <c r="K206" i="7"/>
  <c r="K207" i="7"/>
  <c r="K208" i="7"/>
  <c r="K209" i="7"/>
  <c r="K210" i="7"/>
  <c r="J210" i="7" s="1"/>
  <c r="K211" i="7"/>
  <c r="K212" i="7"/>
  <c r="K213" i="7"/>
  <c r="K214" i="7"/>
  <c r="K215" i="7"/>
  <c r="K216" i="7"/>
  <c r="K217" i="7"/>
  <c r="K218" i="7"/>
  <c r="K219" i="7"/>
  <c r="K220" i="7"/>
  <c r="K221" i="7"/>
  <c r="K222" i="7"/>
  <c r="J222" i="7" s="1"/>
  <c r="K223" i="7"/>
  <c r="K224" i="7"/>
  <c r="K225" i="7"/>
  <c r="K226" i="7"/>
  <c r="K227" i="7"/>
  <c r="K228" i="7"/>
  <c r="K229" i="7"/>
  <c r="K230" i="7"/>
  <c r="K231" i="7"/>
  <c r="K232" i="7"/>
  <c r="K233" i="7"/>
  <c r="K234" i="7"/>
  <c r="J234" i="7" s="1"/>
  <c r="K235" i="7"/>
  <c r="K236" i="7"/>
  <c r="K237" i="7"/>
  <c r="K238" i="7"/>
  <c r="K239" i="7"/>
  <c r="K240" i="7"/>
  <c r="K241" i="7"/>
  <c r="K242" i="7"/>
  <c r="K243" i="7"/>
  <c r="K244" i="7"/>
  <c r="K245" i="7"/>
  <c r="K246" i="7"/>
  <c r="J246" i="7" s="1"/>
  <c r="K247" i="7"/>
  <c r="K248" i="7"/>
  <c r="K249" i="7"/>
  <c r="K250" i="7"/>
  <c r="K251" i="7"/>
  <c r="K252" i="7"/>
  <c r="K253" i="7"/>
  <c r="K254" i="7"/>
  <c r="K255" i="7"/>
  <c r="K256" i="7"/>
  <c r="K257" i="7"/>
  <c r="K258" i="7"/>
  <c r="J258" i="7" s="1"/>
  <c r="K259" i="7"/>
  <c r="K260" i="7"/>
  <c r="K261" i="7"/>
  <c r="K262" i="7"/>
  <c r="K263" i="7"/>
  <c r="K264" i="7"/>
  <c r="K265" i="7"/>
  <c r="K266" i="7"/>
  <c r="K267" i="7"/>
  <c r="K268" i="7"/>
  <c r="K269" i="7"/>
  <c r="K270" i="7"/>
  <c r="J270" i="7" s="1"/>
  <c r="K271" i="7"/>
  <c r="K272" i="7"/>
  <c r="K273" i="7"/>
  <c r="K274" i="7"/>
  <c r="K275" i="7"/>
  <c r="K276" i="7"/>
  <c r="K277" i="7"/>
  <c r="K278" i="7"/>
  <c r="K279" i="7"/>
  <c r="K280" i="7"/>
  <c r="K281" i="7"/>
  <c r="K282" i="7"/>
  <c r="J282" i="7" s="1"/>
  <c r="K283" i="7"/>
  <c r="K284" i="7"/>
  <c r="K285" i="7"/>
  <c r="K286" i="7"/>
  <c r="K287" i="7"/>
  <c r="K288" i="7"/>
  <c r="K289" i="7"/>
  <c r="K290" i="7"/>
  <c r="K291" i="7"/>
  <c r="K292" i="7"/>
  <c r="K293" i="7"/>
  <c r="K294" i="7"/>
  <c r="J294" i="7" s="1"/>
  <c r="K295" i="7"/>
  <c r="K296" i="7"/>
  <c r="K297" i="7"/>
  <c r="K298" i="7"/>
  <c r="K299" i="7"/>
  <c r="K300" i="7"/>
  <c r="K301" i="7"/>
  <c r="K302" i="7"/>
  <c r="K303" i="7"/>
  <c r="K304" i="7"/>
  <c r="K305" i="7"/>
  <c r="K306" i="7"/>
  <c r="J306" i="7" s="1"/>
  <c r="K307" i="7"/>
  <c r="K308" i="7"/>
  <c r="K309" i="7"/>
  <c r="K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7" i="7"/>
  <c r="I7" i="9"/>
  <c r="J307" i="7" l="1"/>
  <c r="J295" i="7"/>
  <c r="J283" i="7"/>
  <c r="J271" i="7"/>
  <c r="J259" i="7"/>
  <c r="J247" i="7"/>
  <c r="J235" i="7"/>
  <c r="J223" i="7"/>
  <c r="J211" i="7"/>
  <c r="J199" i="7"/>
  <c r="J187" i="7"/>
  <c r="J175" i="7"/>
  <c r="J163" i="7"/>
  <c r="J151" i="7"/>
  <c r="J139" i="7"/>
  <c r="J127" i="7"/>
  <c r="J115" i="7"/>
  <c r="J103" i="7"/>
  <c r="J91" i="7"/>
  <c r="J79" i="7"/>
  <c r="J67" i="7"/>
  <c r="J55" i="7"/>
  <c r="J43" i="7"/>
  <c r="J31" i="7"/>
  <c r="J19" i="7"/>
  <c r="J305" i="7"/>
  <c r="J293" i="7"/>
  <c r="J281" i="7"/>
  <c r="J269" i="7"/>
  <c r="J257" i="7"/>
  <c r="J245" i="7"/>
  <c r="J233" i="7"/>
  <c r="J221" i="7"/>
  <c r="J209" i="7"/>
  <c r="J197" i="7"/>
  <c r="J185" i="7"/>
  <c r="J173" i="7"/>
  <c r="J161" i="7"/>
  <c r="J149" i="7"/>
  <c r="J137" i="7"/>
  <c r="J125" i="7"/>
  <c r="J113" i="7"/>
  <c r="J101" i="7"/>
  <c r="J89" i="7"/>
  <c r="J77" i="7"/>
  <c r="J65" i="7"/>
  <c r="J53" i="7"/>
  <c r="J41" i="7"/>
  <c r="J29" i="7"/>
  <c r="J17" i="7"/>
  <c r="J304" i="7"/>
  <c r="J292" i="7"/>
  <c r="J280" i="7"/>
  <c r="J268" i="7"/>
  <c r="J256" i="7"/>
  <c r="J244" i="7"/>
  <c r="J232" i="7"/>
  <c r="J220" i="7"/>
  <c r="J208" i="7"/>
  <c r="J196" i="7"/>
  <c r="J184" i="7"/>
  <c r="J172" i="7"/>
  <c r="J160" i="7"/>
  <c r="J148" i="7"/>
  <c r="J136" i="7"/>
  <c r="J124" i="7"/>
  <c r="J112" i="7"/>
  <c r="J100" i="7"/>
  <c r="J88" i="7"/>
  <c r="J76" i="7"/>
  <c r="J64" i="7"/>
  <c r="J52" i="7"/>
  <c r="J40" i="7"/>
  <c r="J28" i="7"/>
  <c r="J16" i="7"/>
  <c r="J303" i="7"/>
  <c r="J291" i="7"/>
  <c r="J279" i="7"/>
  <c r="J267" i="7"/>
  <c r="J255" i="7"/>
  <c r="J243" i="7"/>
  <c r="J231" i="7"/>
  <c r="J219" i="7"/>
  <c r="J207" i="7"/>
  <c r="J195" i="7"/>
  <c r="J183" i="7"/>
  <c r="J171" i="7"/>
  <c r="J159" i="7"/>
  <c r="J147" i="7"/>
  <c r="J135" i="7"/>
  <c r="J123" i="7"/>
  <c r="J111" i="7"/>
  <c r="J99" i="7"/>
  <c r="J87" i="7"/>
  <c r="J75" i="7"/>
  <c r="J63" i="7"/>
  <c r="J51" i="7"/>
  <c r="J39" i="7"/>
  <c r="J27" i="7"/>
  <c r="J15" i="7"/>
  <c r="J302" i="7"/>
  <c r="J290" i="7"/>
  <c r="J278" i="7"/>
  <c r="J266" i="7"/>
  <c r="J254" i="7"/>
  <c r="J242" i="7"/>
  <c r="J230" i="7"/>
  <c r="J218" i="7"/>
  <c r="J206" i="7"/>
  <c r="J194" i="7"/>
  <c r="J182" i="7"/>
  <c r="J170" i="7"/>
  <c r="J158" i="7"/>
  <c r="J146" i="7"/>
  <c r="J134" i="7"/>
  <c r="J122" i="7"/>
  <c r="J110" i="7"/>
  <c r="J98" i="7"/>
  <c r="J86" i="7"/>
  <c r="J74" i="7"/>
  <c r="J62" i="7"/>
  <c r="J50" i="7"/>
  <c r="J38" i="7"/>
  <c r="J26" i="7"/>
  <c r="J14" i="7"/>
  <c r="J301" i="7"/>
  <c r="J289" i="7"/>
  <c r="J277" i="7"/>
  <c r="J265" i="7"/>
  <c r="J253" i="7"/>
  <c r="J241" i="7"/>
  <c r="J229" i="7"/>
  <c r="J217" i="7"/>
  <c r="J205" i="7"/>
  <c r="J193" i="7"/>
  <c r="J181" i="7"/>
  <c r="J169" i="7"/>
  <c r="J157" i="7"/>
  <c r="J145" i="7"/>
  <c r="J133" i="7"/>
  <c r="J121" i="7"/>
  <c r="J109" i="7"/>
  <c r="J97" i="7"/>
  <c r="J85" i="7"/>
  <c r="J73" i="7"/>
  <c r="J61" i="7"/>
  <c r="J49" i="7"/>
  <c r="J37" i="7"/>
  <c r="J25" i="7"/>
  <c r="J13" i="7"/>
  <c r="J300" i="7"/>
  <c r="J288" i="7"/>
  <c r="J276" i="7"/>
  <c r="J264" i="7"/>
  <c r="J252" i="7"/>
  <c r="J240" i="7"/>
  <c r="J228" i="7"/>
  <c r="J216" i="7"/>
  <c r="J204" i="7"/>
  <c r="J192" i="7"/>
  <c r="J180" i="7"/>
  <c r="J168" i="7"/>
  <c r="J156" i="7"/>
  <c r="J144" i="7"/>
  <c r="J132" i="7"/>
  <c r="J120" i="7"/>
  <c r="J108" i="7"/>
  <c r="J96" i="7"/>
  <c r="J84" i="7"/>
  <c r="J72" i="7"/>
  <c r="J60" i="7"/>
  <c r="J48" i="7"/>
  <c r="J36" i="7"/>
  <c r="J24" i="7"/>
  <c r="J12" i="7"/>
  <c r="J299" i="7"/>
  <c r="J287" i="7"/>
  <c r="J275" i="7"/>
  <c r="J263" i="7"/>
  <c r="J251" i="7"/>
  <c r="J239" i="7"/>
  <c r="J227" i="7"/>
  <c r="J215" i="7"/>
  <c r="J203" i="7"/>
  <c r="J191" i="7"/>
  <c r="J179" i="7"/>
  <c r="J167" i="7"/>
  <c r="J155" i="7"/>
  <c r="J143" i="7"/>
  <c r="J131" i="7"/>
  <c r="J119" i="7"/>
  <c r="J107" i="7"/>
  <c r="J95" i="7"/>
  <c r="J83" i="7"/>
  <c r="J71" i="7"/>
  <c r="J59" i="7"/>
  <c r="J47" i="7"/>
  <c r="J35" i="7"/>
  <c r="J23" i="7"/>
  <c r="J11" i="7"/>
  <c r="J7" i="7"/>
  <c r="J298" i="7"/>
  <c r="J286" i="7"/>
  <c r="J274" i="7"/>
  <c r="J262" i="7"/>
  <c r="J250" i="7"/>
  <c r="J238" i="7"/>
  <c r="J226" i="7"/>
  <c r="J214" i="7"/>
  <c r="J202" i="7"/>
  <c r="J190" i="7"/>
  <c r="J178" i="7"/>
  <c r="J166" i="7"/>
  <c r="J154" i="7"/>
  <c r="J142" i="7"/>
  <c r="J130" i="7"/>
  <c r="J118" i="7"/>
  <c r="J106" i="7"/>
  <c r="J94" i="7"/>
  <c r="J82" i="7"/>
  <c r="J70" i="7"/>
  <c r="J58" i="7"/>
  <c r="J46" i="7"/>
  <c r="J34" i="7"/>
  <c r="J22" i="7"/>
  <c r="J10" i="7"/>
  <c r="J309" i="7"/>
  <c r="J297" i="7"/>
  <c r="J285" i="7"/>
  <c r="J273" i="7"/>
  <c r="J261" i="7"/>
  <c r="J249" i="7"/>
  <c r="J237" i="7"/>
  <c r="J225" i="7"/>
  <c r="J213" i="7"/>
  <c r="J201" i="7"/>
  <c r="J189" i="7"/>
  <c r="J177" i="7"/>
  <c r="J165" i="7"/>
  <c r="J153" i="7"/>
  <c r="J141" i="7"/>
  <c r="J129" i="7"/>
  <c r="J117" i="7"/>
  <c r="J105" i="7"/>
  <c r="J93" i="7"/>
  <c r="J81" i="7"/>
  <c r="J69" i="7"/>
  <c r="J57" i="7"/>
  <c r="J45" i="7"/>
  <c r="J33" i="7"/>
  <c r="J21" i="7"/>
  <c r="J9" i="7"/>
  <c r="J308" i="7"/>
  <c r="J296" i="7"/>
  <c r="J284" i="7"/>
  <c r="J272" i="7"/>
  <c r="J260" i="7"/>
  <c r="J248" i="7"/>
  <c r="J236" i="7"/>
  <c r="J224" i="7"/>
  <c r="J212" i="7"/>
  <c r="J200" i="7"/>
  <c r="J188" i="7"/>
  <c r="J176" i="7"/>
  <c r="J164" i="7"/>
  <c r="J152" i="7"/>
  <c r="J140" i="7"/>
  <c r="J128" i="7"/>
  <c r="J116" i="7"/>
  <c r="J104" i="7"/>
  <c r="J92" i="7"/>
  <c r="J80" i="7"/>
  <c r="J68" i="7"/>
  <c r="J56" i="7"/>
  <c r="J44" i="7"/>
  <c r="J32" i="7"/>
  <c r="J20" i="7"/>
  <c r="J8" i="7"/>
</calcChain>
</file>

<file path=xl/sharedStrings.xml><?xml version="1.0" encoding="utf-8"?>
<sst xmlns="http://schemas.openxmlformats.org/spreadsheetml/2006/main" count="5560" uniqueCount="528">
  <si>
    <t>Position</t>
  </si>
  <si>
    <t>DT Data Champion</t>
  </si>
  <si>
    <t>Task1: Design a Dashboard</t>
  </si>
  <si>
    <t>Required mindset</t>
  </si>
  <si>
    <t>Deep-thinking, joy of learning</t>
  </si>
  <si>
    <t>You are asked to design a leaderboard that summarizes</t>
  </si>
  <si>
    <t>the results of a personality assessment</t>
  </si>
  <si>
    <t>DT Areas of Work</t>
  </si>
  <si>
    <t>Behavioral Intelligence, Execution, BizTech Acumen, Values driven decision making, Learnability</t>
  </si>
  <si>
    <t>Task2: Implement the dashboard</t>
  </si>
  <si>
    <t>You are asked to implement the dashboard that you designed</t>
  </si>
  <si>
    <t>in Task1. You are given some formulae that can be used</t>
  </si>
  <si>
    <t>to automate the dashboard, along with conditional formatting rules</t>
  </si>
  <si>
    <t>Why these tasks</t>
  </si>
  <si>
    <t>About DT Data Champion Role</t>
  </si>
  <si>
    <t>Blend of business analytics, data science and data engineering. Solves real world problems, gets buyin of cross functional teams, takes ownership of the outcome</t>
  </si>
  <si>
    <t>If you're hired as a Data Champion, you would be looking at a lot of real world problems, you'd have to design and implement solutions. Task1 evaluates your problem solving capabilities while Task2 evaluates your technical execution of the solution</t>
  </si>
  <si>
    <t>If hired, what would you be taught</t>
  </si>
  <si>
    <t>DeepTech Mindset</t>
  </si>
  <si>
    <t>Ability to switch between abstract and concrete ideas, to spot core insights, to extrrapolate textual ideas to real world situations</t>
  </si>
  <si>
    <t>You'd get to learn real world problem solving, working with large data sets using GSheets/Excel, Pandas, Machine Learning, LLM Training</t>
  </si>
  <si>
    <r>
      <rPr>
        <sz val="12"/>
        <color theme="1"/>
        <rFont val="Arial"/>
      </rPr>
      <t>The tasks are</t>
    </r>
    <r>
      <rPr>
        <b/>
        <sz val="12"/>
        <color theme="1"/>
        <rFont val="Arial"/>
      </rPr>
      <t xml:space="preserve"> quite easy,</t>
    </r>
    <r>
      <rPr>
        <sz val="12"/>
        <color theme="1"/>
        <rFont val="Arial"/>
      </rPr>
      <t xml:space="preserve"> provided you follow the Pareto's law: spend 80% of the time reading and understanding, 20% time executing the task</t>
    </r>
  </si>
  <si>
    <t>Basic Guidelines</t>
  </si>
  <si>
    <t>Please go through all the subsheets carefully</t>
  </si>
  <si>
    <t>Please don't take the shortcut of jumping into the task</t>
  </si>
  <si>
    <t>Once you read the context subsheets you'd understand the task better</t>
  </si>
  <si>
    <t>Expectations</t>
  </si>
  <si>
    <t>We don't expect you to completely solve the task</t>
  </si>
  <si>
    <t>We would like to evaluate how you approach it</t>
  </si>
  <si>
    <t>It is okay if you submit a partial solution to the problem</t>
  </si>
  <si>
    <t>Context</t>
  </si>
  <si>
    <t>You have one subsheet explaining the assessments and the answer key</t>
  </si>
  <si>
    <t>You have a subsheet explaining the dashboard design</t>
  </si>
  <si>
    <t>You have a subsheet explaining automations that you could use</t>
  </si>
  <si>
    <t>Formula Bucket</t>
  </si>
  <si>
    <t>You are given every formula that you'd need to complete this assignment</t>
  </si>
  <si>
    <t>However, these formulae need slight changes</t>
  </si>
  <si>
    <t>We expect you to be clever enough to pick the right formula from the bucket and complete your task</t>
  </si>
  <si>
    <t>Tech glitches</t>
  </si>
  <si>
    <t>If the images do not load, please try a different browser</t>
  </si>
  <si>
    <t>You have view only access, you can make a copy of the sheet</t>
  </si>
  <si>
    <t>Submission</t>
  </si>
  <si>
    <t>Create a copy of this sheet, fill in your entries as per the guidelines. Change the sharing permissions to "anyone with link can view" and enter the google sheet link in the google form given to you on the recruitment webpage</t>
  </si>
  <si>
    <t>Submission Link</t>
  </si>
  <si>
    <t>https://forms.gle/zDgUWy2GsmyoooQXA</t>
  </si>
  <si>
    <t>Need for a clever Assessment</t>
  </si>
  <si>
    <t>1- Innovation companies require creative individuals who can create new solutions</t>
  </si>
  <si>
    <t>2- Every Indian student claims to be creative, everyone would apply</t>
  </si>
  <si>
    <t>3- The students use ChatGPT to answer factual questions, so assessment has to be clever</t>
  </si>
  <si>
    <t>Personality Traits</t>
  </si>
  <si>
    <t>1- An innovator is expected to have five personality traits</t>
  </si>
  <si>
    <t>2- Risk-taking(adventurousness), self-learning, sense of achievement</t>
  </si>
  <si>
    <t>cross-functional thinking and ability to take feedback</t>
  </si>
  <si>
    <t>Question Design</t>
  </si>
  <si>
    <t>1- The students are given real world situations to evaluate their behavior</t>
  </si>
  <si>
    <t>2- The options are worded carefully so they try to impress us, but pick based on their persona</t>
  </si>
  <si>
    <t>3- Example: An option says I'd not get overwhelmed, I will balance. This is a trap</t>
  </si>
  <si>
    <t>Marking Scheme</t>
  </si>
  <si>
    <t>1- The best option (as per innovation persona) has 2 points</t>
  </si>
  <si>
    <t>2- The second best option has 1point, third option has 0, last option has -1</t>
  </si>
  <si>
    <t>3- This reduces the scope of chance and makes the assessment fair</t>
  </si>
  <si>
    <t>Gamification</t>
  </si>
  <si>
    <t>1- A leaderboard gamifies the assessment experience- makes it a game</t>
  </si>
  <si>
    <t>2- Students will want to improve themselves after seeing where they stand</t>
  </si>
  <si>
    <t>3- Our goal is not to judge the students, but to nudge them to improve</t>
  </si>
  <si>
    <t>Color coding</t>
  </si>
  <si>
    <t>1- Color coding students into three categories helps students in visualizing the data</t>
  </si>
  <si>
    <t>2- They can see if they are doing well or if there is a huge room for improvement</t>
  </si>
  <si>
    <t>3- The color brings a hierarchy makes it easy to consume large data</t>
  </si>
  <si>
    <t>Hierarchy</t>
  </si>
  <si>
    <t>1- Too much of data can be overwhelming, so we nest it into categories and sub-categories</t>
  </si>
  <si>
    <t>2- The scores are nested into green, yellow, red categories</t>
  </si>
  <si>
    <t>3- There is a gap between percentage and other three cells, this gives percentage an importance</t>
  </si>
  <si>
    <t>Ideas for improvement of this dashboard</t>
  </si>
  <si>
    <t>1- Can you think of rank or percentile</t>
  </si>
  <si>
    <t>2- Can you divide students into personas based on their answers, instead of scores. (Scores are judgmental). Students can also connect with other students of similar persona</t>
  </si>
  <si>
    <t>3- Can you think of a small writeup feedback for each student based on their choices</t>
  </si>
  <si>
    <t>Lookup Formulae</t>
  </si>
  <si>
    <t>1- You can use vlookup or xlookup to check each answer of the assessment</t>
  </si>
  <si>
    <t>Sample Lookup formula</t>
  </si>
  <si>
    <t>2- You can do a lookup of the key subsheet, to understand the marks that the option got</t>
  </si>
  <si>
    <t>=XLOOKUP(C2, 'Key Advanced'!$E$6:$E$9,'Key Advanced'!$D$6:$D$9)'</t>
  </si>
  <si>
    <t>3- We have hardcoded a few sample marks in the DataSet1 and DataSet2</t>
  </si>
  <si>
    <t>Conditional Formatting</t>
  </si>
  <si>
    <t>1- You can use rules of conditional formatting to color the cells based on the marks</t>
  </si>
  <si>
    <t>2- You can click on Format menu and choose conditional formatting from the menu</t>
  </si>
  <si>
    <t>3- You can choose the range where the formula gets applied and a custom formula</t>
  </si>
  <si>
    <t>Conditional Formatting functions</t>
  </si>
  <si>
    <t>1- Isblank function returns true if the cell is empty, returns false if it is not empty</t>
  </si>
  <si>
    <t>2- And function lets you check multiple criteria, while OR function lets pick from a range</t>
  </si>
  <si>
    <t>3- Putting a dollar locks the column</t>
  </si>
  <si>
    <t>Automating for each row</t>
  </si>
  <si>
    <t>1- If you use array formula function, the formula gets copies to the next student automatically</t>
  </si>
  <si>
    <t xml:space="preserve">2- You can use $ to lock a column or row. </t>
  </si>
  <si>
    <t>3- Spreadsheets will automatically adjust the formula once you drag a formula down</t>
  </si>
  <si>
    <t>Sample Array formula function</t>
  </si>
  <si>
    <t>=ARRAYFORMULA(IF((P247:P="") + (Q247:Q="") + (R247:R="") + (S247:S="") + (T247:T="") + (U247:U="") + (V247:V="") + (W247:W="") + (X247:X="") + (Y247:Y=""), "", P247:P + Q247:Q + R247:R + S247:S + T247:T + U247:U + V247:V + W247:W + X247:X'</t>
  </si>
  <si>
    <t>=ARRAYFORMULA(IF((P247:P="") + (Q247:Q="") + (R247:R="") + (S247:S="") + (T247:T="") + (U247:U="") + (V247:V="") + (W247:W="") + (X247:X="") + (Y247:Y=""), "", P247:P + Q247:Q + R247:R + S247:S + T247:T + U247:U + V247:V + W247:W + X247:X
))'</t>
  </si>
  <si>
    <t>=arrayformula(iferror(XLOOKUP(C247:C, 'Key Advanced'!$E$6:$E$9,'Key Advanced'!$D$6:$D$9),""))'</t>
  </si>
  <si>
    <t xml:space="preserve">=ARRAYFORMULA(iferror(XLOOKUP(C5:C, 'Advanced Screening'!M:M, 'Advanced Screening'!O:O),"")'
</t>
  </si>
  <si>
    <t xml:space="preserve">=ARRAYFORMULA(IF((D5:D&lt;&gt;"") + (E5:E&lt;&gt;"") &gt; 0, IFERROR(D5:D + E5:E, ""), ""))'
</t>
  </si>
  <si>
    <t>=ARRAYFORMULA(IF(F5:F&lt;&gt;"", F5:F/30*100, ""))
'</t>
  </si>
  <si>
    <t>=AND(ISNUMBER(H237), H237&gt;59)'</t>
  </si>
  <si>
    <t>=And($H237&gt;39,$H237&lt;60)'</t>
  </si>
  <si>
    <t>Advanced</t>
  </si>
  <si>
    <t>Basic</t>
  </si>
  <si>
    <t>Total</t>
  </si>
  <si>
    <t>Percentage</t>
  </si>
  <si>
    <t>Ankit Sahu</t>
  </si>
  <si>
    <t>Ritvik Aggarwal</t>
  </si>
  <si>
    <t>Kavya Reddy Y</t>
  </si>
  <si>
    <t xml:space="preserve">Sania Almeida </t>
  </si>
  <si>
    <t>Dhyanesh Sudhir Dikkar</t>
  </si>
  <si>
    <t>Naman Jain</t>
  </si>
  <si>
    <t>Sheth Mili D.</t>
  </si>
  <si>
    <t>Dhruv Rishikesh Janakala</t>
  </si>
  <si>
    <t>RUTHVIK</t>
  </si>
  <si>
    <t xml:space="preserve">Shreya Sathyanarayanan </t>
  </si>
  <si>
    <t xml:space="preserve">Hitesh Badhan </t>
  </si>
  <si>
    <t>Nabeel Ghalib</t>
  </si>
  <si>
    <t>Hemashree M S</t>
  </si>
  <si>
    <t>Shiva Krishna Reddy Burra</t>
  </si>
  <si>
    <t>Anshika Sharma</t>
  </si>
  <si>
    <t>Rajni Kant</t>
  </si>
  <si>
    <t xml:space="preserve">Anay Pund </t>
  </si>
  <si>
    <t>Daksh Sankhla</t>
  </si>
  <si>
    <t>Gayatri Rane</t>
  </si>
  <si>
    <t>Prince</t>
  </si>
  <si>
    <t>Diya Shah</t>
  </si>
  <si>
    <t>Paridhi Gupta</t>
  </si>
  <si>
    <t>Mitali</t>
  </si>
  <si>
    <t>Pratibha Yaduvanshi</t>
  </si>
  <si>
    <t>Ayush Gour</t>
  </si>
  <si>
    <t>Ujjal Roy</t>
  </si>
  <si>
    <t xml:space="preserve">Saumitra Chaubey </t>
  </si>
  <si>
    <t>Dinesh Kumar</t>
  </si>
  <si>
    <t xml:space="preserve">Samruddhi Jha </t>
  </si>
  <si>
    <t>Timestamp</t>
  </si>
  <si>
    <t>Email Address</t>
  </si>
  <si>
    <r>
      <rPr>
        <b/>
        <sz val="10"/>
        <color theme="1"/>
        <rFont val="Arial"/>
      </rPr>
      <t>Question1:</t>
    </r>
    <r>
      <rPr>
        <sz val="10"/>
        <color theme="1"/>
        <rFont val="Arial"/>
      </rPr>
      <t xml:space="preserve"> When considering enrolling in a new course or program, what is your primary motivation?  </t>
    </r>
  </si>
  <si>
    <r>
      <rPr>
        <b/>
        <sz val="10"/>
        <color theme="1"/>
        <rFont val="Arial"/>
      </rPr>
      <t>Question2:</t>
    </r>
    <r>
      <rPr>
        <sz val="10"/>
        <color theme="1"/>
        <rFont val="Arial"/>
      </rPr>
      <t xml:space="preserve"> How do you view opportunities for exposure to new ideas and experiences?  </t>
    </r>
  </si>
  <si>
    <r>
      <rPr>
        <b/>
        <sz val="10"/>
        <color theme="1"/>
        <rFont val="Arial"/>
      </rPr>
      <t>Question3:</t>
    </r>
    <r>
      <rPr>
        <sz val="10"/>
        <color theme="1"/>
        <rFont val="Arial"/>
      </rPr>
      <t xml:space="preserve"> How much time are you willing to dedicate weekly to a course that prepares you for internships?  </t>
    </r>
  </si>
  <si>
    <r>
      <rPr>
        <b/>
        <sz val="10"/>
        <color theme="1"/>
        <rFont val="Arial"/>
      </rPr>
      <t>Question4:</t>
    </r>
    <r>
      <rPr>
        <sz val="10"/>
        <color theme="1"/>
        <rFont val="Arial"/>
      </rPr>
      <t xml:space="preserve"> How do you handle a situation when a lot of people discourage you around a project that you are doing with a lot of interest</t>
    </r>
  </si>
  <si>
    <r>
      <rPr>
        <b/>
        <sz val="10"/>
        <color theme="1"/>
        <rFont val="Arial"/>
      </rPr>
      <t>Question5:</t>
    </r>
    <r>
      <rPr>
        <sz val="10"/>
        <color theme="1"/>
        <rFont val="Arial"/>
      </rPr>
      <t xml:space="preserve"> Do you wish to standout from your peers?</t>
    </r>
  </si>
  <si>
    <t>Name</t>
  </si>
  <si>
    <t>Contact Number</t>
  </si>
  <si>
    <t>Q1</t>
  </si>
  <si>
    <t>Q2</t>
  </si>
  <si>
    <t>Q3</t>
  </si>
  <si>
    <t>Q4</t>
  </si>
  <si>
    <t>Q5</t>
  </si>
  <si>
    <t>Option B: To explore a subject I’m passionate about and deepen my understanding.</t>
  </si>
  <si>
    <t>Option A: I actively seek out new experiences and ideas because they broaden my perspective and help me grow.</t>
  </si>
  <si>
    <t>Option A: I can easily spend 2hours per day, since this is the main agenda of college life</t>
  </si>
  <si>
    <t>Option D: I listen to them gently and continue doing my work. But if they persist, I would explain them my thought process and reduce friction</t>
  </si>
  <si>
    <t>OptionA: I would like to be myself, working on areas for improvement</t>
  </si>
  <si>
    <t>Option A: To gain new skills and knowledge that will benefit my future career.</t>
  </si>
  <si>
    <t>Option B: I can spend about 5-6 hours per week, I will prioritize learning and internship readiness, while balancing academics.</t>
  </si>
  <si>
    <t xml:space="preserve">Lakshya </t>
  </si>
  <si>
    <t>OptionB: I am very competitive, I would like to be ahead of my peers and build a good career</t>
  </si>
  <si>
    <t>Option B: I would talk to more friends and faculty and get feedback if I am doing the right thing.</t>
  </si>
  <si>
    <t>Ruthvik</t>
  </si>
  <si>
    <t>Option B: I value exposure to new ideas but prefer to balance it with familiar activities to avoid feeling overwhelmed.</t>
  </si>
  <si>
    <t>Option C: I prefer to stick to what I know and only occasionally try new things if necessary</t>
  </si>
  <si>
    <t>Option C: To get a certificate that will enhance my resume.</t>
  </si>
  <si>
    <t>Option C: I can allocate 2-3 hours per week for self learning on weekends, since I have a packed schedule</t>
  </si>
  <si>
    <t>Option C: I stop listening to them and continue doing my work.</t>
  </si>
  <si>
    <t>Sahil Singh</t>
  </si>
  <si>
    <t>Aarzoo Baliyan</t>
  </si>
  <si>
    <t>Malaika khan</t>
  </si>
  <si>
    <t>Gamini Sai Mahindra</t>
  </si>
  <si>
    <t>Option A: Pause the project for sometime and resume it once I am in a better state</t>
  </si>
  <si>
    <t>MADHAV SHARMA .</t>
  </si>
  <si>
    <t xml:space="preserve">Keerthana Elsa Mammen </t>
  </si>
  <si>
    <t>Sanjana Siva Shankar</t>
  </si>
  <si>
    <t>Mitra Gopal</t>
  </si>
  <si>
    <t>Siddhi Vilas Shilkar</t>
  </si>
  <si>
    <t>Rishav Kumar Patel</t>
  </si>
  <si>
    <t xml:space="preserve">Aditya Sharma </t>
  </si>
  <si>
    <t xml:space="preserve">Kanishk Singhania </t>
  </si>
  <si>
    <t xml:space="preserve">Niyati </t>
  </si>
  <si>
    <t>Shailly Sahay</t>
  </si>
  <si>
    <t>Divyanshu</t>
  </si>
  <si>
    <t>VISHESH TRIPATHI</t>
  </si>
  <si>
    <t>Kausik Pattanaik</t>
  </si>
  <si>
    <t>Sneha U Shet</t>
  </si>
  <si>
    <t>priyanka neogi</t>
  </si>
  <si>
    <t>Yash Patel</t>
  </si>
  <si>
    <t>Rakhi Kamboj</t>
  </si>
  <si>
    <t>Gokul Singh Shah</t>
  </si>
  <si>
    <t xml:space="preserve">Sakshi </t>
  </si>
  <si>
    <t>Shankar Kumar Nanda</t>
  </si>
  <si>
    <t>Puja nahak</t>
  </si>
  <si>
    <t>Saumya Chandra</t>
  </si>
  <si>
    <t>KAPADIYA JAINY MANOJBHAI</t>
  </si>
  <si>
    <t>RAHUL RAJ ABHISHEK</t>
  </si>
  <si>
    <t xml:space="preserve">Shivam Chavan </t>
  </si>
  <si>
    <t>Sandeep Singh</t>
  </si>
  <si>
    <t>Sayyada Ifrah</t>
  </si>
  <si>
    <t>Gaurav Somnath  Bombale</t>
  </si>
  <si>
    <t>Prithvi Srivastava</t>
  </si>
  <si>
    <t>Priyanshu</t>
  </si>
  <si>
    <t>Shashikant Chaudhary</t>
  </si>
  <si>
    <t xml:space="preserve">Rishvanth G V </t>
  </si>
  <si>
    <t>Fatmi Tahir</t>
  </si>
  <si>
    <t xml:space="preserve">Ravinder </t>
  </si>
  <si>
    <t xml:space="preserve">Saksham Tyagi </t>
  </si>
  <si>
    <t xml:space="preserve">Abhishek Maurya </t>
  </si>
  <si>
    <t xml:space="preserve">Chandra lekha </t>
  </si>
  <si>
    <t>Shravan Pandurang Padale</t>
  </si>
  <si>
    <t xml:space="preserve">Shavi Sharma </t>
  </si>
  <si>
    <t>Ashvi jain</t>
  </si>
  <si>
    <t xml:space="preserve">Samikshya Priyadarshini Swain </t>
  </si>
  <si>
    <t>Prasad Raut</t>
  </si>
  <si>
    <t>Anshika mittal</t>
  </si>
  <si>
    <t>Hariharasudhan M</t>
  </si>
  <si>
    <t>Charu Bisht</t>
  </si>
  <si>
    <t>Fareesa Masroor</t>
  </si>
  <si>
    <t>OptionC: I am still adapting to college right now, I would need some time to get started.</t>
  </si>
  <si>
    <t xml:space="preserve">Jasmitha </t>
  </si>
  <si>
    <t xml:space="preserve">Tanisha Tijare </t>
  </si>
  <si>
    <t>Muhammed Ayman Kamel</t>
  </si>
  <si>
    <t>Varsha</t>
  </si>
  <si>
    <t xml:space="preserve">Sakshi Singh </t>
  </si>
  <si>
    <t xml:space="preserve">Shardul vanage </t>
  </si>
  <si>
    <t>Apoorva Oyshee</t>
  </si>
  <si>
    <t>Dushyant Singh</t>
  </si>
  <si>
    <t>PRITISH PRIYADARSHI PATRA</t>
  </si>
  <si>
    <t xml:space="preserve">Sahitya bisht </t>
  </si>
  <si>
    <t>Maitri Soni</t>
  </si>
  <si>
    <t>Sandali Kishore</t>
  </si>
  <si>
    <t>Harshith</t>
  </si>
  <si>
    <t>Priyanshu Sharma</t>
  </si>
  <si>
    <t xml:space="preserve">Amitesh Tiwari </t>
  </si>
  <si>
    <t>Deepanshu Sharma</t>
  </si>
  <si>
    <t xml:space="preserve">Siddhi Jaiswal </t>
  </si>
  <si>
    <t>Amruta M Joshi</t>
  </si>
  <si>
    <t>Akash kumar soni</t>
  </si>
  <si>
    <t>Sanjeet Kumar</t>
  </si>
  <si>
    <t xml:space="preserve">Mili Shandilya </t>
  </si>
  <si>
    <t xml:space="preserve">Rajan kumar chaudhary </t>
  </si>
  <si>
    <t xml:space="preserve">Vaishnavi Vishvnath Kanade </t>
  </si>
  <si>
    <t xml:space="preserve">Mayank Joshi </t>
  </si>
  <si>
    <t xml:space="preserve">Laiba Mahrukh Ansari </t>
  </si>
  <si>
    <t>Prakriti Jha</t>
  </si>
  <si>
    <t xml:space="preserve">Santosh Saroj </t>
  </si>
  <si>
    <t>Kabyashree Hazarika</t>
  </si>
  <si>
    <t>ADARSH GUPTA</t>
  </si>
  <si>
    <t xml:space="preserve">Kalagotla Shiva Reddy </t>
  </si>
  <si>
    <t>OptionD: I have taken admission in a good college, they have good placement, I will concentrate on academics in the first year</t>
  </si>
  <si>
    <t xml:space="preserve">Sathvik reddy </t>
  </si>
  <si>
    <t xml:space="preserve">YASAR ARAFATH M </t>
  </si>
  <si>
    <t>Afsan Idrisi</t>
  </si>
  <si>
    <t xml:space="preserve">Rutvi Menpara </t>
  </si>
  <si>
    <t xml:space="preserve">Namrata Chaudhari </t>
  </si>
  <si>
    <t>Rakesh Vanam</t>
  </si>
  <si>
    <t>Ekta Rani</t>
  </si>
  <si>
    <t xml:space="preserve">Jiya Khurana </t>
  </si>
  <si>
    <t>Krish</t>
  </si>
  <si>
    <t>Gampa Sathwik</t>
  </si>
  <si>
    <t>Nandini</t>
  </si>
  <si>
    <t>Sudipta Hazra</t>
  </si>
  <si>
    <t>Talika Bajaj</t>
  </si>
  <si>
    <t>Vrushti Vyas</t>
  </si>
  <si>
    <t>Dakshita Garg</t>
  </si>
  <si>
    <t>Rahul Sen</t>
  </si>
  <si>
    <t xml:space="preserve">Anshika Chaturvedi </t>
  </si>
  <si>
    <t xml:space="preserve">Tanishq Sharma </t>
  </si>
  <si>
    <t>Ashirwad Kumar</t>
  </si>
  <si>
    <t>Ritik Kumar Gupta</t>
  </si>
  <si>
    <t>Sobhit Singhal</t>
  </si>
  <si>
    <t>Archana Nayaka A M</t>
  </si>
  <si>
    <t>PREMKUMAR M</t>
  </si>
  <si>
    <t>Shekinah.A</t>
  </si>
  <si>
    <t xml:space="preserve">Ansh Malhotra </t>
  </si>
  <si>
    <t xml:space="preserve">Satakshi Gupta </t>
  </si>
  <si>
    <t>Chitransh Srivastava</t>
  </si>
  <si>
    <t>Option D: I usually wait for opportunities to come to me rather than actively seeking them out.</t>
  </si>
  <si>
    <t>G Himavanth Reddy</t>
  </si>
  <si>
    <t xml:space="preserve">Harsh Sindhwal </t>
  </si>
  <si>
    <t xml:space="preserve">Madiha Fatema </t>
  </si>
  <si>
    <t>GAURAV SONI</t>
  </si>
  <si>
    <t xml:space="preserve">GAURAV SONI </t>
  </si>
  <si>
    <t>Option D: I would like to focus on academics in the first year, I have been told to start thinking of internships in the third year</t>
  </si>
  <si>
    <t>Aaron Pammi</t>
  </si>
  <si>
    <t xml:space="preserve">Atharv aggrawal </t>
  </si>
  <si>
    <t xml:space="preserve">Nandhini. J </t>
  </si>
  <si>
    <t xml:space="preserve">Shashwat Rai </t>
  </si>
  <si>
    <t>Manikanta</t>
  </si>
  <si>
    <t xml:space="preserve">Seyram Dorgbetor </t>
  </si>
  <si>
    <t>Sarah</t>
  </si>
  <si>
    <t xml:space="preserve">Kritika Tekchandani </t>
  </si>
  <si>
    <t xml:space="preserve">Divyanidhi Dubey </t>
  </si>
  <si>
    <t>Rohit Negi</t>
  </si>
  <si>
    <t>Shekhar Thapa</t>
  </si>
  <si>
    <t xml:space="preserve">Aryan sanjay </t>
  </si>
  <si>
    <t>Dhanwanth Krisha D</t>
  </si>
  <si>
    <t>Narravula Rohith</t>
  </si>
  <si>
    <t xml:space="preserve">Anshika Mandwarya </t>
  </si>
  <si>
    <t>Paluru Harshita Vasavi</t>
  </si>
  <si>
    <t xml:space="preserve">Mahak </t>
  </si>
  <si>
    <t>Khushmeet Singh</t>
  </si>
  <si>
    <t xml:space="preserve">Kanikaa gupta </t>
  </si>
  <si>
    <t>Rishika srivastava</t>
  </si>
  <si>
    <t xml:space="preserve">Misha Srivastava </t>
  </si>
  <si>
    <t>Muhammad Anas</t>
  </si>
  <si>
    <t xml:space="preserve">Aditya Kumar </t>
  </si>
  <si>
    <t>Anjali Kumari</t>
  </si>
  <si>
    <t xml:space="preserve">Arhama Saba </t>
  </si>
  <si>
    <t>Asmita Lohia</t>
  </si>
  <si>
    <t>Keerthana R</t>
  </si>
  <si>
    <t>Appana p g s s m jayaraj</t>
  </si>
  <si>
    <t>Rishik Chaudhary</t>
  </si>
  <si>
    <t>Abyalew Teklu</t>
  </si>
  <si>
    <t xml:space="preserve">Simran Tiwari </t>
  </si>
  <si>
    <t xml:space="preserve">Maitri Patel </t>
  </si>
  <si>
    <t>Jotiba Ashok Jadhav</t>
  </si>
  <si>
    <t>Sakhi Chatterjee</t>
  </si>
  <si>
    <t>Mannuru Tejaswani</t>
  </si>
  <si>
    <t>Khushi Chadha</t>
  </si>
  <si>
    <t>B.Shiva Sathvik</t>
  </si>
  <si>
    <t>Himanjit Choudhury</t>
  </si>
  <si>
    <t xml:space="preserve">Vishesh kataria </t>
  </si>
  <si>
    <t xml:space="preserve">Ashok Kumar </t>
  </si>
  <si>
    <t>Amit Kumar</t>
  </si>
  <si>
    <t xml:space="preserve">Prasannakumar </t>
  </si>
  <si>
    <t xml:space="preserve">Surendra Bheemanathini </t>
  </si>
  <si>
    <t>Erukonda Saikiran</t>
  </si>
  <si>
    <t>Surya Pillalamarri</t>
  </si>
  <si>
    <t>Aniket Bihana</t>
  </si>
  <si>
    <t>Abhishek Kansal</t>
  </si>
  <si>
    <t>Kanta Sai Dhanush</t>
  </si>
  <si>
    <t>Vaibhav Ambadas Waghmare</t>
  </si>
  <si>
    <t xml:space="preserve">Nishanth Pragnesh B </t>
  </si>
  <si>
    <t>Hardik Giri Goswami</t>
  </si>
  <si>
    <t xml:space="preserve">Gayatri yadav </t>
  </si>
  <si>
    <t>Aditya Naik</t>
  </si>
  <si>
    <t>Hemant Singh Parihar</t>
  </si>
  <si>
    <t>Devhuti Mahore</t>
  </si>
  <si>
    <t xml:space="preserve">Anoushka Khemani </t>
  </si>
  <si>
    <t>Aisha Jaiswal</t>
  </si>
  <si>
    <t xml:space="preserve">Mounika Gannamanthi </t>
  </si>
  <si>
    <t>Sparsh S. Pradhan</t>
  </si>
  <si>
    <t>Saicharitha Yanambakam</t>
  </si>
  <si>
    <t xml:space="preserve">Dadvaiah Pavan </t>
  </si>
  <si>
    <t>Tushar Tiwari</t>
  </si>
  <si>
    <t>kashish kamra</t>
  </si>
  <si>
    <t>Sejal Mahesh Vetkar</t>
  </si>
  <si>
    <t>Prathamesh Patil</t>
  </si>
  <si>
    <t xml:space="preserve">SUSHANT </t>
  </si>
  <si>
    <t>Debnandini Kar</t>
  </si>
  <si>
    <t>Ashna Tuli</t>
  </si>
  <si>
    <t>Lokesh</t>
  </si>
  <si>
    <t xml:space="preserve">Dr. Shifa Sami </t>
  </si>
  <si>
    <t>Charmie J Jain</t>
  </si>
  <si>
    <t>Vikanshi singh</t>
  </si>
  <si>
    <t xml:space="preserve">Ambreen Siddiqui </t>
  </si>
  <si>
    <t>Havilah Bodde</t>
  </si>
  <si>
    <t xml:space="preserve">Nunavath Akhila </t>
  </si>
  <si>
    <t>M.Ramani</t>
  </si>
  <si>
    <t xml:space="preserve">Sudarshan Amol Saraswat </t>
  </si>
  <si>
    <t>Yash Tiwari</t>
  </si>
  <si>
    <t>Harish A</t>
  </si>
  <si>
    <t xml:space="preserve">Keerthika tangirala </t>
  </si>
  <si>
    <t>Ezak Victory</t>
  </si>
  <si>
    <t>Ranjith kumar v</t>
  </si>
  <si>
    <t>Gayatri choudhary</t>
  </si>
  <si>
    <t>Sanjana Jayaraj</t>
  </si>
  <si>
    <t>Vinodhini S</t>
  </si>
  <si>
    <t>kuheli sen</t>
  </si>
  <si>
    <t>Ibrahim Bhaila</t>
  </si>
  <si>
    <t>Dhruv Bhut</t>
  </si>
  <si>
    <t>Deepak kushwaha</t>
  </si>
  <si>
    <t>Rimpi Saikia</t>
  </si>
  <si>
    <t xml:space="preserve">Pranav Matkar </t>
  </si>
  <si>
    <t xml:space="preserve">Deva Rugved </t>
  </si>
  <si>
    <t>Anchal Dubey</t>
  </si>
  <si>
    <t>ADARSH  T</t>
  </si>
  <si>
    <t xml:space="preserve">Gayatri Choudhary </t>
  </si>
  <si>
    <t>Shashi Kumar</t>
  </si>
  <si>
    <t xml:space="preserve">Bhoomika aggarwal </t>
  </si>
  <si>
    <t xml:space="preserve">Gurudayal Maurya </t>
  </si>
  <si>
    <t xml:space="preserve">Sourajit Deb </t>
  </si>
  <si>
    <t>Fadeela Naqash</t>
  </si>
  <si>
    <t>Nimanpreet Kaur</t>
  </si>
  <si>
    <t>Aryan Khare</t>
  </si>
  <si>
    <t>Nithya sree B</t>
  </si>
  <si>
    <t xml:space="preserve">Akshay Kumar </t>
  </si>
  <si>
    <t>Mani sathwik Barigela</t>
  </si>
  <si>
    <t xml:space="preserve">Kunal Pal </t>
  </si>
  <si>
    <t>Bhavik Vimal Prajapati</t>
  </si>
  <si>
    <t>Kamble Rutik</t>
  </si>
  <si>
    <t>Humma Irshad</t>
  </si>
  <si>
    <t>Ayush Ajay Singh</t>
  </si>
  <si>
    <t>Shireen Samir Momin</t>
  </si>
  <si>
    <t xml:space="preserve">Abdul Al Islam </t>
  </si>
  <si>
    <t xml:space="preserve">Yamini Singh </t>
  </si>
  <si>
    <t>Anuj Kumar Tiwari</t>
  </si>
  <si>
    <t>Narendrakumar Kumawat</t>
  </si>
  <si>
    <t>RUDRA KAUSHIK</t>
  </si>
  <si>
    <t xml:space="preserve">Athinamilagi A Vignesh K </t>
  </si>
  <si>
    <t xml:space="preserve">Srikumar sahoo </t>
  </si>
  <si>
    <t xml:space="preserve">KANDULA V UMADEEKSHITH REDDY </t>
  </si>
  <si>
    <t>Younus Md</t>
  </si>
  <si>
    <t xml:space="preserve">Vaibhav Agrahari </t>
  </si>
  <si>
    <t>Khushi Raj</t>
  </si>
  <si>
    <t xml:space="preserve">MARIYALA MADHU </t>
  </si>
  <si>
    <t xml:space="preserve">Jayeta Nandi </t>
  </si>
  <si>
    <t>R.Vijay Vikas</t>
  </si>
  <si>
    <t>Aishwarya Kande</t>
  </si>
  <si>
    <t>Sundaram Singh</t>
  </si>
  <si>
    <t>Yash Bodade</t>
  </si>
  <si>
    <t>Sweta Maurya</t>
  </si>
  <si>
    <t xml:space="preserve">Laukik sanjay Kande </t>
  </si>
  <si>
    <t>Tanisha Dhasmana</t>
  </si>
  <si>
    <t xml:space="preserve">Venkata Gopi Gowravarapu </t>
  </si>
  <si>
    <t xml:space="preserve">Fatima Shafique </t>
  </si>
  <si>
    <t>P.R.POOJA</t>
  </si>
  <si>
    <t>Suhana yadav</t>
  </si>
  <si>
    <t>K.Kaviya</t>
  </si>
  <si>
    <t xml:space="preserve">Raju chitte </t>
  </si>
  <si>
    <t>Anu Somy</t>
  </si>
  <si>
    <t xml:space="preserve">Poornima Gadipati </t>
  </si>
  <si>
    <t>Shubham</t>
  </si>
  <si>
    <t xml:space="preserve">Aditya Pattnaik </t>
  </si>
  <si>
    <t>Achu Abraham</t>
  </si>
  <si>
    <t xml:space="preserve">Boini sushmitha </t>
  </si>
  <si>
    <t>Thejas Bhat P</t>
  </si>
  <si>
    <t xml:space="preserve">Pandiri Chaitanya Prakash </t>
  </si>
  <si>
    <t>Bhumika Tiwari</t>
  </si>
  <si>
    <t>Abhishek Kumar Srivastava</t>
  </si>
  <si>
    <t>Manoj</t>
  </si>
  <si>
    <t>Vishnu S Menon</t>
  </si>
  <si>
    <t>Anamitra Bagchi</t>
  </si>
  <si>
    <t xml:space="preserve">Nimmarasi Rahul Yadav </t>
  </si>
  <si>
    <t xml:space="preserve">Palakuri Akshay goud </t>
  </si>
  <si>
    <t>Himavamshi</t>
  </si>
  <si>
    <t xml:space="preserve">Batool Amina </t>
  </si>
  <si>
    <t>Yashpreet Singh Pannu</t>
  </si>
  <si>
    <t xml:space="preserve">Umang Rupesh Modak </t>
  </si>
  <si>
    <t xml:space="preserve">Mathesh Sankar K </t>
  </si>
  <si>
    <t>Abish Kamran</t>
  </si>
  <si>
    <t>Vishal Singh</t>
  </si>
  <si>
    <t xml:space="preserve">PEDDAKOTLA RAHUL </t>
  </si>
  <si>
    <t>K N Navaneet Singh</t>
  </si>
  <si>
    <t>Email address</t>
  </si>
  <si>
    <t xml:space="preserve">  Q1: Which of the following best identifies you?  </t>
  </si>
  <si>
    <t xml:space="preserve">Q2: Which of the following scenarios best reflects your sense of achievement?  </t>
  </si>
  <si>
    <t xml:space="preserve">Q3: Which of the following best describes how you handle decision-making in your daily life? </t>
  </si>
  <si>
    <t xml:space="preserve">Q4: Which of the following best describes how you handle situations that require patience? </t>
  </si>
  <si>
    <t xml:space="preserve">Q5: Which of the following best describes how you view and understand yourself? </t>
  </si>
  <si>
    <r>
      <rPr>
        <b/>
        <sz val="10"/>
        <color theme="1"/>
        <rFont val="Arial"/>
      </rPr>
      <t xml:space="preserve">Situation1: </t>
    </r>
    <r>
      <rPr>
        <sz val="10"/>
        <color theme="1"/>
        <rFont val="Arial"/>
      </rPr>
      <t>You are offered an internship with a decision-maker in a startup. The internship involves working on an ambiguous project with minimal guidance. Your primary goal is to gain valuable experience, but you also have upcoming placement interviews.</t>
    </r>
  </si>
  <si>
    <r>
      <rPr>
        <b/>
        <sz val="10"/>
        <color theme="1"/>
        <rFont val="Arial"/>
      </rPr>
      <t xml:space="preserve">Situation2: </t>
    </r>
    <r>
      <rPr>
        <sz val="10"/>
        <color theme="1"/>
        <rFont val="Arial"/>
      </rPr>
      <t>You are given a challenging project in your internship that requires solving a complex problem with no clear instructions. The success of the project depends on how you approach and break down the problem.</t>
    </r>
  </si>
  <si>
    <r>
      <rPr>
        <b/>
        <sz val="10"/>
        <color theme="1"/>
        <rFont val="Arial"/>
      </rPr>
      <t>Situation3:</t>
    </r>
    <r>
      <rPr>
        <sz val="10"/>
        <color theme="1"/>
        <rFont val="Arial"/>
      </rPr>
      <t xml:space="preserve"> Your college is offering a semester-long elective course that will require significant time and effort but offers no immediate grade or credit benefit. How do you decide whether to enroll?  </t>
    </r>
  </si>
  <si>
    <r>
      <rPr>
        <b/>
        <sz val="10"/>
        <color theme="1"/>
        <rFont val="Arial"/>
      </rPr>
      <t xml:space="preserve">Situation4: </t>
    </r>
    <r>
      <rPr>
        <sz val="10"/>
        <color theme="1"/>
        <rFont val="Arial"/>
      </rPr>
      <t>You are offered an internship that provides significant hands-on experience and learning opportunities, but it does not come with an official certificate. You have the chance to work closely with decision-makers on real projects.</t>
    </r>
  </si>
  <si>
    <r>
      <rPr>
        <b/>
        <sz val="10"/>
        <color theme="1"/>
        <rFont val="Arial"/>
      </rPr>
      <t xml:space="preserve">Situation5: </t>
    </r>
    <r>
      <rPr>
        <sz val="10"/>
        <color theme="1"/>
        <rFont val="Arial"/>
      </rPr>
      <t>You are involved in an internship project that requires ongoing effort and iteration. The project will not show immediate results, and it requires a focus on the process rather than expecting quick outcomes.</t>
    </r>
  </si>
  <si>
    <t>Name (Pls enter the same name as you did in preliminary screening- we have an automation in place, so you'd have to enter the same name)</t>
  </si>
  <si>
    <t>Role Applied to</t>
  </si>
  <si>
    <t>Q6</t>
  </si>
  <si>
    <t>Q7</t>
  </si>
  <si>
    <t>Q8</t>
  </si>
  <si>
    <t>Q9</t>
  </si>
  <si>
    <t>Q10</t>
  </si>
  <si>
    <t>Option D: I’m open to traveling to new destinations, but I usually do thorough research and plan ahead to minimize any potential risks or uncertainties.</t>
  </si>
  <si>
    <t>Option B: Receiving compliments and recognition from friends or family for something you've accomplished.</t>
  </si>
  <si>
    <t>Option D: I usually gather a lot of information and consider others' opinions but ultimately trust my own judgment to make the final decision.</t>
  </si>
  <si>
    <t>Option C: I often seek out activities where I can see incremental progress, as it helps me stay patient and motivated over time.</t>
  </si>
  <si>
    <t>Option C: I sometimes think about my strengths and weaknesses, but I often rely on feedback from others to understand myself better.</t>
  </si>
  <si>
    <t>Option D: Use the internship to network and gain recommendations from the decision-maker, hoping it will directly improve your placement prospects.</t>
  </si>
  <si>
    <t>Option B: Rely on first principles reasoning, breaking the problem down to its most basic elements and building up your understanding from there.</t>
  </si>
  <si>
    <t>Option A: Accept the internship to gain hands-on experience and valuable learning opportunities, without worrying about formal recognition.</t>
  </si>
  <si>
    <t>Option D: Regularly seek feedback from your mentor to ensure you are on the right track and adjust your efforts accordingly to see quicker progress.</t>
  </si>
  <si>
    <t>Option A: Finishing daily tasks quickly and efficiently, allowing you to feel productive and move on to other activities.</t>
  </si>
  <si>
    <t>Option A: I make decisions on my own but like to have some guidelines or a framework to follow to feel more confident.</t>
  </si>
  <si>
    <t>Option B: I often seek advice and approval from others before making a decision to ensure I’m on the right track.</t>
  </si>
  <si>
    <t>Option D: I am aware of my strengths and weaknesses but prefer to focus on my strengths to stay motivated and positive.</t>
  </si>
  <si>
    <t>Option D: Use this opportunity to network and seek advice from others who have solved similar problems, hoping to gather enough information to complete the project successfully.</t>
  </si>
  <si>
    <t>Option C: I enjoy exploring new places, but I like to have a detailed itinerary and some certainty about what I will be doing each day.</t>
  </si>
  <si>
    <t>Option D: Learning a new skill or hobby and overcoming difficulties along the way, regardless of how well you master it in the end.</t>
  </si>
  <si>
    <t>Option D: I enjoy activities like gardening or practicing a musical instrument, even if progress is slow.</t>
  </si>
  <si>
    <t>Option A: I focus more on getting things done and I feel that I'd overthink if I think about my strength and weakness</t>
  </si>
  <si>
    <t>Option C: Seek a balance between structured thinking and first principles reasoning, using frameworks where they fit and breaking down elements from scratch when needed.</t>
  </si>
  <si>
    <t>Option B: Accept the internship and emphasize to everyone how it will contribute to your self-development and long-term career growth, even without a certificate.</t>
  </si>
  <si>
    <t>Option C: Balance your approach by setting short-term goals to achieve quick wins while keeping the long-term process in mind.</t>
  </si>
  <si>
    <t>Option A: Prioritize placement preparation, requesting more structured guidance in the internship to save time for your interview preparations.</t>
  </si>
  <si>
    <t>Option A: Focus on learning and applying established frameworks and structured thinking methods to systematically approach the problem.</t>
  </si>
  <si>
    <t>Option B: Focus on the aspects of the project that provide immediate feedback and visible results, as this keeps you motivated.</t>
  </si>
  <si>
    <t>Option B: When faced with the chance to travel to a completely new place with no set plans, I get excited about the unknown and the potential for unexpected adventures.</t>
  </si>
  <si>
    <t>Option C: Completing a challenging workout or training regimen that you've been working on for weeks.</t>
  </si>
  <si>
    <t>Option B: I regularly reflect on my strengths and weaknesses, using this self-awareness to set personal goals and improve myself.</t>
  </si>
  <si>
    <t>Option C: Balance both the internship and placement preparation by setting a strict schedule, ensuring you give adequate time to both without compromising on either.</t>
  </si>
  <si>
    <t>Option D: Take the internship but request a letter of recommendation or some form of written acknowledgment from the decision-makers as an alternative to a certificate.</t>
  </si>
  <si>
    <t>Option C: Request detailed instructions and specific guidelines from your mentor to ensure you understand exactly what needs to be done.</t>
  </si>
  <si>
    <t>Option C: When faced with a decision, I prefer to rely on my own judgment and instincts, even if it means making mistakes along the way.</t>
  </si>
  <si>
    <t>Option A: Dive into the detailed aspects of the project, track markers for measurement, it might take a long time before you see any significant results.</t>
  </si>
  <si>
    <t>Option B: Enroll in the course because I am genuinely interested in the subject and see long-term benefits.</t>
  </si>
  <si>
    <t>Option C: Only enroll if it fits easily into my schedule and does not interfere with my other activities.</t>
  </si>
  <si>
    <t>Option A: Enroll in the course because it will help me stay competitive and not fall behind my peers.</t>
  </si>
  <si>
    <t>Option A: I prefer tasks that show quick results and tend to get frustrated if I don’t see immediate progress.</t>
  </si>
  <si>
    <t>Option B: Fully commit to the internship, knowing that your placement preparation will be compromised significantly.</t>
  </si>
  <si>
    <t>Priyanka Neogi</t>
  </si>
  <si>
    <t xml:space="preserve">SAKSHAM TYAGI </t>
  </si>
  <si>
    <t xml:space="preserve">Sahitya Bisht </t>
  </si>
  <si>
    <t>Option D: Skip the course because I prefer to focus on activities that provide immediate benefits like grades or credits.</t>
  </si>
  <si>
    <t>Ashirwad kumar</t>
  </si>
  <si>
    <t>chitransh srivastava</t>
  </si>
  <si>
    <t>KEERTHANA R</t>
  </si>
  <si>
    <t xml:space="preserve">Sushant </t>
  </si>
  <si>
    <t>Option C: Decline the internship because the absence of an official certificate means you won't have formal recognition for your efforts.</t>
  </si>
  <si>
    <t>Option A: I prefer vacationing in familiar destinations where I know what to expect and can reduce any surprises.</t>
  </si>
  <si>
    <t>Gayatri Choudhary</t>
  </si>
  <si>
    <t>Kuheli sen</t>
  </si>
  <si>
    <t>Software Developer</t>
  </si>
  <si>
    <t>Suhana Yadav</t>
  </si>
  <si>
    <t>UI Designer</t>
  </si>
  <si>
    <t>Pharma Project Manager / Chief of Staff</t>
  </si>
  <si>
    <t>Product Manager/Business Analyst</t>
  </si>
  <si>
    <t>Data Champion</t>
  </si>
  <si>
    <t>Pandiri Chaitanya Prakash</t>
  </si>
  <si>
    <t xml:space="preserve">Abish Kamran </t>
  </si>
  <si>
    <t xml:space="preserve">Vishal Singh </t>
  </si>
  <si>
    <t>Option D: To fulfill a requirement or because it fits easily into my schedule.</t>
  </si>
  <si>
    <t>Answers</t>
  </si>
  <si>
    <t>Marks</t>
  </si>
  <si>
    <t>Average Percentage</t>
  </si>
  <si>
    <t>Top 40 %</t>
  </si>
  <si>
    <t>Bottom 40%</t>
  </si>
  <si>
    <t xml:space="preserve">Note : Couldn’t complete the total assignment but tried to make the dashboard look like the sample outline with few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</si>
</sst>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0.0"/>
  </numFmts>
  <fonts count="23">
    <font>
      <sz val="10"/>
      <color rgb="FF000000"/>
      <name val="Arial"/>
      <scheme val="minor"/>
    </font>
    <font>
      <b/>
      <sz val="10"/>
      <color theme="0"/>
      <name val="Arial"/>
      <scheme val="minor"/>
    </font>
    <font>
      <sz val="10"/>
      <color theme="1"/>
      <name val="Arial"/>
      <scheme val="minor"/>
    </font>
    <font>
      <sz val="10"/>
      <color theme="0"/>
      <name val="Arial"/>
      <scheme val="minor"/>
    </font>
    <font>
      <b/>
      <sz val="10"/>
      <color theme="1"/>
      <name val="Arial"/>
      <scheme val="minor"/>
    </font>
    <font>
      <sz val="10"/>
      <color rgb="FFFFFFFF"/>
      <name val="Arial"/>
      <scheme val="minor"/>
    </font>
    <font>
      <sz val="10"/>
      <color theme="1"/>
      <name val="Arial"/>
      <scheme val="minor"/>
    </font>
    <font>
      <sz val="12"/>
      <color theme="1"/>
      <name val="Arial"/>
      <scheme val="minor"/>
    </font>
    <font>
      <sz val="10"/>
      <color rgb="FF000000"/>
      <name val="Roboto"/>
    </font>
    <font>
      <b/>
      <sz val="10"/>
      <color theme="1"/>
      <name val="Arial"/>
      <scheme val="minor"/>
    </font>
    <font>
      <u/>
      <sz val="10"/>
      <color rgb="FF0000FF"/>
      <name val="Arial"/>
    </font>
    <font>
      <sz val="10"/>
      <color rgb="FFFFFFFF"/>
      <name val="Arial"/>
      <scheme val="minor"/>
    </font>
    <font>
      <sz val="10"/>
      <color rgb="FFFFFFFF"/>
      <name val="Arial"/>
    </font>
    <font>
      <sz val="10"/>
      <color theme="1"/>
      <name val="Arial"/>
    </font>
    <font>
      <sz val="11"/>
      <color rgb="FF202124"/>
      <name val="Roboto"/>
    </font>
    <font>
      <sz val="12"/>
      <color theme="1"/>
      <name val="Arial"/>
    </font>
    <font>
      <b/>
      <sz val="12"/>
      <color theme="1"/>
      <name val="Arial"/>
    </font>
    <font>
      <b/>
      <sz val="10"/>
      <color theme="1"/>
      <name val="Arial"/>
    </font>
    <font>
      <b/>
      <sz val="11"/>
      <color theme="0"/>
      <name val="Arial"/>
      <family val="2"/>
      <scheme val="minor"/>
    </font>
    <font>
      <sz val="11"/>
      <color rgb="FF006100"/>
      <name val="Arial"/>
      <family val="2"/>
      <scheme val="minor"/>
    </font>
    <font>
      <sz val="11"/>
      <color rgb="FF9C0006"/>
      <name val="Arial"/>
      <family val="2"/>
      <scheme val="minor"/>
    </font>
    <font>
      <sz val="11"/>
      <color rgb="FFFF0000"/>
      <name val="Arial"/>
      <family val="2"/>
      <scheme val="minor"/>
    </font>
    <font>
      <sz val="10"/>
      <color rgb="FF000000"/>
      <name val="Arial"/>
      <family val="2"/>
      <scheme val="minor"/>
    </font>
  </fonts>
  <fills count="17">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rgb="FFF3F3F3"/>
        <bgColor rgb="FFF3F3F3"/>
      </patternFill>
    </fill>
    <fill>
      <patternFill patternType="solid">
        <fgColor rgb="FF0033FF"/>
        <bgColor rgb="FF0033FF"/>
      </patternFill>
    </fill>
    <fill>
      <patternFill patternType="solid">
        <fgColor rgb="FF000000"/>
        <bgColor rgb="FF000000"/>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DADCE0"/>
        <bgColor rgb="FFDADCE0"/>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92D050"/>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8" fillId="12" borderId="1" applyNumberFormat="0" applyAlignment="0" applyProtection="0"/>
    <xf numFmtId="0" fontId="19" fillId="13" borderId="0" applyNumberFormat="0" applyBorder="0" applyAlignment="0" applyProtection="0"/>
    <xf numFmtId="0" fontId="20" fillId="14" borderId="0" applyNumberFormat="0" applyBorder="0" applyAlignment="0" applyProtection="0"/>
  </cellStyleXfs>
  <cellXfs count="59">
    <xf numFmtId="0" fontId="0" fillId="0" borderId="0" xfId="0" applyFont="1" applyAlignment="1"/>
    <xf numFmtId="0" fontId="1" fillId="2" borderId="0" xfId="0" applyFont="1" applyFill="1" applyAlignment="1"/>
    <xf numFmtId="0" fontId="2" fillId="0" borderId="0" xfId="0" applyFont="1" applyAlignment="1">
      <alignment wrapText="1"/>
    </xf>
    <xf numFmtId="0" fontId="2" fillId="2" borderId="0" xfId="0" applyFont="1" applyFill="1"/>
    <xf numFmtId="0" fontId="3" fillId="2" borderId="0" xfId="0" applyFont="1" applyFill="1" applyAlignment="1"/>
    <xf numFmtId="0" fontId="3" fillId="2" borderId="0" xfId="0" applyFont="1" applyFill="1"/>
    <xf numFmtId="0" fontId="4" fillId="3" borderId="0" xfId="0" applyFont="1" applyFill="1" applyAlignment="1"/>
    <xf numFmtId="0" fontId="2" fillId="4" borderId="0" xfId="0" applyFont="1" applyFill="1" applyAlignment="1"/>
    <xf numFmtId="0" fontId="5" fillId="5" borderId="0" xfId="0" applyFont="1" applyFill="1" applyAlignment="1">
      <alignment horizontal="center"/>
    </xf>
    <xf numFmtId="0" fontId="6" fillId="0" borderId="0" xfId="0" applyFont="1"/>
    <xf numFmtId="0" fontId="6" fillId="0" borderId="0" xfId="0" applyFont="1" applyAlignment="1">
      <alignment wrapText="1"/>
    </xf>
    <xf numFmtId="0" fontId="6" fillId="2" borderId="0" xfId="0" applyFont="1" applyFill="1"/>
    <xf numFmtId="0" fontId="2" fillId="4" borderId="0" xfId="0" applyFont="1" applyFill="1" applyAlignment="1">
      <alignment vertical="center" wrapText="1"/>
    </xf>
    <xf numFmtId="0" fontId="7" fillId="0" borderId="0" xfId="0" applyFont="1" applyAlignment="1">
      <alignment wrapText="1"/>
    </xf>
    <xf numFmtId="0" fontId="8" fillId="4" borderId="0" xfId="0" applyFont="1" applyFill="1" applyAlignment="1"/>
    <xf numFmtId="0" fontId="4" fillId="3" borderId="0" xfId="0" applyFont="1" applyFill="1" applyAlignment="1">
      <alignment horizontal="center" vertical="center" wrapText="1"/>
    </xf>
    <xf numFmtId="0" fontId="7" fillId="0" borderId="0" xfId="0" applyFont="1" applyAlignment="1">
      <alignment horizontal="center" vertical="center" wrapText="1"/>
    </xf>
    <xf numFmtId="0" fontId="9" fillId="3" borderId="0" xfId="0" applyFont="1" applyFill="1" applyAlignment="1">
      <alignment horizontal="center" vertical="center"/>
    </xf>
    <xf numFmtId="0" fontId="7" fillId="4" borderId="0" xfId="0" applyFont="1" applyFill="1" applyAlignment="1">
      <alignment horizontal="center" vertical="center" wrapText="1"/>
    </xf>
    <xf numFmtId="0" fontId="5" fillId="6" borderId="0" xfId="0" applyFont="1" applyFill="1" applyAlignment="1">
      <alignment horizontal="center"/>
    </xf>
    <xf numFmtId="0" fontId="10" fillId="4" borderId="0" xfId="0" applyFont="1" applyFill="1" applyAlignment="1"/>
    <xf numFmtId="1" fontId="2" fillId="0" borderId="0" xfId="0" applyNumberFormat="1" applyFont="1"/>
    <xf numFmtId="1" fontId="2" fillId="0" borderId="0" xfId="0" applyNumberFormat="1" applyFont="1" applyAlignment="1"/>
    <xf numFmtId="0" fontId="11" fillId="6" borderId="0" xfId="0" applyFont="1" applyFill="1" applyAlignment="1"/>
    <xf numFmtId="0" fontId="2" fillId="4" borderId="0" xfId="0" quotePrefix="1" applyFont="1" applyFill="1" applyAlignment="1"/>
    <xf numFmtId="0" fontId="2" fillId="4" borderId="0" xfId="0" quotePrefix="1" applyFont="1" applyFill="1" applyAlignment="1">
      <alignment wrapText="1"/>
    </xf>
    <xf numFmtId="0" fontId="2" fillId="0" borderId="0" xfId="0" quotePrefix="1" applyFont="1" applyAlignment="1"/>
    <xf numFmtId="0" fontId="12" fillId="6" borderId="0" xfId="0" applyFont="1" applyFill="1" applyAlignment="1"/>
    <xf numFmtId="0" fontId="13" fillId="0" borderId="0" xfId="0" applyFont="1" applyAlignment="1"/>
    <xf numFmtId="1" fontId="12" fillId="6" borderId="0" xfId="0" applyNumberFormat="1" applyFont="1" applyFill="1" applyAlignment="1"/>
    <xf numFmtId="0" fontId="2" fillId="0" borderId="0" xfId="0" applyFont="1" applyAlignment="1"/>
    <xf numFmtId="0" fontId="13" fillId="7" borderId="0" xfId="0" applyFont="1" applyFill="1" applyAlignment="1"/>
    <xf numFmtId="0" fontId="13" fillId="8" borderId="0" xfId="0" applyFont="1" applyFill="1" applyAlignment="1"/>
    <xf numFmtId="0" fontId="13" fillId="9" borderId="0" xfId="0" applyFont="1" applyFill="1" applyAlignment="1"/>
    <xf numFmtId="0" fontId="2" fillId="0" borderId="0" xfId="0" applyFont="1"/>
    <xf numFmtId="0" fontId="2" fillId="0" borderId="0" xfId="0" applyFont="1" applyAlignment="1"/>
    <xf numFmtId="164" fontId="2" fillId="0" borderId="0" xfId="0" applyNumberFormat="1" applyFont="1" applyAlignment="1"/>
    <xf numFmtId="0" fontId="2" fillId="0" borderId="0" xfId="0" applyFont="1"/>
    <xf numFmtId="0" fontId="2" fillId="0" borderId="0" xfId="0" applyFont="1" applyAlignment="1"/>
    <xf numFmtId="0" fontId="14" fillId="10" borderId="0" xfId="0" applyFont="1" applyFill="1" applyAlignment="1"/>
    <xf numFmtId="0" fontId="14" fillId="11" borderId="0" xfId="0" applyFont="1" applyFill="1" applyAlignment="1"/>
    <xf numFmtId="0" fontId="0" fillId="0" borderId="0" xfId="0" applyFont="1" applyAlignment="1"/>
    <xf numFmtId="0" fontId="0" fillId="0" borderId="0" xfId="0" applyFont="1" applyAlignment="1"/>
    <xf numFmtId="0" fontId="0" fillId="0" borderId="0" xfId="0" applyFont="1" applyAlignment="1"/>
    <xf numFmtId="0" fontId="18" fillId="12" borderId="1" xfId="1"/>
    <xf numFmtId="0" fontId="18" fillId="12" borderId="1" xfId="1" applyAlignment="1"/>
    <xf numFmtId="165" fontId="18" fillId="12" borderId="1" xfId="1" applyNumberFormat="1" applyAlignment="1"/>
    <xf numFmtId="165" fontId="0" fillId="0" borderId="0" xfId="0" applyNumberFormat="1" applyFont="1" applyAlignment="1"/>
    <xf numFmtId="0" fontId="22" fillId="0" borderId="0" xfId="0" applyFont="1" applyAlignment="1"/>
    <xf numFmtId="0" fontId="20" fillId="14" borderId="0" xfId="3" applyAlignment="1"/>
    <xf numFmtId="0" fontId="19" fillId="16" borderId="0" xfId="2" applyFill="1" applyAlignment="1"/>
    <xf numFmtId="0" fontId="21" fillId="15" borderId="0" xfId="0" applyFont="1" applyFill="1" applyAlignment="1"/>
    <xf numFmtId="0" fontId="0" fillId="0" borderId="0" xfId="0"/>
    <xf numFmtId="0" fontId="6" fillId="4" borderId="0" xfId="0" applyFont="1" applyFill="1" applyAlignment="1">
      <alignment vertical="center" wrapText="1"/>
    </xf>
    <xf numFmtId="0" fontId="0" fillId="0" borderId="0" xfId="0" applyFont="1" applyAlignment="1"/>
    <xf numFmtId="0" fontId="2" fillId="4" borderId="0" xfId="0" applyFont="1" applyFill="1" applyAlignment="1"/>
    <xf numFmtId="0" fontId="4" fillId="3" borderId="0" xfId="0" applyFont="1" applyFill="1" applyAlignment="1">
      <alignment horizontal="center" vertical="center"/>
    </xf>
    <xf numFmtId="0" fontId="2" fillId="4" borderId="0" xfId="0" applyFont="1" applyFill="1" applyAlignment="1">
      <alignment vertical="center" wrapText="1"/>
    </xf>
    <xf numFmtId="0" fontId="2" fillId="4" borderId="0" xfId="0" applyFont="1" applyFill="1" applyAlignment="1">
      <alignment wrapText="1"/>
    </xf>
  </cellXfs>
  <cellStyles count="4">
    <cellStyle name="Bad" xfId="3" builtinId="27"/>
    <cellStyle name="Check Cell" xfId="1" builtinId="23"/>
    <cellStyle name="Good" xfId="2" builtinId="26"/>
    <cellStyle name="Normal" xfId="0" builtinId="0"/>
  </cellStyles>
  <dxfs count="26">
    <dxf>
      <font>
        <color rgb="FF9C0006"/>
      </font>
      <fill>
        <patternFill>
          <bgColor rgb="FFFFC7CE"/>
        </patternFill>
      </fill>
    </dxf>
    <dxf>
      <fill>
        <patternFill>
          <bgColor rgb="FF92D050"/>
        </patternFill>
      </fill>
    </dxf>
    <dxf>
      <fill>
        <patternFill>
          <bgColor rgb="FF92D050"/>
        </patternFill>
      </fill>
    </dxf>
    <dxf>
      <fill>
        <patternFill>
          <bgColor rgb="FFFFFF00"/>
        </patternFill>
      </fill>
    </dxf>
    <dxf>
      <fill>
        <patternFill>
          <bgColor rgb="FFFFC7CE"/>
        </patternFill>
      </fill>
    </dxf>
    <dxf>
      <fill>
        <patternFill>
          <bgColor rgb="FF92D050"/>
        </patternFill>
      </fill>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0</xdr:colOff>
      <xdr:row>17</xdr:row>
      <xdr:rowOff>0</xdr:rowOff>
    </xdr:from>
    <xdr:ext cx="5505450" cy="6619875"/>
    <xdr:pic>
      <xdr:nvPicPr>
        <xdr:cNvPr id="2" name="image1.png" title="Image"/>
        <xdr:cNvPicPr preferRelativeResize="0"/>
      </xdr:nvPicPr>
      <xdr:blipFill>
        <a:blip xmlns:r="http://schemas.openxmlformats.org/officeDocument/2006/relationships" r:embed="rId1" cstate="print"/>
        <a:stretch>
          <a:fillRect/>
        </a:stretch>
      </xdr:blipFill>
      <xdr:spPr>
        <a:xfrm>
          <a:off x="0" y="4848225"/>
          <a:ext cx="5505450" cy="6619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152400</xdr:colOff>
      <xdr:row>4</xdr:row>
      <xdr:rowOff>114300</xdr:rowOff>
    </xdr:from>
    <xdr:ext cx="5848350" cy="4667250"/>
    <xdr:pic>
      <xdr:nvPicPr>
        <xdr:cNvPr id="2" name="image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800100</xdr:colOff>
      <xdr:row>9</xdr:row>
      <xdr:rowOff>133350</xdr:rowOff>
    </xdr:from>
    <xdr:ext cx="3400425" cy="3467100"/>
    <xdr:pic>
      <xdr:nvPicPr>
        <xdr:cNvPr id="2" name="image6.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819150</xdr:colOff>
      <xdr:row>40</xdr:row>
      <xdr:rowOff>38100</xdr:rowOff>
    </xdr:from>
    <xdr:ext cx="3257550" cy="5238750"/>
    <xdr:pic>
      <xdr:nvPicPr>
        <xdr:cNvPr id="3" name="image7.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3514725</xdr:colOff>
      <xdr:row>64</xdr:row>
      <xdr:rowOff>19050</xdr:rowOff>
    </xdr:from>
    <xdr:ext cx="3429000" cy="5267325"/>
    <xdr:pic>
      <xdr:nvPicPr>
        <xdr:cNvPr id="4" name="image2.png" title="Image"/>
        <xdr:cNvPicPr preferRelativeResize="0"/>
      </xdr:nvPicPr>
      <xdr:blipFill>
        <a:blip xmlns:r="http://schemas.openxmlformats.org/officeDocument/2006/relationships" r:embed="rId3" cstate="print"/>
        <a:stretch>
          <a:fillRect/>
        </a:stretch>
      </xdr:blipFill>
      <xdr:spPr>
        <a:xfrm>
          <a:off x="5191125" y="13592175"/>
          <a:ext cx="3429000" cy="5267325"/>
        </a:xfrm>
        <a:prstGeom prst="rect">
          <a:avLst/>
        </a:prstGeom>
        <a:noFill/>
      </xdr:spPr>
    </xdr:pic>
    <xdr:clientData fLocksWithSheet="0"/>
  </xdr:oneCellAnchor>
  <xdr:oneCellAnchor>
    <xdr:from>
      <xdr:col>5</xdr:col>
      <xdr:colOff>1343025</xdr:colOff>
      <xdr:row>63</xdr:row>
      <xdr:rowOff>152400</xdr:rowOff>
    </xdr:from>
    <xdr:ext cx="3524250" cy="5181600"/>
    <xdr:pic>
      <xdr:nvPicPr>
        <xdr:cNvPr id="5" name="image4.png" title="Image"/>
        <xdr:cNvPicPr preferRelativeResize="0"/>
      </xdr:nvPicPr>
      <xdr:blipFill>
        <a:blip xmlns:r="http://schemas.openxmlformats.org/officeDocument/2006/relationships" r:embed="rId4" cstate="print"/>
        <a:stretch>
          <a:fillRect/>
        </a:stretch>
      </xdr:blipFill>
      <xdr:spPr>
        <a:xfrm>
          <a:off x="9477375" y="13563600"/>
          <a:ext cx="3524250" cy="5181600"/>
        </a:xfrm>
        <a:prstGeom prst="rect">
          <a:avLst/>
        </a:prstGeom>
        <a:noFill/>
      </xdr:spPr>
    </xdr:pic>
    <xdr:clientData fLocksWithSheet="0"/>
  </xdr:oneCellAnchor>
  <xdr:oneCellAnchor>
    <xdr:from>
      <xdr:col>1</xdr:col>
      <xdr:colOff>942975</xdr:colOff>
      <xdr:row>97</xdr:row>
      <xdr:rowOff>123825</xdr:rowOff>
    </xdr:from>
    <xdr:ext cx="3486150" cy="5219700"/>
    <xdr:pic>
      <xdr:nvPicPr>
        <xdr:cNvPr id="6" name="image5.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1" displayName="Table1" ref="D6:E10" totalsRowShown="0" headerRowDxfId="25" dataDxfId="24">
  <autoFilter ref="D6:E10"/>
  <tableColumns count="2">
    <tableColumn id="1" name="Marks" dataDxfId="23"/>
    <tableColumn id="2" name="Answers" dataDxfId="22"/>
  </tableColumns>
  <tableStyleInfo name="TableStyleLight1" showFirstColumn="0" showLastColumn="0" showRowStripes="1" showColumnStripes="0"/>
</table>
</file>

<file path=xl/tables/table2.xml><?xml version="1.0" encoding="utf-8"?>
<table xmlns="http://schemas.openxmlformats.org/spreadsheetml/2006/main" id="2" name="Table2" displayName="Table2" ref="D12:E16" totalsRowShown="0" headerRowDxfId="21" dataDxfId="20">
  <autoFilter ref="D12:E16"/>
  <tableColumns count="2">
    <tableColumn id="1" name="Marks" dataDxfId="19"/>
    <tableColumn id="2" name="Answers" dataDxfId="18"/>
  </tableColumns>
  <tableStyleInfo name="TableStyleLight1" showFirstColumn="0" showLastColumn="0" showRowStripes="1" showColumnStripes="0"/>
</table>
</file>

<file path=xl/tables/table3.xml><?xml version="1.0" encoding="utf-8"?>
<table xmlns="http://schemas.openxmlformats.org/spreadsheetml/2006/main" id="3" name="Table3" displayName="Table3" ref="D18:E22" totalsRowShown="0" headerRowDxfId="17" dataDxfId="16">
  <autoFilter ref="D18:E22"/>
  <tableColumns count="2">
    <tableColumn id="1" name="Marks" dataDxfId="15"/>
    <tableColumn id="2" name="Answers" dataDxfId="14"/>
  </tableColumns>
  <tableStyleInfo name="TableStyleLight1" showFirstColumn="0" showLastColumn="0" showRowStripes="1" showColumnStripes="0"/>
</table>
</file>

<file path=xl/tables/table4.xml><?xml version="1.0" encoding="utf-8"?>
<table xmlns="http://schemas.openxmlformats.org/spreadsheetml/2006/main" id="4" name="Table4" displayName="Table4" ref="D24:E28" totalsRowShown="0" headerRowDxfId="13" dataDxfId="12">
  <autoFilter ref="D24:E28"/>
  <tableColumns count="2">
    <tableColumn id="1" name="Marks" dataDxfId="11"/>
    <tableColumn id="2" name="Answers" dataDxfId="10"/>
  </tableColumns>
  <tableStyleInfo name="TableStyleLight1" showFirstColumn="0" showLastColumn="0" showRowStripes="1" showColumnStripes="0"/>
</table>
</file>

<file path=xl/tables/table5.xml><?xml version="1.0" encoding="utf-8"?>
<table xmlns="http://schemas.openxmlformats.org/spreadsheetml/2006/main" id="5" name="Table5" displayName="Table5" ref="D30:E34" totalsRowShown="0" headerRowDxfId="9" dataDxfId="8">
  <autoFilter ref="D30:E34"/>
  <tableColumns count="2">
    <tableColumn id="1" name="Marks" dataDxfId="7"/>
    <tableColumn id="2" name="Answers" dataDxfId="6"/>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forms.gle/zDgUWy2GsmyoooQX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54"/>
  <sheetViews>
    <sheetView topLeftCell="A19" workbookViewId="0">
      <selection activeCell="F26" sqref="F26"/>
    </sheetView>
  </sheetViews>
  <sheetFormatPr defaultColWidth="12.5703125" defaultRowHeight="15.75" customHeight="1"/>
  <cols>
    <col min="2" max="2" width="19.140625" customWidth="1"/>
    <col min="5" max="5" width="28.140625" customWidth="1"/>
    <col min="6" max="6" width="68.85546875" customWidth="1"/>
    <col min="7" max="7" width="16" customWidth="1"/>
    <col min="8" max="8" width="43.28515625" customWidth="1"/>
  </cols>
  <sheetData>
    <row r="1" spans="1:27" ht="12.75">
      <c r="B1" s="1"/>
      <c r="C1" s="1"/>
      <c r="E1" s="2"/>
      <c r="G1" s="3"/>
    </row>
    <row r="2" spans="1:27" ht="12.75">
      <c r="B2" s="4"/>
      <c r="C2" s="5"/>
      <c r="D2" s="5"/>
    </row>
    <row r="3" spans="1:27" ht="12.75">
      <c r="B3" s="6" t="s">
        <v>0</v>
      </c>
      <c r="C3" s="55" t="s">
        <v>1</v>
      </c>
      <c r="D3" s="54"/>
      <c r="F3" s="8" t="s">
        <v>2</v>
      </c>
    </row>
    <row r="4" spans="1:27" ht="12.75">
      <c r="A4" s="9"/>
      <c r="B4" s="6" t="s">
        <v>3</v>
      </c>
      <c r="C4" s="55" t="s">
        <v>4</v>
      </c>
      <c r="D4" s="54"/>
      <c r="F4" s="7" t="s">
        <v>5</v>
      </c>
      <c r="H4" s="9"/>
      <c r="I4" s="9"/>
      <c r="J4" s="9"/>
      <c r="K4" s="9"/>
      <c r="L4" s="9"/>
      <c r="M4" s="9"/>
      <c r="N4" s="9"/>
      <c r="O4" s="9"/>
      <c r="P4" s="9"/>
      <c r="Q4" s="9"/>
      <c r="R4" s="9"/>
      <c r="S4" s="9"/>
      <c r="T4" s="9"/>
      <c r="U4" s="9"/>
      <c r="V4" s="9"/>
      <c r="W4" s="9"/>
      <c r="X4" s="9"/>
      <c r="Y4" s="9"/>
      <c r="Z4" s="9"/>
      <c r="AA4" s="9"/>
    </row>
    <row r="5" spans="1:27" ht="12.75">
      <c r="A5" s="9"/>
      <c r="B5" s="9"/>
      <c r="C5" s="9"/>
      <c r="D5" s="9"/>
      <c r="E5" s="10"/>
      <c r="F5" s="7" t="s">
        <v>6</v>
      </c>
      <c r="G5" s="11"/>
      <c r="H5" s="9"/>
      <c r="I5" s="9"/>
      <c r="J5" s="9"/>
      <c r="K5" s="9"/>
      <c r="L5" s="9"/>
      <c r="M5" s="9"/>
      <c r="N5" s="9"/>
      <c r="O5" s="9"/>
      <c r="P5" s="9"/>
      <c r="Q5" s="9"/>
      <c r="R5" s="9"/>
      <c r="S5" s="9"/>
      <c r="T5" s="9"/>
      <c r="U5" s="9"/>
      <c r="V5" s="9"/>
      <c r="W5" s="9"/>
      <c r="X5" s="9"/>
      <c r="Y5" s="9"/>
      <c r="Z5" s="9"/>
      <c r="AA5" s="9"/>
    </row>
    <row r="6" spans="1:27" ht="12.75">
      <c r="A6" s="9"/>
      <c r="B6" s="56" t="s">
        <v>7</v>
      </c>
      <c r="C6" s="57" t="s">
        <v>8</v>
      </c>
      <c r="D6" s="54"/>
      <c r="E6" s="10"/>
      <c r="G6" s="11"/>
      <c r="H6" s="9"/>
      <c r="I6" s="9"/>
      <c r="J6" s="9"/>
      <c r="K6" s="9"/>
      <c r="L6" s="9"/>
      <c r="M6" s="9"/>
      <c r="N6" s="9"/>
      <c r="O6" s="9"/>
      <c r="P6" s="9"/>
      <c r="Q6" s="9"/>
      <c r="R6" s="9"/>
      <c r="S6" s="9"/>
      <c r="T6" s="9"/>
      <c r="U6" s="9"/>
      <c r="V6" s="9"/>
      <c r="W6" s="9"/>
      <c r="X6" s="9"/>
      <c r="Y6" s="9"/>
      <c r="Z6" s="9"/>
      <c r="AA6" s="9"/>
    </row>
    <row r="7" spans="1:27" ht="15">
      <c r="B7" s="54"/>
      <c r="C7" s="54"/>
      <c r="D7" s="54"/>
      <c r="E7" s="13"/>
      <c r="F7" s="8" t="s">
        <v>9</v>
      </c>
      <c r="G7" s="3"/>
    </row>
    <row r="8" spans="1:27" ht="37.5" customHeight="1">
      <c r="B8" s="54"/>
      <c r="C8" s="54"/>
      <c r="D8" s="54"/>
      <c r="E8" s="2"/>
      <c r="F8" s="12" t="s">
        <v>10</v>
      </c>
      <c r="G8" s="3"/>
    </row>
    <row r="9" spans="1:27" ht="12.75">
      <c r="B9" s="54"/>
      <c r="C9" s="54"/>
      <c r="D9" s="54"/>
      <c r="E9" s="2"/>
      <c r="F9" s="14" t="s">
        <v>11</v>
      </c>
      <c r="G9" s="3"/>
    </row>
    <row r="10" spans="1:27" ht="31.5" customHeight="1">
      <c r="B10" s="54"/>
      <c r="C10" s="54"/>
      <c r="D10" s="54"/>
      <c r="E10" s="2"/>
      <c r="F10" s="14" t="s">
        <v>12</v>
      </c>
      <c r="G10" s="3"/>
    </row>
    <row r="11" spans="1:27" ht="12.75">
      <c r="E11" s="2"/>
      <c r="G11" s="3"/>
      <c r="H11" s="3"/>
      <c r="I11" s="3"/>
      <c r="J11" s="3"/>
      <c r="K11" s="3"/>
      <c r="L11" s="3"/>
    </row>
    <row r="12" spans="1:27" ht="12.75">
      <c r="E12" s="2"/>
      <c r="F12" s="8" t="s">
        <v>13</v>
      </c>
      <c r="G12" s="3"/>
      <c r="H12" s="3"/>
      <c r="I12" s="3"/>
      <c r="J12" s="3"/>
      <c r="K12" s="3"/>
      <c r="L12" s="3"/>
    </row>
    <row r="13" spans="1:27" ht="51" customHeight="1">
      <c r="B13" s="15" t="s">
        <v>14</v>
      </c>
      <c r="C13" s="58" t="s">
        <v>15</v>
      </c>
      <c r="D13" s="54"/>
      <c r="E13" s="2"/>
      <c r="F13" s="12" t="s">
        <v>16</v>
      </c>
      <c r="G13" s="3"/>
    </row>
    <row r="14" spans="1:27" ht="15">
      <c r="B14" s="16"/>
      <c r="D14" s="3"/>
      <c r="E14" s="2"/>
      <c r="G14" s="3"/>
    </row>
    <row r="15" spans="1:27" ht="15">
      <c r="B15" s="16"/>
      <c r="D15" s="3"/>
      <c r="E15" s="2"/>
      <c r="F15" s="8" t="s">
        <v>17</v>
      </c>
      <c r="G15" s="3"/>
    </row>
    <row r="16" spans="1:27" ht="57" customHeight="1">
      <c r="B16" s="17" t="s">
        <v>18</v>
      </c>
      <c r="C16" s="53" t="s">
        <v>19</v>
      </c>
      <c r="D16" s="54"/>
      <c r="E16" s="2"/>
      <c r="F16" s="12" t="s">
        <v>20</v>
      </c>
      <c r="G16" s="3"/>
    </row>
    <row r="17" spans="5:7" ht="12.75">
      <c r="E17" s="2"/>
      <c r="G17" s="3"/>
    </row>
    <row r="18" spans="5:7" ht="12.75">
      <c r="E18" s="2"/>
      <c r="G18" s="3"/>
    </row>
    <row r="19" spans="5:7" ht="12.75">
      <c r="E19" s="2"/>
      <c r="G19" s="3"/>
    </row>
    <row r="20" spans="5:7" ht="12.75">
      <c r="E20" s="2"/>
      <c r="G20" s="3"/>
    </row>
    <row r="21" spans="5:7" ht="12.75">
      <c r="E21" s="2"/>
      <c r="G21" s="3"/>
    </row>
    <row r="22" spans="5:7" ht="12.75">
      <c r="E22" s="2"/>
      <c r="G22" s="3"/>
    </row>
    <row r="23" spans="5:7" ht="12.75">
      <c r="E23" s="2"/>
      <c r="G23" s="3"/>
    </row>
    <row r="24" spans="5:7" ht="12.75">
      <c r="E24" s="2"/>
      <c r="G24" s="3"/>
    </row>
    <row r="25" spans="5:7" ht="12.75">
      <c r="E25" s="2"/>
      <c r="G25" s="3"/>
    </row>
    <row r="26" spans="5:7" ht="57" customHeight="1">
      <c r="E26" s="2"/>
      <c r="F26" s="18" t="s">
        <v>21</v>
      </c>
      <c r="G26" s="3"/>
    </row>
    <row r="27" spans="5:7" ht="12.75">
      <c r="E27" s="2"/>
      <c r="G27" s="3"/>
    </row>
    <row r="28" spans="5:7" ht="12.75">
      <c r="E28" s="2"/>
      <c r="G28" s="3"/>
    </row>
    <row r="29" spans="5:7" ht="12.75">
      <c r="E29" s="2"/>
      <c r="G29" s="3"/>
    </row>
    <row r="30" spans="5:7" ht="12.75">
      <c r="E30" s="2"/>
      <c r="G30" s="3"/>
    </row>
    <row r="31" spans="5:7" ht="12.75">
      <c r="E31" s="2"/>
      <c r="G31" s="3"/>
    </row>
    <row r="32" spans="5:7" ht="12.75">
      <c r="E32" s="2"/>
      <c r="G32" s="3"/>
    </row>
    <row r="33" spans="5:7" ht="12.75">
      <c r="E33" s="2"/>
      <c r="G33" s="3"/>
    </row>
    <row r="34" spans="5:7" ht="12.75">
      <c r="E34" s="2"/>
      <c r="G34" s="3"/>
    </row>
    <row r="35" spans="5:7" ht="12.75">
      <c r="E35" s="2"/>
      <c r="G35" s="3"/>
    </row>
    <row r="36" spans="5:7" ht="12.75">
      <c r="E36" s="2"/>
      <c r="G36" s="3"/>
    </row>
    <row r="37" spans="5:7" ht="12.75">
      <c r="E37" s="2"/>
      <c r="G37" s="3"/>
    </row>
    <row r="38" spans="5:7" ht="12.75">
      <c r="E38" s="2"/>
      <c r="G38" s="3"/>
    </row>
    <row r="39" spans="5:7" ht="12.75">
      <c r="E39" s="2"/>
      <c r="G39" s="3"/>
    </row>
    <row r="40" spans="5:7" ht="12.75">
      <c r="E40" s="2"/>
      <c r="G40" s="3"/>
    </row>
    <row r="41" spans="5:7" ht="12.75">
      <c r="E41" s="2"/>
      <c r="G41" s="3"/>
    </row>
    <row r="42" spans="5:7" ht="12.75">
      <c r="E42" s="2"/>
      <c r="G42" s="3"/>
    </row>
    <row r="43" spans="5:7" ht="12.75">
      <c r="E43" s="2"/>
      <c r="G43" s="3"/>
    </row>
    <row r="44" spans="5:7" ht="12.75">
      <c r="E44" s="2"/>
      <c r="G44" s="3"/>
    </row>
    <row r="45" spans="5:7" ht="12.75">
      <c r="E45" s="2"/>
      <c r="G45" s="3"/>
    </row>
    <row r="46" spans="5:7" ht="12.75">
      <c r="E46" s="2"/>
      <c r="G46" s="3"/>
    </row>
    <row r="47" spans="5:7" ht="12.75">
      <c r="E47" s="2"/>
      <c r="G47" s="3"/>
    </row>
    <row r="48" spans="5:7" ht="12.75">
      <c r="E48" s="2"/>
      <c r="G48" s="3"/>
    </row>
    <row r="49" spans="5:7" ht="12.75">
      <c r="E49" s="2"/>
      <c r="G49" s="3"/>
    </row>
    <row r="50" spans="5:7" ht="12.75">
      <c r="E50" s="2"/>
      <c r="G50" s="3"/>
    </row>
    <row r="51" spans="5:7" ht="12.75">
      <c r="E51" s="2"/>
      <c r="G51" s="3"/>
    </row>
    <row r="52" spans="5:7" ht="12.75">
      <c r="E52" s="2"/>
      <c r="G52" s="3"/>
    </row>
    <row r="53" spans="5:7" ht="12.75">
      <c r="E53" s="2"/>
      <c r="G53" s="3"/>
    </row>
    <row r="54" spans="5:7" ht="12.75">
      <c r="E54" s="2"/>
      <c r="G54" s="3"/>
    </row>
    <row r="55" spans="5:7" ht="12.75">
      <c r="E55" s="2"/>
      <c r="G55" s="3"/>
    </row>
    <row r="56" spans="5:7" ht="12.75">
      <c r="E56" s="2"/>
      <c r="G56" s="3"/>
    </row>
    <row r="57" spans="5:7" ht="12.75">
      <c r="E57" s="2"/>
      <c r="G57" s="3"/>
    </row>
    <row r="58" spans="5:7" ht="12.75">
      <c r="E58" s="2"/>
      <c r="G58" s="3"/>
    </row>
    <row r="59" spans="5:7" ht="12.75">
      <c r="E59" s="2"/>
      <c r="G59" s="3"/>
    </row>
    <row r="60" spans="5:7" ht="12.75">
      <c r="E60" s="2"/>
      <c r="G60" s="3"/>
    </row>
    <row r="61" spans="5:7" ht="12.75">
      <c r="E61" s="2"/>
      <c r="G61" s="3"/>
    </row>
    <row r="62" spans="5:7" ht="12.75">
      <c r="E62" s="2"/>
      <c r="G62" s="3"/>
    </row>
    <row r="63" spans="5:7" ht="12.75">
      <c r="E63" s="2"/>
      <c r="G63" s="3"/>
    </row>
    <row r="64" spans="5:7" ht="12.75">
      <c r="E64" s="2"/>
      <c r="G64" s="3"/>
    </row>
    <row r="65" spans="5:7" ht="12.75">
      <c r="E65" s="2"/>
      <c r="G65" s="3"/>
    </row>
    <row r="66" spans="5:7" ht="12.75">
      <c r="E66" s="2"/>
      <c r="G66" s="3"/>
    </row>
    <row r="67" spans="5:7" ht="12.75">
      <c r="E67" s="2"/>
      <c r="G67" s="3"/>
    </row>
    <row r="68" spans="5:7" ht="12.75">
      <c r="E68" s="2"/>
      <c r="G68" s="3"/>
    </row>
    <row r="69" spans="5:7" ht="12.75">
      <c r="E69" s="2"/>
      <c r="G69" s="3"/>
    </row>
    <row r="70" spans="5:7" ht="12.75">
      <c r="E70" s="2"/>
      <c r="G70" s="3"/>
    </row>
    <row r="71" spans="5:7" ht="12.75">
      <c r="E71" s="2"/>
      <c r="G71" s="3"/>
    </row>
    <row r="72" spans="5:7" ht="12.75">
      <c r="E72" s="2"/>
      <c r="G72" s="3"/>
    </row>
    <row r="73" spans="5:7" ht="12.75">
      <c r="E73" s="2"/>
      <c r="G73" s="3"/>
    </row>
    <row r="74" spans="5:7" ht="12.75">
      <c r="E74" s="2"/>
      <c r="G74" s="3"/>
    </row>
    <row r="75" spans="5:7" ht="12.75">
      <c r="E75" s="2"/>
      <c r="G75" s="3"/>
    </row>
    <row r="76" spans="5:7" ht="12.75">
      <c r="E76" s="2"/>
      <c r="G76" s="3"/>
    </row>
    <row r="77" spans="5:7" ht="12.75">
      <c r="E77" s="2"/>
      <c r="G77" s="3"/>
    </row>
    <row r="78" spans="5:7" ht="12.75">
      <c r="E78" s="2"/>
      <c r="G78" s="3"/>
    </row>
    <row r="79" spans="5:7" ht="12.75">
      <c r="E79" s="2"/>
      <c r="G79" s="3"/>
    </row>
    <row r="80" spans="5:7" ht="12.75">
      <c r="E80" s="2"/>
      <c r="G80" s="3"/>
    </row>
    <row r="81" spans="5:7" ht="12.75">
      <c r="E81" s="2"/>
      <c r="G81" s="3"/>
    </row>
    <row r="82" spans="5:7" ht="12.75">
      <c r="E82" s="2"/>
      <c r="G82" s="3"/>
    </row>
    <row r="83" spans="5:7" ht="12.75">
      <c r="E83" s="2"/>
      <c r="G83" s="3"/>
    </row>
    <row r="84" spans="5:7" ht="12.75">
      <c r="E84" s="2"/>
      <c r="G84" s="3"/>
    </row>
    <row r="85" spans="5:7" ht="12.75">
      <c r="E85" s="2"/>
      <c r="G85" s="3"/>
    </row>
    <row r="86" spans="5:7" ht="12.75">
      <c r="E86" s="2"/>
      <c r="G86" s="3"/>
    </row>
    <row r="87" spans="5:7" ht="12.75">
      <c r="E87" s="2"/>
      <c r="G87" s="3"/>
    </row>
    <row r="88" spans="5:7" ht="12.75">
      <c r="E88" s="2"/>
      <c r="G88" s="3"/>
    </row>
    <row r="89" spans="5:7" ht="12.75">
      <c r="E89" s="2"/>
      <c r="G89" s="3"/>
    </row>
    <row r="90" spans="5:7" ht="12.75">
      <c r="E90" s="2"/>
      <c r="G90" s="3"/>
    </row>
    <row r="91" spans="5:7" ht="12.75">
      <c r="E91" s="2"/>
      <c r="G91" s="3"/>
    </row>
    <row r="92" spans="5:7" ht="12.75">
      <c r="E92" s="2"/>
      <c r="G92" s="3"/>
    </row>
    <row r="93" spans="5:7" ht="12.75">
      <c r="E93" s="2"/>
      <c r="G93" s="3"/>
    </row>
    <row r="94" spans="5:7" ht="12.75">
      <c r="E94" s="2"/>
      <c r="G94" s="3"/>
    </row>
    <row r="95" spans="5:7" ht="12.75">
      <c r="E95" s="2"/>
      <c r="G95" s="3"/>
    </row>
    <row r="96" spans="5:7" ht="12.75">
      <c r="E96" s="2"/>
      <c r="G96" s="3"/>
    </row>
    <row r="97" spans="5:7" ht="12.75">
      <c r="E97" s="2"/>
      <c r="G97" s="3"/>
    </row>
    <row r="98" spans="5:7" ht="12.75">
      <c r="E98" s="2"/>
      <c r="G98" s="3"/>
    </row>
    <row r="99" spans="5:7" ht="12.75">
      <c r="E99" s="2"/>
      <c r="G99" s="3"/>
    </row>
    <row r="100" spans="5:7" ht="12.75">
      <c r="E100" s="2"/>
      <c r="G100" s="3"/>
    </row>
    <row r="101" spans="5:7" ht="12.75">
      <c r="E101" s="2"/>
      <c r="G101" s="3"/>
    </row>
    <row r="102" spans="5:7" ht="12.75">
      <c r="E102" s="2"/>
      <c r="G102" s="3"/>
    </row>
    <row r="103" spans="5:7" ht="12.75">
      <c r="E103" s="2"/>
      <c r="G103" s="3"/>
    </row>
    <row r="104" spans="5:7" ht="12.75">
      <c r="E104" s="2"/>
      <c r="G104" s="3"/>
    </row>
    <row r="105" spans="5:7" ht="12.75">
      <c r="E105" s="2"/>
      <c r="G105" s="3"/>
    </row>
    <row r="106" spans="5:7" ht="12.75">
      <c r="E106" s="2"/>
      <c r="G106" s="3"/>
    </row>
    <row r="107" spans="5:7" ht="12.75">
      <c r="E107" s="2"/>
      <c r="G107" s="3"/>
    </row>
    <row r="108" spans="5:7" ht="12.75">
      <c r="E108" s="2"/>
      <c r="G108" s="3"/>
    </row>
    <row r="109" spans="5:7" ht="12.75">
      <c r="E109" s="2"/>
      <c r="G109" s="3"/>
    </row>
    <row r="110" spans="5:7" ht="12.75">
      <c r="E110" s="2"/>
      <c r="G110" s="3"/>
    </row>
    <row r="111" spans="5:7" ht="12.75">
      <c r="E111" s="2"/>
      <c r="G111" s="3"/>
    </row>
    <row r="112" spans="5:7" ht="12.75">
      <c r="E112" s="2"/>
      <c r="G112" s="3"/>
    </row>
    <row r="113" spans="5:7" ht="12.75">
      <c r="E113" s="2"/>
      <c r="G113" s="3"/>
    </row>
    <row r="114" spans="5:7" ht="12.75">
      <c r="E114" s="2"/>
      <c r="G114" s="3"/>
    </row>
    <row r="115" spans="5:7" ht="12.75">
      <c r="E115" s="2"/>
      <c r="G115" s="3"/>
    </row>
    <row r="116" spans="5:7" ht="12.75">
      <c r="E116" s="2"/>
      <c r="G116" s="3"/>
    </row>
    <row r="117" spans="5:7" ht="12.75">
      <c r="E117" s="2"/>
      <c r="G117" s="3"/>
    </row>
    <row r="118" spans="5:7" ht="12.75">
      <c r="E118" s="2"/>
      <c r="G118" s="3"/>
    </row>
    <row r="119" spans="5:7" ht="12.75">
      <c r="E119" s="2"/>
      <c r="G119" s="3"/>
    </row>
    <row r="120" spans="5:7" ht="12.75">
      <c r="E120" s="2"/>
      <c r="G120" s="3"/>
    </row>
    <row r="121" spans="5:7" ht="12.75">
      <c r="E121" s="2"/>
      <c r="G121" s="3"/>
    </row>
    <row r="122" spans="5:7" ht="12.75">
      <c r="E122" s="2"/>
      <c r="G122" s="3"/>
    </row>
    <row r="123" spans="5:7" ht="12.75">
      <c r="E123" s="2"/>
      <c r="G123" s="3"/>
    </row>
    <row r="124" spans="5:7" ht="12.75">
      <c r="E124" s="2"/>
      <c r="G124" s="3"/>
    </row>
    <row r="125" spans="5:7" ht="12.75">
      <c r="E125" s="2"/>
      <c r="G125" s="3"/>
    </row>
    <row r="126" spans="5:7" ht="12.75">
      <c r="E126" s="2"/>
      <c r="G126" s="3"/>
    </row>
    <row r="127" spans="5:7" ht="12.75">
      <c r="E127" s="2"/>
      <c r="G127" s="3"/>
    </row>
    <row r="128" spans="5:7" ht="12.75">
      <c r="E128" s="2"/>
      <c r="G128" s="3"/>
    </row>
    <row r="129" spans="5:7" ht="12.75">
      <c r="E129" s="2"/>
      <c r="G129" s="3"/>
    </row>
    <row r="130" spans="5:7" ht="12.75">
      <c r="E130" s="2"/>
      <c r="G130" s="3"/>
    </row>
    <row r="131" spans="5:7" ht="12.75">
      <c r="E131" s="2"/>
      <c r="G131" s="3"/>
    </row>
    <row r="132" spans="5:7" ht="12.75">
      <c r="E132" s="2"/>
      <c r="G132" s="3"/>
    </row>
    <row r="133" spans="5:7" ht="12.75">
      <c r="E133" s="2"/>
      <c r="G133" s="3"/>
    </row>
    <row r="134" spans="5:7" ht="12.75">
      <c r="E134" s="2"/>
      <c r="G134" s="3"/>
    </row>
    <row r="135" spans="5:7" ht="12.75">
      <c r="E135" s="2"/>
      <c r="G135" s="3"/>
    </row>
    <row r="136" spans="5:7" ht="12.75">
      <c r="E136" s="2"/>
      <c r="G136" s="3"/>
    </row>
    <row r="137" spans="5:7" ht="12.75">
      <c r="E137" s="2"/>
      <c r="G137" s="3"/>
    </row>
    <row r="138" spans="5:7" ht="12.75">
      <c r="E138" s="2"/>
      <c r="G138" s="3"/>
    </row>
    <row r="139" spans="5:7" ht="12.75">
      <c r="E139" s="2"/>
      <c r="G139" s="3"/>
    </row>
    <row r="140" spans="5:7" ht="12.75">
      <c r="E140" s="2"/>
      <c r="G140" s="3"/>
    </row>
    <row r="141" spans="5:7" ht="12.75">
      <c r="E141" s="2"/>
      <c r="G141" s="3"/>
    </row>
    <row r="142" spans="5:7" ht="12.75">
      <c r="E142" s="2"/>
      <c r="G142" s="3"/>
    </row>
    <row r="143" spans="5:7" ht="12.75">
      <c r="E143" s="2"/>
      <c r="G143" s="3"/>
    </row>
    <row r="144" spans="5:7" ht="12.75">
      <c r="E144" s="2"/>
      <c r="G144" s="3"/>
    </row>
    <row r="145" spans="5:7" ht="12.75">
      <c r="E145" s="2"/>
      <c r="G145" s="3"/>
    </row>
    <row r="146" spans="5:7" ht="12.75">
      <c r="E146" s="2"/>
      <c r="G146" s="3"/>
    </row>
    <row r="147" spans="5:7" ht="12.75">
      <c r="E147" s="2"/>
      <c r="G147" s="3"/>
    </row>
    <row r="148" spans="5:7" ht="12.75">
      <c r="E148" s="2"/>
      <c r="G148" s="3"/>
    </row>
    <row r="149" spans="5:7" ht="12.75">
      <c r="E149" s="2"/>
      <c r="G149" s="3"/>
    </row>
    <row r="150" spans="5:7" ht="12.75">
      <c r="E150" s="2"/>
      <c r="G150" s="3"/>
    </row>
    <row r="151" spans="5:7" ht="12.75">
      <c r="E151" s="2"/>
      <c r="G151" s="3"/>
    </row>
    <row r="152" spans="5:7" ht="12.75">
      <c r="E152" s="2"/>
      <c r="G152" s="3"/>
    </row>
    <row r="153" spans="5:7" ht="12.75">
      <c r="E153" s="2"/>
      <c r="G153" s="3"/>
    </row>
    <row r="154" spans="5:7" ht="12.75">
      <c r="E154" s="2"/>
      <c r="G154" s="3"/>
    </row>
    <row r="155" spans="5:7" ht="12.75">
      <c r="E155" s="2"/>
      <c r="G155" s="3"/>
    </row>
    <row r="156" spans="5:7" ht="12.75">
      <c r="E156" s="2"/>
      <c r="G156" s="3"/>
    </row>
    <row r="157" spans="5:7" ht="12.75">
      <c r="E157" s="2"/>
      <c r="G157" s="3"/>
    </row>
    <row r="158" spans="5:7" ht="12.75">
      <c r="E158" s="2"/>
      <c r="G158" s="3"/>
    </row>
    <row r="159" spans="5:7" ht="12.75">
      <c r="E159" s="2"/>
      <c r="G159" s="3"/>
    </row>
    <row r="160" spans="5:7" ht="12.75">
      <c r="E160" s="2"/>
      <c r="G160" s="3"/>
    </row>
    <row r="161" spans="5:7" ht="12.75">
      <c r="E161" s="2"/>
      <c r="G161" s="3"/>
    </row>
    <row r="162" spans="5:7" ht="12.75">
      <c r="E162" s="2"/>
      <c r="G162" s="3"/>
    </row>
    <row r="163" spans="5:7" ht="12.75">
      <c r="E163" s="2"/>
      <c r="G163" s="3"/>
    </row>
    <row r="164" spans="5:7" ht="12.75">
      <c r="E164" s="2"/>
      <c r="G164" s="3"/>
    </row>
    <row r="165" spans="5:7" ht="12.75">
      <c r="E165" s="2"/>
      <c r="G165" s="3"/>
    </row>
    <row r="166" spans="5:7" ht="12.75">
      <c r="E166" s="2"/>
      <c r="G166" s="3"/>
    </row>
    <row r="167" spans="5:7" ht="12.75">
      <c r="E167" s="2"/>
      <c r="G167" s="3"/>
    </row>
    <row r="168" spans="5:7" ht="12.75">
      <c r="E168" s="2"/>
      <c r="G168" s="3"/>
    </row>
    <row r="169" spans="5:7" ht="12.75">
      <c r="E169" s="2"/>
      <c r="G169" s="3"/>
    </row>
    <row r="170" spans="5:7" ht="12.75">
      <c r="E170" s="2"/>
      <c r="G170" s="3"/>
    </row>
    <row r="171" spans="5:7" ht="12.75">
      <c r="E171" s="2"/>
      <c r="G171" s="3"/>
    </row>
    <row r="172" spans="5:7" ht="12.75">
      <c r="E172" s="2"/>
      <c r="G172" s="3"/>
    </row>
    <row r="173" spans="5:7" ht="12.75">
      <c r="E173" s="2"/>
      <c r="G173" s="3"/>
    </row>
    <row r="174" spans="5:7" ht="12.75">
      <c r="E174" s="2"/>
      <c r="G174" s="3"/>
    </row>
    <row r="175" spans="5:7" ht="12.75">
      <c r="E175" s="2"/>
      <c r="G175" s="3"/>
    </row>
    <row r="176" spans="5:7" ht="12.75">
      <c r="E176" s="2"/>
      <c r="G176" s="3"/>
    </row>
    <row r="177" spans="5:7" ht="12.75">
      <c r="E177" s="2"/>
      <c r="G177" s="3"/>
    </row>
    <row r="178" spans="5:7" ht="12.75">
      <c r="E178" s="2"/>
      <c r="G178" s="3"/>
    </row>
    <row r="179" spans="5:7" ht="12.75">
      <c r="E179" s="2"/>
      <c r="G179" s="3"/>
    </row>
    <row r="180" spans="5:7" ht="12.75">
      <c r="E180" s="2"/>
      <c r="G180" s="3"/>
    </row>
    <row r="181" spans="5:7" ht="12.75">
      <c r="E181" s="2"/>
      <c r="G181" s="3"/>
    </row>
    <row r="182" spans="5:7" ht="12.75">
      <c r="E182" s="2"/>
      <c r="G182" s="3"/>
    </row>
    <row r="183" spans="5:7" ht="12.75">
      <c r="E183" s="2"/>
      <c r="G183" s="3"/>
    </row>
    <row r="184" spans="5:7" ht="12.75">
      <c r="E184" s="2"/>
      <c r="G184" s="3"/>
    </row>
    <row r="185" spans="5:7" ht="12.75">
      <c r="E185" s="2"/>
      <c r="G185" s="3"/>
    </row>
    <row r="186" spans="5:7" ht="12.75">
      <c r="E186" s="2"/>
      <c r="G186" s="3"/>
    </row>
    <row r="187" spans="5:7" ht="12.75">
      <c r="E187" s="2"/>
      <c r="G187" s="3"/>
    </row>
    <row r="188" spans="5:7" ht="12.75">
      <c r="E188" s="2"/>
      <c r="G188" s="3"/>
    </row>
    <row r="189" spans="5:7" ht="12.75">
      <c r="E189" s="2"/>
      <c r="G189" s="3"/>
    </row>
    <row r="190" spans="5:7" ht="12.75">
      <c r="E190" s="2"/>
      <c r="G190" s="3"/>
    </row>
    <row r="191" spans="5:7" ht="12.75">
      <c r="E191" s="2"/>
      <c r="G191" s="3"/>
    </row>
    <row r="192" spans="5:7" ht="12.75">
      <c r="E192" s="2"/>
      <c r="G192" s="3"/>
    </row>
    <row r="193" spans="5:7" ht="12.75">
      <c r="E193" s="2"/>
      <c r="G193" s="3"/>
    </row>
    <row r="194" spans="5:7" ht="12.75">
      <c r="E194" s="2"/>
      <c r="G194" s="3"/>
    </row>
    <row r="195" spans="5:7" ht="12.75">
      <c r="E195" s="2"/>
      <c r="G195" s="3"/>
    </row>
    <row r="196" spans="5:7" ht="12.75">
      <c r="E196" s="2"/>
      <c r="G196" s="3"/>
    </row>
    <row r="197" spans="5:7" ht="12.75">
      <c r="E197" s="2"/>
      <c r="G197" s="3"/>
    </row>
    <row r="198" spans="5:7" ht="12.75">
      <c r="E198" s="2"/>
      <c r="G198" s="3"/>
    </row>
    <row r="199" spans="5:7" ht="12.75">
      <c r="E199" s="2"/>
      <c r="G199" s="3"/>
    </row>
    <row r="200" spans="5:7" ht="12.75">
      <c r="E200" s="2"/>
      <c r="G200" s="3"/>
    </row>
    <row r="201" spans="5:7" ht="12.75">
      <c r="E201" s="2"/>
      <c r="G201" s="3"/>
    </row>
    <row r="202" spans="5:7" ht="12.75">
      <c r="E202" s="2"/>
      <c r="G202" s="3"/>
    </row>
    <row r="203" spans="5:7" ht="12.75">
      <c r="E203" s="2"/>
      <c r="G203" s="3"/>
    </row>
    <row r="204" spans="5:7" ht="12.75">
      <c r="E204" s="2"/>
      <c r="G204" s="3"/>
    </row>
    <row r="205" spans="5:7" ht="12.75">
      <c r="E205" s="2"/>
      <c r="G205" s="3"/>
    </row>
    <row r="206" spans="5:7" ht="12.75">
      <c r="E206" s="2"/>
      <c r="G206" s="3"/>
    </row>
    <row r="207" spans="5:7" ht="12.75">
      <c r="E207" s="2"/>
      <c r="G207" s="3"/>
    </row>
    <row r="208" spans="5:7" ht="12.75">
      <c r="E208" s="2"/>
      <c r="G208" s="3"/>
    </row>
    <row r="209" spans="5:7" ht="12.75">
      <c r="E209" s="2"/>
      <c r="G209" s="3"/>
    </row>
    <row r="210" spans="5:7" ht="12.75">
      <c r="E210" s="2"/>
      <c r="G210" s="3"/>
    </row>
    <row r="211" spans="5:7" ht="12.75">
      <c r="E211" s="2"/>
      <c r="G211" s="3"/>
    </row>
    <row r="212" spans="5:7" ht="12.75">
      <c r="E212" s="2"/>
      <c r="G212" s="3"/>
    </row>
    <row r="213" spans="5:7" ht="12.75">
      <c r="E213" s="2"/>
      <c r="G213" s="3"/>
    </row>
    <row r="214" spans="5:7" ht="12.75">
      <c r="E214" s="2"/>
      <c r="G214" s="3"/>
    </row>
    <row r="215" spans="5:7" ht="12.75">
      <c r="E215" s="2"/>
      <c r="G215" s="3"/>
    </row>
    <row r="216" spans="5:7" ht="12.75">
      <c r="E216" s="2"/>
      <c r="G216" s="3"/>
    </row>
    <row r="217" spans="5:7" ht="12.75">
      <c r="E217" s="2"/>
      <c r="G217" s="3"/>
    </row>
    <row r="218" spans="5:7" ht="12.75">
      <c r="E218" s="2"/>
      <c r="G218" s="3"/>
    </row>
    <row r="219" spans="5:7" ht="12.75">
      <c r="E219" s="2"/>
      <c r="G219" s="3"/>
    </row>
    <row r="220" spans="5:7" ht="12.75">
      <c r="E220" s="2"/>
      <c r="G220" s="3"/>
    </row>
    <row r="221" spans="5:7" ht="12.75">
      <c r="E221" s="2"/>
      <c r="G221" s="3"/>
    </row>
    <row r="222" spans="5:7" ht="12.75">
      <c r="E222" s="2"/>
      <c r="G222" s="3"/>
    </row>
    <row r="223" spans="5:7" ht="12.75">
      <c r="E223" s="2"/>
      <c r="G223" s="3"/>
    </row>
    <row r="224" spans="5:7" ht="12.75">
      <c r="E224" s="2"/>
      <c r="G224" s="3"/>
    </row>
    <row r="225" spans="5:7" ht="12.75">
      <c r="E225" s="2"/>
      <c r="G225" s="3"/>
    </row>
    <row r="226" spans="5:7" ht="12.75">
      <c r="E226" s="2"/>
      <c r="G226" s="3"/>
    </row>
    <row r="227" spans="5:7" ht="12.75">
      <c r="E227" s="2"/>
      <c r="G227" s="3"/>
    </row>
    <row r="228" spans="5:7" ht="12.75">
      <c r="E228" s="2"/>
      <c r="G228" s="3"/>
    </row>
    <row r="229" spans="5:7" ht="12.75">
      <c r="E229" s="2"/>
      <c r="G229" s="3"/>
    </row>
    <row r="230" spans="5:7" ht="12.75">
      <c r="E230" s="2"/>
      <c r="G230" s="3"/>
    </row>
    <row r="231" spans="5:7" ht="12.75">
      <c r="E231" s="2"/>
      <c r="G231" s="3"/>
    </row>
    <row r="232" spans="5:7" ht="12.75">
      <c r="E232" s="2"/>
      <c r="G232" s="3"/>
    </row>
    <row r="233" spans="5:7" ht="12.75">
      <c r="E233" s="2"/>
      <c r="G233" s="3"/>
    </row>
    <row r="234" spans="5:7" ht="12.75">
      <c r="E234" s="2"/>
      <c r="G234" s="3"/>
    </row>
    <row r="235" spans="5:7" ht="12.75">
      <c r="E235" s="2"/>
      <c r="G235" s="3"/>
    </row>
    <row r="236" spans="5:7" ht="12.75">
      <c r="E236" s="2"/>
      <c r="G236" s="3"/>
    </row>
    <row r="237" spans="5:7" ht="12.75">
      <c r="E237" s="2"/>
      <c r="G237" s="3"/>
    </row>
    <row r="238" spans="5:7" ht="12.75">
      <c r="E238" s="2"/>
      <c r="G238" s="3"/>
    </row>
    <row r="239" spans="5:7" ht="12.75">
      <c r="E239" s="2"/>
      <c r="G239" s="3"/>
    </row>
    <row r="240" spans="5:7" ht="12.75">
      <c r="E240" s="2"/>
      <c r="G240" s="3"/>
    </row>
    <row r="241" spans="5:7" ht="12.75">
      <c r="E241" s="2"/>
      <c r="G241" s="3"/>
    </row>
    <row r="242" spans="5:7" ht="12.75">
      <c r="E242" s="2"/>
      <c r="G242" s="3"/>
    </row>
    <row r="243" spans="5:7" ht="12.75">
      <c r="E243" s="2"/>
      <c r="G243" s="3"/>
    </row>
    <row r="244" spans="5:7" ht="12.75">
      <c r="E244" s="2"/>
      <c r="G244" s="3"/>
    </row>
    <row r="245" spans="5:7" ht="12.75">
      <c r="E245" s="2"/>
      <c r="G245" s="3"/>
    </row>
    <row r="246" spans="5:7" ht="12.75">
      <c r="E246" s="2"/>
      <c r="G246" s="3"/>
    </row>
    <row r="247" spans="5:7" ht="12.75">
      <c r="E247" s="2"/>
      <c r="G247" s="3"/>
    </row>
    <row r="248" spans="5:7" ht="12.75">
      <c r="E248" s="2"/>
      <c r="G248" s="3"/>
    </row>
    <row r="249" spans="5:7" ht="12.75">
      <c r="E249" s="2"/>
      <c r="G249" s="3"/>
    </row>
    <row r="250" spans="5:7" ht="12.75">
      <c r="E250" s="2"/>
      <c r="G250" s="3"/>
    </row>
    <row r="251" spans="5:7" ht="12.75">
      <c r="E251" s="2"/>
      <c r="G251" s="3"/>
    </row>
    <row r="252" spans="5:7" ht="12.75">
      <c r="E252" s="2"/>
      <c r="G252" s="3"/>
    </row>
    <row r="253" spans="5:7" ht="12.75">
      <c r="E253" s="2"/>
      <c r="G253" s="3"/>
    </row>
    <row r="254" spans="5:7" ht="12.75">
      <c r="E254" s="2"/>
      <c r="G254" s="3"/>
    </row>
    <row r="255" spans="5:7" ht="12.75">
      <c r="E255" s="2"/>
      <c r="G255" s="3"/>
    </row>
    <row r="256" spans="5:7" ht="12.75">
      <c r="E256" s="2"/>
      <c r="G256" s="3"/>
    </row>
    <row r="257" spans="5:7" ht="12.75">
      <c r="E257" s="2"/>
      <c r="G257" s="3"/>
    </row>
    <row r="258" spans="5:7" ht="12.75">
      <c r="E258" s="2"/>
      <c r="G258" s="3"/>
    </row>
    <row r="259" spans="5:7" ht="12.75">
      <c r="E259" s="2"/>
      <c r="G259" s="3"/>
    </row>
    <row r="260" spans="5:7" ht="12.75">
      <c r="E260" s="2"/>
      <c r="G260" s="3"/>
    </row>
    <row r="261" spans="5:7" ht="12.75">
      <c r="E261" s="2"/>
      <c r="G261" s="3"/>
    </row>
    <row r="262" spans="5:7" ht="12.75">
      <c r="E262" s="2"/>
      <c r="G262" s="3"/>
    </row>
    <row r="263" spans="5:7" ht="12.75">
      <c r="E263" s="2"/>
      <c r="G263" s="3"/>
    </row>
    <row r="264" spans="5:7" ht="12.75">
      <c r="E264" s="2"/>
      <c r="G264" s="3"/>
    </row>
    <row r="265" spans="5:7" ht="12.75">
      <c r="E265" s="2"/>
      <c r="G265" s="3"/>
    </row>
    <row r="266" spans="5:7" ht="12.75">
      <c r="E266" s="2"/>
      <c r="G266" s="3"/>
    </row>
    <row r="267" spans="5:7" ht="12.75">
      <c r="E267" s="2"/>
      <c r="G267" s="3"/>
    </row>
    <row r="268" spans="5:7" ht="12.75">
      <c r="E268" s="2"/>
      <c r="G268" s="3"/>
    </row>
    <row r="269" spans="5:7" ht="12.75">
      <c r="E269" s="2"/>
      <c r="G269" s="3"/>
    </row>
    <row r="270" spans="5:7" ht="12.75">
      <c r="E270" s="2"/>
      <c r="G270" s="3"/>
    </row>
    <row r="271" spans="5:7" ht="12.75">
      <c r="E271" s="2"/>
      <c r="G271" s="3"/>
    </row>
    <row r="272" spans="5:7" ht="12.75">
      <c r="E272" s="2"/>
      <c r="G272" s="3"/>
    </row>
    <row r="273" spans="5:7" ht="12.75">
      <c r="E273" s="2"/>
      <c r="G273" s="3"/>
    </row>
    <row r="274" spans="5:7" ht="12.75">
      <c r="E274" s="2"/>
      <c r="G274" s="3"/>
    </row>
    <row r="275" spans="5:7" ht="12.75">
      <c r="E275" s="2"/>
      <c r="G275" s="3"/>
    </row>
    <row r="276" spans="5:7" ht="12.75">
      <c r="E276" s="2"/>
      <c r="G276" s="3"/>
    </row>
    <row r="277" spans="5:7" ht="12.75">
      <c r="E277" s="2"/>
      <c r="G277" s="3"/>
    </row>
    <row r="278" spans="5:7" ht="12.75">
      <c r="E278" s="2"/>
      <c r="G278" s="3"/>
    </row>
    <row r="279" spans="5:7" ht="12.75">
      <c r="E279" s="2"/>
      <c r="G279" s="3"/>
    </row>
    <row r="280" spans="5:7" ht="12.75">
      <c r="E280" s="2"/>
      <c r="G280" s="3"/>
    </row>
    <row r="281" spans="5:7" ht="12.75">
      <c r="E281" s="2"/>
      <c r="G281" s="3"/>
    </row>
    <row r="282" spans="5:7" ht="12.75">
      <c r="E282" s="2"/>
      <c r="G282" s="3"/>
    </row>
    <row r="283" spans="5:7" ht="12.75">
      <c r="E283" s="2"/>
      <c r="G283" s="3"/>
    </row>
    <row r="284" spans="5:7" ht="12.75">
      <c r="E284" s="2"/>
      <c r="G284" s="3"/>
    </row>
    <row r="285" spans="5:7" ht="12.75">
      <c r="E285" s="2"/>
      <c r="G285" s="3"/>
    </row>
    <row r="286" spans="5:7" ht="12.75">
      <c r="E286" s="2"/>
      <c r="G286" s="3"/>
    </row>
    <row r="287" spans="5:7" ht="12.75">
      <c r="E287" s="2"/>
      <c r="G287" s="3"/>
    </row>
    <row r="288" spans="5:7" ht="12.75">
      <c r="E288" s="2"/>
      <c r="G288" s="3"/>
    </row>
    <row r="289" spans="5:7" ht="12.75">
      <c r="E289" s="2"/>
      <c r="G289" s="3"/>
    </row>
    <row r="290" spans="5:7" ht="12.75">
      <c r="E290" s="2"/>
      <c r="G290" s="3"/>
    </row>
    <row r="291" spans="5:7" ht="12.75">
      <c r="E291" s="2"/>
      <c r="G291" s="3"/>
    </row>
    <row r="292" spans="5:7" ht="12.75">
      <c r="E292" s="2"/>
      <c r="G292" s="3"/>
    </row>
    <row r="293" spans="5:7" ht="12.75">
      <c r="E293" s="2"/>
      <c r="G293" s="3"/>
    </row>
    <row r="294" spans="5:7" ht="12.75">
      <c r="E294" s="2"/>
      <c r="G294" s="3"/>
    </row>
    <row r="295" spans="5:7" ht="12.75">
      <c r="E295" s="2"/>
      <c r="G295" s="3"/>
    </row>
    <row r="296" spans="5:7" ht="12.75">
      <c r="E296" s="2"/>
      <c r="G296" s="3"/>
    </row>
    <row r="297" spans="5:7" ht="12.75">
      <c r="E297" s="2"/>
      <c r="G297" s="3"/>
    </row>
    <row r="298" spans="5:7" ht="12.75">
      <c r="E298" s="2"/>
      <c r="G298" s="3"/>
    </row>
    <row r="299" spans="5:7" ht="12.75">
      <c r="E299" s="2"/>
      <c r="G299" s="3"/>
    </row>
    <row r="300" spans="5:7" ht="12.75">
      <c r="E300" s="2"/>
      <c r="G300" s="3"/>
    </row>
    <row r="301" spans="5:7" ht="12.75">
      <c r="E301" s="2"/>
      <c r="G301" s="3"/>
    </row>
    <row r="302" spans="5:7" ht="12.75">
      <c r="E302" s="2"/>
      <c r="G302" s="3"/>
    </row>
    <row r="303" spans="5:7" ht="12.75">
      <c r="E303" s="2"/>
      <c r="G303" s="3"/>
    </row>
    <row r="304" spans="5:7" ht="12.75">
      <c r="E304" s="2"/>
      <c r="G304" s="3"/>
    </row>
    <row r="305" spans="5:7" ht="12.75">
      <c r="E305" s="2"/>
      <c r="G305" s="3"/>
    </row>
    <row r="306" spans="5:7" ht="12.75">
      <c r="E306" s="2"/>
      <c r="G306" s="3"/>
    </row>
    <row r="307" spans="5:7" ht="12.75">
      <c r="E307" s="2"/>
      <c r="G307" s="3"/>
    </row>
    <row r="308" spans="5:7" ht="12.75">
      <c r="E308" s="2"/>
      <c r="G308" s="3"/>
    </row>
    <row r="309" spans="5:7" ht="12.75">
      <c r="E309" s="2"/>
      <c r="G309" s="3"/>
    </row>
    <row r="310" spans="5:7" ht="12.75">
      <c r="E310" s="2"/>
      <c r="G310" s="3"/>
    </row>
    <row r="311" spans="5:7" ht="12.75">
      <c r="E311" s="2"/>
      <c r="G311" s="3"/>
    </row>
    <row r="312" spans="5:7" ht="12.75">
      <c r="E312" s="2"/>
      <c r="G312" s="3"/>
    </row>
    <row r="313" spans="5:7" ht="12.75">
      <c r="E313" s="2"/>
      <c r="G313" s="3"/>
    </row>
    <row r="314" spans="5:7" ht="12.75">
      <c r="E314" s="2"/>
      <c r="G314" s="3"/>
    </row>
    <row r="315" spans="5:7" ht="12.75">
      <c r="E315" s="2"/>
      <c r="G315" s="3"/>
    </row>
    <row r="316" spans="5:7" ht="12.75">
      <c r="E316" s="2"/>
      <c r="G316" s="3"/>
    </row>
    <row r="317" spans="5:7" ht="12.75">
      <c r="E317" s="2"/>
      <c r="G317" s="3"/>
    </row>
    <row r="318" spans="5:7" ht="12.75">
      <c r="E318" s="2"/>
      <c r="G318" s="3"/>
    </row>
    <row r="319" spans="5:7" ht="12.75">
      <c r="E319" s="2"/>
      <c r="G319" s="3"/>
    </row>
    <row r="320" spans="5:7" ht="12.75">
      <c r="E320" s="2"/>
      <c r="G320" s="3"/>
    </row>
    <row r="321" spans="5:7" ht="12.75">
      <c r="E321" s="2"/>
      <c r="G321" s="3"/>
    </row>
    <row r="322" spans="5:7" ht="12.75">
      <c r="E322" s="2"/>
      <c r="G322" s="3"/>
    </row>
    <row r="323" spans="5:7" ht="12.75">
      <c r="E323" s="2"/>
      <c r="G323" s="3"/>
    </row>
    <row r="324" spans="5:7" ht="12.75">
      <c r="E324" s="2"/>
      <c r="G324" s="3"/>
    </row>
    <row r="325" spans="5:7" ht="12.75">
      <c r="E325" s="2"/>
      <c r="G325" s="3"/>
    </row>
    <row r="326" spans="5:7" ht="12.75">
      <c r="E326" s="2"/>
      <c r="G326" s="3"/>
    </row>
    <row r="327" spans="5:7" ht="12.75">
      <c r="E327" s="2"/>
      <c r="G327" s="3"/>
    </row>
    <row r="328" spans="5:7" ht="12.75">
      <c r="E328" s="2"/>
      <c r="G328" s="3"/>
    </row>
    <row r="329" spans="5:7" ht="12.75">
      <c r="E329" s="2"/>
      <c r="G329" s="3"/>
    </row>
    <row r="330" spans="5:7" ht="12.75">
      <c r="E330" s="2"/>
      <c r="G330" s="3"/>
    </row>
    <row r="331" spans="5:7" ht="12.75">
      <c r="E331" s="2"/>
      <c r="G331" s="3"/>
    </row>
    <row r="332" spans="5:7" ht="12.75">
      <c r="E332" s="2"/>
      <c r="G332" s="3"/>
    </row>
    <row r="333" spans="5:7" ht="12.75">
      <c r="E333" s="2"/>
      <c r="G333" s="3"/>
    </row>
    <row r="334" spans="5:7" ht="12.75">
      <c r="E334" s="2"/>
      <c r="G334" s="3"/>
    </row>
    <row r="335" spans="5:7" ht="12.75">
      <c r="E335" s="2"/>
      <c r="G335" s="3"/>
    </row>
    <row r="336" spans="5:7" ht="12.75">
      <c r="E336" s="2"/>
      <c r="G336" s="3"/>
    </row>
    <row r="337" spans="5:7" ht="12.75">
      <c r="E337" s="2"/>
      <c r="G337" s="3"/>
    </row>
    <row r="338" spans="5:7" ht="12.75">
      <c r="E338" s="2"/>
      <c r="G338" s="3"/>
    </row>
    <row r="339" spans="5:7" ht="12.75">
      <c r="E339" s="2"/>
      <c r="G339" s="3"/>
    </row>
    <row r="340" spans="5:7" ht="12.75">
      <c r="E340" s="2"/>
      <c r="G340" s="3"/>
    </row>
    <row r="341" spans="5:7" ht="12.75">
      <c r="E341" s="2"/>
      <c r="G341" s="3"/>
    </row>
    <row r="342" spans="5:7" ht="12.75">
      <c r="E342" s="2"/>
      <c r="G342" s="3"/>
    </row>
    <row r="343" spans="5:7" ht="12.75">
      <c r="E343" s="2"/>
      <c r="G343" s="3"/>
    </row>
    <row r="344" spans="5:7" ht="12.75">
      <c r="E344" s="2"/>
      <c r="G344" s="3"/>
    </row>
    <row r="345" spans="5:7" ht="12.75">
      <c r="E345" s="2"/>
      <c r="G345" s="3"/>
    </row>
    <row r="346" spans="5:7" ht="12.75">
      <c r="E346" s="2"/>
      <c r="G346" s="3"/>
    </row>
    <row r="347" spans="5:7" ht="12.75">
      <c r="E347" s="2"/>
      <c r="G347" s="3"/>
    </row>
    <row r="348" spans="5:7" ht="12.75">
      <c r="E348" s="2"/>
      <c r="G348" s="3"/>
    </row>
    <row r="349" spans="5:7" ht="12.75">
      <c r="E349" s="2"/>
      <c r="G349" s="3"/>
    </row>
    <row r="350" spans="5:7" ht="12.75">
      <c r="E350" s="2"/>
      <c r="G350" s="3"/>
    </row>
    <row r="351" spans="5:7" ht="12.75">
      <c r="E351" s="2"/>
      <c r="G351" s="3"/>
    </row>
    <row r="352" spans="5:7" ht="12.75">
      <c r="E352" s="2"/>
      <c r="G352" s="3"/>
    </row>
    <row r="353" spans="5:7" ht="12.75">
      <c r="E353" s="2"/>
      <c r="G353" s="3"/>
    </row>
    <row r="354" spans="5:7" ht="12.75">
      <c r="E354" s="2"/>
      <c r="G354" s="3"/>
    </row>
    <row r="355" spans="5:7" ht="12.75">
      <c r="E355" s="2"/>
      <c r="G355" s="3"/>
    </row>
    <row r="356" spans="5:7" ht="12.75">
      <c r="E356" s="2"/>
      <c r="G356" s="3"/>
    </row>
    <row r="357" spans="5:7" ht="12.75">
      <c r="E357" s="2"/>
      <c r="G357" s="3"/>
    </row>
    <row r="358" spans="5:7" ht="12.75">
      <c r="E358" s="2"/>
      <c r="G358" s="3"/>
    </row>
    <row r="359" spans="5:7" ht="12.75">
      <c r="E359" s="2"/>
      <c r="G359" s="3"/>
    </row>
    <row r="360" spans="5:7" ht="12.75">
      <c r="E360" s="2"/>
      <c r="G360" s="3"/>
    </row>
    <row r="361" spans="5:7" ht="12.75">
      <c r="E361" s="2"/>
      <c r="G361" s="3"/>
    </row>
    <row r="362" spans="5:7" ht="12.75">
      <c r="E362" s="2"/>
      <c r="G362" s="3"/>
    </row>
    <row r="363" spans="5:7" ht="12.75">
      <c r="E363" s="2"/>
      <c r="G363" s="3"/>
    </row>
    <row r="364" spans="5:7" ht="12.75">
      <c r="E364" s="2"/>
      <c r="G364" s="3"/>
    </row>
    <row r="365" spans="5:7" ht="12.75">
      <c r="E365" s="2"/>
      <c r="G365" s="3"/>
    </row>
    <row r="366" spans="5:7" ht="12.75">
      <c r="E366" s="2"/>
      <c r="G366" s="3"/>
    </row>
    <row r="367" spans="5:7" ht="12.75">
      <c r="E367" s="2"/>
      <c r="G367" s="3"/>
    </row>
    <row r="368" spans="5:7" ht="12.75">
      <c r="E368" s="2"/>
      <c r="G368" s="3"/>
    </row>
    <row r="369" spans="5:7" ht="12.75">
      <c r="E369" s="2"/>
      <c r="G369" s="3"/>
    </row>
    <row r="370" spans="5:7" ht="12.75">
      <c r="E370" s="2"/>
      <c r="G370" s="3"/>
    </row>
    <row r="371" spans="5:7" ht="12.75">
      <c r="E371" s="2"/>
      <c r="G371" s="3"/>
    </row>
    <row r="372" spans="5:7" ht="12.75">
      <c r="E372" s="2"/>
      <c r="G372" s="3"/>
    </row>
    <row r="373" spans="5:7" ht="12.75">
      <c r="E373" s="2"/>
      <c r="G373" s="3"/>
    </row>
    <row r="374" spans="5:7" ht="12.75">
      <c r="E374" s="2"/>
      <c r="G374" s="3"/>
    </row>
    <row r="375" spans="5:7" ht="12.75">
      <c r="E375" s="2"/>
      <c r="G375" s="3"/>
    </row>
    <row r="376" spans="5:7" ht="12.75">
      <c r="E376" s="2"/>
      <c r="G376" s="3"/>
    </row>
    <row r="377" spans="5:7" ht="12.75">
      <c r="E377" s="2"/>
      <c r="G377" s="3"/>
    </row>
    <row r="378" spans="5:7" ht="12.75">
      <c r="E378" s="2"/>
      <c r="G378" s="3"/>
    </row>
    <row r="379" spans="5:7" ht="12.75">
      <c r="E379" s="2"/>
      <c r="G379" s="3"/>
    </row>
    <row r="380" spans="5:7" ht="12.75">
      <c r="E380" s="2"/>
      <c r="G380" s="3"/>
    </row>
    <row r="381" spans="5:7" ht="12.75">
      <c r="E381" s="2"/>
      <c r="G381" s="3"/>
    </row>
    <row r="382" spans="5:7" ht="12.75">
      <c r="E382" s="2"/>
      <c r="G382" s="3"/>
    </row>
    <row r="383" spans="5:7" ht="12.75">
      <c r="E383" s="2"/>
      <c r="G383" s="3"/>
    </row>
    <row r="384" spans="5:7" ht="12.75">
      <c r="E384" s="2"/>
      <c r="G384" s="3"/>
    </row>
    <row r="385" spans="5:7" ht="12.75">
      <c r="E385" s="2"/>
      <c r="G385" s="3"/>
    </row>
    <row r="386" spans="5:7" ht="12.75">
      <c r="E386" s="2"/>
      <c r="G386" s="3"/>
    </row>
    <row r="387" spans="5:7" ht="12.75">
      <c r="E387" s="2"/>
      <c r="G387" s="3"/>
    </row>
    <row r="388" spans="5:7" ht="12.75">
      <c r="E388" s="2"/>
      <c r="G388" s="3"/>
    </row>
    <row r="389" spans="5:7" ht="12.75">
      <c r="E389" s="2"/>
      <c r="G389" s="3"/>
    </row>
    <row r="390" spans="5:7" ht="12.75">
      <c r="E390" s="2"/>
      <c r="G390" s="3"/>
    </row>
    <row r="391" spans="5:7" ht="12.75">
      <c r="E391" s="2"/>
      <c r="G391" s="3"/>
    </row>
    <row r="392" spans="5:7" ht="12.75">
      <c r="E392" s="2"/>
      <c r="G392" s="3"/>
    </row>
    <row r="393" spans="5:7" ht="12.75">
      <c r="E393" s="2"/>
      <c r="G393" s="3"/>
    </row>
    <row r="394" spans="5:7" ht="12.75">
      <c r="E394" s="2"/>
      <c r="G394" s="3"/>
    </row>
    <row r="395" spans="5:7" ht="12.75">
      <c r="E395" s="2"/>
      <c r="G395" s="3"/>
    </row>
    <row r="396" spans="5:7" ht="12.75">
      <c r="E396" s="2"/>
      <c r="G396" s="3"/>
    </row>
    <row r="397" spans="5:7" ht="12.75">
      <c r="E397" s="2"/>
      <c r="G397" s="3"/>
    </row>
    <row r="398" spans="5:7" ht="12.75">
      <c r="E398" s="2"/>
      <c r="G398" s="3"/>
    </row>
    <row r="399" spans="5:7" ht="12.75">
      <c r="E399" s="2"/>
      <c r="G399" s="3"/>
    </row>
    <row r="400" spans="5:7" ht="12.75">
      <c r="E400" s="2"/>
      <c r="G400" s="3"/>
    </row>
    <row r="401" spans="5:7" ht="12.75">
      <c r="E401" s="2"/>
      <c r="G401" s="3"/>
    </row>
    <row r="402" spans="5:7" ht="12.75">
      <c r="E402" s="2"/>
      <c r="G402" s="3"/>
    </row>
    <row r="403" spans="5:7" ht="12.75">
      <c r="E403" s="2"/>
      <c r="G403" s="3"/>
    </row>
    <row r="404" spans="5:7" ht="12.75">
      <c r="E404" s="2"/>
      <c r="G404" s="3"/>
    </row>
    <row r="405" spans="5:7" ht="12.75">
      <c r="E405" s="2"/>
      <c r="G405" s="3"/>
    </row>
    <row r="406" spans="5:7" ht="12.75">
      <c r="E406" s="2"/>
      <c r="G406" s="3"/>
    </row>
    <row r="407" spans="5:7" ht="12.75">
      <c r="E407" s="2"/>
      <c r="G407" s="3"/>
    </row>
    <row r="408" spans="5:7" ht="12.75">
      <c r="E408" s="2"/>
      <c r="G408" s="3"/>
    </row>
    <row r="409" spans="5:7" ht="12.75">
      <c r="E409" s="2"/>
      <c r="G409" s="3"/>
    </row>
    <row r="410" spans="5:7" ht="12.75">
      <c r="E410" s="2"/>
      <c r="G410" s="3"/>
    </row>
    <row r="411" spans="5:7" ht="12.75">
      <c r="E411" s="2"/>
      <c r="G411" s="3"/>
    </row>
    <row r="412" spans="5:7" ht="12.75">
      <c r="E412" s="2"/>
      <c r="G412" s="3"/>
    </row>
    <row r="413" spans="5:7" ht="12.75">
      <c r="E413" s="2"/>
      <c r="G413" s="3"/>
    </row>
    <row r="414" spans="5:7" ht="12.75">
      <c r="E414" s="2"/>
      <c r="G414" s="3"/>
    </row>
    <row r="415" spans="5:7" ht="12.75">
      <c r="E415" s="2"/>
      <c r="G415" s="3"/>
    </row>
    <row r="416" spans="5:7" ht="12.75">
      <c r="E416" s="2"/>
      <c r="G416" s="3"/>
    </row>
    <row r="417" spans="5:7" ht="12.75">
      <c r="E417" s="2"/>
      <c r="G417" s="3"/>
    </row>
    <row r="418" spans="5:7" ht="12.75">
      <c r="E418" s="2"/>
      <c r="G418" s="3"/>
    </row>
    <row r="419" spans="5:7" ht="12.75">
      <c r="E419" s="2"/>
      <c r="G419" s="3"/>
    </row>
    <row r="420" spans="5:7" ht="12.75">
      <c r="E420" s="2"/>
      <c r="G420" s="3"/>
    </row>
    <row r="421" spans="5:7" ht="12.75">
      <c r="E421" s="2"/>
      <c r="G421" s="3"/>
    </row>
    <row r="422" spans="5:7" ht="12.75">
      <c r="E422" s="2"/>
      <c r="G422" s="3"/>
    </row>
    <row r="423" spans="5:7" ht="12.75">
      <c r="E423" s="2"/>
      <c r="G423" s="3"/>
    </row>
    <row r="424" spans="5:7" ht="12.75">
      <c r="E424" s="2"/>
      <c r="G424" s="3"/>
    </row>
    <row r="425" spans="5:7" ht="12.75">
      <c r="E425" s="2"/>
      <c r="G425" s="3"/>
    </row>
    <row r="426" spans="5:7" ht="12.75">
      <c r="E426" s="2"/>
      <c r="G426" s="3"/>
    </row>
    <row r="427" spans="5:7" ht="12.75">
      <c r="E427" s="2"/>
      <c r="G427" s="3"/>
    </row>
    <row r="428" spans="5:7" ht="12.75">
      <c r="E428" s="2"/>
      <c r="G428" s="3"/>
    </row>
    <row r="429" spans="5:7" ht="12.75">
      <c r="E429" s="2"/>
      <c r="G429" s="3"/>
    </row>
    <row r="430" spans="5:7" ht="12.75">
      <c r="E430" s="2"/>
      <c r="G430" s="3"/>
    </row>
    <row r="431" spans="5:7" ht="12.75">
      <c r="E431" s="2"/>
      <c r="G431" s="3"/>
    </row>
    <row r="432" spans="5:7" ht="12.75">
      <c r="E432" s="2"/>
      <c r="G432" s="3"/>
    </row>
    <row r="433" spans="5:7" ht="12.75">
      <c r="E433" s="2"/>
      <c r="G433" s="3"/>
    </row>
    <row r="434" spans="5:7" ht="12.75">
      <c r="E434" s="2"/>
      <c r="G434" s="3"/>
    </row>
    <row r="435" spans="5:7" ht="12.75">
      <c r="E435" s="2"/>
      <c r="G435" s="3"/>
    </row>
    <row r="436" spans="5:7" ht="12.75">
      <c r="E436" s="2"/>
      <c r="G436" s="3"/>
    </row>
    <row r="437" spans="5:7" ht="12.75">
      <c r="E437" s="2"/>
      <c r="G437" s="3"/>
    </row>
    <row r="438" spans="5:7" ht="12.75">
      <c r="E438" s="2"/>
      <c r="G438" s="3"/>
    </row>
    <row r="439" spans="5:7" ht="12.75">
      <c r="E439" s="2"/>
      <c r="G439" s="3"/>
    </row>
    <row r="440" spans="5:7" ht="12.75">
      <c r="E440" s="2"/>
      <c r="G440" s="3"/>
    </row>
    <row r="441" spans="5:7" ht="12.75">
      <c r="E441" s="2"/>
      <c r="G441" s="3"/>
    </row>
    <row r="442" spans="5:7" ht="12.75">
      <c r="E442" s="2"/>
      <c r="G442" s="3"/>
    </row>
    <row r="443" spans="5:7" ht="12.75">
      <c r="E443" s="2"/>
      <c r="G443" s="3"/>
    </row>
    <row r="444" spans="5:7" ht="12.75">
      <c r="E444" s="2"/>
      <c r="G444" s="3"/>
    </row>
    <row r="445" spans="5:7" ht="12.75">
      <c r="E445" s="2"/>
      <c r="G445" s="3"/>
    </row>
    <row r="446" spans="5:7" ht="12.75">
      <c r="E446" s="2"/>
      <c r="G446" s="3"/>
    </row>
    <row r="447" spans="5:7" ht="12.75">
      <c r="E447" s="2"/>
      <c r="G447" s="3"/>
    </row>
    <row r="448" spans="5:7" ht="12.75">
      <c r="E448" s="2"/>
      <c r="G448" s="3"/>
    </row>
    <row r="449" spans="5:7" ht="12.75">
      <c r="E449" s="2"/>
      <c r="G449" s="3"/>
    </row>
    <row r="450" spans="5:7" ht="12.75">
      <c r="E450" s="2"/>
      <c r="G450" s="3"/>
    </row>
    <row r="451" spans="5:7" ht="12.75">
      <c r="E451" s="2"/>
      <c r="G451" s="3"/>
    </row>
    <row r="452" spans="5:7" ht="12.75">
      <c r="E452" s="2"/>
      <c r="G452" s="3"/>
    </row>
    <row r="453" spans="5:7" ht="12.75">
      <c r="E453" s="2"/>
      <c r="G453" s="3"/>
    </row>
    <row r="454" spans="5:7" ht="12.75">
      <c r="E454" s="2"/>
      <c r="G454" s="3"/>
    </row>
    <row r="455" spans="5:7" ht="12.75">
      <c r="E455" s="2"/>
      <c r="G455" s="3"/>
    </row>
    <row r="456" spans="5:7" ht="12.75">
      <c r="E456" s="2"/>
      <c r="G456" s="3"/>
    </row>
    <row r="457" spans="5:7" ht="12.75">
      <c r="E457" s="2"/>
      <c r="G457" s="3"/>
    </row>
    <row r="458" spans="5:7" ht="12.75">
      <c r="E458" s="2"/>
      <c r="G458" s="3"/>
    </row>
    <row r="459" spans="5:7" ht="12.75">
      <c r="E459" s="2"/>
      <c r="G459" s="3"/>
    </row>
    <row r="460" spans="5:7" ht="12.75">
      <c r="E460" s="2"/>
      <c r="G460" s="3"/>
    </row>
    <row r="461" spans="5:7" ht="12.75">
      <c r="E461" s="2"/>
      <c r="G461" s="3"/>
    </row>
    <row r="462" spans="5:7" ht="12.75">
      <c r="E462" s="2"/>
      <c r="G462" s="3"/>
    </row>
    <row r="463" spans="5:7" ht="12.75">
      <c r="E463" s="2"/>
      <c r="G463" s="3"/>
    </row>
    <row r="464" spans="5:7" ht="12.75">
      <c r="E464" s="2"/>
      <c r="G464" s="3"/>
    </row>
    <row r="465" spans="5:7" ht="12.75">
      <c r="E465" s="2"/>
      <c r="G465" s="3"/>
    </row>
    <row r="466" spans="5:7" ht="12.75">
      <c r="E466" s="2"/>
      <c r="G466" s="3"/>
    </row>
    <row r="467" spans="5:7" ht="12.75">
      <c r="E467" s="2"/>
      <c r="G467" s="3"/>
    </row>
    <row r="468" spans="5:7" ht="12.75">
      <c r="E468" s="2"/>
      <c r="G468" s="3"/>
    </row>
    <row r="469" spans="5:7" ht="12.75">
      <c r="E469" s="2"/>
      <c r="G469" s="3"/>
    </row>
    <row r="470" spans="5:7" ht="12.75">
      <c r="E470" s="2"/>
      <c r="G470" s="3"/>
    </row>
    <row r="471" spans="5:7" ht="12.75">
      <c r="E471" s="2"/>
      <c r="G471" s="3"/>
    </row>
    <row r="472" spans="5:7" ht="12.75">
      <c r="E472" s="2"/>
      <c r="G472" s="3"/>
    </row>
    <row r="473" spans="5:7" ht="12.75">
      <c r="E473" s="2"/>
      <c r="G473" s="3"/>
    </row>
    <row r="474" spans="5:7" ht="12.75">
      <c r="E474" s="2"/>
      <c r="G474" s="3"/>
    </row>
    <row r="475" spans="5:7" ht="12.75">
      <c r="E475" s="2"/>
      <c r="G475" s="3"/>
    </row>
    <row r="476" spans="5:7" ht="12.75">
      <c r="E476" s="2"/>
      <c r="G476" s="3"/>
    </row>
    <row r="477" spans="5:7" ht="12.75">
      <c r="E477" s="2"/>
      <c r="G477" s="3"/>
    </row>
    <row r="478" spans="5:7" ht="12.75">
      <c r="E478" s="2"/>
      <c r="G478" s="3"/>
    </row>
    <row r="479" spans="5:7" ht="12.75">
      <c r="E479" s="2"/>
      <c r="G479" s="3"/>
    </row>
    <row r="480" spans="5:7" ht="12.75">
      <c r="E480" s="2"/>
      <c r="G480" s="3"/>
    </row>
    <row r="481" spans="5:7" ht="12.75">
      <c r="E481" s="2"/>
      <c r="G481" s="3"/>
    </row>
    <row r="482" spans="5:7" ht="12.75">
      <c r="E482" s="2"/>
      <c r="G482" s="3"/>
    </row>
    <row r="483" spans="5:7" ht="12.75">
      <c r="E483" s="2"/>
      <c r="G483" s="3"/>
    </row>
    <row r="484" spans="5:7" ht="12.75">
      <c r="E484" s="2"/>
      <c r="G484" s="3"/>
    </row>
    <row r="485" spans="5:7" ht="12.75">
      <c r="E485" s="2"/>
      <c r="G485" s="3"/>
    </row>
    <row r="486" spans="5:7" ht="12.75">
      <c r="E486" s="2"/>
      <c r="G486" s="3"/>
    </row>
    <row r="487" spans="5:7" ht="12.75">
      <c r="E487" s="2"/>
      <c r="G487" s="3"/>
    </row>
    <row r="488" spans="5:7" ht="12.75">
      <c r="E488" s="2"/>
      <c r="G488" s="3"/>
    </row>
    <row r="489" spans="5:7" ht="12.75">
      <c r="E489" s="2"/>
      <c r="G489" s="3"/>
    </row>
    <row r="490" spans="5:7" ht="12.75">
      <c r="E490" s="2"/>
      <c r="G490" s="3"/>
    </row>
    <row r="491" spans="5:7" ht="12.75">
      <c r="E491" s="2"/>
      <c r="G491" s="3"/>
    </row>
    <row r="492" spans="5:7" ht="12.75">
      <c r="E492" s="2"/>
      <c r="G492" s="3"/>
    </row>
    <row r="493" spans="5:7" ht="12.75">
      <c r="E493" s="2"/>
      <c r="G493" s="3"/>
    </row>
    <row r="494" spans="5:7" ht="12.75">
      <c r="E494" s="2"/>
      <c r="G494" s="3"/>
    </row>
    <row r="495" spans="5:7" ht="12.75">
      <c r="E495" s="2"/>
      <c r="G495" s="3"/>
    </row>
    <row r="496" spans="5:7" ht="12.75">
      <c r="E496" s="2"/>
      <c r="G496" s="3"/>
    </row>
    <row r="497" spans="5:7" ht="12.75">
      <c r="E497" s="2"/>
      <c r="G497" s="3"/>
    </row>
    <row r="498" spans="5:7" ht="12.75">
      <c r="E498" s="2"/>
      <c r="G498" s="3"/>
    </row>
    <row r="499" spans="5:7" ht="12.75">
      <c r="E499" s="2"/>
      <c r="G499" s="3"/>
    </row>
    <row r="500" spans="5:7" ht="12.75">
      <c r="E500" s="2"/>
      <c r="G500" s="3"/>
    </row>
    <row r="501" spans="5:7" ht="12.75">
      <c r="E501" s="2"/>
      <c r="G501" s="3"/>
    </row>
    <row r="502" spans="5:7" ht="12.75">
      <c r="E502" s="2"/>
      <c r="G502" s="3"/>
    </row>
    <row r="503" spans="5:7" ht="12.75">
      <c r="E503" s="2"/>
      <c r="G503" s="3"/>
    </row>
    <row r="504" spans="5:7" ht="12.75">
      <c r="E504" s="2"/>
      <c r="G504" s="3"/>
    </row>
    <row r="505" spans="5:7" ht="12.75">
      <c r="E505" s="2"/>
      <c r="G505" s="3"/>
    </row>
    <row r="506" spans="5:7" ht="12.75">
      <c r="E506" s="2"/>
      <c r="G506" s="3"/>
    </row>
    <row r="507" spans="5:7" ht="12.75">
      <c r="E507" s="2"/>
      <c r="G507" s="3"/>
    </row>
    <row r="508" spans="5:7" ht="12.75">
      <c r="E508" s="2"/>
      <c r="G508" s="3"/>
    </row>
    <row r="509" spans="5:7" ht="12.75">
      <c r="E509" s="2"/>
      <c r="G509" s="3"/>
    </row>
    <row r="510" spans="5:7" ht="12.75">
      <c r="E510" s="2"/>
      <c r="G510" s="3"/>
    </row>
    <row r="511" spans="5:7" ht="12.75">
      <c r="E511" s="2"/>
      <c r="G511" s="3"/>
    </row>
    <row r="512" spans="5:7" ht="12.75">
      <c r="E512" s="2"/>
      <c r="G512" s="3"/>
    </row>
    <row r="513" spans="5:7" ht="12.75">
      <c r="E513" s="2"/>
      <c r="G513" s="3"/>
    </row>
    <row r="514" spans="5:7" ht="12.75">
      <c r="E514" s="2"/>
      <c r="G514" s="3"/>
    </row>
    <row r="515" spans="5:7" ht="12.75">
      <c r="E515" s="2"/>
      <c r="G515" s="3"/>
    </row>
    <row r="516" spans="5:7" ht="12.75">
      <c r="E516" s="2"/>
      <c r="G516" s="3"/>
    </row>
    <row r="517" spans="5:7" ht="12.75">
      <c r="E517" s="2"/>
      <c r="G517" s="3"/>
    </row>
    <row r="518" spans="5:7" ht="12.75">
      <c r="E518" s="2"/>
      <c r="G518" s="3"/>
    </row>
    <row r="519" spans="5:7" ht="12.75">
      <c r="E519" s="2"/>
      <c r="G519" s="3"/>
    </row>
    <row r="520" spans="5:7" ht="12.75">
      <c r="E520" s="2"/>
      <c r="G520" s="3"/>
    </row>
    <row r="521" spans="5:7" ht="12.75">
      <c r="E521" s="2"/>
      <c r="G521" s="3"/>
    </row>
    <row r="522" spans="5:7" ht="12.75">
      <c r="E522" s="2"/>
      <c r="G522" s="3"/>
    </row>
    <row r="523" spans="5:7" ht="12.75">
      <c r="E523" s="2"/>
      <c r="G523" s="3"/>
    </row>
    <row r="524" spans="5:7" ht="12.75">
      <c r="E524" s="2"/>
      <c r="G524" s="3"/>
    </row>
    <row r="525" spans="5:7" ht="12.75">
      <c r="E525" s="2"/>
      <c r="G525" s="3"/>
    </row>
    <row r="526" spans="5:7" ht="12.75">
      <c r="E526" s="2"/>
      <c r="G526" s="3"/>
    </row>
    <row r="527" spans="5:7" ht="12.75">
      <c r="E527" s="2"/>
      <c r="G527" s="3"/>
    </row>
    <row r="528" spans="5:7" ht="12.75">
      <c r="E528" s="2"/>
      <c r="G528" s="3"/>
    </row>
    <row r="529" spans="5:7" ht="12.75">
      <c r="E529" s="2"/>
      <c r="G529" s="3"/>
    </row>
    <row r="530" spans="5:7" ht="12.75">
      <c r="E530" s="2"/>
      <c r="G530" s="3"/>
    </row>
    <row r="531" spans="5:7" ht="12.75">
      <c r="E531" s="2"/>
      <c r="G531" s="3"/>
    </row>
    <row r="532" spans="5:7" ht="12.75">
      <c r="E532" s="2"/>
      <c r="G532" s="3"/>
    </row>
    <row r="533" spans="5:7" ht="12.75">
      <c r="E533" s="2"/>
      <c r="G533" s="3"/>
    </row>
    <row r="534" spans="5:7" ht="12.75">
      <c r="E534" s="2"/>
      <c r="G534" s="3"/>
    </row>
    <row r="535" spans="5:7" ht="12.75">
      <c r="E535" s="2"/>
      <c r="G535" s="3"/>
    </row>
    <row r="536" spans="5:7" ht="12.75">
      <c r="E536" s="2"/>
      <c r="G536" s="3"/>
    </row>
    <row r="537" spans="5:7" ht="12.75">
      <c r="E537" s="2"/>
      <c r="G537" s="3"/>
    </row>
    <row r="538" spans="5:7" ht="12.75">
      <c r="E538" s="2"/>
      <c r="G538" s="3"/>
    </row>
    <row r="539" spans="5:7" ht="12.75">
      <c r="E539" s="2"/>
      <c r="G539" s="3"/>
    </row>
    <row r="540" spans="5:7" ht="12.75">
      <c r="E540" s="2"/>
      <c r="G540" s="3"/>
    </row>
    <row r="541" spans="5:7" ht="12.75">
      <c r="E541" s="2"/>
      <c r="G541" s="3"/>
    </row>
    <row r="542" spans="5:7" ht="12.75">
      <c r="E542" s="2"/>
      <c r="G542" s="3"/>
    </row>
    <row r="543" spans="5:7" ht="12.75">
      <c r="E543" s="2"/>
      <c r="G543" s="3"/>
    </row>
    <row r="544" spans="5:7" ht="12.75">
      <c r="E544" s="2"/>
      <c r="G544" s="3"/>
    </row>
    <row r="545" spans="5:7" ht="12.75">
      <c r="E545" s="2"/>
      <c r="G545" s="3"/>
    </row>
    <row r="546" spans="5:7" ht="12.75">
      <c r="E546" s="2"/>
      <c r="G546" s="3"/>
    </row>
    <row r="547" spans="5:7" ht="12.75">
      <c r="E547" s="2"/>
      <c r="G547" s="3"/>
    </row>
    <row r="548" spans="5:7" ht="12.75">
      <c r="E548" s="2"/>
      <c r="G548" s="3"/>
    </row>
    <row r="549" spans="5:7" ht="12.75">
      <c r="E549" s="2"/>
      <c r="G549" s="3"/>
    </row>
    <row r="550" spans="5:7" ht="12.75">
      <c r="E550" s="2"/>
      <c r="G550" s="3"/>
    </row>
    <row r="551" spans="5:7" ht="12.75">
      <c r="E551" s="2"/>
      <c r="G551" s="3"/>
    </row>
    <row r="552" spans="5:7" ht="12.75">
      <c r="E552" s="2"/>
      <c r="G552" s="3"/>
    </row>
    <row r="553" spans="5:7" ht="12.75">
      <c r="E553" s="2"/>
      <c r="G553" s="3"/>
    </row>
    <row r="554" spans="5:7" ht="12.75">
      <c r="E554" s="2"/>
      <c r="G554" s="3"/>
    </row>
    <row r="555" spans="5:7" ht="12.75">
      <c r="E555" s="2"/>
      <c r="G555" s="3"/>
    </row>
    <row r="556" spans="5:7" ht="12.75">
      <c r="E556" s="2"/>
      <c r="G556" s="3"/>
    </row>
    <row r="557" spans="5:7" ht="12.75">
      <c r="E557" s="2"/>
      <c r="G557" s="3"/>
    </row>
    <row r="558" spans="5:7" ht="12.75">
      <c r="E558" s="2"/>
      <c r="G558" s="3"/>
    </row>
    <row r="559" spans="5:7" ht="12.75">
      <c r="E559" s="2"/>
      <c r="G559" s="3"/>
    </row>
    <row r="560" spans="5:7" ht="12.75">
      <c r="E560" s="2"/>
      <c r="G560" s="3"/>
    </row>
    <row r="561" spans="5:7" ht="12.75">
      <c r="E561" s="2"/>
      <c r="G561" s="3"/>
    </row>
    <row r="562" spans="5:7" ht="12.75">
      <c r="E562" s="2"/>
      <c r="G562" s="3"/>
    </row>
    <row r="563" spans="5:7" ht="12.75">
      <c r="E563" s="2"/>
      <c r="G563" s="3"/>
    </row>
    <row r="564" spans="5:7" ht="12.75">
      <c r="E564" s="2"/>
      <c r="G564" s="3"/>
    </row>
    <row r="565" spans="5:7" ht="12.75">
      <c r="E565" s="2"/>
      <c r="G565" s="3"/>
    </row>
    <row r="566" spans="5:7" ht="12.75">
      <c r="E566" s="2"/>
      <c r="G566" s="3"/>
    </row>
    <row r="567" spans="5:7" ht="12.75">
      <c r="E567" s="2"/>
      <c r="G567" s="3"/>
    </row>
    <row r="568" spans="5:7" ht="12.75">
      <c r="E568" s="2"/>
      <c r="G568" s="3"/>
    </row>
    <row r="569" spans="5:7" ht="12.75">
      <c r="E569" s="2"/>
      <c r="G569" s="3"/>
    </row>
    <row r="570" spans="5:7" ht="12.75">
      <c r="E570" s="2"/>
      <c r="G570" s="3"/>
    </row>
    <row r="571" spans="5:7" ht="12.75">
      <c r="E571" s="2"/>
      <c r="G571" s="3"/>
    </row>
    <row r="572" spans="5:7" ht="12.75">
      <c r="E572" s="2"/>
      <c r="G572" s="3"/>
    </row>
    <row r="573" spans="5:7" ht="12.75">
      <c r="E573" s="2"/>
      <c r="G573" s="3"/>
    </row>
    <row r="574" spans="5:7" ht="12.75">
      <c r="E574" s="2"/>
      <c r="G574" s="3"/>
    </row>
    <row r="575" spans="5:7" ht="12.75">
      <c r="E575" s="2"/>
      <c r="G575" s="3"/>
    </row>
    <row r="576" spans="5:7" ht="12.75">
      <c r="E576" s="2"/>
      <c r="G576" s="3"/>
    </row>
    <row r="577" spans="5:7" ht="12.75">
      <c r="E577" s="2"/>
      <c r="G577" s="3"/>
    </row>
    <row r="578" spans="5:7" ht="12.75">
      <c r="E578" s="2"/>
      <c r="G578" s="3"/>
    </row>
    <row r="579" spans="5:7" ht="12.75">
      <c r="E579" s="2"/>
      <c r="G579" s="3"/>
    </row>
    <row r="580" spans="5:7" ht="12.75">
      <c r="E580" s="2"/>
      <c r="G580" s="3"/>
    </row>
    <row r="581" spans="5:7" ht="12.75">
      <c r="E581" s="2"/>
      <c r="G581" s="3"/>
    </row>
    <row r="582" spans="5:7" ht="12.75">
      <c r="E582" s="2"/>
      <c r="G582" s="3"/>
    </row>
    <row r="583" spans="5:7" ht="12.75">
      <c r="E583" s="2"/>
      <c r="G583" s="3"/>
    </row>
    <row r="584" spans="5:7" ht="12.75">
      <c r="E584" s="2"/>
      <c r="G584" s="3"/>
    </row>
    <row r="585" spans="5:7" ht="12.75">
      <c r="E585" s="2"/>
      <c r="G585" s="3"/>
    </row>
    <row r="586" spans="5:7" ht="12.75">
      <c r="E586" s="2"/>
      <c r="G586" s="3"/>
    </row>
    <row r="587" spans="5:7" ht="12.75">
      <c r="E587" s="2"/>
      <c r="G587" s="3"/>
    </row>
    <row r="588" spans="5:7" ht="12.75">
      <c r="E588" s="2"/>
      <c r="G588" s="3"/>
    </row>
    <row r="589" spans="5:7" ht="12.75">
      <c r="E589" s="2"/>
      <c r="G589" s="3"/>
    </row>
    <row r="590" spans="5:7" ht="12.75">
      <c r="E590" s="2"/>
      <c r="G590" s="3"/>
    </row>
    <row r="591" spans="5:7" ht="12.75">
      <c r="E591" s="2"/>
      <c r="G591" s="3"/>
    </row>
    <row r="592" spans="5:7" ht="12.75">
      <c r="E592" s="2"/>
      <c r="G592" s="3"/>
    </row>
    <row r="593" spans="5:7" ht="12.75">
      <c r="E593" s="2"/>
      <c r="G593" s="3"/>
    </row>
    <row r="594" spans="5:7" ht="12.75">
      <c r="E594" s="2"/>
      <c r="G594" s="3"/>
    </row>
    <row r="595" spans="5:7" ht="12.75">
      <c r="E595" s="2"/>
      <c r="G595" s="3"/>
    </row>
    <row r="596" spans="5:7" ht="12.75">
      <c r="E596" s="2"/>
      <c r="G596" s="3"/>
    </row>
    <row r="597" spans="5:7" ht="12.75">
      <c r="E597" s="2"/>
      <c r="G597" s="3"/>
    </row>
    <row r="598" spans="5:7" ht="12.75">
      <c r="E598" s="2"/>
      <c r="G598" s="3"/>
    </row>
    <row r="599" spans="5:7" ht="12.75">
      <c r="E599" s="2"/>
      <c r="G599" s="3"/>
    </row>
    <row r="600" spans="5:7" ht="12.75">
      <c r="E600" s="2"/>
      <c r="G600" s="3"/>
    </row>
    <row r="601" spans="5:7" ht="12.75">
      <c r="E601" s="2"/>
      <c r="G601" s="3"/>
    </row>
    <row r="602" spans="5:7" ht="12.75">
      <c r="E602" s="2"/>
      <c r="G602" s="3"/>
    </row>
    <row r="603" spans="5:7" ht="12.75">
      <c r="E603" s="2"/>
      <c r="G603" s="3"/>
    </row>
    <row r="604" spans="5:7" ht="12.75">
      <c r="E604" s="2"/>
      <c r="G604" s="3"/>
    </row>
    <row r="605" spans="5:7" ht="12.75">
      <c r="E605" s="2"/>
      <c r="G605" s="3"/>
    </row>
    <row r="606" spans="5:7" ht="12.75">
      <c r="E606" s="2"/>
      <c r="G606" s="3"/>
    </row>
    <row r="607" spans="5:7" ht="12.75">
      <c r="E607" s="2"/>
      <c r="G607" s="3"/>
    </row>
    <row r="608" spans="5:7" ht="12.75">
      <c r="E608" s="2"/>
      <c r="G608" s="3"/>
    </row>
    <row r="609" spans="5:7" ht="12.75">
      <c r="E609" s="2"/>
      <c r="G609" s="3"/>
    </row>
    <row r="610" spans="5:7" ht="12.75">
      <c r="E610" s="2"/>
      <c r="G610" s="3"/>
    </row>
    <row r="611" spans="5:7" ht="12.75">
      <c r="E611" s="2"/>
      <c r="G611" s="3"/>
    </row>
    <row r="612" spans="5:7" ht="12.75">
      <c r="E612" s="2"/>
      <c r="G612" s="3"/>
    </row>
    <row r="613" spans="5:7" ht="12.75">
      <c r="E613" s="2"/>
      <c r="G613" s="3"/>
    </row>
    <row r="614" spans="5:7" ht="12.75">
      <c r="E614" s="2"/>
      <c r="G614" s="3"/>
    </row>
    <row r="615" spans="5:7" ht="12.75">
      <c r="E615" s="2"/>
      <c r="G615" s="3"/>
    </row>
    <row r="616" spans="5:7" ht="12.75">
      <c r="E616" s="2"/>
      <c r="G616" s="3"/>
    </row>
    <row r="617" spans="5:7" ht="12.75">
      <c r="E617" s="2"/>
      <c r="G617" s="3"/>
    </row>
    <row r="618" spans="5:7" ht="12.75">
      <c r="E618" s="2"/>
      <c r="G618" s="3"/>
    </row>
    <row r="619" spans="5:7" ht="12.75">
      <c r="E619" s="2"/>
      <c r="G619" s="3"/>
    </row>
    <row r="620" spans="5:7" ht="12.75">
      <c r="E620" s="2"/>
      <c r="G620" s="3"/>
    </row>
    <row r="621" spans="5:7" ht="12.75">
      <c r="E621" s="2"/>
      <c r="G621" s="3"/>
    </row>
    <row r="622" spans="5:7" ht="12.75">
      <c r="E622" s="2"/>
      <c r="G622" s="3"/>
    </row>
    <row r="623" spans="5:7" ht="12.75">
      <c r="E623" s="2"/>
      <c r="G623" s="3"/>
    </row>
    <row r="624" spans="5:7" ht="12.75">
      <c r="E624" s="2"/>
      <c r="G624" s="3"/>
    </row>
    <row r="625" spans="5:7" ht="12.75">
      <c r="E625" s="2"/>
      <c r="G625" s="3"/>
    </row>
    <row r="626" spans="5:7" ht="12.75">
      <c r="E626" s="2"/>
      <c r="G626" s="3"/>
    </row>
    <row r="627" spans="5:7" ht="12.75">
      <c r="E627" s="2"/>
      <c r="G627" s="3"/>
    </row>
    <row r="628" spans="5:7" ht="12.75">
      <c r="E628" s="2"/>
      <c r="G628" s="3"/>
    </row>
    <row r="629" spans="5:7" ht="12.75">
      <c r="E629" s="2"/>
      <c r="G629" s="3"/>
    </row>
    <row r="630" spans="5:7" ht="12.75">
      <c r="E630" s="2"/>
      <c r="G630" s="3"/>
    </row>
    <row r="631" spans="5:7" ht="12.75">
      <c r="E631" s="2"/>
      <c r="G631" s="3"/>
    </row>
    <row r="632" spans="5:7" ht="12.75">
      <c r="E632" s="2"/>
      <c r="G632" s="3"/>
    </row>
    <row r="633" spans="5:7" ht="12.75">
      <c r="E633" s="2"/>
      <c r="G633" s="3"/>
    </row>
    <row r="634" spans="5:7" ht="12.75">
      <c r="E634" s="2"/>
      <c r="G634" s="3"/>
    </row>
    <row r="635" spans="5:7" ht="12.75">
      <c r="E635" s="2"/>
      <c r="G635" s="3"/>
    </row>
    <row r="636" spans="5:7" ht="12.75">
      <c r="E636" s="2"/>
      <c r="G636" s="3"/>
    </row>
    <row r="637" spans="5:7" ht="12.75">
      <c r="E637" s="2"/>
      <c r="G637" s="3"/>
    </row>
    <row r="638" spans="5:7" ht="12.75">
      <c r="E638" s="2"/>
      <c r="G638" s="3"/>
    </row>
    <row r="639" spans="5:7" ht="12.75">
      <c r="E639" s="2"/>
      <c r="G639" s="3"/>
    </row>
    <row r="640" spans="5:7" ht="12.75">
      <c r="E640" s="2"/>
      <c r="G640" s="3"/>
    </row>
    <row r="641" spans="5:7" ht="12.75">
      <c r="E641" s="2"/>
      <c r="G641" s="3"/>
    </row>
    <row r="642" spans="5:7" ht="12.75">
      <c r="E642" s="2"/>
      <c r="G642" s="3"/>
    </row>
    <row r="643" spans="5:7" ht="12.75">
      <c r="E643" s="2"/>
      <c r="G643" s="3"/>
    </row>
    <row r="644" spans="5:7" ht="12.75">
      <c r="E644" s="2"/>
      <c r="G644" s="3"/>
    </row>
    <row r="645" spans="5:7" ht="12.75">
      <c r="E645" s="2"/>
      <c r="G645" s="3"/>
    </row>
    <row r="646" spans="5:7" ht="12.75">
      <c r="E646" s="2"/>
      <c r="G646" s="3"/>
    </row>
    <row r="647" spans="5:7" ht="12.75">
      <c r="E647" s="2"/>
      <c r="G647" s="3"/>
    </row>
    <row r="648" spans="5:7" ht="12.75">
      <c r="E648" s="2"/>
      <c r="G648" s="3"/>
    </row>
    <row r="649" spans="5:7" ht="12.75">
      <c r="E649" s="2"/>
      <c r="G649" s="3"/>
    </row>
    <row r="650" spans="5:7" ht="12.75">
      <c r="E650" s="2"/>
      <c r="G650" s="3"/>
    </row>
    <row r="651" spans="5:7" ht="12.75">
      <c r="E651" s="2"/>
      <c r="G651" s="3"/>
    </row>
    <row r="652" spans="5:7" ht="12.75">
      <c r="E652" s="2"/>
      <c r="G652" s="3"/>
    </row>
    <row r="653" spans="5:7" ht="12.75">
      <c r="E653" s="2"/>
      <c r="G653" s="3"/>
    </row>
    <row r="654" spans="5:7" ht="12.75">
      <c r="E654" s="2"/>
      <c r="G654" s="3"/>
    </row>
    <row r="655" spans="5:7" ht="12.75">
      <c r="E655" s="2"/>
      <c r="G655" s="3"/>
    </row>
    <row r="656" spans="5:7" ht="12.75">
      <c r="E656" s="2"/>
      <c r="G656" s="3"/>
    </row>
    <row r="657" spans="5:7" ht="12.75">
      <c r="E657" s="2"/>
      <c r="G657" s="3"/>
    </row>
    <row r="658" spans="5:7" ht="12.75">
      <c r="E658" s="2"/>
      <c r="G658" s="3"/>
    </row>
    <row r="659" spans="5:7" ht="12.75">
      <c r="E659" s="2"/>
      <c r="G659" s="3"/>
    </row>
    <row r="660" spans="5:7" ht="12.75">
      <c r="E660" s="2"/>
      <c r="G660" s="3"/>
    </row>
    <row r="661" spans="5:7" ht="12.75">
      <c r="E661" s="2"/>
      <c r="G661" s="3"/>
    </row>
    <row r="662" spans="5:7" ht="12.75">
      <c r="E662" s="2"/>
      <c r="G662" s="3"/>
    </row>
    <row r="663" spans="5:7" ht="12.75">
      <c r="E663" s="2"/>
      <c r="G663" s="3"/>
    </row>
    <row r="664" spans="5:7" ht="12.75">
      <c r="E664" s="2"/>
      <c r="G664" s="3"/>
    </row>
    <row r="665" spans="5:7" ht="12.75">
      <c r="E665" s="2"/>
      <c r="G665" s="3"/>
    </row>
    <row r="666" spans="5:7" ht="12.75">
      <c r="E666" s="2"/>
      <c r="G666" s="3"/>
    </row>
    <row r="667" spans="5:7" ht="12.75">
      <c r="E667" s="2"/>
      <c r="G667" s="3"/>
    </row>
    <row r="668" spans="5:7" ht="12.75">
      <c r="E668" s="2"/>
      <c r="G668" s="3"/>
    </row>
    <row r="669" spans="5:7" ht="12.75">
      <c r="E669" s="2"/>
      <c r="G669" s="3"/>
    </row>
    <row r="670" spans="5:7" ht="12.75">
      <c r="E670" s="2"/>
      <c r="G670" s="3"/>
    </row>
    <row r="671" spans="5:7" ht="12.75">
      <c r="E671" s="2"/>
      <c r="G671" s="3"/>
    </row>
    <row r="672" spans="5:7" ht="12.75">
      <c r="E672" s="2"/>
      <c r="G672" s="3"/>
    </row>
    <row r="673" spans="5:7" ht="12.75">
      <c r="E673" s="2"/>
      <c r="G673" s="3"/>
    </row>
    <row r="674" spans="5:7" ht="12.75">
      <c r="E674" s="2"/>
      <c r="G674" s="3"/>
    </row>
    <row r="675" spans="5:7" ht="12.75">
      <c r="E675" s="2"/>
      <c r="G675" s="3"/>
    </row>
    <row r="676" spans="5:7" ht="12.75">
      <c r="E676" s="2"/>
      <c r="G676" s="3"/>
    </row>
    <row r="677" spans="5:7" ht="12.75">
      <c r="E677" s="2"/>
      <c r="G677" s="3"/>
    </row>
    <row r="678" spans="5:7" ht="12.75">
      <c r="E678" s="2"/>
      <c r="G678" s="3"/>
    </row>
    <row r="679" spans="5:7" ht="12.75">
      <c r="E679" s="2"/>
      <c r="G679" s="3"/>
    </row>
    <row r="680" spans="5:7" ht="12.75">
      <c r="E680" s="2"/>
      <c r="G680" s="3"/>
    </row>
    <row r="681" spans="5:7" ht="12.75">
      <c r="E681" s="2"/>
      <c r="G681" s="3"/>
    </row>
    <row r="682" spans="5:7" ht="12.75">
      <c r="E682" s="2"/>
      <c r="G682" s="3"/>
    </row>
    <row r="683" spans="5:7" ht="12.75">
      <c r="E683" s="2"/>
      <c r="G683" s="3"/>
    </row>
    <row r="684" spans="5:7" ht="12.75">
      <c r="E684" s="2"/>
      <c r="G684" s="3"/>
    </row>
    <row r="685" spans="5:7" ht="12.75">
      <c r="E685" s="2"/>
      <c r="G685" s="3"/>
    </row>
    <row r="686" spans="5:7" ht="12.75">
      <c r="E686" s="2"/>
      <c r="G686" s="3"/>
    </row>
    <row r="687" spans="5:7" ht="12.75">
      <c r="E687" s="2"/>
      <c r="G687" s="3"/>
    </row>
    <row r="688" spans="5:7" ht="12.75">
      <c r="E688" s="2"/>
      <c r="G688" s="3"/>
    </row>
    <row r="689" spans="5:7" ht="12.75">
      <c r="E689" s="2"/>
      <c r="G689" s="3"/>
    </row>
    <row r="690" spans="5:7" ht="12.75">
      <c r="E690" s="2"/>
      <c r="G690" s="3"/>
    </row>
    <row r="691" spans="5:7" ht="12.75">
      <c r="E691" s="2"/>
      <c r="G691" s="3"/>
    </row>
    <row r="692" spans="5:7" ht="12.75">
      <c r="E692" s="2"/>
      <c r="G692" s="3"/>
    </row>
    <row r="693" spans="5:7" ht="12.75">
      <c r="E693" s="2"/>
      <c r="G693" s="3"/>
    </row>
    <row r="694" spans="5:7" ht="12.75">
      <c r="E694" s="2"/>
      <c r="G694" s="3"/>
    </row>
    <row r="695" spans="5:7" ht="12.75">
      <c r="E695" s="2"/>
      <c r="G695" s="3"/>
    </row>
    <row r="696" spans="5:7" ht="12.75">
      <c r="E696" s="2"/>
      <c r="G696" s="3"/>
    </row>
    <row r="697" spans="5:7" ht="12.75">
      <c r="E697" s="2"/>
      <c r="G697" s="3"/>
    </row>
    <row r="698" spans="5:7" ht="12.75">
      <c r="E698" s="2"/>
      <c r="G698" s="3"/>
    </row>
    <row r="699" spans="5:7" ht="12.75">
      <c r="E699" s="2"/>
      <c r="G699" s="3"/>
    </row>
    <row r="700" spans="5:7" ht="12.75">
      <c r="E700" s="2"/>
      <c r="G700" s="3"/>
    </row>
    <row r="701" spans="5:7" ht="12.75">
      <c r="E701" s="2"/>
      <c r="G701" s="3"/>
    </row>
    <row r="702" spans="5:7" ht="12.75">
      <c r="E702" s="2"/>
      <c r="G702" s="3"/>
    </row>
    <row r="703" spans="5:7" ht="12.75">
      <c r="E703" s="2"/>
      <c r="G703" s="3"/>
    </row>
    <row r="704" spans="5:7" ht="12.75">
      <c r="E704" s="2"/>
      <c r="G704" s="3"/>
    </row>
    <row r="705" spans="5:7" ht="12.75">
      <c r="E705" s="2"/>
      <c r="G705" s="3"/>
    </row>
    <row r="706" spans="5:7" ht="12.75">
      <c r="E706" s="2"/>
      <c r="G706" s="3"/>
    </row>
    <row r="707" spans="5:7" ht="12.75">
      <c r="E707" s="2"/>
      <c r="G707" s="3"/>
    </row>
    <row r="708" spans="5:7" ht="12.75">
      <c r="E708" s="2"/>
      <c r="G708" s="3"/>
    </row>
    <row r="709" spans="5:7" ht="12.75">
      <c r="E709" s="2"/>
      <c r="G709" s="3"/>
    </row>
    <row r="710" spans="5:7" ht="12.75">
      <c r="E710" s="2"/>
      <c r="G710" s="3"/>
    </row>
    <row r="711" spans="5:7" ht="12.75">
      <c r="E711" s="2"/>
      <c r="G711" s="3"/>
    </row>
    <row r="712" spans="5:7" ht="12.75">
      <c r="E712" s="2"/>
      <c r="G712" s="3"/>
    </row>
    <row r="713" spans="5:7" ht="12.75">
      <c r="E713" s="2"/>
      <c r="G713" s="3"/>
    </row>
    <row r="714" spans="5:7" ht="12.75">
      <c r="E714" s="2"/>
      <c r="G714" s="3"/>
    </row>
    <row r="715" spans="5:7" ht="12.75">
      <c r="E715" s="2"/>
      <c r="G715" s="3"/>
    </row>
    <row r="716" spans="5:7" ht="12.75">
      <c r="E716" s="2"/>
      <c r="G716" s="3"/>
    </row>
    <row r="717" spans="5:7" ht="12.75">
      <c r="E717" s="2"/>
      <c r="G717" s="3"/>
    </row>
    <row r="718" spans="5:7" ht="12.75">
      <c r="E718" s="2"/>
      <c r="G718" s="3"/>
    </row>
    <row r="719" spans="5:7" ht="12.75">
      <c r="E719" s="2"/>
      <c r="G719" s="3"/>
    </row>
    <row r="720" spans="5:7" ht="12.75">
      <c r="E720" s="2"/>
      <c r="G720" s="3"/>
    </row>
    <row r="721" spans="5:7" ht="12.75">
      <c r="E721" s="2"/>
      <c r="G721" s="3"/>
    </row>
    <row r="722" spans="5:7" ht="12.75">
      <c r="E722" s="2"/>
      <c r="G722" s="3"/>
    </row>
    <row r="723" spans="5:7" ht="12.75">
      <c r="E723" s="2"/>
      <c r="G723" s="3"/>
    </row>
    <row r="724" spans="5:7" ht="12.75">
      <c r="E724" s="2"/>
      <c r="G724" s="3"/>
    </row>
    <row r="725" spans="5:7" ht="12.75">
      <c r="E725" s="2"/>
      <c r="G725" s="3"/>
    </row>
    <row r="726" spans="5:7" ht="12.75">
      <c r="E726" s="2"/>
      <c r="G726" s="3"/>
    </row>
    <row r="727" spans="5:7" ht="12.75">
      <c r="E727" s="2"/>
      <c r="G727" s="3"/>
    </row>
    <row r="728" spans="5:7" ht="12.75">
      <c r="E728" s="2"/>
      <c r="G728" s="3"/>
    </row>
    <row r="729" spans="5:7" ht="12.75">
      <c r="E729" s="2"/>
      <c r="G729" s="3"/>
    </row>
    <row r="730" spans="5:7" ht="12.75">
      <c r="E730" s="2"/>
      <c r="G730" s="3"/>
    </row>
    <row r="731" spans="5:7" ht="12.75">
      <c r="E731" s="2"/>
      <c r="G731" s="3"/>
    </row>
    <row r="732" spans="5:7" ht="12.75">
      <c r="E732" s="2"/>
      <c r="G732" s="3"/>
    </row>
    <row r="733" spans="5:7" ht="12.75">
      <c r="E733" s="2"/>
      <c r="G733" s="3"/>
    </row>
    <row r="734" spans="5:7" ht="12.75">
      <c r="E734" s="2"/>
      <c r="G734" s="3"/>
    </row>
    <row r="735" spans="5:7" ht="12.75">
      <c r="E735" s="2"/>
      <c r="G735" s="3"/>
    </row>
    <row r="736" spans="5:7" ht="12.75">
      <c r="E736" s="2"/>
      <c r="G736" s="3"/>
    </row>
    <row r="737" spans="5:7" ht="12.75">
      <c r="E737" s="2"/>
      <c r="G737" s="3"/>
    </row>
    <row r="738" spans="5:7" ht="12.75">
      <c r="E738" s="2"/>
      <c r="G738" s="3"/>
    </row>
    <row r="739" spans="5:7" ht="12.75">
      <c r="E739" s="2"/>
      <c r="G739" s="3"/>
    </row>
    <row r="740" spans="5:7" ht="12.75">
      <c r="E740" s="2"/>
      <c r="G740" s="3"/>
    </row>
    <row r="741" spans="5:7" ht="12.75">
      <c r="E741" s="2"/>
      <c r="G741" s="3"/>
    </row>
    <row r="742" spans="5:7" ht="12.75">
      <c r="E742" s="2"/>
      <c r="G742" s="3"/>
    </row>
    <row r="743" spans="5:7" ht="12.75">
      <c r="E743" s="2"/>
      <c r="G743" s="3"/>
    </row>
    <row r="744" spans="5:7" ht="12.75">
      <c r="E744" s="2"/>
      <c r="G744" s="3"/>
    </row>
    <row r="745" spans="5:7" ht="12.75">
      <c r="E745" s="2"/>
      <c r="G745" s="3"/>
    </row>
    <row r="746" spans="5:7" ht="12.75">
      <c r="E746" s="2"/>
      <c r="G746" s="3"/>
    </row>
    <row r="747" spans="5:7" ht="12.75">
      <c r="E747" s="2"/>
      <c r="G747" s="3"/>
    </row>
    <row r="748" spans="5:7" ht="12.75">
      <c r="E748" s="2"/>
      <c r="G748" s="3"/>
    </row>
    <row r="749" spans="5:7" ht="12.75">
      <c r="E749" s="2"/>
      <c r="G749" s="3"/>
    </row>
    <row r="750" spans="5:7" ht="12.75">
      <c r="E750" s="2"/>
      <c r="G750" s="3"/>
    </row>
    <row r="751" spans="5:7" ht="12.75">
      <c r="E751" s="2"/>
      <c r="G751" s="3"/>
    </row>
    <row r="752" spans="5:7" ht="12.75">
      <c r="E752" s="2"/>
      <c r="G752" s="3"/>
    </row>
    <row r="753" spans="5:7" ht="12.75">
      <c r="E753" s="2"/>
      <c r="G753" s="3"/>
    </row>
    <row r="754" spans="5:7" ht="12.75">
      <c r="E754" s="2"/>
      <c r="G754" s="3"/>
    </row>
    <row r="755" spans="5:7" ht="12.75">
      <c r="E755" s="2"/>
      <c r="G755" s="3"/>
    </row>
    <row r="756" spans="5:7" ht="12.75">
      <c r="E756" s="2"/>
      <c r="G756" s="3"/>
    </row>
    <row r="757" spans="5:7" ht="12.75">
      <c r="E757" s="2"/>
      <c r="G757" s="3"/>
    </row>
    <row r="758" spans="5:7" ht="12.75">
      <c r="E758" s="2"/>
      <c r="G758" s="3"/>
    </row>
    <row r="759" spans="5:7" ht="12.75">
      <c r="E759" s="2"/>
      <c r="G759" s="3"/>
    </row>
    <row r="760" spans="5:7" ht="12.75">
      <c r="E760" s="2"/>
      <c r="G760" s="3"/>
    </row>
    <row r="761" spans="5:7" ht="12.75">
      <c r="E761" s="2"/>
      <c r="G761" s="3"/>
    </row>
    <row r="762" spans="5:7" ht="12.75">
      <c r="E762" s="2"/>
      <c r="G762" s="3"/>
    </row>
    <row r="763" spans="5:7" ht="12.75">
      <c r="E763" s="2"/>
      <c r="G763" s="3"/>
    </row>
    <row r="764" spans="5:7" ht="12.75">
      <c r="E764" s="2"/>
      <c r="G764" s="3"/>
    </row>
    <row r="765" spans="5:7" ht="12.75">
      <c r="E765" s="2"/>
      <c r="G765" s="3"/>
    </row>
    <row r="766" spans="5:7" ht="12.75">
      <c r="E766" s="2"/>
      <c r="G766" s="3"/>
    </row>
    <row r="767" spans="5:7" ht="12.75">
      <c r="E767" s="2"/>
      <c r="G767" s="3"/>
    </row>
    <row r="768" spans="5:7" ht="12.75">
      <c r="E768" s="2"/>
      <c r="G768" s="3"/>
    </row>
    <row r="769" spans="5:7" ht="12.75">
      <c r="E769" s="2"/>
      <c r="G769" s="3"/>
    </row>
    <row r="770" spans="5:7" ht="12.75">
      <c r="E770" s="2"/>
      <c r="G770" s="3"/>
    </row>
    <row r="771" spans="5:7" ht="12.75">
      <c r="E771" s="2"/>
      <c r="G771" s="3"/>
    </row>
    <row r="772" spans="5:7" ht="12.75">
      <c r="E772" s="2"/>
      <c r="G772" s="3"/>
    </row>
    <row r="773" spans="5:7" ht="12.75">
      <c r="E773" s="2"/>
      <c r="G773" s="3"/>
    </row>
    <row r="774" spans="5:7" ht="12.75">
      <c r="E774" s="2"/>
      <c r="G774" s="3"/>
    </row>
    <row r="775" spans="5:7" ht="12.75">
      <c r="E775" s="2"/>
      <c r="G775" s="3"/>
    </row>
    <row r="776" spans="5:7" ht="12.75">
      <c r="E776" s="2"/>
      <c r="G776" s="3"/>
    </row>
    <row r="777" spans="5:7" ht="12.75">
      <c r="E777" s="2"/>
      <c r="G777" s="3"/>
    </row>
    <row r="778" spans="5:7" ht="12.75">
      <c r="E778" s="2"/>
      <c r="G778" s="3"/>
    </row>
    <row r="779" spans="5:7" ht="12.75">
      <c r="E779" s="2"/>
      <c r="G779" s="3"/>
    </row>
    <row r="780" spans="5:7" ht="12.75">
      <c r="E780" s="2"/>
      <c r="G780" s="3"/>
    </row>
    <row r="781" spans="5:7" ht="12.75">
      <c r="E781" s="2"/>
      <c r="G781" s="3"/>
    </row>
    <row r="782" spans="5:7" ht="12.75">
      <c r="E782" s="2"/>
      <c r="G782" s="3"/>
    </row>
    <row r="783" spans="5:7" ht="12.75">
      <c r="E783" s="2"/>
      <c r="G783" s="3"/>
    </row>
    <row r="784" spans="5:7" ht="12.75">
      <c r="E784" s="2"/>
      <c r="G784" s="3"/>
    </row>
    <row r="785" spans="5:7" ht="12.75">
      <c r="E785" s="2"/>
      <c r="G785" s="3"/>
    </row>
    <row r="786" spans="5:7" ht="12.75">
      <c r="E786" s="2"/>
      <c r="G786" s="3"/>
    </row>
    <row r="787" spans="5:7" ht="12.75">
      <c r="E787" s="2"/>
      <c r="G787" s="3"/>
    </row>
    <row r="788" spans="5:7" ht="12.75">
      <c r="E788" s="2"/>
      <c r="G788" s="3"/>
    </row>
    <row r="789" spans="5:7" ht="12.75">
      <c r="E789" s="2"/>
      <c r="G789" s="3"/>
    </row>
    <row r="790" spans="5:7" ht="12.75">
      <c r="E790" s="2"/>
      <c r="G790" s="3"/>
    </row>
    <row r="791" spans="5:7" ht="12.75">
      <c r="E791" s="2"/>
      <c r="G791" s="3"/>
    </row>
    <row r="792" spans="5:7" ht="12.75">
      <c r="E792" s="2"/>
      <c r="G792" s="3"/>
    </row>
    <row r="793" spans="5:7" ht="12.75">
      <c r="E793" s="2"/>
      <c r="G793" s="3"/>
    </row>
    <row r="794" spans="5:7" ht="12.75">
      <c r="E794" s="2"/>
      <c r="G794" s="3"/>
    </row>
    <row r="795" spans="5:7" ht="12.75">
      <c r="E795" s="2"/>
      <c r="G795" s="3"/>
    </row>
    <row r="796" spans="5:7" ht="12.75">
      <c r="E796" s="2"/>
      <c r="G796" s="3"/>
    </row>
    <row r="797" spans="5:7" ht="12.75">
      <c r="E797" s="2"/>
      <c r="G797" s="3"/>
    </row>
    <row r="798" spans="5:7" ht="12.75">
      <c r="E798" s="2"/>
      <c r="G798" s="3"/>
    </row>
    <row r="799" spans="5:7" ht="12.75">
      <c r="E799" s="2"/>
      <c r="G799" s="3"/>
    </row>
    <row r="800" spans="5:7" ht="12.75">
      <c r="E800" s="2"/>
      <c r="G800" s="3"/>
    </row>
    <row r="801" spans="5:7" ht="12.75">
      <c r="E801" s="2"/>
      <c r="G801" s="3"/>
    </row>
    <row r="802" spans="5:7" ht="12.75">
      <c r="E802" s="2"/>
      <c r="G802" s="3"/>
    </row>
    <row r="803" spans="5:7" ht="12.75">
      <c r="E803" s="2"/>
      <c r="G803" s="3"/>
    </row>
    <row r="804" spans="5:7" ht="12.75">
      <c r="E804" s="2"/>
      <c r="G804" s="3"/>
    </row>
    <row r="805" spans="5:7" ht="12.75">
      <c r="E805" s="2"/>
      <c r="G805" s="3"/>
    </row>
    <row r="806" spans="5:7" ht="12.75">
      <c r="E806" s="2"/>
      <c r="G806" s="3"/>
    </row>
    <row r="807" spans="5:7" ht="12.75">
      <c r="E807" s="2"/>
      <c r="G807" s="3"/>
    </row>
    <row r="808" spans="5:7" ht="12.75">
      <c r="E808" s="2"/>
      <c r="G808" s="3"/>
    </row>
    <row r="809" spans="5:7" ht="12.75">
      <c r="E809" s="2"/>
      <c r="G809" s="3"/>
    </row>
    <row r="810" spans="5:7" ht="12.75">
      <c r="E810" s="2"/>
      <c r="G810" s="3"/>
    </row>
    <row r="811" spans="5:7" ht="12.75">
      <c r="E811" s="2"/>
      <c r="G811" s="3"/>
    </row>
    <row r="812" spans="5:7" ht="12.75">
      <c r="E812" s="2"/>
      <c r="G812" s="3"/>
    </row>
    <row r="813" spans="5:7" ht="12.75">
      <c r="E813" s="2"/>
      <c r="G813" s="3"/>
    </row>
    <row r="814" spans="5:7" ht="12.75">
      <c r="E814" s="2"/>
      <c r="G814" s="3"/>
    </row>
    <row r="815" spans="5:7" ht="12.75">
      <c r="E815" s="2"/>
      <c r="G815" s="3"/>
    </row>
    <row r="816" spans="5:7" ht="12.75">
      <c r="E816" s="2"/>
      <c r="G816" s="3"/>
    </row>
    <row r="817" spans="5:7" ht="12.75">
      <c r="E817" s="2"/>
      <c r="G817" s="3"/>
    </row>
    <row r="818" spans="5:7" ht="12.75">
      <c r="E818" s="2"/>
      <c r="G818" s="3"/>
    </row>
    <row r="819" spans="5:7" ht="12.75">
      <c r="E819" s="2"/>
      <c r="G819" s="3"/>
    </row>
    <row r="820" spans="5:7" ht="12.75">
      <c r="E820" s="2"/>
      <c r="G820" s="3"/>
    </row>
    <row r="821" spans="5:7" ht="12.75">
      <c r="E821" s="2"/>
      <c r="G821" s="3"/>
    </row>
    <row r="822" spans="5:7" ht="12.75">
      <c r="E822" s="2"/>
      <c r="G822" s="3"/>
    </row>
    <row r="823" spans="5:7" ht="12.75">
      <c r="E823" s="2"/>
      <c r="G823" s="3"/>
    </row>
    <row r="824" spans="5:7" ht="12.75">
      <c r="E824" s="2"/>
      <c r="G824" s="3"/>
    </row>
    <row r="825" spans="5:7" ht="12.75">
      <c r="E825" s="2"/>
      <c r="G825" s="3"/>
    </row>
    <row r="826" spans="5:7" ht="12.75">
      <c r="E826" s="2"/>
      <c r="G826" s="3"/>
    </row>
    <row r="827" spans="5:7" ht="12.75">
      <c r="E827" s="2"/>
      <c r="G827" s="3"/>
    </row>
    <row r="828" spans="5:7" ht="12.75">
      <c r="E828" s="2"/>
      <c r="G828" s="3"/>
    </row>
    <row r="829" spans="5:7" ht="12.75">
      <c r="E829" s="2"/>
      <c r="G829" s="3"/>
    </row>
    <row r="830" spans="5:7" ht="12.75">
      <c r="E830" s="2"/>
      <c r="G830" s="3"/>
    </row>
    <row r="831" spans="5:7" ht="12.75">
      <c r="E831" s="2"/>
      <c r="G831" s="3"/>
    </row>
    <row r="832" spans="5:7" ht="12.75">
      <c r="E832" s="2"/>
      <c r="G832" s="3"/>
    </row>
    <row r="833" spans="5:7" ht="12.75">
      <c r="E833" s="2"/>
      <c r="G833" s="3"/>
    </row>
    <row r="834" spans="5:7" ht="12.75">
      <c r="E834" s="2"/>
      <c r="G834" s="3"/>
    </row>
    <row r="835" spans="5:7" ht="12.75">
      <c r="E835" s="2"/>
      <c r="G835" s="3"/>
    </row>
    <row r="836" spans="5:7" ht="12.75">
      <c r="E836" s="2"/>
      <c r="G836" s="3"/>
    </row>
    <row r="837" spans="5:7" ht="12.75">
      <c r="E837" s="2"/>
      <c r="G837" s="3"/>
    </row>
    <row r="838" spans="5:7" ht="12.75">
      <c r="E838" s="2"/>
      <c r="G838" s="3"/>
    </row>
    <row r="839" spans="5:7" ht="12.75">
      <c r="E839" s="2"/>
      <c r="G839" s="3"/>
    </row>
    <row r="840" spans="5:7" ht="12.75">
      <c r="E840" s="2"/>
      <c r="G840" s="3"/>
    </row>
    <row r="841" spans="5:7" ht="12.75">
      <c r="E841" s="2"/>
      <c r="G841" s="3"/>
    </row>
    <row r="842" spans="5:7" ht="12.75">
      <c r="E842" s="2"/>
      <c r="G842" s="3"/>
    </row>
    <row r="843" spans="5:7" ht="12.75">
      <c r="E843" s="2"/>
      <c r="G843" s="3"/>
    </row>
    <row r="844" spans="5:7" ht="12.75">
      <c r="E844" s="2"/>
      <c r="G844" s="3"/>
    </row>
    <row r="845" spans="5:7" ht="12.75">
      <c r="E845" s="2"/>
      <c r="G845" s="3"/>
    </row>
    <row r="846" spans="5:7" ht="12.75">
      <c r="E846" s="2"/>
      <c r="G846" s="3"/>
    </row>
    <row r="847" spans="5:7" ht="12.75">
      <c r="E847" s="2"/>
      <c r="G847" s="3"/>
    </row>
    <row r="848" spans="5:7" ht="12.75">
      <c r="E848" s="2"/>
      <c r="G848" s="3"/>
    </row>
    <row r="849" spans="5:7" ht="12.75">
      <c r="E849" s="2"/>
      <c r="G849" s="3"/>
    </row>
    <row r="850" spans="5:7" ht="12.75">
      <c r="E850" s="2"/>
      <c r="G850" s="3"/>
    </row>
    <row r="851" spans="5:7" ht="12.75">
      <c r="E851" s="2"/>
      <c r="G851" s="3"/>
    </row>
    <row r="852" spans="5:7" ht="12.75">
      <c r="E852" s="2"/>
      <c r="G852" s="3"/>
    </row>
    <row r="853" spans="5:7" ht="12.75">
      <c r="E853" s="2"/>
      <c r="G853" s="3"/>
    </row>
    <row r="854" spans="5:7" ht="12.75">
      <c r="E854" s="2"/>
      <c r="G854" s="3"/>
    </row>
    <row r="855" spans="5:7" ht="12.75">
      <c r="E855" s="2"/>
      <c r="G855" s="3"/>
    </row>
    <row r="856" spans="5:7" ht="12.75">
      <c r="E856" s="2"/>
      <c r="G856" s="3"/>
    </row>
    <row r="857" spans="5:7" ht="12.75">
      <c r="E857" s="2"/>
      <c r="G857" s="3"/>
    </row>
    <row r="858" spans="5:7" ht="12.75">
      <c r="E858" s="2"/>
      <c r="G858" s="3"/>
    </row>
    <row r="859" spans="5:7" ht="12.75">
      <c r="E859" s="2"/>
      <c r="G859" s="3"/>
    </row>
    <row r="860" spans="5:7" ht="12.75">
      <c r="E860" s="2"/>
      <c r="G860" s="3"/>
    </row>
    <row r="861" spans="5:7" ht="12.75">
      <c r="E861" s="2"/>
      <c r="G861" s="3"/>
    </row>
    <row r="862" spans="5:7" ht="12.75">
      <c r="E862" s="2"/>
      <c r="G862" s="3"/>
    </row>
    <row r="863" spans="5:7" ht="12.75">
      <c r="E863" s="2"/>
      <c r="G863" s="3"/>
    </row>
    <row r="864" spans="5:7" ht="12.75">
      <c r="E864" s="2"/>
      <c r="G864" s="3"/>
    </row>
    <row r="865" spans="5:7" ht="12.75">
      <c r="E865" s="2"/>
      <c r="G865" s="3"/>
    </row>
    <row r="866" spans="5:7" ht="12.75">
      <c r="E866" s="2"/>
      <c r="G866" s="3"/>
    </row>
    <row r="867" spans="5:7" ht="12.75">
      <c r="E867" s="2"/>
      <c r="G867" s="3"/>
    </row>
    <row r="868" spans="5:7" ht="12.75">
      <c r="E868" s="2"/>
      <c r="G868" s="3"/>
    </row>
    <row r="869" spans="5:7" ht="12.75">
      <c r="E869" s="2"/>
      <c r="G869" s="3"/>
    </row>
    <row r="870" spans="5:7" ht="12.75">
      <c r="E870" s="2"/>
      <c r="G870" s="3"/>
    </row>
    <row r="871" spans="5:7" ht="12.75">
      <c r="E871" s="2"/>
      <c r="G871" s="3"/>
    </row>
    <row r="872" spans="5:7" ht="12.75">
      <c r="E872" s="2"/>
      <c r="G872" s="3"/>
    </row>
    <row r="873" spans="5:7" ht="12.75">
      <c r="E873" s="2"/>
      <c r="G873" s="3"/>
    </row>
    <row r="874" spans="5:7" ht="12.75">
      <c r="E874" s="2"/>
      <c r="G874" s="3"/>
    </row>
    <row r="875" spans="5:7" ht="12.75">
      <c r="E875" s="2"/>
      <c r="G875" s="3"/>
    </row>
    <row r="876" spans="5:7" ht="12.75">
      <c r="E876" s="2"/>
      <c r="G876" s="3"/>
    </row>
    <row r="877" spans="5:7" ht="12.75">
      <c r="E877" s="2"/>
      <c r="G877" s="3"/>
    </row>
    <row r="878" spans="5:7" ht="12.75">
      <c r="E878" s="2"/>
      <c r="G878" s="3"/>
    </row>
    <row r="879" spans="5:7" ht="12.75">
      <c r="E879" s="2"/>
      <c r="G879" s="3"/>
    </row>
    <row r="880" spans="5:7" ht="12.75">
      <c r="E880" s="2"/>
      <c r="G880" s="3"/>
    </row>
    <row r="881" spans="5:7" ht="12.75">
      <c r="E881" s="2"/>
      <c r="G881" s="3"/>
    </row>
    <row r="882" spans="5:7" ht="12.75">
      <c r="E882" s="2"/>
      <c r="G882" s="3"/>
    </row>
    <row r="883" spans="5:7" ht="12.75">
      <c r="E883" s="2"/>
      <c r="G883" s="3"/>
    </row>
    <row r="884" spans="5:7" ht="12.75">
      <c r="E884" s="2"/>
      <c r="G884" s="3"/>
    </row>
    <row r="885" spans="5:7" ht="12.75">
      <c r="E885" s="2"/>
      <c r="G885" s="3"/>
    </row>
    <row r="886" spans="5:7" ht="12.75">
      <c r="E886" s="2"/>
      <c r="G886" s="3"/>
    </row>
    <row r="887" spans="5:7" ht="12.75">
      <c r="E887" s="2"/>
      <c r="G887" s="3"/>
    </row>
    <row r="888" spans="5:7" ht="12.75">
      <c r="E888" s="2"/>
      <c r="G888" s="3"/>
    </row>
    <row r="889" spans="5:7" ht="12.75">
      <c r="E889" s="2"/>
      <c r="G889" s="3"/>
    </row>
    <row r="890" spans="5:7" ht="12.75">
      <c r="E890" s="2"/>
      <c r="G890" s="3"/>
    </row>
    <row r="891" spans="5:7" ht="12.75">
      <c r="E891" s="2"/>
      <c r="G891" s="3"/>
    </row>
    <row r="892" spans="5:7" ht="12.75">
      <c r="E892" s="2"/>
      <c r="G892" s="3"/>
    </row>
    <row r="893" spans="5:7" ht="12.75">
      <c r="E893" s="2"/>
      <c r="G893" s="3"/>
    </row>
    <row r="894" spans="5:7" ht="12.75">
      <c r="E894" s="2"/>
      <c r="G894" s="3"/>
    </row>
    <row r="895" spans="5:7" ht="12.75">
      <c r="E895" s="2"/>
      <c r="G895" s="3"/>
    </row>
    <row r="896" spans="5:7" ht="12.75">
      <c r="E896" s="2"/>
      <c r="G896" s="3"/>
    </row>
    <row r="897" spans="5:7" ht="12.75">
      <c r="E897" s="2"/>
      <c r="G897" s="3"/>
    </row>
    <row r="898" spans="5:7" ht="12.75">
      <c r="E898" s="2"/>
      <c r="G898" s="3"/>
    </row>
    <row r="899" spans="5:7" ht="12.75">
      <c r="E899" s="2"/>
      <c r="G899" s="3"/>
    </row>
    <row r="900" spans="5:7" ht="12.75">
      <c r="E900" s="2"/>
      <c r="G900" s="3"/>
    </row>
    <row r="901" spans="5:7" ht="12.75">
      <c r="E901" s="2"/>
      <c r="G901" s="3"/>
    </row>
    <row r="902" spans="5:7" ht="12.75">
      <c r="E902" s="2"/>
      <c r="G902" s="3"/>
    </row>
    <row r="903" spans="5:7" ht="12.75">
      <c r="E903" s="2"/>
      <c r="G903" s="3"/>
    </row>
    <row r="904" spans="5:7" ht="12.75">
      <c r="E904" s="2"/>
      <c r="G904" s="3"/>
    </row>
    <row r="905" spans="5:7" ht="12.75">
      <c r="E905" s="2"/>
      <c r="G905" s="3"/>
    </row>
    <row r="906" spans="5:7" ht="12.75">
      <c r="E906" s="2"/>
      <c r="G906" s="3"/>
    </row>
    <row r="907" spans="5:7" ht="12.75">
      <c r="E907" s="2"/>
      <c r="G907" s="3"/>
    </row>
    <row r="908" spans="5:7" ht="12.75">
      <c r="E908" s="2"/>
      <c r="G908" s="3"/>
    </row>
    <row r="909" spans="5:7" ht="12.75">
      <c r="E909" s="2"/>
      <c r="G909" s="3"/>
    </row>
    <row r="910" spans="5:7" ht="12.75">
      <c r="E910" s="2"/>
      <c r="G910" s="3"/>
    </row>
    <row r="911" spans="5:7" ht="12.75">
      <c r="E911" s="2"/>
      <c r="G911" s="3"/>
    </row>
    <row r="912" spans="5:7" ht="12.75">
      <c r="E912" s="2"/>
      <c r="G912" s="3"/>
    </row>
    <row r="913" spans="5:7" ht="12.75">
      <c r="E913" s="2"/>
      <c r="G913" s="3"/>
    </row>
    <row r="914" spans="5:7" ht="12.75">
      <c r="E914" s="2"/>
      <c r="G914" s="3"/>
    </row>
    <row r="915" spans="5:7" ht="12.75">
      <c r="E915" s="2"/>
      <c r="G915" s="3"/>
    </row>
    <row r="916" spans="5:7" ht="12.75">
      <c r="E916" s="2"/>
      <c r="G916" s="3"/>
    </row>
    <row r="917" spans="5:7" ht="12.75">
      <c r="E917" s="2"/>
      <c r="G917" s="3"/>
    </row>
    <row r="918" spans="5:7" ht="12.75">
      <c r="E918" s="2"/>
      <c r="G918" s="3"/>
    </row>
    <row r="919" spans="5:7" ht="12.75">
      <c r="E919" s="2"/>
      <c r="G919" s="3"/>
    </row>
    <row r="920" spans="5:7" ht="12.75">
      <c r="E920" s="2"/>
      <c r="G920" s="3"/>
    </row>
    <row r="921" spans="5:7" ht="12.75">
      <c r="E921" s="2"/>
      <c r="G921" s="3"/>
    </row>
    <row r="922" spans="5:7" ht="12.75">
      <c r="E922" s="2"/>
      <c r="G922" s="3"/>
    </row>
    <row r="923" spans="5:7" ht="12.75">
      <c r="E923" s="2"/>
      <c r="G923" s="3"/>
    </row>
    <row r="924" spans="5:7" ht="12.75">
      <c r="E924" s="2"/>
      <c r="G924" s="3"/>
    </row>
    <row r="925" spans="5:7" ht="12.75">
      <c r="E925" s="2"/>
      <c r="G925" s="3"/>
    </row>
    <row r="926" spans="5:7" ht="12.75">
      <c r="E926" s="2"/>
      <c r="G926" s="3"/>
    </row>
    <row r="927" spans="5:7" ht="12.75">
      <c r="E927" s="2"/>
      <c r="G927" s="3"/>
    </row>
    <row r="928" spans="5:7" ht="12.75">
      <c r="E928" s="2"/>
      <c r="G928" s="3"/>
    </row>
    <row r="929" spans="5:7" ht="12.75">
      <c r="E929" s="2"/>
      <c r="G929" s="3"/>
    </row>
    <row r="930" spans="5:7" ht="12.75">
      <c r="E930" s="2"/>
      <c r="G930" s="3"/>
    </row>
    <row r="931" spans="5:7" ht="12.75">
      <c r="E931" s="2"/>
      <c r="G931" s="3"/>
    </row>
    <row r="932" spans="5:7" ht="12.75">
      <c r="E932" s="2"/>
      <c r="G932" s="3"/>
    </row>
    <row r="933" spans="5:7" ht="12.75">
      <c r="E933" s="2"/>
      <c r="G933" s="3"/>
    </row>
    <row r="934" spans="5:7" ht="12.75">
      <c r="E934" s="2"/>
      <c r="G934" s="3"/>
    </row>
    <row r="935" spans="5:7" ht="12.75">
      <c r="E935" s="2"/>
      <c r="G935" s="3"/>
    </row>
    <row r="936" spans="5:7" ht="12.75">
      <c r="E936" s="2"/>
      <c r="G936" s="3"/>
    </row>
    <row r="937" spans="5:7" ht="12.75">
      <c r="E937" s="2"/>
      <c r="G937" s="3"/>
    </row>
    <row r="938" spans="5:7" ht="12.75">
      <c r="E938" s="2"/>
      <c r="G938" s="3"/>
    </row>
    <row r="939" spans="5:7" ht="12.75">
      <c r="E939" s="2"/>
      <c r="G939" s="3"/>
    </row>
    <row r="940" spans="5:7" ht="12.75">
      <c r="E940" s="2"/>
      <c r="G940" s="3"/>
    </row>
    <row r="941" spans="5:7" ht="12.75">
      <c r="E941" s="2"/>
      <c r="G941" s="3"/>
    </row>
    <row r="942" spans="5:7" ht="12.75">
      <c r="E942" s="2"/>
      <c r="G942" s="3"/>
    </row>
    <row r="943" spans="5:7" ht="12.75">
      <c r="E943" s="2"/>
      <c r="G943" s="3"/>
    </row>
    <row r="944" spans="5:7" ht="12.75">
      <c r="E944" s="2"/>
      <c r="G944" s="3"/>
    </row>
    <row r="945" spans="5:7" ht="12.75">
      <c r="E945" s="2"/>
      <c r="G945" s="3"/>
    </row>
    <row r="946" spans="5:7" ht="12.75">
      <c r="E946" s="2"/>
      <c r="G946" s="3"/>
    </row>
    <row r="947" spans="5:7" ht="12.75">
      <c r="E947" s="2"/>
      <c r="G947" s="3"/>
    </row>
    <row r="948" spans="5:7" ht="12.75">
      <c r="E948" s="2"/>
      <c r="G948" s="3"/>
    </row>
    <row r="949" spans="5:7" ht="12.75">
      <c r="E949" s="2"/>
      <c r="G949" s="3"/>
    </row>
    <row r="950" spans="5:7" ht="12.75">
      <c r="E950" s="2"/>
      <c r="G950" s="3"/>
    </row>
    <row r="951" spans="5:7" ht="12.75">
      <c r="E951" s="2"/>
      <c r="G951" s="3"/>
    </row>
    <row r="952" spans="5:7" ht="12.75">
      <c r="E952" s="2"/>
      <c r="G952" s="3"/>
    </row>
    <row r="953" spans="5:7" ht="12.75">
      <c r="E953" s="2"/>
      <c r="G953" s="3"/>
    </row>
    <row r="954" spans="5:7" ht="12.75">
      <c r="E954" s="2"/>
      <c r="G954" s="3"/>
    </row>
  </sheetData>
  <mergeCells count="6">
    <mergeCell ref="C16:D16"/>
    <mergeCell ref="C3:D3"/>
    <mergeCell ref="C4:D4"/>
    <mergeCell ref="B6:B10"/>
    <mergeCell ref="C6:D10"/>
    <mergeCell ref="C13:D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6:E63"/>
  <sheetViews>
    <sheetView topLeftCell="A13" workbookViewId="0">
      <selection activeCell="A44" sqref="A44"/>
    </sheetView>
  </sheetViews>
  <sheetFormatPr defaultColWidth="12.5703125" defaultRowHeight="15.75" customHeight="1"/>
  <cols>
    <col min="3" max="3" width="4.42578125" bestFit="1" customWidth="1"/>
    <col min="4" max="4" width="2.5703125" bestFit="1" customWidth="1"/>
    <col min="5" max="5" width="172" bestFit="1" customWidth="1"/>
  </cols>
  <sheetData>
    <row r="6" spans="3:5">
      <c r="C6" s="30" t="s">
        <v>146</v>
      </c>
      <c r="D6" s="30">
        <v>0</v>
      </c>
      <c r="E6" s="30" t="s">
        <v>509</v>
      </c>
    </row>
    <row r="7" spans="3:5">
      <c r="D7" s="30">
        <v>1</v>
      </c>
      <c r="E7" s="30" t="s">
        <v>487</v>
      </c>
    </row>
    <row r="8" spans="3:5">
      <c r="D8" s="30">
        <v>2</v>
      </c>
      <c r="E8" s="30" t="s">
        <v>477</v>
      </c>
    </row>
    <row r="9" spans="3:5">
      <c r="D9" s="30">
        <v>-1</v>
      </c>
      <c r="E9" s="30" t="s">
        <v>463</v>
      </c>
    </row>
    <row r="12" spans="3:5">
      <c r="C12" s="30" t="s">
        <v>147</v>
      </c>
      <c r="D12" s="30">
        <v>-1</v>
      </c>
      <c r="E12" s="39" t="s">
        <v>472</v>
      </c>
    </row>
    <row r="13" spans="3:5">
      <c r="D13" s="30">
        <v>2</v>
      </c>
      <c r="E13" s="40" t="s">
        <v>464</v>
      </c>
    </row>
    <row r="14" spans="3:5">
      <c r="D14" s="30">
        <v>1</v>
      </c>
      <c r="E14" s="40" t="s">
        <v>488</v>
      </c>
    </row>
    <row r="15" spans="3:5">
      <c r="D15" s="30">
        <v>0</v>
      </c>
      <c r="E15" s="40" t="s">
        <v>478</v>
      </c>
    </row>
    <row r="18" spans="3:5">
      <c r="C18" s="30" t="s">
        <v>148</v>
      </c>
      <c r="D18" s="30">
        <v>2</v>
      </c>
      <c r="E18" s="39" t="s">
        <v>473</v>
      </c>
    </row>
    <row r="19" spans="3:5">
      <c r="D19" s="30">
        <v>1</v>
      </c>
      <c r="E19" s="40" t="s">
        <v>474</v>
      </c>
    </row>
    <row r="20" spans="3:5">
      <c r="D20" s="30">
        <v>-1</v>
      </c>
      <c r="E20" s="40" t="s">
        <v>493</v>
      </c>
    </row>
    <row r="21" spans="3:5">
      <c r="D21" s="30">
        <v>0</v>
      </c>
      <c r="E21" s="40" t="s">
        <v>465</v>
      </c>
    </row>
    <row r="24" spans="3:5">
      <c r="C24" s="30" t="s">
        <v>149</v>
      </c>
      <c r="D24" s="30">
        <v>2</v>
      </c>
      <c r="E24" s="39" t="s">
        <v>498</v>
      </c>
    </row>
    <row r="25" spans="3:5">
      <c r="D25" s="30">
        <v>1</v>
      </c>
      <c r="E25" s="40" t="s">
        <v>474</v>
      </c>
    </row>
    <row r="26" spans="3:5">
      <c r="D26" s="30">
        <v>-1</v>
      </c>
      <c r="E26" s="40" t="s">
        <v>466</v>
      </c>
    </row>
    <row r="27" spans="3:5">
      <c r="D27" s="30">
        <v>0</v>
      </c>
      <c r="E27" s="40" t="s">
        <v>479</v>
      </c>
    </row>
    <row r="30" spans="3:5">
      <c r="C30" s="30" t="s">
        <v>150</v>
      </c>
      <c r="D30" s="30">
        <v>2</v>
      </c>
      <c r="E30" s="39" t="s">
        <v>480</v>
      </c>
    </row>
    <row r="31" spans="3:5">
      <c r="D31" s="30">
        <v>1</v>
      </c>
      <c r="E31" s="40" t="s">
        <v>489</v>
      </c>
    </row>
    <row r="32" spans="3:5">
      <c r="D32" s="30">
        <v>-1</v>
      </c>
      <c r="E32" s="40" t="s">
        <v>467</v>
      </c>
    </row>
    <row r="33" spans="3:5">
      <c r="D33" s="30">
        <v>0</v>
      </c>
      <c r="E33" s="40" t="s">
        <v>475</v>
      </c>
    </row>
    <row r="36" spans="3:5">
      <c r="C36" s="30" t="s">
        <v>458</v>
      </c>
      <c r="D36" s="30">
        <v>2</v>
      </c>
      <c r="E36" s="39" t="s">
        <v>484</v>
      </c>
    </row>
    <row r="37" spans="3:5">
      <c r="D37" s="30">
        <v>1</v>
      </c>
      <c r="E37" s="40" t="s">
        <v>499</v>
      </c>
    </row>
    <row r="38" spans="3:5">
      <c r="D38" s="30">
        <v>-1</v>
      </c>
      <c r="E38" s="40" t="s">
        <v>490</v>
      </c>
    </row>
    <row r="39" spans="3:5">
      <c r="D39" s="30">
        <v>0</v>
      </c>
      <c r="E39" s="40" t="s">
        <v>468</v>
      </c>
    </row>
    <row r="42" spans="3:5">
      <c r="C42" s="30" t="s">
        <v>459</v>
      </c>
      <c r="D42" s="30">
        <v>2</v>
      </c>
      <c r="E42" s="39" t="s">
        <v>485</v>
      </c>
    </row>
    <row r="43" spans="3:5">
      <c r="D43" s="30">
        <v>1</v>
      </c>
      <c r="E43" s="40" t="s">
        <v>469</v>
      </c>
    </row>
    <row r="44" spans="3:5">
      <c r="D44" s="30">
        <v>-1</v>
      </c>
      <c r="E44" s="40" t="s">
        <v>481</v>
      </c>
    </row>
    <row r="45" spans="3:5">
      <c r="D45" s="30">
        <v>0</v>
      </c>
      <c r="E45" s="40" t="s">
        <v>476</v>
      </c>
    </row>
    <row r="48" spans="3:5">
      <c r="C48" s="30" t="s">
        <v>460</v>
      </c>
      <c r="D48" s="30">
        <v>2</v>
      </c>
      <c r="E48" s="30" t="s">
        <v>497</v>
      </c>
    </row>
    <row r="49" spans="3:5">
      <c r="D49" s="30">
        <v>1</v>
      </c>
      <c r="E49" s="30" t="s">
        <v>495</v>
      </c>
    </row>
    <row r="50" spans="3:5">
      <c r="D50" s="30">
        <v>-1</v>
      </c>
      <c r="E50" s="30" t="s">
        <v>496</v>
      </c>
    </row>
    <row r="51" spans="3:5">
      <c r="D51" s="30">
        <v>0</v>
      </c>
      <c r="E51" s="30" t="s">
        <v>503</v>
      </c>
    </row>
    <row r="54" spans="3:5">
      <c r="C54" s="30" t="s">
        <v>461</v>
      </c>
      <c r="D54" s="30">
        <v>1</v>
      </c>
      <c r="E54" s="39" t="s">
        <v>470</v>
      </c>
    </row>
    <row r="55" spans="3:5">
      <c r="D55" s="30">
        <v>-1</v>
      </c>
      <c r="E55" s="40" t="s">
        <v>482</v>
      </c>
    </row>
    <row r="56" spans="3:5">
      <c r="D56" s="30">
        <v>2</v>
      </c>
      <c r="E56" s="40" t="s">
        <v>508</v>
      </c>
    </row>
    <row r="57" spans="3:5">
      <c r="D57" s="30">
        <v>0</v>
      </c>
      <c r="E57" s="40" t="s">
        <v>491</v>
      </c>
    </row>
    <row r="60" spans="3:5">
      <c r="C60" s="30" t="s">
        <v>462</v>
      </c>
      <c r="D60" s="30">
        <v>2</v>
      </c>
      <c r="E60" s="39" t="s">
        <v>494</v>
      </c>
    </row>
    <row r="61" spans="3:5">
      <c r="D61" s="30">
        <v>-1</v>
      </c>
      <c r="E61" s="40" t="s">
        <v>486</v>
      </c>
    </row>
    <row r="62" spans="3:5">
      <c r="D62" s="30">
        <v>1</v>
      </c>
      <c r="E62" s="40" t="s">
        <v>483</v>
      </c>
    </row>
    <row r="63" spans="3:5">
      <c r="D63" s="30">
        <v>0</v>
      </c>
      <c r="E63" s="40" t="s">
        <v>471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9"/>
  <sheetViews>
    <sheetView topLeftCell="A4" workbookViewId="0">
      <selection activeCell="M13" sqref="M13"/>
    </sheetView>
  </sheetViews>
  <sheetFormatPr defaultRowHeight="12.75"/>
  <cols>
    <col min="1" max="1" width="35.140625" style="42" bestFit="1" customWidth="1"/>
    <col min="3" max="3" width="18.85546875" style="42" customWidth="1"/>
    <col min="4" max="4" width="12.28515625" customWidth="1"/>
    <col min="5" max="5" width="12.140625" customWidth="1"/>
    <col min="7" max="7" width="12.7109375" style="47" bestFit="1" customWidth="1"/>
    <col min="9" max="9" width="9.140625" style="52"/>
    <col min="11" max="11" width="20.140625" bestFit="1" customWidth="1"/>
    <col min="13" max="13" width="108" bestFit="1" customWidth="1"/>
  </cols>
  <sheetData>
    <row r="1" spans="1:13" ht="16.5" thickTop="1" thickBot="1">
      <c r="A1" s="44" t="s">
        <v>144</v>
      </c>
      <c r="C1" s="45" t="s">
        <v>106</v>
      </c>
      <c r="D1" s="45" t="s">
        <v>104</v>
      </c>
      <c r="E1" s="45" t="s">
        <v>106</v>
      </c>
      <c r="G1" s="46" t="s">
        <v>107</v>
      </c>
      <c r="K1" s="51" t="s">
        <v>524</v>
      </c>
    </row>
    <row r="2" spans="1:13" ht="13.5" thickTop="1">
      <c r="A2" s="38" t="s">
        <v>109</v>
      </c>
      <c r="C2" s="37">
        <v>10</v>
      </c>
      <c r="D2">
        <v>3</v>
      </c>
      <c r="E2">
        <f>SUM(C2:D2)</f>
        <v>13</v>
      </c>
      <c r="G2" s="47">
        <f>E2/30*100</f>
        <v>43.333333333333336</v>
      </c>
      <c r="K2" s="47">
        <f>AVERAGE(G:G)</f>
        <v>30.508658008657989</v>
      </c>
    </row>
    <row r="3" spans="1:13">
      <c r="A3" s="38" t="s">
        <v>158</v>
      </c>
      <c r="C3" s="37">
        <v>8</v>
      </c>
      <c r="D3">
        <v>1</v>
      </c>
      <c r="E3" s="43">
        <f t="shared" ref="E3:E66" si="0">SUM(C3:D3)</f>
        <v>9</v>
      </c>
      <c r="G3" s="47">
        <f t="shared" ref="G3:G66" si="1">E3/30*100</f>
        <v>30</v>
      </c>
    </row>
    <row r="4" spans="1:13" ht="14.25">
      <c r="A4" s="38" t="s">
        <v>111</v>
      </c>
      <c r="C4" s="37">
        <v>8</v>
      </c>
      <c r="D4">
        <v>1</v>
      </c>
      <c r="E4" s="43">
        <f t="shared" si="0"/>
        <v>9</v>
      </c>
      <c r="G4" s="47">
        <f t="shared" si="1"/>
        <v>30</v>
      </c>
      <c r="K4" s="50" t="s">
        <v>525</v>
      </c>
    </row>
    <row r="5" spans="1:13">
      <c r="A5" s="38" t="s">
        <v>112</v>
      </c>
      <c r="C5" s="37">
        <v>9</v>
      </c>
      <c r="D5">
        <v>2</v>
      </c>
      <c r="E5" s="43">
        <f t="shared" si="0"/>
        <v>11</v>
      </c>
      <c r="G5" s="47">
        <f t="shared" si="1"/>
        <v>36.666666666666664</v>
      </c>
    </row>
    <row r="6" spans="1:13" ht="14.25">
      <c r="A6" s="38" t="s">
        <v>108</v>
      </c>
      <c r="C6" s="37">
        <v>7</v>
      </c>
      <c r="D6">
        <v>11</v>
      </c>
      <c r="E6" s="43">
        <f t="shared" si="0"/>
        <v>18</v>
      </c>
      <c r="G6" s="47">
        <f t="shared" si="1"/>
        <v>60</v>
      </c>
      <c r="K6" s="49" t="s">
        <v>526</v>
      </c>
    </row>
    <row r="7" spans="1:13">
      <c r="A7" s="38" t="s">
        <v>110</v>
      </c>
      <c r="C7" s="42">
        <v>9</v>
      </c>
      <c r="D7">
        <v>8</v>
      </c>
      <c r="E7" s="43">
        <f t="shared" si="0"/>
        <v>17</v>
      </c>
      <c r="G7" s="47">
        <f t="shared" si="1"/>
        <v>56.666666666666664</v>
      </c>
    </row>
    <row r="8" spans="1:13">
      <c r="A8" s="38" t="s">
        <v>113</v>
      </c>
      <c r="C8" s="42">
        <v>7</v>
      </c>
      <c r="D8">
        <v>-2</v>
      </c>
      <c r="E8" s="43">
        <f t="shared" si="0"/>
        <v>5</v>
      </c>
      <c r="G8" s="47">
        <f t="shared" si="1"/>
        <v>16.666666666666664</v>
      </c>
    </row>
    <row r="9" spans="1:13">
      <c r="A9" s="38" t="s">
        <v>114</v>
      </c>
      <c r="C9" s="42">
        <v>7</v>
      </c>
      <c r="D9">
        <v>4</v>
      </c>
      <c r="E9" s="43">
        <f t="shared" si="0"/>
        <v>11</v>
      </c>
      <c r="G9" s="47">
        <f t="shared" si="1"/>
        <v>36.666666666666664</v>
      </c>
    </row>
    <row r="10" spans="1:13">
      <c r="A10" s="38" t="s">
        <v>115</v>
      </c>
      <c r="C10" s="42">
        <v>8</v>
      </c>
      <c r="D10">
        <v>1</v>
      </c>
      <c r="E10" s="43">
        <f t="shared" si="0"/>
        <v>9</v>
      </c>
      <c r="G10" s="47">
        <f t="shared" si="1"/>
        <v>30</v>
      </c>
    </row>
    <row r="11" spans="1:13">
      <c r="A11" s="38" t="s">
        <v>161</v>
      </c>
      <c r="C11" s="42">
        <v>9</v>
      </c>
      <c r="D11">
        <v>0</v>
      </c>
      <c r="E11" s="43">
        <f t="shared" si="0"/>
        <v>9</v>
      </c>
      <c r="G11" s="47">
        <f t="shared" si="1"/>
        <v>30</v>
      </c>
    </row>
    <row r="12" spans="1:13">
      <c r="A12" s="38" t="s">
        <v>117</v>
      </c>
      <c r="C12" s="42">
        <v>7</v>
      </c>
      <c r="D12">
        <v>2</v>
      </c>
      <c r="E12" s="43">
        <f t="shared" si="0"/>
        <v>9</v>
      </c>
      <c r="G12" s="47">
        <f t="shared" si="1"/>
        <v>30</v>
      </c>
      <c r="M12" s="48" t="s">
        <v>527</v>
      </c>
    </row>
    <row r="13" spans="1:13">
      <c r="A13" s="38" t="s">
        <v>124</v>
      </c>
      <c r="C13" s="42">
        <v>7</v>
      </c>
      <c r="D13">
        <v>2</v>
      </c>
      <c r="E13" s="43">
        <f t="shared" si="0"/>
        <v>9</v>
      </c>
      <c r="G13" s="47">
        <f t="shared" si="1"/>
        <v>30</v>
      </c>
    </row>
    <row r="14" spans="1:13">
      <c r="A14" s="38" t="s">
        <v>118</v>
      </c>
      <c r="C14" s="42">
        <v>10</v>
      </c>
      <c r="D14">
        <v>1</v>
      </c>
      <c r="E14" s="43">
        <f t="shared" si="0"/>
        <v>11</v>
      </c>
      <c r="G14" s="47">
        <f t="shared" si="1"/>
        <v>36.666666666666664</v>
      </c>
    </row>
    <row r="15" spans="1:13">
      <c r="A15" s="38" t="s">
        <v>119</v>
      </c>
      <c r="C15" s="42">
        <v>5</v>
      </c>
      <c r="D15">
        <v>-4</v>
      </c>
      <c r="E15" s="43">
        <f t="shared" si="0"/>
        <v>1</v>
      </c>
      <c r="G15" s="47">
        <f t="shared" si="1"/>
        <v>3.3333333333333335</v>
      </c>
    </row>
    <row r="16" spans="1:13">
      <c r="A16" s="38" t="s">
        <v>120</v>
      </c>
      <c r="C16" s="42">
        <v>7</v>
      </c>
      <c r="D16">
        <v>2</v>
      </c>
      <c r="E16" s="43">
        <f t="shared" si="0"/>
        <v>9</v>
      </c>
      <c r="G16" s="47">
        <f t="shared" si="1"/>
        <v>30</v>
      </c>
    </row>
    <row r="17" spans="1:7">
      <c r="A17" s="38" t="s">
        <v>121</v>
      </c>
      <c r="C17" s="42">
        <v>5</v>
      </c>
      <c r="D17">
        <v>5</v>
      </c>
      <c r="E17" s="43">
        <f t="shared" si="0"/>
        <v>10</v>
      </c>
      <c r="G17" s="47">
        <f t="shared" si="1"/>
        <v>33.333333333333329</v>
      </c>
    </row>
    <row r="18" spans="1:7">
      <c r="A18" s="38" t="s">
        <v>122</v>
      </c>
      <c r="C18" s="42">
        <v>9</v>
      </c>
      <c r="D18">
        <v>3</v>
      </c>
      <c r="E18" s="43">
        <f t="shared" si="0"/>
        <v>12</v>
      </c>
      <c r="G18" s="47">
        <f t="shared" si="1"/>
        <v>40</v>
      </c>
    </row>
    <row r="19" spans="1:7">
      <c r="A19" s="38" t="s">
        <v>123</v>
      </c>
      <c r="C19" s="42">
        <v>4</v>
      </c>
      <c r="D19">
        <v>4</v>
      </c>
      <c r="E19" s="43">
        <f t="shared" si="0"/>
        <v>8</v>
      </c>
      <c r="G19" s="47">
        <f t="shared" si="1"/>
        <v>26.666666666666668</v>
      </c>
    </row>
    <row r="20" spans="1:7">
      <c r="A20" s="38" t="s">
        <v>130</v>
      </c>
      <c r="C20" s="42">
        <v>7</v>
      </c>
      <c r="D20">
        <v>0</v>
      </c>
      <c r="E20" s="43">
        <f t="shared" si="0"/>
        <v>7</v>
      </c>
      <c r="G20" s="47">
        <f t="shared" si="1"/>
        <v>23.333333333333332</v>
      </c>
    </row>
    <row r="21" spans="1:7">
      <c r="A21" s="38" t="s">
        <v>126</v>
      </c>
      <c r="C21" s="42">
        <v>10</v>
      </c>
      <c r="D21">
        <v>1</v>
      </c>
      <c r="E21" s="43">
        <f t="shared" si="0"/>
        <v>11</v>
      </c>
      <c r="G21" s="47">
        <f t="shared" si="1"/>
        <v>36.666666666666664</v>
      </c>
    </row>
    <row r="22" spans="1:7">
      <c r="A22" s="38" t="s">
        <v>127</v>
      </c>
      <c r="C22" s="42">
        <v>8</v>
      </c>
      <c r="D22">
        <v>3</v>
      </c>
      <c r="E22" s="43">
        <f t="shared" si="0"/>
        <v>11</v>
      </c>
      <c r="G22" s="47">
        <f t="shared" si="1"/>
        <v>36.666666666666664</v>
      </c>
    </row>
    <row r="23" spans="1:7">
      <c r="A23" s="38" t="s">
        <v>128</v>
      </c>
      <c r="C23" s="42">
        <v>8</v>
      </c>
      <c r="D23">
        <v>4</v>
      </c>
      <c r="E23" s="43">
        <f t="shared" si="0"/>
        <v>12</v>
      </c>
      <c r="G23" s="47">
        <f t="shared" si="1"/>
        <v>40</v>
      </c>
    </row>
    <row r="24" spans="1:7">
      <c r="A24" s="38" t="s">
        <v>129</v>
      </c>
      <c r="C24" s="42">
        <v>10</v>
      </c>
      <c r="D24">
        <v>-4</v>
      </c>
      <c r="E24" s="43">
        <f t="shared" si="0"/>
        <v>6</v>
      </c>
      <c r="G24" s="47">
        <f t="shared" si="1"/>
        <v>20</v>
      </c>
    </row>
    <row r="25" spans="1:7">
      <c r="A25" s="38" t="s">
        <v>131</v>
      </c>
      <c r="C25" s="42">
        <v>7</v>
      </c>
      <c r="D25">
        <v>3</v>
      </c>
      <c r="E25" s="43">
        <f t="shared" si="0"/>
        <v>10</v>
      </c>
      <c r="G25" s="47">
        <f t="shared" si="1"/>
        <v>33.333333333333329</v>
      </c>
    </row>
    <row r="26" spans="1:7">
      <c r="A26" s="38" t="s">
        <v>132</v>
      </c>
      <c r="C26" s="42">
        <v>6</v>
      </c>
      <c r="D26">
        <v>1</v>
      </c>
      <c r="E26" s="43">
        <f t="shared" si="0"/>
        <v>7</v>
      </c>
      <c r="G26" s="47">
        <f t="shared" si="1"/>
        <v>23.333333333333332</v>
      </c>
    </row>
    <row r="27" spans="1:7">
      <c r="A27" s="38" t="s">
        <v>125</v>
      </c>
      <c r="C27" s="42">
        <v>7</v>
      </c>
      <c r="D27">
        <v>-2</v>
      </c>
      <c r="E27" s="43">
        <f t="shared" si="0"/>
        <v>5</v>
      </c>
      <c r="G27" s="47">
        <f t="shared" si="1"/>
        <v>16.666666666666664</v>
      </c>
    </row>
    <row r="28" spans="1:7">
      <c r="A28" s="38" t="s">
        <v>135</v>
      </c>
      <c r="C28" s="42">
        <v>7</v>
      </c>
      <c r="D28">
        <v>3</v>
      </c>
      <c r="E28" s="43">
        <f t="shared" si="0"/>
        <v>10</v>
      </c>
      <c r="G28" s="47">
        <f t="shared" si="1"/>
        <v>33.333333333333329</v>
      </c>
    </row>
    <row r="29" spans="1:7">
      <c r="A29" s="38" t="s">
        <v>134</v>
      </c>
      <c r="C29" s="42">
        <v>7</v>
      </c>
      <c r="D29">
        <v>3</v>
      </c>
      <c r="E29" s="43">
        <f t="shared" si="0"/>
        <v>10</v>
      </c>
      <c r="G29" s="47">
        <f t="shared" si="1"/>
        <v>33.333333333333329</v>
      </c>
    </row>
    <row r="30" spans="1:7">
      <c r="A30" s="38" t="s">
        <v>167</v>
      </c>
      <c r="C30" s="42">
        <v>5</v>
      </c>
      <c r="D30">
        <v>1</v>
      </c>
      <c r="E30" s="43">
        <f t="shared" si="0"/>
        <v>6</v>
      </c>
      <c r="G30" s="47">
        <f t="shared" si="1"/>
        <v>20</v>
      </c>
    </row>
    <row r="31" spans="1:7">
      <c r="A31" s="38" t="s">
        <v>136</v>
      </c>
      <c r="C31" s="42">
        <v>9</v>
      </c>
      <c r="D31">
        <v>0</v>
      </c>
      <c r="E31" s="43">
        <f t="shared" si="0"/>
        <v>9</v>
      </c>
      <c r="G31" s="47">
        <f t="shared" si="1"/>
        <v>30</v>
      </c>
    </row>
    <row r="32" spans="1:7">
      <c r="A32" s="38" t="s">
        <v>168</v>
      </c>
      <c r="C32" s="42">
        <v>7</v>
      </c>
      <c r="D32">
        <v>1</v>
      </c>
      <c r="E32" s="43">
        <f t="shared" si="0"/>
        <v>8</v>
      </c>
      <c r="G32" s="47">
        <f t="shared" si="1"/>
        <v>26.666666666666668</v>
      </c>
    </row>
    <row r="33" spans="1:7">
      <c r="A33" s="38" t="s">
        <v>169</v>
      </c>
      <c r="C33" s="42">
        <v>8</v>
      </c>
      <c r="D33">
        <v>4</v>
      </c>
      <c r="E33" s="43">
        <f t="shared" si="0"/>
        <v>12</v>
      </c>
      <c r="G33" s="47">
        <f t="shared" si="1"/>
        <v>40</v>
      </c>
    </row>
    <row r="34" spans="1:7">
      <c r="A34" s="38" t="s">
        <v>133</v>
      </c>
      <c r="C34" s="42">
        <v>6</v>
      </c>
      <c r="D34">
        <v>0</v>
      </c>
      <c r="E34" s="43">
        <f t="shared" si="0"/>
        <v>6</v>
      </c>
      <c r="G34" s="47">
        <f t="shared" si="1"/>
        <v>20</v>
      </c>
    </row>
    <row r="35" spans="1:7">
      <c r="A35" s="38" t="s">
        <v>170</v>
      </c>
      <c r="C35" s="42">
        <v>6</v>
      </c>
      <c r="D35">
        <v>0</v>
      </c>
      <c r="E35" s="43">
        <f t="shared" si="0"/>
        <v>6</v>
      </c>
      <c r="G35" s="47">
        <f t="shared" si="1"/>
        <v>20</v>
      </c>
    </row>
    <row r="36" spans="1:7">
      <c r="A36" s="38" t="s">
        <v>172</v>
      </c>
      <c r="C36" s="42">
        <v>2</v>
      </c>
      <c r="D36">
        <v>1</v>
      </c>
      <c r="E36" s="43">
        <f t="shared" si="0"/>
        <v>3</v>
      </c>
      <c r="G36" s="47">
        <f t="shared" si="1"/>
        <v>10</v>
      </c>
    </row>
    <row r="37" spans="1:7">
      <c r="A37" s="38" t="s">
        <v>173</v>
      </c>
      <c r="C37" s="42">
        <v>9</v>
      </c>
      <c r="D37">
        <v>2</v>
      </c>
      <c r="E37" s="43">
        <f t="shared" si="0"/>
        <v>11</v>
      </c>
      <c r="G37" s="47">
        <f t="shared" si="1"/>
        <v>36.666666666666664</v>
      </c>
    </row>
    <row r="38" spans="1:7">
      <c r="A38" s="38" t="s">
        <v>174</v>
      </c>
      <c r="C38" s="42">
        <v>7</v>
      </c>
      <c r="D38">
        <v>3</v>
      </c>
      <c r="E38" s="43">
        <f t="shared" si="0"/>
        <v>10</v>
      </c>
      <c r="G38" s="47">
        <f t="shared" si="1"/>
        <v>33.333333333333329</v>
      </c>
    </row>
    <row r="39" spans="1:7">
      <c r="A39" s="38" t="s">
        <v>175</v>
      </c>
      <c r="C39" s="42">
        <v>9</v>
      </c>
      <c r="D39">
        <v>8</v>
      </c>
      <c r="E39" s="43">
        <f t="shared" si="0"/>
        <v>17</v>
      </c>
      <c r="G39" s="47">
        <f t="shared" si="1"/>
        <v>56.666666666666664</v>
      </c>
    </row>
    <row r="40" spans="1:7">
      <c r="A40" s="38" t="s">
        <v>176</v>
      </c>
      <c r="C40" s="42">
        <v>9</v>
      </c>
      <c r="D40">
        <v>1</v>
      </c>
      <c r="E40" s="43">
        <f t="shared" si="0"/>
        <v>10</v>
      </c>
      <c r="G40" s="47">
        <f t="shared" si="1"/>
        <v>33.333333333333329</v>
      </c>
    </row>
    <row r="41" spans="1:7">
      <c r="A41" s="38" t="s">
        <v>177</v>
      </c>
      <c r="C41" s="42">
        <v>6</v>
      </c>
      <c r="D41">
        <v>0</v>
      </c>
      <c r="E41" s="43">
        <f t="shared" si="0"/>
        <v>6</v>
      </c>
      <c r="G41" s="47">
        <f t="shared" si="1"/>
        <v>20</v>
      </c>
    </row>
    <row r="42" spans="1:7">
      <c r="A42" s="38" t="s">
        <v>178</v>
      </c>
      <c r="C42" s="42">
        <v>6</v>
      </c>
      <c r="D42">
        <v>6</v>
      </c>
      <c r="E42" s="43">
        <f t="shared" si="0"/>
        <v>12</v>
      </c>
      <c r="G42" s="47">
        <f t="shared" si="1"/>
        <v>40</v>
      </c>
    </row>
    <row r="43" spans="1:7">
      <c r="A43" s="38" t="s">
        <v>177</v>
      </c>
      <c r="C43" s="42">
        <v>6</v>
      </c>
      <c r="D43">
        <v>2</v>
      </c>
      <c r="E43" s="43">
        <f t="shared" si="0"/>
        <v>8</v>
      </c>
      <c r="G43" s="47">
        <f t="shared" si="1"/>
        <v>26.666666666666668</v>
      </c>
    </row>
    <row r="44" spans="1:7">
      <c r="A44" s="38" t="s">
        <v>179</v>
      </c>
      <c r="C44" s="42">
        <v>8</v>
      </c>
      <c r="D44">
        <v>-4</v>
      </c>
      <c r="E44" s="43">
        <f t="shared" si="0"/>
        <v>4</v>
      </c>
      <c r="G44" s="47">
        <f t="shared" si="1"/>
        <v>13.333333333333334</v>
      </c>
    </row>
    <row r="45" spans="1:7">
      <c r="A45" s="38" t="s">
        <v>180</v>
      </c>
      <c r="C45" s="42">
        <v>9</v>
      </c>
      <c r="D45">
        <v>0</v>
      </c>
      <c r="E45" s="43">
        <f t="shared" si="0"/>
        <v>9</v>
      </c>
      <c r="G45" s="47">
        <f t="shared" si="1"/>
        <v>30</v>
      </c>
    </row>
    <row r="46" spans="1:7">
      <c r="A46" s="38" t="s">
        <v>181</v>
      </c>
      <c r="C46" s="42">
        <v>9</v>
      </c>
      <c r="D46">
        <v>2</v>
      </c>
      <c r="E46" s="43">
        <f t="shared" si="0"/>
        <v>11</v>
      </c>
      <c r="G46" s="47">
        <f t="shared" si="1"/>
        <v>36.666666666666664</v>
      </c>
    </row>
    <row r="47" spans="1:7">
      <c r="A47" s="38" t="s">
        <v>182</v>
      </c>
      <c r="C47" s="42">
        <v>8</v>
      </c>
      <c r="D47">
        <v>5</v>
      </c>
      <c r="E47" s="43">
        <f t="shared" si="0"/>
        <v>13</v>
      </c>
      <c r="G47" s="47">
        <f t="shared" si="1"/>
        <v>43.333333333333336</v>
      </c>
    </row>
    <row r="48" spans="1:7">
      <c r="A48" s="38" t="s">
        <v>183</v>
      </c>
      <c r="C48" s="42">
        <v>9</v>
      </c>
      <c r="D48">
        <v>4</v>
      </c>
      <c r="E48" s="43">
        <f t="shared" si="0"/>
        <v>13</v>
      </c>
      <c r="G48" s="47">
        <f t="shared" si="1"/>
        <v>43.333333333333336</v>
      </c>
    </row>
    <row r="49" spans="1:7">
      <c r="A49" s="38" t="s">
        <v>184</v>
      </c>
      <c r="C49" s="42">
        <v>6</v>
      </c>
      <c r="D49">
        <v>0</v>
      </c>
      <c r="E49" s="43">
        <f t="shared" si="0"/>
        <v>6</v>
      </c>
      <c r="G49" s="47">
        <f t="shared" si="1"/>
        <v>20</v>
      </c>
    </row>
    <row r="50" spans="1:7">
      <c r="A50" s="38" t="s">
        <v>185</v>
      </c>
      <c r="C50" s="42">
        <v>10</v>
      </c>
      <c r="D50">
        <v>3</v>
      </c>
      <c r="E50" s="43">
        <f t="shared" si="0"/>
        <v>13</v>
      </c>
      <c r="G50" s="47">
        <f t="shared" si="1"/>
        <v>43.333333333333336</v>
      </c>
    </row>
    <row r="51" spans="1:7">
      <c r="A51" s="38" t="s">
        <v>186</v>
      </c>
      <c r="C51" s="42">
        <v>8</v>
      </c>
      <c r="D51">
        <v>1</v>
      </c>
      <c r="E51" s="43">
        <f t="shared" si="0"/>
        <v>9</v>
      </c>
      <c r="G51" s="47">
        <f t="shared" si="1"/>
        <v>30</v>
      </c>
    </row>
    <row r="52" spans="1:7">
      <c r="A52" s="38" t="s">
        <v>187</v>
      </c>
      <c r="C52" s="42">
        <v>7</v>
      </c>
      <c r="D52">
        <v>0</v>
      </c>
      <c r="E52" s="43">
        <f t="shared" si="0"/>
        <v>7</v>
      </c>
      <c r="G52" s="47">
        <f t="shared" si="1"/>
        <v>23.333333333333332</v>
      </c>
    </row>
    <row r="53" spans="1:7">
      <c r="A53" s="38" t="s">
        <v>188</v>
      </c>
      <c r="C53" s="42">
        <v>8</v>
      </c>
      <c r="D53">
        <v>2</v>
      </c>
      <c r="E53" s="43">
        <f t="shared" si="0"/>
        <v>10</v>
      </c>
      <c r="G53" s="47">
        <f t="shared" si="1"/>
        <v>33.333333333333329</v>
      </c>
    </row>
    <row r="54" spans="1:7">
      <c r="A54" s="38" t="s">
        <v>189</v>
      </c>
      <c r="C54" s="42">
        <v>8</v>
      </c>
      <c r="D54">
        <v>3</v>
      </c>
      <c r="E54" s="43">
        <f t="shared" si="0"/>
        <v>11</v>
      </c>
      <c r="G54" s="47">
        <f t="shared" si="1"/>
        <v>36.666666666666664</v>
      </c>
    </row>
    <row r="55" spans="1:7">
      <c r="A55" s="38" t="s">
        <v>190</v>
      </c>
      <c r="C55" s="42">
        <v>9</v>
      </c>
      <c r="D55">
        <v>3</v>
      </c>
      <c r="E55" s="43">
        <f t="shared" si="0"/>
        <v>12</v>
      </c>
      <c r="G55" s="47">
        <f t="shared" si="1"/>
        <v>40</v>
      </c>
    </row>
    <row r="56" spans="1:7">
      <c r="A56" s="38" t="s">
        <v>191</v>
      </c>
      <c r="C56" s="42">
        <v>8</v>
      </c>
      <c r="D56">
        <v>3</v>
      </c>
      <c r="E56" s="43">
        <f t="shared" si="0"/>
        <v>11</v>
      </c>
      <c r="G56" s="47">
        <f t="shared" si="1"/>
        <v>36.666666666666664</v>
      </c>
    </row>
    <row r="57" spans="1:7">
      <c r="A57" s="38" t="s">
        <v>192</v>
      </c>
      <c r="C57" s="42">
        <v>5</v>
      </c>
      <c r="D57">
        <v>-1</v>
      </c>
      <c r="E57" s="43">
        <f t="shared" si="0"/>
        <v>4</v>
      </c>
      <c r="G57" s="47">
        <f t="shared" si="1"/>
        <v>13.333333333333334</v>
      </c>
    </row>
    <row r="58" spans="1:7">
      <c r="A58" s="38" t="s">
        <v>193</v>
      </c>
      <c r="C58" s="42">
        <v>7</v>
      </c>
      <c r="D58">
        <v>-1</v>
      </c>
      <c r="E58" s="43">
        <f t="shared" si="0"/>
        <v>6</v>
      </c>
      <c r="G58" s="47">
        <f t="shared" si="1"/>
        <v>20</v>
      </c>
    </row>
    <row r="59" spans="1:7">
      <c r="A59" s="38" t="s">
        <v>194</v>
      </c>
      <c r="C59" s="42">
        <v>8</v>
      </c>
      <c r="D59">
        <v>5</v>
      </c>
      <c r="E59" s="43">
        <f t="shared" si="0"/>
        <v>13</v>
      </c>
      <c r="G59" s="47">
        <f t="shared" si="1"/>
        <v>43.333333333333336</v>
      </c>
    </row>
    <row r="60" spans="1:7">
      <c r="A60" s="38" t="s">
        <v>195</v>
      </c>
      <c r="C60" s="42">
        <v>9</v>
      </c>
      <c r="D60">
        <v>3</v>
      </c>
      <c r="E60" s="43">
        <f t="shared" si="0"/>
        <v>12</v>
      </c>
      <c r="G60" s="47">
        <f t="shared" si="1"/>
        <v>40</v>
      </c>
    </row>
    <row r="61" spans="1:7">
      <c r="A61" s="38" t="s">
        <v>196</v>
      </c>
      <c r="C61" s="42">
        <v>6</v>
      </c>
      <c r="D61">
        <v>3</v>
      </c>
      <c r="E61" s="43">
        <f t="shared" si="0"/>
        <v>9</v>
      </c>
      <c r="G61" s="47">
        <f t="shared" si="1"/>
        <v>30</v>
      </c>
    </row>
    <row r="62" spans="1:7">
      <c r="A62" s="38" t="s">
        <v>197</v>
      </c>
      <c r="C62" s="42">
        <v>8</v>
      </c>
      <c r="D62">
        <v>8</v>
      </c>
      <c r="E62" s="43">
        <f t="shared" si="0"/>
        <v>16</v>
      </c>
      <c r="G62" s="47">
        <f t="shared" si="1"/>
        <v>53.333333333333336</v>
      </c>
    </row>
    <row r="63" spans="1:7">
      <c r="A63" s="38" t="s">
        <v>198</v>
      </c>
      <c r="C63" s="42">
        <v>6</v>
      </c>
      <c r="D63">
        <v>1</v>
      </c>
      <c r="E63" s="43">
        <f t="shared" si="0"/>
        <v>7</v>
      </c>
      <c r="G63" s="47">
        <f t="shared" si="1"/>
        <v>23.333333333333332</v>
      </c>
    </row>
    <row r="64" spans="1:7">
      <c r="A64" s="38" t="s">
        <v>199</v>
      </c>
      <c r="C64" s="42">
        <v>8</v>
      </c>
      <c r="D64">
        <v>3</v>
      </c>
      <c r="E64" s="43">
        <f t="shared" si="0"/>
        <v>11</v>
      </c>
      <c r="G64" s="47">
        <f t="shared" si="1"/>
        <v>36.666666666666664</v>
      </c>
    </row>
    <row r="65" spans="1:7">
      <c r="A65" s="38" t="s">
        <v>200</v>
      </c>
      <c r="C65" s="42">
        <v>8</v>
      </c>
      <c r="D65">
        <v>3</v>
      </c>
      <c r="E65" s="43">
        <f t="shared" si="0"/>
        <v>11</v>
      </c>
      <c r="G65" s="47">
        <f t="shared" si="1"/>
        <v>36.666666666666664</v>
      </c>
    </row>
    <row r="66" spans="1:7">
      <c r="A66" s="38" t="s">
        <v>201</v>
      </c>
      <c r="C66" s="42">
        <v>7</v>
      </c>
      <c r="D66">
        <v>1</v>
      </c>
      <c r="E66" s="43">
        <f t="shared" si="0"/>
        <v>8</v>
      </c>
      <c r="G66" s="47">
        <f t="shared" si="1"/>
        <v>26.666666666666668</v>
      </c>
    </row>
    <row r="67" spans="1:7">
      <c r="A67" s="38" t="s">
        <v>202</v>
      </c>
      <c r="C67" s="42">
        <v>9</v>
      </c>
      <c r="D67">
        <v>1</v>
      </c>
      <c r="E67" s="43">
        <f t="shared" ref="E67:E130" si="2">SUM(C67:D67)</f>
        <v>10</v>
      </c>
      <c r="G67" s="47">
        <f t="shared" ref="G67:G130" si="3">E67/30*100</f>
        <v>33.333333333333329</v>
      </c>
    </row>
    <row r="68" spans="1:7">
      <c r="A68" s="38" t="s">
        <v>203</v>
      </c>
      <c r="C68" s="42">
        <v>9</v>
      </c>
      <c r="D68">
        <v>5</v>
      </c>
      <c r="E68" s="43">
        <f t="shared" si="2"/>
        <v>14</v>
      </c>
      <c r="G68" s="47">
        <f t="shared" si="3"/>
        <v>46.666666666666664</v>
      </c>
    </row>
    <row r="69" spans="1:7">
      <c r="A69" s="38" t="s">
        <v>204</v>
      </c>
      <c r="C69" s="42">
        <v>7</v>
      </c>
      <c r="D69">
        <v>1</v>
      </c>
      <c r="E69" s="43">
        <f t="shared" si="2"/>
        <v>8</v>
      </c>
      <c r="G69" s="47">
        <f t="shared" si="3"/>
        <v>26.666666666666668</v>
      </c>
    </row>
    <row r="70" spans="1:7">
      <c r="A70" s="38" t="s">
        <v>205</v>
      </c>
      <c r="C70" s="42">
        <v>9</v>
      </c>
      <c r="D70">
        <v>1</v>
      </c>
      <c r="E70" s="43">
        <f t="shared" si="2"/>
        <v>10</v>
      </c>
      <c r="G70" s="47">
        <f t="shared" si="3"/>
        <v>33.333333333333329</v>
      </c>
    </row>
    <row r="71" spans="1:7">
      <c r="A71" s="38" t="s">
        <v>206</v>
      </c>
      <c r="C71" s="42">
        <v>8</v>
      </c>
      <c r="D71">
        <v>-1</v>
      </c>
      <c r="E71" s="43">
        <f t="shared" si="2"/>
        <v>7</v>
      </c>
      <c r="G71" s="47">
        <f t="shared" si="3"/>
        <v>23.333333333333332</v>
      </c>
    </row>
    <row r="72" spans="1:7">
      <c r="A72" s="38" t="s">
        <v>207</v>
      </c>
      <c r="C72" s="42">
        <v>7</v>
      </c>
      <c r="D72">
        <v>-1</v>
      </c>
      <c r="E72" s="43">
        <f t="shared" si="2"/>
        <v>6</v>
      </c>
      <c r="G72" s="47">
        <f t="shared" si="3"/>
        <v>20</v>
      </c>
    </row>
    <row r="73" spans="1:7">
      <c r="A73" s="38" t="s">
        <v>208</v>
      </c>
      <c r="C73" s="42">
        <v>5</v>
      </c>
      <c r="D73">
        <v>0</v>
      </c>
      <c r="E73" s="43">
        <f t="shared" si="2"/>
        <v>5</v>
      </c>
      <c r="G73" s="47">
        <f t="shared" si="3"/>
        <v>16.666666666666664</v>
      </c>
    </row>
    <row r="74" spans="1:7">
      <c r="A74" s="38" t="s">
        <v>209</v>
      </c>
      <c r="C74" s="42">
        <v>9</v>
      </c>
      <c r="D74">
        <v>0</v>
      </c>
      <c r="E74" s="43">
        <f t="shared" si="2"/>
        <v>9</v>
      </c>
      <c r="G74" s="47">
        <f t="shared" si="3"/>
        <v>30</v>
      </c>
    </row>
    <row r="75" spans="1:7">
      <c r="A75" s="38" t="s">
        <v>210</v>
      </c>
      <c r="C75" s="42">
        <v>9</v>
      </c>
      <c r="D75">
        <v>0</v>
      </c>
      <c r="E75" s="43">
        <f t="shared" si="2"/>
        <v>9</v>
      </c>
      <c r="G75" s="47">
        <f t="shared" si="3"/>
        <v>30</v>
      </c>
    </row>
    <row r="76" spans="1:7">
      <c r="A76" s="38" t="s">
        <v>211</v>
      </c>
      <c r="C76" s="42">
        <v>7</v>
      </c>
      <c r="D76">
        <v>2</v>
      </c>
      <c r="E76" s="43">
        <f t="shared" si="2"/>
        <v>9</v>
      </c>
      <c r="G76" s="47">
        <f t="shared" si="3"/>
        <v>30</v>
      </c>
    </row>
    <row r="77" spans="1:7">
      <c r="A77" s="38" t="s">
        <v>212</v>
      </c>
      <c r="C77" s="42">
        <v>7</v>
      </c>
      <c r="D77">
        <v>4</v>
      </c>
      <c r="E77" s="43">
        <f t="shared" si="2"/>
        <v>11</v>
      </c>
      <c r="G77" s="47">
        <f t="shared" si="3"/>
        <v>36.666666666666664</v>
      </c>
    </row>
    <row r="78" spans="1:7">
      <c r="A78" s="38" t="s">
        <v>213</v>
      </c>
      <c r="C78" s="42">
        <v>8</v>
      </c>
      <c r="D78">
        <v>3</v>
      </c>
      <c r="E78" s="43">
        <f t="shared" si="2"/>
        <v>11</v>
      </c>
      <c r="G78" s="47">
        <f t="shared" si="3"/>
        <v>36.666666666666664</v>
      </c>
    </row>
    <row r="79" spans="1:7">
      <c r="A79" s="38" t="s">
        <v>214</v>
      </c>
      <c r="C79" s="42">
        <v>8</v>
      </c>
      <c r="D79">
        <v>1</v>
      </c>
      <c r="E79" s="43">
        <f t="shared" si="2"/>
        <v>9</v>
      </c>
      <c r="G79" s="47">
        <f t="shared" si="3"/>
        <v>30</v>
      </c>
    </row>
    <row r="80" spans="1:7">
      <c r="A80" s="38" t="s">
        <v>215</v>
      </c>
      <c r="C80" s="42">
        <v>9</v>
      </c>
      <c r="D80">
        <v>5</v>
      </c>
      <c r="E80" s="43">
        <f t="shared" si="2"/>
        <v>14</v>
      </c>
      <c r="G80" s="47">
        <f t="shared" si="3"/>
        <v>46.666666666666664</v>
      </c>
    </row>
    <row r="81" spans="1:7">
      <c r="A81" s="38" t="s">
        <v>216</v>
      </c>
      <c r="C81" s="42">
        <v>9</v>
      </c>
      <c r="D81">
        <v>-1</v>
      </c>
      <c r="E81" s="43">
        <f t="shared" si="2"/>
        <v>8</v>
      </c>
      <c r="G81" s="47">
        <f t="shared" si="3"/>
        <v>26.666666666666668</v>
      </c>
    </row>
    <row r="82" spans="1:7">
      <c r="A82" s="38" t="s">
        <v>217</v>
      </c>
      <c r="C82" s="42">
        <v>8</v>
      </c>
      <c r="D82">
        <v>1</v>
      </c>
      <c r="E82" s="43">
        <f t="shared" si="2"/>
        <v>9</v>
      </c>
      <c r="G82" s="47">
        <f t="shared" si="3"/>
        <v>30</v>
      </c>
    </row>
    <row r="83" spans="1:7">
      <c r="A83" s="38" t="s">
        <v>219</v>
      </c>
      <c r="C83" s="42">
        <v>5</v>
      </c>
      <c r="D83">
        <v>2</v>
      </c>
      <c r="E83" s="43">
        <f t="shared" si="2"/>
        <v>7</v>
      </c>
      <c r="G83" s="47">
        <f t="shared" si="3"/>
        <v>23.333333333333332</v>
      </c>
    </row>
    <row r="84" spans="1:7">
      <c r="A84" s="38" t="s">
        <v>220</v>
      </c>
      <c r="C84" s="42">
        <v>7</v>
      </c>
      <c r="D84">
        <v>1</v>
      </c>
      <c r="E84" s="43">
        <f t="shared" si="2"/>
        <v>8</v>
      </c>
      <c r="G84" s="47">
        <f t="shared" si="3"/>
        <v>26.666666666666668</v>
      </c>
    </row>
    <row r="85" spans="1:7">
      <c r="A85" s="38" t="s">
        <v>221</v>
      </c>
      <c r="C85" s="42">
        <v>7</v>
      </c>
      <c r="D85">
        <v>5</v>
      </c>
      <c r="E85" s="43">
        <f t="shared" si="2"/>
        <v>12</v>
      </c>
      <c r="G85" s="47">
        <f t="shared" si="3"/>
        <v>40</v>
      </c>
    </row>
    <row r="86" spans="1:7">
      <c r="A86" s="38" t="s">
        <v>222</v>
      </c>
      <c r="C86" s="42">
        <v>7</v>
      </c>
      <c r="D86">
        <v>3</v>
      </c>
      <c r="E86" s="43">
        <f t="shared" si="2"/>
        <v>10</v>
      </c>
      <c r="G86" s="47">
        <f t="shared" si="3"/>
        <v>33.333333333333329</v>
      </c>
    </row>
    <row r="87" spans="1:7">
      <c r="A87" s="38" t="s">
        <v>223</v>
      </c>
      <c r="C87" s="42">
        <v>8</v>
      </c>
      <c r="D87">
        <v>-3</v>
      </c>
      <c r="E87" s="43">
        <f t="shared" si="2"/>
        <v>5</v>
      </c>
      <c r="G87" s="47">
        <f t="shared" si="3"/>
        <v>16.666666666666664</v>
      </c>
    </row>
    <row r="88" spans="1:7">
      <c r="A88" s="38" t="s">
        <v>224</v>
      </c>
      <c r="C88" s="42">
        <v>7</v>
      </c>
      <c r="D88">
        <v>-2</v>
      </c>
      <c r="E88" s="43">
        <f t="shared" si="2"/>
        <v>5</v>
      </c>
      <c r="G88" s="47">
        <f t="shared" si="3"/>
        <v>16.666666666666664</v>
      </c>
    </row>
    <row r="89" spans="1:7">
      <c r="A89" s="38" t="s">
        <v>225</v>
      </c>
      <c r="C89" s="42">
        <v>6</v>
      </c>
      <c r="D89">
        <v>5</v>
      </c>
      <c r="E89" s="43">
        <f t="shared" si="2"/>
        <v>11</v>
      </c>
      <c r="G89" s="47">
        <f t="shared" si="3"/>
        <v>36.666666666666664</v>
      </c>
    </row>
    <row r="90" spans="1:7">
      <c r="A90" s="38" t="s">
        <v>226</v>
      </c>
      <c r="C90" s="42">
        <v>8</v>
      </c>
      <c r="D90">
        <v>1</v>
      </c>
      <c r="E90" s="43">
        <f t="shared" si="2"/>
        <v>9</v>
      </c>
      <c r="G90" s="47">
        <f t="shared" si="3"/>
        <v>30</v>
      </c>
    </row>
    <row r="91" spans="1:7">
      <c r="A91" s="38" t="s">
        <v>227</v>
      </c>
      <c r="C91" s="42">
        <v>5</v>
      </c>
      <c r="D91">
        <v>0</v>
      </c>
      <c r="E91" s="43">
        <f t="shared" si="2"/>
        <v>5</v>
      </c>
      <c r="G91" s="47">
        <f t="shared" si="3"/>
        <v>16.666666666666664</v>
      </c>
    </row>
    <row r="92" spans="1:7">
      <c r="A92" s="38" t="s">
        <v>228</v>
      </c>
      <c r="C92" s="42">
        <v>5</v>
      </c>
      <c r="D92">
        <v>0</v>
      </c>
      <c r="E92" s="43">
        <f t="shared" si="2"/>
        <v>5</v>
      </c>
      <c r="G92" s="47">
        <f t="shared" si="3"/>
        <v>16.666666666666664</v>
      </c>
    </row>
    <row r="93" spans="1:7">
      <c r="A93" s="38" t="s">
        <v>229</v>
      </c>
      <c r="C93" s="42">
        <v>8</v>
      </c>
      <c r="D93">
        <v>3</v>
      </c>
      <c r="E93" s="43">
        <f t="shared" si="2"/>
        <v>11</v>
      </c>
      <c r="G93" s="47">
        <f t="shared" si="3"/>
        <v>36.666666666666664</v>
      </c>
    </row>
    <row r="94" spans="1:7">
      <c r="A94" s="38" t="s">
        <v>230</v>
      </c>
      <c r="C94" s="42">
        <v>9</v>
      </c>
      <c r="D94">
        <v>2</v>
      </c>
      <c r="E94" s="43">
        <f t="shared" si="2"/>
        <v>11</v>
      </c>
      <c r="G94" s="47">
        <f t="shared" si="3"/>
        <v>36.666666666666664</v>
      </c>
    </row>
    <row r="95" spans="1:7">
      <c r="A95" s="38" t="s">
        <v>231</v>
      </c>
      <c r="C95" s="42">
        <v>7</v>
      </c>
      <c r="D95">
        <v>4</v>
      </c>
      <c r="E95" s="43">
        <f t="shared" si="2"/>
        <v>11</v>
      </c>
      <c r="G95" s="47">
        <f t="shared" si="3"/>
        <v>36.666666666666664</v>
      </c>
    </row>
    <row r="96" spans="1:7">
      <c r="A96" s="38" t="s">
        <v>232</v>
      </c>
      <c r="C96" s="42">
        <v>7</v>
      </c>
      <c r="D96">
        <v>4</v>
      </c>
      <c r="E96" s="43">
        <f t="shared" si="2"/>
        <v>11</v>
      </c>
      <c r="G96" s="47">
        <f t="shared" si="3"/>
        <v>36.666666666666664</v>
      </c>
    </row>
    <row r="97" spans="1:7">
      <c r="A97" s="38" t="s">
        <v>233</v>
      </c>
      <c r="C97" s="42">
        <v>6</v>
      </c>
      <c r="D97">
        <v>-1</v>
      </c>
      <c r="E97" s="43">
        <f t="shared" si="2"/>
        <v>5</v>
      </c>
      <c r="G97" s="47">
        <f t="shared" si="3"/>
        <v>16.666666666666664</v>
      </c>
    </row>
    <row r="98" spans="1:7">
      <c r="A98" s="38" t="s">
        <v>234</v>
      </c>
      <c r="C98" s="42">
        <v>9</v>
      </c>
      <c r="D98">
        <v>1</v>
      </c>
      <c r="E98" s="43">
        <f t="shared" si="2"/>
        <v>10</v>
      </c>
      <c r="G98" s="47">
        <f t="shared" si="3"/>
        <v>33.333333333333329</v>
      </c>
    </row>
    <row r="99" spans="1:7">
      <c r="A99" s="38" t="s">
        <v>235</v>
      </c>
      <c r="C99" s="42">
        <v>9</v>
      </c>
      <c r="D99">
        <v>4</v>
      </c>
      <c r="E99" s="43">
        <f t="shared" si="2"/>
        <v>13</v>
      </c>
      <c r="G99" s="47">
        <f t="shared" si="3"/>
        <v>43.333333333333336</v>
      </c>
    </row>
    <row r="100" spans="1:7">
      <c r="A100" s="38" t="s">
        <v>236</v>
      </c>
      <c r="C100" s="42">
        <v>8</v>
      </c>
      <c r="D100">
        <v>2</v>
      </c>
      <c r="E100" s="43">
        <f t="shared" si="2"/>
        <v>10</v>
      </c>
      <c r="G100" s="47">
        <f t="shared" si="3"/>
        <v>33.333333333333329</v>
      </c>
    </row>
    <row r="101" spans="1:7">
      <c r="A101" s="38" t="s">
        <v>237</v>
      </c>
      <c r="C101" s="42">
        <v>8</v>
      </c>
      <c r="D101">
        <v>3</v>
      </c>
      <c r="E101" s="43">
        <f t="shared" si="2"/>
        <v>11</v>
      </c>
      <c r="G101" s="47">
        <f t="shared" si="3"/>
        <v>36.666666666666664</v>
      </c>
    </row>
    <row r="102" spans="1:7">
      <c r="A102" s="38" t="s">
        <v>238</v>
      </c>
      <c r="C102" s="42">
        <v>8</v>
      </c>
      <c r="D102">
        <v>0</v>
      </c>
      <c r="E102" s="43">
        <f t="shared" si="2"/>
        <v>8</v>
      </c>
      <c r="G102" s="47">
        <f t="shared" si="3"/>
        <v>26.666666666666668</v>
      </c>
    </row>
    <row r="103" spans="1:7">
      <c r="A103" s="38" t="s">
        <v>239</v>
      </c>
      <c r="C103" s="42">
        <v>9</v>
      </c>
      <c r="D103">
        <v>4</v>
      </c>
      <c r="E103" s="43">
        <f t="shared" si="2"/>
        <v>13</v>
      </c>
      <c r="G103" s="47">
        <f t="shared" si="3"/>
        <v>43.333333333333336</v>
      </c>
    </row>
    <row r="104" spans="1:7">
      <c r="A104" s="38" t="s">
        <v>240</v>
      </c>
      <c r="C104" s="42">
        <v>7</v>
      </c>
      <c r="D104">
        <v>5</v>
      </c>
      <c r="E104" s="43">
        <f t="shared" si="2"/>
        <v>12</v>
      </c>
      <c r="G104" s="47">
        <f t="shared" si="3"/>
        <v>40</v>
      </c>
    </row>
    <row r="105" spans="1:7">
      <c r="A105" s="38" t="s">
        <v>241</v>
      </c>
      <c r="C105" s="42">
        <v>8</v>
      </c>
      <c r="D105">
        <v>2</v>
      </c>
      <c r="E105" s="43">
        <f t="shared" si="2"/>
        <v>10</v>
      </c>
      <c r="G105" s="47">
        <f t="shared" si="3"/>
        <v>33.333333333333329</v>
      </c>
    </row>
    <row r="106" spans="1:7">
      <c r="A106" s="38" t="s">
        <v>242</v>
      </c>
      <c r="C106" s="42">
        <v>7</v>
      </c>
      <c r="D106">
        <v>6</v>
      </c>
      <c r="E106" s="43">
        <f t="shared" si="2"/>
        <v>13</v>
      </c>
      <c r="G106" s="47">
        <f t="shared" si="3"/>
        <v>43.333333333333336</v>
      </c>
    </row>
    <row r="107" spans="1:7">
      <c r="A107" s="38" t="s">
        <v>243</v>
      </c>
      <c r="C107" s="42">
        <v>9</v>
      </c>
      <c r="D107">
        <v>7</v>
      </c>
      <c r="E107" s="43">
        <f t="shared" si="2"/>
        <v>16</v>
      </c>
      <c r="G107" s="47">
        <f t="shared" si="3"/>
        <v>53.333333333333336</v>
      </c>
    </row>
    <row r="108" spans="1:7">
      <c r="A108" s="38" t="s">
        <v>244</v>
      </c>
      <c r="C108" s="42">
        <v>6</v>
      </c>
      <c r="D108">
        <v>-1</v>
      </c>
      <c r="E108" s="43">
        <f t="shared" si="2"/>
        <v>5</v>
      </c>
      <c r="G108" s="47">
        <f t="shared" si="3"/>
        <v>16.666666666666664</v>
      </c>
    </row>
    <row r="109" spans="1:7">
      <c r="A109" s="38" t="s">
        <v>245</v>
      </c>
      <c r="C109" s="42">
        <v>9</v>
      </c>
      <c r="D109">
        <v>-4</v>
      </c>
      <c r="E109" s="43">
        <f t="shared" si="2"/>
        <v>5</v>
      </c>
      <c r="G109" s="47">
        <f t="shared" si="3"/>
        <v>16.666666666666664</v>
      </c>
    </row>
    <row r="110" spans="1:7">
      <c r="A110" s="38" t="s">
        <v>246</v>
      </c>
      <c r="C110" s="42">
        <v>7</v>
      </c>
      <c r="D110">
        <v>0</v>
      </c>
      <c r="E110" s="43">
        <f t="shared" si="2"/>
        <v>7</v>
      </c>
      <c r="G110" s="47">
        <f t="shared" si="3"/>
        <v>23.333333333333332</v>
      </c>
    </row>
    <row r="111" spans="1:7">
      <c r="A111" s="38" t="s">
        <v>247</v>
      </c>
      <c r="C111" s="42">
        <v>7</v>
      </c>
      <c r="D111">
        <v>0</v>
      </c>
      <c r="E111" s="43">
        <f t="shared" si="2"/>
        <v>7</v>
      </c>
      <c r="G111" s="47">
        <f t="shared" si="3"/>
        <v>23.333333333333332</v>
      </c>
    </row>
    <row r="112" spans="1:7">
      <c r="A112" s="38" t="s">
        <v>248</v>
      </c>
      <c r="C112" s="42">
        <v>7</v>
      </c>
      <c r="D112">
        <v>2</v>
      </c>
      <c r="E112" s="43">
        <f t="shared" si="2"/>
        <v>9</v>
      </c>
      <c r="G112" s="47">
        <f t="shared" si="3"/>
        <v>30</v>
      </c>
    </row>
    <row r="113" spans="1:7">
      <c r="A113" s="38" t="s">
        <v>250</v>
      </c>
      <c r="C113" s="42">
        <v>3</v>
      </c>
      <c r="D113">
        <v>7</v>
      </c>
      <c r="E113" s="43">
        <f t="shared" si="2"/>
        <v>10</v>
      </c>
      <c r="G113" s="47">
        <f t="shared" si="3"/>
        <v>33.333333333333329</v>
      </c>
    </row>
    <row r="114" spans="1:7">
      <c r="A114" s="38" t="s">
        <v>251</v>
      </c>
      <c r="C114" s="42">
        <v>7</v>
      </c>
      <c r="D114">
        <v>8</v>
      </c>
      <c r="E114" s="43">
        <f t="shared" si="2"/>
        <v>15</v>
      </c>
      <c r="G114" s="47">
        <f t="shared" si="3"/>
        <v>50</v>
      </c>
    </row>
    <row r="115" spans="1:7">
      <c r="A115" s="38" t="s">
        <v>252</v>
      </c>
      <c r="C115" s="42">
        <v>6</v>
      </c>
      <c r="D115">
        <v>-1</v>
      </c>
      <c r="E115" s="43">
        <f t="shared" si="2"/>
        <v>5</v>
      </c>
      <c r="G115" s="47">
        <f t="shared" si="3"/>
        <v>16.666666666666664</v>
      </c>
    </row>
    <row r="116" spans="1:7">
      <c r="A116" s="38" t="s">
        <v>253</v>
      </c>
      <c r="C116" s="42">
        <v>7</v>
      </c>
      <c r="D116">
        <v>3</v>
      </c>
      <c r="E116" s="43">
        <f t="shared" si="2"/>
        <v>10</v>
      </c>
      <c r="G116" s="47">
        <f t="shared" si="3"/>
        <v>33.333333333333329</v>
      </c>
    </row>
    <row r="117" spans="1:7">
      <c r="A117" s="38" t="s">
        <v>254</v>
      </c>
      <c r="C117" s="42">
        <v>5</v>
      </c>
      <c r="D117">
        <v>2</v>
      </c>
      <c r="E117" s="43">
        <f t="shared" si="2"/>
        <v>7</v>
      </c>
      <c r="G117" s="47">
        <f t="shared" si="3"/>
        <v>23.333333333333332</v>
      </c>
    </row>
    <row r="118" spans="1:7">
      <c r="A118" s="38" t="s">
        <v>255</v>
      </c>
      <c r="C118" s="42">
        <v>7</v>
      </c>
      <c r="D118">
        <v>4</v>
      </c>
      <c r="E118" s="43">
        <f t="shared" si="2"/>
        <v>11</v>
      </c>
      <c r="G118" s="47">
        <f t="shared" si="3"/>
        <v>36.666666666666664</v>
      </c>
    </row>
    <row r="119" spans="1:7">
      <c r="A119" s="38" t="s">
        <v>256</v>
      </c>
      <c r="C119" s="42">
        <v>5</v>
      </c>
      <c r="D119">
        <v>7</v>
      </c>
      <c r="E119" s="43">
        <f t="shared" si="2"/>
        <v>12</v>
      </c>
      <c r="G119" s="47">
        <f t="shared" si="3"/>
        <v>40</v>
      </c>
    </row>
    <row r="120" spans="1:7">
      <c r="A120" s="38" t="s">
        <v>257</v>
      </c>
      <c r="C120" s="42">
        <v>7</v>
      </c>
      <c r="D120">
        <v>4</v>
      </c>
      <c r="E120" s="43">
        <f t="shared" si="2"/>
        <v>11</v>
      </c>
      <c r="G120" s="47">
        <f t="shared" si="3"/>
        <v>36.666666666666664</v>
      </c>
    </row>
    <row r="121" spans="1:7">
      <c r="A121" s="38" t="s">
        <v>258</v>
      </c>
      <c r="C121" s="42">
        <v>5</v>
      </c>
      <c r="D121">
        <v>2</v>
      </c>
      <c r="E121" s="43">
        <f t="shared" si="2"/>
        <v>7</v>
      </c>
      <c r="G121" s="47">
        <f t="shared" si="3"/>
        <v>23.333333333333332</v>
      </c>
    </row>
    <row r="122" spans="1:7">
      <c r="A122" s="38" t="s">
        <v>259</v>
      </c>
      <c r="C122" s="42">
        <v>5</v>
      </c>
      <c r="D122">
        <v>-1</v>
      </c>
      <c r="E122" s="43">
        <f t="shared" si="2"/>
        <v>4</v>
      </c>
      <c r="G122" s="47">
        <f t="shared" si="3"/>
        <v>13.333333333333334</v>
      </c>
    </row>
    <row r="123" spans="1:7">
      <c r="A123" s="38" t="s">
        <v>260</v>
      </c>
      <c r="C123" s="42">
        <v>6</v>
      </c>
      <c r="D123">
        <v>1</v>
      </c>
      <c r="E123" s="43">
        <f t="shared" si="2"/>
        <v>7</v>
      </c>
      <c r="G123" s="47">
        <f t="shared" si="3"/>
        <v>23.333333333333332</v>
      </c>
    </row>
    <row r="124" spans="1:7">
      <c r="A124" s="38" t="s">
        <v>261</v>
      </c>
      <c r="C124" s="42">
        <v>7</v>
      </c>
      <c r="D124">
        <v>-4</v>
      </c>
      <c r="E124" s="43">
        <f t="shared" si="2"/>
        <v>3</v>
      </c>
      <c r="G124" s="47">
        <f t="shared" si="3"/>
        <v>10</v>
      </c>
    </row>
    <row r="125" spans="1:7">
      <c r="A125" s="38" t="s">
        <v>262</v>
      </c>
      <c r="C125" s="42">
        <v>6</v>
      </c>
      <c r="D125">
        <v>2</v>
      </c>
      <c r="E125" s="43">
        <f t="shared" si="2"/>
        <v>8</v>
      </c>
      <c r="G125" s="47">
        <f t="shared" si="3"/>
        <v>26.666666666666668</v>
      </c>
    </row>
    <row r="126" spans="1:7">
      <c r="A126" s="38" t="s">
        <v>263</v>
      </c>
      <c r="C126" s="42">
        <v>8</v>
      </c>
      <c r="D126">
        <v>3</v>
      </c>
      <c r="E126" s="43">
        <f t="shared" si="2"/>
        <v>11</v>
      </c>
      <c r="G126" s="47">
        <f t="shared" si="3"/>
        <v>36.666666666666664</v>
      </c>
    </row>
    <row r="127" spans="1:7">
      <c r="A127" s="38" t="s">
        <v>264</v>
      </c>
      <c r="C127" s="42">
        <v>6</v>
      </c>
      <c r="D127">
        <v>5</v>
      </c>
      <c r="E127" s="43">
        <f t="shared" si="2"/>
        <v>11</v>
      </c>
      <c r="G127" s="47">
        <f t="shared" si="3"/>
        <v>36.666666666666664</v>
      </c>
    </row>
    <row r="128" spans="1:7">
      <c r="A128" s="38" t="s">
        <v>265</v>
      </c>
      <c r="C128" s="42">
        <v>9</v>
      </c>
      <c r="D128">
        <v>5</v>
      </c>
      <c r="E128" s="43">
        <f t="shared" si="2"/>
        <v>14</v>
      </c>
      <c r="G128" s="47">
        <f t="shared" si="3"/>
        <v>46.666666666666664</v>
      </c>
    </row>
    <row r="129" spans="1:7">
      <c r="A129" s="38" t="s">
        <v>266</v>
      </c>
      <c r="C129" s="42">
        <v>7</v>
      </c>
      <c r="D129">
        <v>2</v>
      </c>
      <c r="E129" s="43">
        <f t="shared" si="2"/>
        <v>9</v>
      </c>
      <c r="G129" s="47">
        <f t="shared" si="3"/>
        <v>30</v>
      </c>
    </row>
    <row r="130" spans="1:7">
      <c r="A130" s="38" t="s">
        <v>267</v>
      </c>
      <c r="C130" s="42">
        <v>8</v>
      </c>
      <c r="D130">
        <v>10</v>
      </c>
      <c r="E130" s="43">
        <f t="shared" si="2"/>
        <v>18</v>
      </c>
      <c r="G130" s="47">
        <f t="shared" si="3"/>
        <v>60</v>
      </c>
    </row>
    <row r="131" spans="1:7">
      <c r="A131" s="38" t="s">
        <v>268</v>
      </c>
      <c r="C131" s="42">
        <v>9</v>
      </c>
      <c r="D131">
        <v>5</v>
      </c>
      <c r="E131" s="43">
        <f t="shared" ref="E131:E194" si="4">SUM(C131:D131)</f>
        <v>14</v>
      </c>
      <c r="G131" s="47">
        <f t="shared" ref="G131:G194" si="5">E131/30*100</f>
        <v>46.666666666666664</v>
      </c>
    </row>
    <row r="132" spans="1:7">
      <c r="A132" s="38" t="s">
        <v>269</v>
      </c>
      <c r="C132" s="42">
        <v>7</v>
      </c>
      <c r="D132">
        <v>0</v>
      </c>
      <c r="E132" s="43">
        <f t="shared" si="4"/>
        <v>7</v>
      </c>
      <c r="G132" s="47">
        <f t="shared" si="5"/>
        <v>23.333333333333332</v>
      </c>
    </row>
    <row r="133" spans="1:7">
      <c r="A133" s="38" t="s">
        <v>270</v>
      </c>
      <c r="C133" s="42">
        <v>10</v>
      </c>
      <c r="D133">
        <v>-3</v>
      </c>
      <c r="E133" s="43">
        <f t="shared" si="4"/>
        <v>7</v>
      </c>
      <c r="G133" s="47">
        <f t="shared" si="5"/>
        <v>23.333333333333332</v>
      </c>
    </row>
    <row r="134" spans="1:7">
      <c r="A134" s="38" t="s">
        <v>271</v>
      </c>
      <c r="C134" s="42">
        <v>8</v>
      </c>
      <c r="D134">
        <v>2</v>
      </c>
      <c r="E134" s="43">
        <f t="shared" si="4"/>
        <v>10</v>
      </c>
      <c r="G134" s="47">
        <f t="shared" si="5"/>
        <v>33.333333333333329</v>
      </c>
    </row>
    <row r="135" spans="1:7">
      <c r="A135" s="38" t="s">
        <v>272</v>
      </c>
      <c r="C135" s="42">
        <v>9</v>
      </c>
      <c r="D135">
        <v>3</v>
      </c>
      <c r="E135" s="43">
        <f t="shared" si="4"/>
        <v>12</v>
      </c>
      <c r="G135" s="47">
        <f t="shared" si="5"/>
        <v>40</v>
      </c>
    </row>
    <row r="136" spans="1:7">
      <c r="A136" s="38" t="s">
        <v>273</v>
      </c>
      <c r="C136" s="42">
        <v>8</v>
      </c>
      <c r="D136">
        <v>3</v>
      </c>
      <c r="E136" s="43">
        <f t="shared" si="4"/>
        <v>11</v>
      </c>
      <c r="G136" s="47">
        <f t="shared" si="5"/>
        <v>36.666666666666664</v>
      </c>
    </row>
    <row r="137" spans="1:7">
      <c r="A137" s="38" t="s">
        <v>274</v>
      </c>
      <c r="C137" s="42">
        <v>8</v>
      </c>
      <c r="D137">
        <v>1</v>
      </c>
      <c r="E137" s="43">
        <f t="shared" si="4"/>
        <v>9</v>
      </c>
      <c r="G137" s="47">
        <f t="shared" si="5"/>
        <v>30</v>
      </c>
    </row>
    <row r="138" spans="1:7">
      <c r="A138" s="38" t="s">
        <v>275</v>
      </c>
      <c r="C138" s="42">
        <v>8</v>
      </c>
      <c r="D138">
        <v>1</v>
      </c>
      <c r="E138" s="43">
        <f t="shared" si="4"/>
        <v>9</v>
      </c>
      <c r="G138" s="47">
        <f t="shared" si="5"/>
        <v>30</v>
      </c>
    </row>
    <row r="139" spans="1:7">
      <c r="A139" s="38" t="s">
        <v>276</v>
      </c>
      <c r="C139" s="42">
        <v>6</v>
      </c>
      <c r="D139">
        <v>3</v>
      </c>
      <c r="E139" s="43">
        <f t="shared" si="4"/>
        <v>9</v>
      </c>
      <c r="G139" s="47">
        <f t="shared" si="5"/>
        <v>30</v>
      </c>
    </row>
    <row r="140" spans="1:7">
      <c r="A140" s="38" t="s">
        <v>278</v>
      </c>
      <c r="C140" s="42">
        <v>3</v>
      </c>
      <c r="D140">
        <v>-1</v>
      </c>
      <c r="E140" s="43">
        <f t="shared" si="4"/>
        <v>2</v>
      </c>
      <c r="G140" s="47">
        <f t="shared" si="5"/>
        <v>6.666666666666667</v>
      </c>
    </row>
    <row r="141" spans="1:7">
      <c r="A141" s="38" t="s">
        <v>279</v>
      </c>
      <c r="C141" s="42">
        <v>9</v>
      </c>
      <c r="D141">
        <v>9</v>
      </c>
      <c r="E141" s="43">
        <f t="shared" si="4"/>
        <v>18</v>
      </c>
      <c r="G141" s="47">
        <f t="shared" si="5"/>
        <v>60</v>
      </c>
    </row>
    <row r="142" spans="1:7">
      <c r="A142" s="38" t="s">
        <v>280</v>
      </c>
      <c r="C142" s="42">
        <v>4</v>
      </c>
      <c r="D142">
        <v>0</v>
      </c>
      <c r="E142" s="43">
        <f t="shared" si="4"/>
        <v>4</v>
      </c>
      <c r="G142" s="47">
        <f t="shared" si="5"/>
        <v>13.333333333333334</v>
      </c>
    </row>
    <row r="143" spans="1:7">
      <c r="A143" s="38" t="s">
        <v>281</v>
      </c>
      <c r="C143" s="42">
        <v>9</v>
      </c>
      <c r="D143">
        <v>-2</v>
      </c>
      <c r="E143" s="43">
        <f t="shared" si="4"/>
        <v>7</v>
      </c>
      <c r="G143" s="47">
        <f t="shared" si="5"/>
        <v>23.333333333333332</v>
      </c>
    </row>
    <row r="144" spans="1:7">
      <c r="A144" s="38" t="s">
        <v>282</v>
      </c>
      <c r="C144" s="42">
        <v>9</v>
      </c>
      <c r="D144">
        <v>5</v>
      </c>
      <c r="E144" s="43">
        <f t="shared" si="4"/>
        <v>14</v>
      </c>
      <c r="G144" s="47">
        <f t="shared" si="5"/>
        <v>46.666666666666664</v>
      </c>
    </row>
    <row r="145" spans="1:7">
      <c r="A145" s="38" t="s">
        <v>284</v>
      </c>
      <c r="C145" s="42">
        <v>2</v>
      </c>
      <c r="D145">
        <v>7</v>
      </c>
      <c r="E145" s="43">
        <f t="shared" si="4"/>
        <v>9</v>
      </c>
      <c r="G145" s="47">
        <f t="shared" si="5"/>
        <v>30</v>
      </c>
    </row>
    <row r="146" spans="1:7">
      <c r="A146" s="38" t="s">
        <v>285</v>
      </c>
      <c r="C146" s="42">
        <v>5</v>
      </c>
      <c r="D146">
        <v>4</v>
      </c>
      <c r="E146" s="43">
        <f t="shared" si="4"/>
        <v>9</v>
      </c>
      <c r="G146" s="47">
        <f t="shared" si="5"/>
        <v>30</v>
      </c>
    </row>
    <row r="147" spans="1:7">
      <c r="A147" s="38" t="s">
        <v>286</v>
      </c>
      <c r="C147" s="42">
        <v>-2</v>
      </c>
      <c r="D147">
        <v>5</v>
      </c>
      <c r="E147" s="43">
        <f t="shared" si="4"/>
        <v>3</v>
      </c>
      <c r="G147" s="47">
        <f t="shared" si="5"/>
        <v>10</v>
      </c>
    </row>
    <row r="148" spans="1:7">
      <c r="A148" s="38" t="s">
        <v>287</v>
      </c>
      <c r="C148" s="42">
        <v>8</v>
      </c>
      <c r="D148">
        <v>-2</v>
      </c>
      <c r="E148" s="43">
        <f t="shared" si="4"/>
        <v>6</v>
      </c>
      <c r="G148" s="47">
        <f t="shared" si="5"/>
        <v>20</v>
      </c>
    </row>
    <row r="149" spans="1:7">
      <c r="A149" s="38" t="s">
        <v>288</v>
      </c>
      <c r="C149" s="42">
        <v>7</v>
      </c>
      <c r="D149">
        <v>8</v>
      </c>
      <c r="E149" s="43">
        <f t="shared" si="4"/>
        <v>15</v>
      </c>
      <c r="G149" s="47">
        <f t="shared" si="5"/>
        <v>50</v>
      </c>
    </row>
    <row r="150" spans="1:7">
      <c r="A150" s="38" t="s">
        <v>289</v>
      </c>
      <c r="C150" s="42">
        <v>7</v>
      </c>
      <c r="D150">
        <v>5</v>
      </c>
      <c r="E150" s="43">
        <f t="shared" si="4"/>
        <v>12</v>
      </c>
      <c r="G150" s="47">
        <f t="shared" si="5"/>
        <v>40</v>
      </c>
    </row>
    <row r="151" spans="1:7">
      <c r="A151" s="38" t="s">
        <v>290</v>
      </c>
      <c r="C151" s="42">
        <v>7</v>
      </c>
      <c r="D151">
        <v>3</v>
      </c>
      <c r="E151" s="43">
        <f t="shared" si="4"/>
        <v>10</v>
      </c>
      <c r="G151" s="47">
        <f t="shared" si="5"/>
        <v>33.333333333333329</v>
      </c>
    </row>
    <row r="152" spans="1:7">
      <c r="A152" s="38" t="s">
        <v>291</v>
      </c>
      <c r="C152" s="42">
        <v>3</v>
      </c>
      <c r="D152">
        <v>8</v>
      </c>
      <c r="E152" s="43">
        <f t="shared" si="4"/>
        <v>11</v>
      </c>
      <c r="G152" s="47">
        <f t="shared" si="5"/>
        <v>36.666666666666664</v>
      </c>
    </row>
    <row r="153" spans="1:7">
      <c r="A153" s="38" t="s">
        <v>292</v>
      </c>
      <c r="C153" s="42">
        <v>7</v>
      </c>
      <c r="D153">
        <v>3</v>
      </c>
      <c r="E153" s="43">
        <f t="shared" si="4"/>
        <v>10</v>
      </c>
      <c r="G153" s="47">
        <f t="shared" si="5"/>
        <v>33.333333333333329</v>
      </c>
    </row>
    <row r="154" spans="1:7">
      <c r="A154" s="38" t="s">
        <v>293</v>
      </c>
      <c r="C154" s="42">
        <v>7</v>
      </c>
      <c r="D154">
        <v>-3</v>
      </c>
      <c r="E154" s="43">
        <f t="shared" si="4"/>
        <v>4</v>
      </c>
      <c r="G154" s="47">
        <f t="shared" si="5"/>
        <v>13.333333333333334</v>
      </c>
    </row>
    <row r="155" spans="1:7">
      <c r="A155" s="38" t="s">
        <v>294</v>
      </c>
      <c r="C155" s="42">
        <v>7</v>
      </c>
      <c r="D155">
        <v>-3</v>
      </c>
      <c r="E155" s="43">
        <f t="shared" si="4"/>
        <v>4</v>
      </c>
      <c r="G155" s="47">
        <f t="shared" si="5"/>
        <v>13.333333333333334</v>
      </c>
    </row>
    <row r="156" spans="1:7">
      <c r="A156" s="38" t="s">
        <v>295</v>
      </c>
      <c r="C156" s="42">
        <v>9</v>
      </c>
      <c r="D156">
        <v>2</v>
      </c>
      <c r="E156" s="43">
        <f t="shared" si="4"/>
        <v>11</v>
      </c>
      <c r="G156" s="47">
        <f t="shared" si="5"/>
        <v>36.666666666666664</v>
      </c>
    </row>
    <row r="157" spans="1:7">
      <c r="A157" s="38" t="s">
        <v>296</v>
      </c>
      <c r="C157" s="42">
        <v>8</v>
      </c>
      <c r="D157">
        <v>3</v>
      </c>
      <c r="E157" s="43">
        <f t="shared" si="4"/>
        <v>11</v>
      </c>
      <c r="G157" s="47">
        <f t="shared" si="5"/>
        <v>36.666666666666664</v>
      </c>
    </row>
    <row r="158" spans="1:7">
      <c r="A158" s="38" t="s">
        <v>297</v>
      </c>
      <c r="C158" s="42">
        <v>8</v>
      </c>
      <c r="D158">
        <v>4</v>
      </c>
      <c r="E158" s="43">
        <f t="shared" si="4"/>
        <v>12</v>
      </c>
      <c r="G158" s="47">
        <f t="shared" si="5"/>
        <v>40</v>
      </c>
    </row>
    <row r="159" spans="1:7">
      <c r="A159" s="38" t="s">
        <v>298</v>
      </c>
      <c r="C159" s="42">
        <v>7</v>
      </c>
      <c r="D159">
        <v>2</v>
      </c>
      <c r="E159" s="43">
        <f t="shared" si="4"/>
        <v>9</v>
      </c>
      <c r="G159" s="47">
        <f t="shared" si="5"/>
        <v>30</v>
      </c>
    </row>
    <row r="160" spans="1:7">
      <c r="A160" s="38" t="s">
        <v>299</v>
      </c>
      <c r="C160" s="42">
        <v>7</v>
      </c>
      <c r="D160">
        <v>4</v>
      </c>
      <c r="E160" s="43">
        <f t="shared" si="4"/>
        <v>11</v>
      </c>
      <c r="G160" s="47">
        <f t="shared" si="5"/>
        <v>36.666666666666664</v>
      </c>
    </row>
    <row r="161" spans="1:7">
      <c r="A161" s="38" t="s">
        <v>300</v>
      </c>
      <c r="C161" s="42">
        <v>7</v>
      </c>
      <c r="D161">
        <v>-2</v>
      </c>
      <c r="E161" s="43">
        <f t="shared" si="4"/>
        <v>5</v>
      </c>
      <c r="G161" s="47">
        <f t="shared" si="5"/>
        <v>16.666666666666664</v>
      </c>
    </row>
    <row r="162" spans="1:7">
      <c r="A162" s="38" t="s">
        <v>301</v>
      </c>
      <c r="C162" s="42">
        <v>9</v>
      </c>
      <c r="D162">
        <v>1</v>
      </c>
      <c r="E162" s="43">
        <f t="shared" si="4"/>
        <v>10</v>
      </c>
      <c r="G162" s="47">
        <f t="shared" si="5"/>
        <v>33.333333333333329</v>
      </c>
    </row>
    <row r="163" spans="1:7">
      <c r="A163" s="38" t="s">
        <v>302</v>
      </c>
      <c r="C163" s="42">
        <v>4</v>
      </c>
      <c r="D163">
        <v>13</v>
      </c>
      <c r="E163" s="43">
        <f t="shared" si="4"/>
        <v>17</v>
      </c>
      <c r="G163" s="47">
        <f t="shared" si="5"/>
        <v>56.666666666666664</v>
      </c>
    </row>
    <row r="164" spans="1:7">
      <c r="A164" s="38" t="s">
        <v>303</v>
      </c>
      <c r="C164" s="42">
        <v>3</v>
      </c>
      <c r="D164">
        <v>10</v>
      </c>
      <c r="E164" s="43">
        <f t="shared" si="4"/>
        <v>13</v>
      </c>
      <c r="G164" s="47">
        <f t="shared" si="5"/>
        <v>43.333333333333336</v>
      </c>
    </row>
    <row r="165" spans="1:7">
      <c r="A165" s="38" t="s">
        <v>304</v>
      </c>
      <c r="C165" s="42">
        <v>9</v>
      </c>
      <c r="D165">
        <v>-3</v>
      </c>
      <c r="E165" s="43">
        <f t="shared" si="4"/>
        <v>6</v>
      </c>
      <c r="G165" s="47">
        <f t="shared" si="5"/>
        <v>20</v>
      </c>
    </row>
    <row r="166" spans="1:7">
      <c r="A166" s="38" t="s">
        <v>305</v>
      </c>
      <c r="C166" s="42">
        <v>5</v>
      </c>
      <c r="D166">
        <v>-1</v>
      </c>
      <c r="E166" s="43">
        <f t="shared" si="4"/>
        <v>4</v>
      </c>
      <c r="G166" s="47">
        <f t="shared" si="5"/>
        <v>13.333333333333334</v>
      </c>
    </row>
    <row r="167" spans="1:7">
      <c r="A167" s="38" t="s">
        <v>306</v>
      </c>
      <c r="C167" s="42">
        <v>7</v>
      </c>
      <c r="D167">
        <v>0</v>
      </c>
      <c r="E167" s="43">
        <f t="shared" si="4"/>
        <v>7</v>
      </c>
      <c r="G167" s="47">
        <f t="shared" si="5"/>
        <v>23.333333333333332</v>
      </c>
    </row>
    <row r="168" spans="1:7">
      <c r="A168" s="38" t="s">
        <v>307</v>
      </c>
      <c r="C168" s="42">
        <v>7</v>
      </c>
      <c r="D168">
        <v>3</v>
      </c>
      <c r="E168" s="43">
        <f t="shared" si="4"/>
        <v>10</v>
      </c>
      <c r="G168" s="47">
        <f t="shared" si="5"/>
        <v>33.333333333333329</v>
      </c>
    </row>
    <row r="169" spans="1:7">
      <c r="A169" s="38" t="s">
        <v>308</v>
      </c>
      <c r="C169" s="42">
        <v>6</v>
      </c>
      <c r="D169">
        <v>1</v>
      </c>
      <c r="E169" s="43">
        <f t="shared" si="4"/>
        <v>7</v>
      </c>
      <c r="G169" s="47">
        <f t="shared" si="5"/>
        <v>23.333333333333332</v>
      </c>
    </row>
    <row r="170" spans="1:7">
      <c r="A170" s="38" t="s">
        <v>309</v>
      </c>
      <c r="C170" s="42">
        <v>8</v>
      </c>
      <c r="D170">
        <v>-1</v>
      </c>
      <c r="E170" s="43">
        <f t="shared" si="4"/>
        <v>7</v>
      </c>
      <c r="G170" s="47">
        <f t="shared" si="5"/>
        <v>23.333333333333332</v>
      </c>
    </row>
    <row r="171" spans="1:7">
      <c r="A171" s="38" t="s">
        <v>310</v>
      </c>
      <c r="C171" s="42">
        <v>9</v>
      </c>
      <c r="D171">
        <v>-3</v>
      </c>
      <c r="E171" s="43">
        <f t="shared" si="4"/>
        <v>6</v>
      </c>
      <c r="G171" s="47">
        <f t="shared" si="5"/>
        <v>20</v>
      </c>
    </row>
    <row r="172" spans="1:7">
      <c r="A172" s="38" t="s">
        <v>311</v>
      </c>
      <c r="C172" s="42">
        <v>9</v>
      </c>
      <c r="D172">
        <v>8</v>
      </c>
      <c r="E172" s="43">
        <f t="shared" si="4"/>
        <v>17</v>
      </c>
      <c r="G172" s="47">
        <f t="shared" si="5"/>
        <v>56.666666666666664</v>
      </c>
    </row>
    <row r="173" spans="1:7">
      <c r="A173" s="38" t="s">
        <v>312</v>
      </c>
      <c r="C173" s="42">
        <v>6</v>
      </c>
      <c r="D173">
        <v>1</v>
      </c>
      <c r="E173" s="43">
        <f t="shared" si="4"/>
        <v>7</v>
      </c>
      <c r="G173" s="47">
        <f t="shared" si="5"/>
        <v>23.333333333333332</v>
      </c>
    </row>
    <row r="174" spans="1:7">
      <c r="A174" s="38" t="s">
        <v>313</v>
      </c>
      <c r="C174" s="42">
        <v>8</v>
      </c>
      <c r="D174">
        <v>7</v>
      </c>
      <c r="E174" s="43">
        <f t="shared" si="4"/>
        <v>15</v>
      </c>
      <c r="G174" s="47">
        <f t="shared" si="5"/>
        <v>50</v>
      </c>
    </row>
    <row r="175" spans="1:7">
      <c r="A175" s="38" t="s">
        <v>314</v>
      </c>
      <c r="C175" s="42">
        <v>8</v>
      </c>
      <c r="D175">
        <v>-3</v>
      </c>
      <c r="E175" s="43">
        <f t="shared" si="4"/>
        <v>5</v>
      </c>
      <c r="G175" s="47">
        <f t="shared" si="5"/>
        <v>16.666666666666664</v>
      </c>
    </row>
    <row r="176" spans="1:7">
      <c r="A176" s="38" t="s">
        <v>315</v>
      </c>
      <c r="C176" s="42">
        <v>6</v>
      </c>
      <c r="D176">
        <v>1</v>
      </c>
      <c r="E176" s="43">
        <f t="shared" si="4"/>
        <v>7</v>
      </c>
      <c r="G176" s="47">
        <f t="shared" si="5"/>
        <v>23.333333333333332</v>
      </c>
    </row>
    <row r="177" spans="1:7">
      <c r="A177" s="38" t="s">
        <v>316</v>
      </c>
      <c r="C177" s="42">
        <v>7</v>
      </c>
      <c r="D177">
        <v>1</v>
      </c>
      <c r="E177" s="43">
        <f t="shared" si="4"/>
        <v>8</v>
      </c>
      <c r="G177" s="47">
        <f t="shared" si="5"/>
        <v>26.666666666666668</v>
      </c>
    </row>
    <row r="178" spans="1:7">
      <c r="A178" s="38" t="s">
        <v>317</v>
      </c>
      <c r="C178" s="42">
        <v>9</v>
      </c>
      <c r="D178">
        <v>0</v>
      </c>
      <c r="E178" s="43">
        <f t="shared" si="4"/>
        <v>9</v>
      </c>
      <c r="G178" s="47">
        <f t="shared" si="5"/>
        <v>30</v>
      </c>
    </row>
    <row r="179" spans="1:7">
      <c r="A179" s="38" t="s">
        <v>318</v>
      </c>
      <c r="C179" s="42">
        <v>7</v>
      </c>
      <c r="D179">
        <v>0</v>
      </c>
      <c r="E179" s="43">
        <f t="shared" si="4"/>
        <v>7</v>
      </c>
      <c r="G179" s="47">
        <f t="shared" si="5"/>
        <v>23.333333333333332</v>
      </c>
    </row>
    <row r="180" spans="1:7">
      <c r="A180" s="38" t="s">
        <v>319</v>
      </c>
      <c r="C180" s="42">
        <v>8</v>
      </c>
      <c r="D180">
        <v>0</v>
      </c>
      <c r="E180" s="43">
        <f t="shared" si="4"/>
        <v>8</v>
      </c>
      <c r="G180" s="47">
        <f t="shared" si="5"/>
        <v>26.666666666666668</v>
      </c>
    </row>
    <row r="181" spans="1:7">
      <c r="A181" s="38" t="s">
        <v>320</v>
      </c>
      <c r="C181" s="42">
        <v>5</v>
      </c>
      <c r="D181">
        <v>1</v>
      </c>
      <c r="E181" s="43">
        <f t="shared" si="4"/>
        <v>6</v>
      </c>
      <c r="G181" s="47">
        <f t="shared" si="5"/>
        <v>20</v>
      </c>
    </row>
    <row r="182" spans="1:7">
      <c r="A182" s="38" t="s">
        <v>321</v>
      </c>
      <c r="C182" s="42">
        <v>7</v>
      </c>
      <c r="D182">
        <v>0</v>
      </c>
      <c r="E182" s="43">
        <f t="shared" si="4"/>
        <v>7</v>
      </c>
      <c r="G182" s="47">
        <f t="shared" si="5"/>
        <v>23.333333333333332</v>
      </c>
    </row>
    <row r="183" spans="1:7">
      <c r="A183" s="38" t="s">
        <v>322</v>
      </c>
      <c r="C183" s="42">
        <v>8</v>
      </c>
      <c r="D183">
        <v>3</v>
      </c>
      <c r="E183" s="43">
        <f t="shared" si="4"/>
        <v>11</v>
      </c>
      <c r="G183" s="47">
        <f t="shared" si="5"/>
        <v>36.666666666666664</v>
      </c>
    </row>
    <row r="184" spans="1:7">
      <c r="A184" s="38" t="s">
        <v>323</v>
      </c>
      <c r="C184" s="42">
        <v>5</v>
      </c>
      <c r="D184">
        <v>1</v>
      </c>
      <c r="E184" s="43">
        <f t="shared" si="4"/>
        <v>6</v>
      </c>
      <c r="G184" s="47">
        <f t="shared" si="5"/>
        <v>20</v>
      </c>
    </row>
    <row r="185" spans="1:7">
      <c r="A185" s="38" t="s">
        <v>323</v>
      </c>
      <c r="C185" s="42">
        <v>5</v>
      </c>
      <c r="D185">
        <v>0</v>
      </c>
      <c r="E185" s="43">
        <f t="shared" si="4"/>
        <v>5</v>
      </c>
      <c r="G185" s="47">
        <f t="shared" si="5"/>
        <v>16.666666666666664</v>
      </c>
    </row>
    <row r="186" spans="1:7">
      <c r="A186" s="38" t="s">
        <v>324</v>
      </c>
      <c r="C186" s="42">
        <v>7</v>
      </c>
      <c r="D186">
        <v>2</v>
      </c>
      <c r="E186" s="43">
        <f t="shared" si="4"/>
        <v>9</v>
      </c>
      <c r="G186" s="47">
        <f t="shared" si="5"/>
        <v>30</v>
      </c>
    </row>
    <row r="187" spans="1:7">
      <c r="A187" s="38" t="s">
        <v>325</v>
      </c>
      <c r="C187" s="42">
        <v>5</v>
      </c>
      <c r="D187">
        <v>4</v>
      </c>
      <c r="E187" s="43">
        <f t="shared" si="4"/>
        <v>9</v>
      </c>
      <c r="G187" s="47">
        <f t="shared" si="5"/>
        <v>30</v>
      </c>
    </row>
    <row r="188" spans="1:7">
      <c r="A188" s="38" t="s">
        <v>326</v>
      </c>
      <c r="C188" s="42">
        <v>8</v>
      </c>
      <c r="D188">
        <v>7</v>
      </c>
      <c r="E188" s="43">
        <f t="shared" si="4"/>
        <v>15</v>
      </c>
      <c r="G188" s="47">
        <f t="shared" si="5"/>
        <v>50</v>
      </c>
    </row>
    <row r="189" spans="1:7">
      <c r="A189" s="38" t="s">
        <v>327</v>
      </c>
      <c r="C189" s="42">
        <v>8</v>
      </c>
      <c r="D189">
        <v>4</v>
      </c>
      <c r="E189" s="43">
        <f t="shared" si="4"/>
        <v>12</v>
      </c>
      <c r="G189" s="47">
        <f t="shared" si="5"/>
        <v>40</v>
      </c>
    </row>
    <row r="190" spans="1:7">
      <c r="A190" s="38" t="s">
        <v>328</v>
      </c>
      <c r="C190" s="42">
        <v>7</v>
      </c>
      <c r="D190">
        <v>0</v>
      </c>
      <c r="E190" s="43">
        <f t="shared" si="4"/>
        <v>7</v>
      </c>
      <c r="G190" s="47">
        <f t="shared" si="5"/>
        <v>23.333333333333332</v>
      </c>
    </row>
    <row r="191" spans="1:7">
      <c r="A191" s="38" t="s">
        <v>329</v>
      </c>
      <c r="C191" s="42">
        <v>5</v>
      </c>
      <c r="D191">
        <v>1</v>
      </c>
      <c r="E191" s="43">
        <f t="shared" si="4"/>
        <v>6</v>
      </c>
      <c r="G191" s="47">
        <f t="shared" si="5"/>
        <v>20</v>
      </c>
    </row>
    <row r="192" spans="1:7">
      <c r="A192" s="38" t="s">
        <v>330</v>
      </c>
      <c r="C192" s="42">
        <v>7</v>
      </c>
      <c r="D192">
        <v>-5</v>
      </c>
      <c r="E192" s="43">
        <f t="shared" si="4"/>
        <v>2</v>
      </c>
      <c r="G192" s="47">
        <f t="shared" si="5"/>
        <v>6.666666666666667</v>
      </c>
    </row>
    <row r="193" spans="1:7">
      <c r="A193" s="38" t="s">
        <v>331</v>
      </c>
      <c r="C193" s="42">
        <v>9</v>
      </c>
      <c r="D193">
        <v>-2</v>
      </c>
      <c r="E193" s="43">
        <f t="shared" si="4"/>
        <v>7</v>
      </c>
      <c r="G193" s="47">
        <f t="shared" si="5"/>
        <v>23.333333333333332</v>
      </c>
    </row>
    <row r="194" spans="1:7">
      <c r="A194" s="38" t="s">
        <v>332</v>
      </c>
      <c r="C194" s="42">
        <v>7</v>
      </c>
      <c r="D194">
        <v>2</v>
      </c>
      <c r="E194" s="43">
        <f t="shared" si="4"/>
        <v>9</v>
      </c>
      <c r="G194" s="47">
        <f t="shared" si="5"/>
        <v>30</v>
      </c>
    </row>
    <row r="195" spans="1:7">
      <c r="A195" s="38" t="s">
        <v>333</v>
      </c>
      <c r="C195" s="42">
        <v>10</v>
      </c>
      <c r="D195">
        <v>3</v>
      </c>
      <c r="E195" s="43">
        <f t="shared" ref="E195:E258" si="6">SUM(C195:D195)</f>
        <v>13</v>
      </c>
      <c r="G195" s="47">
        <f t="shared" ref="G195:G258" si="7">E195/30*100</f>
        <v>43.333333333333336</v>
      </c>
    </row>
    <row r="196" spans="1:7">
      <c r="A196" s="38" t="s">
        <v>334</v>
      </c>
      <c r="C196" s="42">
        <v>8</v>
      </c>
      <c r="D196">
        <v>3</v>
      </c>
      <c r="E196" s="43">
        <f t="shared" si="6"/>
        <v>11</v>
      </c>
      <c r="G196" s="47">
        <f t="shared" si="7"/>
        <v>36.666666666666664</v>
      </c>
    </row>
    <row r="197" spans="1:7">
      <c r="A197" s="38" t="s">
        <v>335</v>
      </c>
      <c r="C197" s="42">
        <v>6</v>
      </c>
      <c r="D197">
        <v>1</v>
      </c>
      <c r="E197" s="43">
        <f t="shared" si="6"/>
        <v>7</v>
      </c>
      <c r="G197" s="47">
        <f t="shared" si="7"/>
        <v>23.333333333333332</v>
      </c>
    </row>
    <row r="198" spans="1:7">
      <c r="A198" s="38" t="s">
        <v>336</v>
      </c>
      <c r="C198" s="42">
        <v>7</v>
      </c>
      <c r="D198">
        <v>6</v>
      </c>
      <c r="E198" s="43">
        <f t="shared" si="6"/>
        <v>13</v>
      </c>
      <c r="G198" s="47">
        <f t="shared" si="7"/>
        <v>43.333333333333336</v>
      </c>
    </row>
    <row r="199" spans="1:7">
      <c r="A199" s="38" t="s">
        <v>337</v>
      </c>
      <c r="C199" s="42">
        <v>7</v>
      </c>
      <c r="D199">
        <v>2</v>
      </c>
      <c r="E199" s="43">
        <f t="shared" si="6"/>
        <v>9</v>
      </c>
      <c r="G199" s="47">
        <f t="shared" si="7"/>
        <v>30</v>
      </c>
    </row>
    <row r="200" spans="1:7">
      <c r="A200" s="38" t="s">
        <v>338</v>
      </c>
      <c r="C200" s="42">
        <v>9</v>
      </c>
      <c r="D200">
        <v>2</v>
      </c>
      <c r="E200" s="43">
        <f t="shared" si="6"/>
        <v>11</v>
      </c>
      <c r="G200" s="47">
        <f t="shared" si="7"/>
        <v>36.666666666666664</v>
      </c>
    </row>
    <row r="201" spans="1:7">
      <c r="A201" s="38" t="s">
        <v>339</v>
      </c>
      <c r="C201" s="42">
        <v>9</v>
      </c>
      <c r="D201">
        <v>3</v>
      </c>
      <c r="E201" s="43">
        <f t="shared" si="6"/>
        <v>12</v>
      </c>
      <c r="G201" s="47">
        <f t="shared" si="7"/>
        <v>40</v>
      </c>
    </row>
    <row r="202" spans="1:7">
      <c r="A202" s="38" t="s">
        <v>340</v>
      </c>
      <c r="C202" s="42">
        <v>8</v>
      </c>
      <c r="D202">
        <v>8</v>
      </c>
      <c r="E202" s="43">
        <f t="shared" si="6"/>
        <v>16</v>
      </c>
      <c r="G202" s="47">
        <f t="shared" si="7"/>
        <v>53.333333333333336</v>
      </c>
    </row>
    <row r="203" spans="1:7">
      <c r="A203" s="38" t="s">
        <v>341</v>
      </c>
      <c r="C203" s="42">
        <v>7</v>
      </c>
      <c r="D203">
        <v>1</v>
      </c>
      <c r="E203" s="43">
        <f t="shared" si="6"/>
        <v>8</v>
      </c>
      <c r="G203" s="47">
        <f t="shared" si="7"/>
        <v>26.666666666666668</v>
      </c>
    </row>
    <row r="204" spans="1:7">
      <c r="A204" s="38" t="s">
        <v>342</v>
      </c>
      <c r="C204" s="42">
        <v>8</v>
      </c>
      <c r="D204">
        <v>1</v>
      </c>
      <c r="E204" s="43">
        <f t="shared" si="6"/>
        <v>9</v>
      </c>
      <c r="G204" s="47">
        <f t="shared" si="7"/>
        <v>30</v>
      </c>
    </row>
    <row r="205" spans="1:7">
      <c r="A205" s="38" t="s">
        <v>343</v>
      </c>
      <c r="C205" s="42">
        <v>8</v>
      </c>
      <c r="D205">
        <v>3</v>
      </c>
      <c r="E205" s="43">
        <f t="shared" si="6"/>
        <v>11</v>
      </c>
      <c r="G205" s="47">
        <f t="shared" si="7"/>
        <v>36.666666666666664</v>
      </c>
    </row>
    <row r="206" spans="1:7">
      <c r="A206" s="38" t="s">
        <v>344</v>
      </c>
      <c r="C206" s="42">
        <v>7</v>
      </c>
      <c r="D206">
        <v>1</v>
      </c>
      <c r="E206" s="43">
        <f t="shared" si="6"/>
        <v>8</v>
      </c>
      <c r="G206" s="47">
        <f t="shared" si="7"/>
        <v>26.666666666666668</v>
      </c>
    </row>
    <row r="207" spans="1:7">
      <c r="A207" s="38" t="s">
        <v>345</v>
      </c>
      <c r="C207" s="42">
        <v>9</v>
      </c>
      <c r="D207">
        <v>4</v>
      </c>
      <c r="E207" s="43">
        <f t="shared" si="6"/>
        <v>13</v>
      </c>
      <c r="G207" s="47">
        <f t="shared" si="7"/>
        <v>43.333333333333336</v>
      </c>
    </row>
    <row r="208" spans="1:7">
      <c r="A208" s="38" t="s">
        <v>346</v>
      </c>
      <c r="C208" s="42">
        <v>8</v>
      </c>
      <c r="D208">
        <v>4</v>
      </c>
      <c r="E208" s="43">
        <f t="shared" si="6"/>
        <v>12</v>
      </c>
      <c r="G208" s="47">
        <f t="shared" si="7"/>
        <v>40</v>
      </c>
    </row>
    <row r="209" spans="1:7">
      <c r="A209" s="38" t="s">
        <v>347</v>
      </c>
      <c r="C209" s="42">
        <v>9</v>
      </c>
      <c r="D209">
        <v>9</v>
      </c>
      <c r="E209" s="43">
        <f t="shared" si="6"/>
        <v>18</v>
      </c>
      <c r="G209" s="47">
        <f t="shared" si="7"/>
        <v>60</v>
      </c>
    </row>
    <row r="210" spans="1:7">
      <c r="A210" s="38" t="s">
        <v>348</v>
      </c>
      <c r="C210" s="42">
        <v>9</v>
      </c>
      <c r="D210">
        <v>-3</v>
      </c>
      <c r="E210" s="43">
        <f t="shared" si="6"/>
        <v>6</v>
      </c>
      <c r="G210" s="47">
        <f t="shared" si="7"/>
        <v>20</v>
      </c>
    </row>
    <row r="211" spans="1:7">
      <c r="A211" s="38" t="s">
        <v>349</v>
      </c>
      <c r="C211" s="42">
        <v>7</v>
      </c>
      <c r="D211">
        <v>-3</v>
      </c>
      <c r="E211" s="43">
        <f t="shared" si="6"/>
        <v>4</v>
      </c>
      <c r="G211" s="47">
        <f t="shared" si="7"/>
        <v>13.333333333333334</v>
      </c>
    </row>
    <row r="212" spans="1:7">
      <c r="A212" s="38" t="s">
        <v>350</v>
      </c>
      <c r="C212" s="42">
        <v>9</v>
      </c>
      <c r="D212">
        <v>-2</v>
      </c>
      <c r="E212" s="43">
        <f t="shared" si="6"/>
        <v>7</v>
      </c>
      <c r="G212" s="47">
        <f t="shared" si="7"/>
        <v>23.333333333333332</v>
      </c>
    </row>
    <row r="213" spans="1:7">
      <c r="A213" s="38" t="s">
        <v>351</v>
      </c>
      <c r="C213" s="42">
        <v>6</v>
      </c>
      <c r="D213">
        <v>-1</v>
      </c>
      <c r="E213" s="43">
        <f t="shared" si="6"/>
        <v>5</v>
      </c>
      <c r="G213" s="47">
        <f t="shared" si="7"/>
        <v>16.666666666666664</v>
      </c>
    </row>
    <row r="214" spans="1:7">
      <c r="A214" s="38" t="s">
        <v>352</v>
      </c>
      <c r="C214" s="42">
        <v>8</v>
      </c>
      <c r="D214">
        <v>5</v>
      </c>
      <c r="E214" s="43">
        <f t="shared" si="6"/>
        <v>13</v>
      </c>
      <c r="G214" s="47">
        <f t="shared" si="7"/>
        <v>43.333333333333336</v>
      </c>
    </row>
    <row r="215" spans="1:7">
      <c r="A215" s="38" t="s">
        <v>353</v>
      </c>
      <c r="C215" s="42">
        <v>9</v>
      </c>
      <c r="D215">
        <v>7</v>
      </c>
      <c r="E215" s="43">
        <f t="shared" si="6"/>
        <v>16</v>
      </c>
      <c r="G215" s="47">
        <f t="shared" si="7"/>
        <v>53.333333333333336</v>
      </c>
    </row>
    <row r="216" spans="1:7">
      <c r="A216" s="38" t="s">
        <v>354</v>
      </c>
      <c r="C216" s="42">
        <v>5</v>
      </c>
      <c r="D216">
        <v>1</v>
      </c>
      <c r="E216" s="43">
        <f t="shared" si="6"/>
        <v>6</v>
      </c>
      <c r="G216" s="47">
        <f t="shared" si="7"/>
        <v>20</v>
      </c>
    </row>
    <row r="217" spans="1:7">
      <c r="A217" s="38" t="s">
        <v>355</v>
      </c>
      <c r="C217" s="42">
        <v>7</v>
      </c>
      <c r="D217">
        <v>-1</v>
      </c>
      <c r="E217" s="43">
        <f t="shared" si="6"/>
        <v>6</v>
      </c>
      <c r="G217" s="47">
        <f t="shared" si="7"/>
        <v>20</v>
      </c>
    </row>
    <row r="218" spans="1:7">
      <c r="A218" s="38" t="s">
        <v>356</v>
      </c>
      <c r="C218" s="42">
        <v>5</v>
      </c>
      <c r="D218">
        <v>-4</v>
      </c>
      <c r="E218" s="43">
        <f t="shared" si="6"/>
        <v>1</v>
      </c>
      <c r="G218" s="47">
        <f t="shared" si="7"/>
        <v>3.3333333333333335</v>
      </c>
    </row>
    <row r="219" spans="1:7">
      <c r="A219" s="38" t="s">
        <v>357</v>
      </c>
      <c r="C219" s="42">
        <v>7</v>
      </c>
      <c r="D219">
        <v>0</v>
      </c>
      <c r="E219" s="43">
        <f t="shared" si="6"/>
        <v>7</v>
      </c>
      <c r="G219" s="47">
        <f t="shared" si="7"/>
        <v>23.333333333333332</v>
      </c>
    </row>
    <row r="220" spans="1:7">
      <c r="A220" s="38" t="s">
        <v>358</v>
      </c>
      <c r="C220" s="42">
        <v>7</v>
      </c>
      <c r="D220">
        <v>9</v>
      </c>
      <c r="E220" s="43">
        <f t="shared" si="6"/>
        <v>16</v>
      </c>
      <c r="G220" s="47">
        <f t="shared" si="7"/>
        <v>53.333333333333336</v>
      </c>
    </row>
    <row r="221" spans="1:7">
      <c r="A221" s="38" t="s">
        <v>359</v>
      </c>
      <c r="C221" s="42">
        <v>8</v>
      </c>
      <c r="D221">
        <v>-1</v>
      </c>
      <c r="E221" s="43">
        <f t="shared" si="6"/>
        <v>7</v>
      </c>
      <c r="G221" s="47">
        <f t="shared" si="7"/>
        <v>23.333333333333332</v>
      </c>
    </row>
    <row r="222" spans="1:7">
      <c r="A222" s="38" t="s">
        <v>360</v>
      </c>
      <c r="C222" s="42">
        <v>9</v>
      </c>
      <c r="D222">
        <v>2</v>
      </c>
      <c r="E222" s="43">
        <f t="shared" si="6"/>
        <v>11</v>
      </c>
      <c r="G222" s="47">
        <f t="shared" si="7"/>
        <v>36.666666666666664</v>
      </c>
    </row>
    <row r="223" spans="1:7">
      <c r="A223" s="38" t="s">
        <v>361</v>
      </c>
      <c r="C223" s="42">
        <v>10</v>
      </c>
      <c r="D223">
        <v>4</v>
      </c>
      <c r="E223" s="43">
        <f t="shared" si="6"/>
        <v>14</v>
      </c>
      <c r="G223" s="47">
        <f t="shared" si="7"/>
        <v>46.666666666666664</v>
      </c>
    </row>
    <row r="224" spans="1:7">
      <c r="A224" s="38" t="s">
        <v>362</v>
      </c>
      <c r="C224" s="42">
        <v>10</v>
      </c>
      <c r="D224">
        <v>3</v>
      </c>
      <c r="E224" s="43">
        <f t="shared" si="6"/>
        <v>13</v>
      </c>
      <c r="G224" s="47">
        <f t="shared" si="7"/>
        <v>43.333333333333336</v>
      </c>
    </row>
    <row r="225" spans="1:7">
      <c r="A225" s="38" t="s">
        <v>363</v>
      </c>
      <c r="C225" s="42">
        <v>7</v>
      </c>
      <c r="D225">
        <v>4</v>
      </c>
      <c r="E225" s="43">
        <f t="shared" si="6"/>
        <v>11</v>
      </c>
      <c r="G225" s="47">
        <f t="shared" si="7"/>
        <v>36.666666666666664</v>
      </c>
    </row>
    <row r="226" spans="1:7">
      <c r="A226" s="38" t="s">
        <v>364</v>
      </c>
      <c r="C226" s="42">
        <v>9</v>
      </c>
      <c r="D226">
        <v>-1</v>
      </c>
      <c r="E226" s="43">
        <f t="shared" si="6"/>
        <v>8</v>
      </c>
      <c r="G226" s="47">
        <f t="shared" si="7"/>
        <v>26.666666666666668</v>
      </c>
    </row>
    <row r="227" spans="1:7">
      <c r="A227" s="38" t="s">
        <v>365</v>
      </c>
      <c r="C227" s="42">
        <v>8</v>
      </c>
      <c r="D227">
        <v>9</v>
      </c>
      <c r="E227" s="43">
        <f t="shared" si="6"/>
        <v>17</v>
      </c>
      <c r="G227" s="47">
        <f t="shared" si="7"/>
        <v>56.666666666666664</v>
      </c>
    </row>
    <row r="228" spans="1:7">
      <c r="A228" s="38" t="s">
        <v>366</v>
      </c>
      <c r="C228" s="42">
        <v>8</v>
      </c>
      <c r="D228">
        <v>5</v>
      </c>
      <c r="E228" s="43">
        <f t="shared" si="6"/>
        <v>13</v>
      </c>
      <c r="G228" s="47">
        <f t="shared" si="7"/>
        <v>43.333333333333336</v>
      </c>
    </row>
    <row r="229" spans="1:7">
      <c r="A229" s="38" t="s">
        <v>367</v>
      </c>
      <c r="C229" s="42">
        <v>9</v>
      </c>
      <c r="D229">
        <v>-3</v>
      </c>
      <c r="E229" s="43">
        <f t="shared" si="6"/>
        <v>6</v>
      </c>
      <c r="G229" s="47">
        <f t="shared" si="7"/>
        <v>20</v>
      </c>
    </row>
    <row r="230" spans="1:7">
      <c r="A230" s="38" t="s">
        <v>368</v>
      </c>
      <c r="C230" s="42">
        <v>8</v>
      </c>
      <c r="D230">
        <v>3</v>
      </c>
      <c r="E230" s="43">
        <f t="shared" si="6"/>
        <v>11</v>
      </c>
      <c r="G230" s="47">
        <f t="shared" si="7"/>
        <v>36.666666666666664</v>
      </c>
    </row>
    <row r="231" spans="1:7">
      <c r="A231" s="38" t="s">
        <v>369</v>
      </c>
      <c r="C231" s="42">
        <v>5</v>
      </c>
      <c r="D231">
        <v>4</v>
      </c>
      <c r="E231" s="43">
        <f t="shared" si="6"/>
        <v>9</v>
      </c>
      <c r="G231" s="47">
        <f t="shared" si="7"/>
        <v>30</v>
      </c>
    </row>
    <row r="232" spans="1:7">
      <c r="A232" s="38" t="s">
        <v>370</v>
      </c>
      <c r="C232" s="42">
        <v>8</v>
      </c>
      <c r="D232">
        <v>-2</v>
      </c>
      <c r="E232" s="43">
        <f t="shared" si="6"/>
        <v>6</v>
      </c>
      <c r="G232" s="47">
        <f t="shared" si="7"/>
        <v>20</v>
      </c>
    </row>
    <row r="233" spans="1:7">
      <c r="A233" s="38" t="s">
        <v>371</v>
      </c>
      <c r="C233" s="42">
        <v>7</v>
      </c>
      <c r="D233">
        <v>0</v>
      </c>
      <c r="E233" s="43">
        <f t="shared" si="6"/>
        <v>7</v>
      </c>
      <c r="G233" s="47">
        <f t="shared" si="7"/>
        <v>23.333333333333332</v>
      </c>
    </row>
    <row r="234" spans="1:7">
      <c r="A234" s="38" t="s">
        <v>372</v>
      </c>
      <c r="C234" s="42">
        <v>9</v>
      </c>
      <c r="D234">
        <v>1</v>
      </c>
      <c r="E234" s="43">
        <f t="shared" si="6"/>
        <v>10</v>
      </c>
      <c r="G234" s="47">
        <f t="shared" si="7"/>
        <v>33.333333333333329</v>
      </c>
    </row>
    <row r="235" spans="1:7">
      <c r="A235" s="38" t="s">
        <v>373</v>
      </c>
      <c r="C235" s="42">
        <v>6</v>
      </c>
      <c r="D235">
        <v>4</v>
      </c>
      <c r="E235" s="43">
        <f t="shared" si="6"/>
        <v>10</v>
      </c>
      <c r="G235" s="47">
        <f t="shared" si="7"/>
        <v>33.333333333333329</v>
      </c>
    </row>
    <row r="236" spans="1:7">
      <c r="A236" s="38" t="s">
        <v>374</v>
      </c>
      <c r="C236" s="42">
        <v>8</v>
      </c>
      <c r="D236">
        <v>-2</v>
      </c>
      <c r="E236" s="43">
        <f t="shared" si="6"/>
        <v>6</v>
      </c>
      <c r="G236" s="47">
        <f t="shared" si="7"/>
        <v>20</v>
      </c>
    </row>
    <row r="237" spans="1:7">
      <c r="A237" s="38" t="s">
        <v>375</v>
      </c>
      <c r="C237" s="42">
        <v>6</v>
      </c>
      <c r="D237">
        <v>-2</v>
      </c>
      <c r="E237" s="43">
        <f t="shared" si="6"/>
        <v>4</v>
      </c>
      <c r="G237" s="47">
        <f t="shared" si="7"/>
        <v>13.333333333333334</v>
      </c>
    </row>
    <row r="238" spans="1:7">
      <c r="A238" s="38" t="s">
        <v>376</v>
      </c>
      <c r="C238" s="42">
        <v>10</v>
      </c>
      <c r="D238">
        <v>4</v>
      </c>
      <c r="E238" s="43">
        <f t="shared" si="6"/>
        <v>14</v>
      </c>
      <c r="G238" s="47">
        <f t="shared" si="7"/>
        <v>46.666666666666664</v>
      </c>
    </row>
    <row r="239" spans="1:7">
      <c r="A239" s="38" t="s">
        <v>377</v>
      </c>
      <c r="C239" s="42">
        <v>9</v>
      </c>
      <c r="D239">
        <v>3</v>
      </c>
      <c r="E239" s="43">
        <f t="shared" si="6"/>
        <v>12</v>
      </c>
      <c r="G239" s="47">
        <f t="shared" si="7"/>
        <v>40</v>
      </c>
    </row>
    <row r="240" spans="1:7">
      <c r="A240" s="38" t="s">
        <v>378</v>
      </c>
      <c r="C240" s="42">
        <v>7</v>
      </c>
      <c r="D240">
        <v>-1</v>
      </c>
      <c r="E240" s="43">
        <f t="shared" si="6"/>
        <v>6</v>
      </c>
      <c r="G240" s="47">
        <f t="shared" si="7"/>
        <v>20</v>
      </c>
    </row>
    <row r="241" spans="1:7">
      <c r="A241" s="38" t="s">
        <v>379</v>
      </c>
      <c r="C241" s="42">
        <v>8</v>
      </c>
      <c r="D241">
        <v>-2</v>
      </c>
      <c r="E241" s="43">
        <f t="shared" si="6"/>
        <v>6</v>
      </c>
      <c r="G241" s="47">
        <f t="shared" si="7"/>
        <v>20</v>
      </c>
    </row>
    <row r="242" spans="1:7">
      <c r="A242" s="38" t="s">
        <v>380</v>
      </c>
      <c r="C242" s="42">
        <v>6</v>
      </c>
      <c r="D242">
        <v>6</v>
      </c>
      <c r="E242" s="43">
        <f t="shared" si="6"/>
        <v>12</v>
      </c>
      <c r="G242" s="47">
        <f t="shared" si="7"/>
        <v>40</v>
      </c>
    </row>
    <row r="243" spans="1:7">
      <c r="A243" s="38" t="s">
        <v>381</v>
      </c>
      <c r="C243" s="42">
        <v>6</v>
      </c>
      <c r="D243">
        <v>2</v>
      </c>
      <c r="E243" s="43">
        <f t="shared" si="6"/>
        <v>8</v>
      </c>
      <c r="G243" s="47">
        <f t="shared" si="7"/>
        <v>26.666666666666668</v>
      </c>
    </row>
    <row r="244" spans="1:7">
      <c r="A244" s="38" t="s">
        <v>382</v>
      </c>
      <c r="C244" s="42">
        <v>8</v>
      </c>
      <c r="D244">
        <v>4</v>
      </c>
      <c r="E244" s="43">
        <f t="shared" si="6"/>
        <v>12</v>
      </c>
      <c r="G244" s="47">
        <f t="shared" si="7"/>
        <v>40</v>
      </c>
    </row>
    <row r="245" spans="1:7">
      <c r="A245" s="38" t="s">
        <v>383</v>
      </c>
      <c r="C245" s="42">
        <v>7</v>
      </c>
      <c r="D245">
        <v>-1</v>
      </c>
      <c r="E245" s="43">
        <f t="shared" si="6"/>
        <v>6</v>
      </c>
      <c r="G245" s="47">
        <f t="shared" si="7"/>
        <v>20</v>
      </c>
    </row>
    <row r="246" spans="1:7">
      <c r="A246" s="38" t="s">
        <v>384</v>
      </c>
      <c r="C246" s="42">
        <v>6</v>
      </c>
      <c r="D246">
        <v>2</v>
      </c>
      <c r="E246" s="43">
        <f t="shared" si="6"/>
        <v>8</v>
      </c>
      <c r="G246" s="47">
        <f t="shared" si="7"/>
        <v>26.666666666666668</v>
      </c>
    </row>
    <row r="247" spans="1:7">
      <c r="A247" s="38" t="s">
        <v>385</v>
      </c>
      <c r="C247" s="42">
        <v>9</v>
      </c>
      <c r="D247">
        <v>1</v>
      </c>
      <c r="E247" s="43">
        <f t="shared" si="6"/>
        <v>10</v>
      </c>
      <c r="G247" s="47">
        <f t="shared" si="7"/>
        <v>33.333333333333329</v>
      </c>
    </row>
    <row r="248" spans="1:7">
      <c r="A248" s="38" t="s">
        <v>386</v>
      </c>
      <c r="C248" s="42">
        <v>7</v>
      </c>
      <c r="D248">
        <v>0</v>
      </c>
      <c r="E248" s="43">
        <f t="shared" si="6"/>
        <v>7</v>
      </c>
      <c r="G248" s="47">
        <f t="shared" si="7"/>
        <v>23.333333333333332</v>
      </c>
    </row>
    <row r="249" spans="1:7">
      <c r="A249" s="38" t="s">
        <v>387</v>
      </c>
      <c r="C249" s="42">
        <v>9</v>
      </c>
      <c r="D249">
        <v>3</v>
      </c>
      <c r="E249" s="43">
        <f t="shared" si="6"/>
        <v>12</v>
      </c>
      <c r="G249" s="47">
        <f t="shared" si="7"/>
        <v>40</v>
      </c>
    </row>
    <row r="250" spans="1:7">
      <c r="A250" s="38" t="s">
        <v>387</v>
      </c>
      <c r="C250" s="42">
        <v>9</v>
      </c>
      <c r="D250">
        <v>-2</v>
      </c>
      <c r="E250" s="43">
        <f t="shared" si="6"/>
        <v>7</v>
      </c>
      <c r="G250" s="47">
        <f t="shared" si="7"/>
        <v>23.333333333333332</v>
      </c>
    </row>
    <row r="251" spans="1:7">
      <c r="A251" s="38" t="s">
        <v>388</v>
      </c>
      <c r="C251" s="42">
        <v>6</v>
      </c>
      <c r="D251">
        <v>3</v>
      </c>
      <c r="E251" s="43">
        <f t="shared" si="6"/>
        <v>9</v>
      </c>
      <c r="G251" s="47">
        <f t="shared" si="7"/>
        <v>30</v>
      </c>
    </row>
    <row r="252" spans="1:7">
      <c r="A252" s="38" t="s">
        <v>389</v>
      </c>
      <c r="C252" s="42">
        <v>8</v>
      </c>
      <c r="D252">
        <v>2</v>
      </c>
      <c r="E252" s="43">
        <f t="shared" si="6"/>
        <v>10</v>
      </c>
      <c r="G252" s="47">
        <f t="shared" si="7"/>
        <v>33.333333333333329</v>
      </c>
    </row>
    <row r="253" spans="1:7">
      <c r="A253" s="38" t="s">
        <v>390</v>
      </c>
      <c r="C253" s="42">
        <v>5</v>
      </c>
      <c r="D253">
        <v>0</v>
      </c>
      <c r="E253" s="43">
        <f t="shared" si="6"/>
        <v>5</v>
      </c>
      <c r="G253" s="47">
        <f t="shared" si="7"/>
        <v>16.666666666666664</v>
      </c>
    </row>
    <row r="254" spans="1:7">
      <c r="A254" s="38" t="s">
        <v>391</v>
      </c>
      <c r="C254" s="42">
        <v>5</v>
      </c>
      <c r="D254">
        <v>4</v>
      </c>
      <c r="E254" s="43">
        <f t="shared" si="6"/>
        <v>9</v>
      </c>
      <c r="G254" s="47">
        <f t="shared" si="7"/>
        <v>30</v>
      </c>
    </row>
    <row r="255" spans="1:7">
      <c r="A255" s="38" t="s">
        <v>392</v>
      </c>
      <c r="C255" s="42">
        <v>9</v>
      </c>
      <c r="D255">
        <v>-2</v>
      </c>
      <c r="E255" s="43">
        <f t="shared" si="6"/>
        <v>7</v>
      </c>
      <c r="G255" s="47">
        <f t="shared" si="7"/>
        <v>23.333333333333332</v>
      </c>
    </row>
    <row r="256" spans="1:7">
      <c r="A256" s="38" t="s">
        <v>393</v>
      </c>
      <c r="C256" s="42">
        <v>8</v>
      </c>
      <c r="D256">
        <v>-3</v>
      </c>
      <c r="E256" s="43">
        <f t="shared" si="6"/>
        <v>5</v>
      </c>
      <c r="G256" s="47">
        <f t="shared" si="7"/>
        <v>16.666666666666664</v>
      </c>
    </row>
    <row r="257" spans="1:7">
      <c r="A257" s="38" t="s">
        <v>394</v>
      </c>
      <c r="C257" s="42">
        <v>6</v>
      </c>
      <c r="D257">
        <v>0</v>
      </c>
      <c r="E257" s="43">
        <f t="shared" si="6"/>
        <v>6</v>
      </c>
      <c r="G257" s="47">
        <f t="shared" si="7"/>
        <v>20</v>
      </c>
    </row>
    <row r="258" spans="1:7">
      <c r="A258" s="38" t="s">
        <v>395</v>
      </c>
      <c r="C258" s="42">
        <v>7</v>
      </c>
      <c r="D258">
        <v>2</v>
      </c>
      <c r="E258" s="43">
        <f t="shared" si="6"/>
        <v>9</v>
      </c>
      <c r="G258" s="47">
        <f t="shared" si="7"/>
        <v>30</v>
      </c>
    </row>
    <row r="259" spans="1:7">
      <c r="A259" s="38" t="s">
        <v>396</v>
      </c>
      <c r="C259" s="42">
        <v>9</v>
      </c>
      <c r="D259">
        <v>0</v>
      </c>
      <c r="E259" s="43">
        <f t="shared" ref="E259:E309" si="8">SUM(C259:D259)</f>
        <v>9</v>
      </c>
      <c r="G259" s="47">
        <f t="shared" ref="G259:G308" si="9">E259/30*100</f>
        <v>30</v>
      </c>
    </row>
    <row r="260" spans="1:7">
      <c r="A260" s="38" t="s">
        <v>397</v>
      </c>
      <c r="C260" s="42">
        <v>9</v>
      </c>
      <c r="D260">
        <v>2</v>
      </c>
      <c r="E260" s="43">
        <f t="shared" si="8"/>
        <v>11</v>
      </c>
      <c r="G260" s="47">
        <f t="shared" si="9"/>
        <v>36.666666666666664</v>
      </c>
    </row>
    <row r="261" spans="1:7">
      <c r="A261" s="38" t="s">
        <v>398</v>
      </c>
      <c r="C261" s="42">
        <v>7</v>
      </c>
      <c r="D261">
        <v>0</v>
      </c>
      <c r="E261" s="43">
        <f t="shared" si="8"/>
        <v>7</v>
      </c>
      <c r="G261" s="47">
        <f t="shared" si="9"/>
        <v>23.333333333333332</v>
      </c>
    </row>
    <row r="262" spans="1:7">
      <c r="A262" s="38" t="s">
        <v>399</v>
      </c>
      <c r="C262" s="42">
        <v>7</v>
      </c>
      <c r="D262">
        <v>2</v>
      </c>
      <c r="E262" s="43">
        <f t="shared" si="8"/>
        <v>9</v>
      </c>
      <c r="G262" s="47">
        <f t="shared" si="9"/>
        <v>30</v>
      </c>
    </row>
    <row r="263" spans="1:7">
      <c r="A263" s="38" t="s">
        <v>400</v>
      </c>
      <c r="C263" s="42">
        <v>9</v>
      </c>
      <c r="D263">
        <v>3</v>
      </c>
      <c r="E263" s="43">
        <f t="shared" si="8"/>
        <v>12</v>
      </c>
      <c r="G263" s="47">
        <f t="shared" si="9"/>
        <v>40</v>
      </c>
    </row>
    <row r="264" spans="1:7">
      <c r="A264" s="38" t="s">
        <v>401</v>
      </c>
      <c r="C264" s="42">
        <v>7</v>
      </c>
      <c r="D264">
        <v>9</v>
      </c>
      <c r="E264" s="43">
        <f t="shared" si="8"/>
        <v>16</v>
      </c>
      <c r="G264" s="47">
        <f t="shared" si="9"/>
        <v>53.333333333333336</v>
      </c>
    </row>
    <row r="265" spans="1:7">
      <c r="A265" s="38" t="s">
        <v>402</v>
      </c>
      <c r="C265" s="42">
        <v>6</v>
      </c>
      <c r="D265">
        <v>2</v>
      </c>
      <c r="E265" s="43">
        <f t="shared" si="8"/>
        <v>8</v>
      </c>
      <c r="G265" s="47">
        <f t="shared" si="9"/>
        <v>26.666666666666668</v>
      </c>
    </row>
    <row r="266" spans="1:7">
      <c r="A266" s="38" t="s">
        <v>403</v>
      </c>
      <c r="C266" s="42">
        <v>9</v>
      </c>
      <c r="D266">
        <v>6</v>
      </c>
      <c r="E266" s="43">
        <f t="shared" si="8"/>
        <v>15</v>
      </c>
      <c r="G266" s="47">
        <f t="shared" si="9"/>
        <v>50</v>
      </c>
    </row>
    <row r="267" spans="1:7">
      <c r="A267" s="38" t="s">
        <v>404</v>
      </c>
      <c r="C267" s="42">
        <v>5</v>
      </c>
      <c r="D267">
        <v>6</v>
      </c>
      <c r="E267" s="43">
        <f t="shared" si="8"/>
        <v>11</v>
      </c>
      <c r="G267" s="47">
        <f t="shared" si="9"/>
        <v>36.666666666666664</v>
      </c>
    </row>
    <row r="268" spans="1:7">
      <c r="A268" s="38" t="s">
        <v>405</v>
      </c>
      <c r="C268" s="42">
        <v>9</v>
      </c>
      <c r="D268">
        <v>1</v>
      </c>
      <c r="E268" s="43">
        <f t="shared" si="8"/>
        <v>10</v>
      </c>
      <c r="G268" s="47">
        <f t="shared" si="9"/>
        <v>33.333333333333329</v>
      </c>
    </row>
    <row r="269" spans="1:7">
      <c r="A269" s="38" t="s">
        <v>406</v>
      </c>
      <c r="C269" s="42">
        <v>7</v>
      </c>
      <c r="D269">
        <v>3</v>
      </c>
      <c r="E269" s="43">
        <f t="shared" si="8"/>
        <v>10</v>
      </c>
      <c r="G269" s="47">
        <f t="shared" si="9"/>
        <v>33.333333333333329</v>
      </c>
    </row>
    <row r="270" spans="1:7">
      <c r="A270" s="38" t="s">
        <v>407</v>
      </c>
      <c r="C270" s="42">
        <v>9</v>
      </c>
      <c r="D270">
        <v>-6</v>
      </c>
      <c r="E270" s="43">
        <f t="shared" si="8"/>
        <v>3</v>
      </c>
      <c r="G270" s="47">
        <f t="shared" si="9"/>
        <v>10</v>
      </c>
    </row>
    <row r="271" spans="1:7">
      <c r="A271" s="38" t="s">
        <v>408</v>
      </c>
      <c r="C271" s="42">
        <v>9</v>
      </c>
      <c r="D271">
        <v>6</v>
      </c>
      <c r="E271" s="43">
        <f t="shared" si="8"/>
        <v>15</v>
      </c>
      <c r="G271" s="47">
        <f t="shared" si="9"/>
        <v>50</v>
      </c>
    </row>
    <row r="272" spans="1:7">
      <c r="A272" s="38" t="s">
        <v>238</v>
      </c>
      <c r="C272" s="42">
        <v>9</v>
      </c>
      <c r="D272">
        <v>-2</v>
      </c>
      <c r="E272" s="43">
        <f t="shared" si="8"/>
        <v>7</v>
      </c>
      <c r="G272" s="47">
        <f t="shared" si="9"/>
        <v>23.333333333333332</v>
      </c>
    </row>
    <row r="273" spans="1:7">
      <c r="A273" s="38" t="s">
        <v>409</v>
      </c>
      <c r="C273" s="42">
        <v>9</v>
      </c>
      <c r="D273">
        <v>4</v>
      </c>
      <c r="E273" s="43">
        <f t="shared" si="8"/>
        <v>13</v>
      </c>
      <c r="G273" s="47">
        <f t="shared" si="9"/>
        <v>43.333333333333336</v>
      </c>
    </row>
    <row r="274" spans="1:7">
      <c r="A274" s="38" t="s">
        <v>410</v>
      </c>
      <c r="C274" s="42">
        <v>8</v>
      </c>
      <c r="D274">
        <v>-2</v>
      </c>
      <c r="E274" s="43">
        <f t="shared" si="8"/>
        <v>6</v>
      </c>
      <c r="G274" s="47">
        <f t="shared" si="9"/>
        <v>20</v>
      </c>
    </row>
    <row r="275" spans="1:7">
      <c r="A275" s="37" t="s">
        <v>411</v>
      </c>
      <c r="C275" s="42">
        <v>7</v>
      </c>
      <c r="D275">
        <v>5</v>
      </c>
      <c r="E275" s="43">
        <f t="shared" si="8"/>
        <v>12</v>
      </c>
      <c r="G275" s="47">
        <f t="shared" si="9"/>
        <v>40</v>
      </c>
    </row>
    <row r="276" spans="1:7">
      <c r="A276" s="38" t="s">
        <v>412</v>
      </c>
      <c r="C276" s="42">
        <v>6</v>
      </c>
      <c r="D276">
        <v>-1</v>
      </c>
      <c r="E276" s="43">
        <f t="shared" si="8"/>
        <v>5</v>
      </c>
      <c r="G276" s="47">
        <f t="shared" si="9"/>
        <v>16.666666666666664</v>
      </c>
    </row>
    <row r="277" spans="1:7">
      <c r="A277" s="38" t="s">
        <v>413</v>
      </c>
      <c r="C277" s="42">
        <v>8</v>
      </c>
      <c r="D277">
        <v>-3</v>
      </c>
      <c r="E277" s="43">
        <f t="shared" si="8"/>
        <v>5</v>
      </c>
      <c r="G277" s="47">
        <f t="shared" si="9"/>
        <v>16.666666666666664</v>
      </c>
    </row>
    <row r="278" spans="1:7">
      <c r="A278" s="38" t="s">
        <v>414</v>
      </c>
      <c r="C278" s="42">
        <v>8</v>
      </c>
      <c r="D278">
        <v>5</v>
      </c>
      <c r="E278" s="43">
        <f t="shared" si="8"/>
        <v>13</v>
      </c>
      <c r="G278" s="47">
        <f t="shared" si="9"/>
        <v>43.333333333333336</v>
      </c>
    </row>
    <row r="279" spans="1:7">
      <c r="A279" s="37" t="s">
        <v>415</v>
      </c>
      <c r="C279" s="42">
        <v>9</v>
      </c>
      <c r="D279">
        <v>2</v>
      </c>
      <c r="E279" s="43">
        <f t="shared" si="8"/>
        <v>11</v>
      </c>
      <c r="G279" s="47">
        <f t="shared" si="9"/>
        <v>36.666666666666664</v>
      </c>
    </row>
    <row r="280" spans="1:7">
      <c r="A280" s="38" t="s">
        <v>416</v>
      </c>
      <c r="C280" s="42">
        <v>7</v>
      </c>
      <c r="D280">
        <v>2</v>
      </c>
      <c r="E280" s="43">
        <f t="shared" si="8"/>
        <v>9</v>
      </c>
      <c r="G280" s="47">
        <f t="shared" si="9"/>
        <v>30</v>
      </c>
    </row>
    <row r="281" spans="1:7">
      <c r="A281" s="38" t="s">
        <v>417</v>
      </c>
      <c r="C281" s="42">
        <v>9</v>
      </c>
      <c r="D281">
        <v>-2</v>
      </c>
      <c r="E281" s="43">
        <f t="shared" si="8"/>
        <v>7</v>
      </c>
      <c r="G281" s="47">
        <f t="shared" si="9"/>
        <v>23.333333333333332</v>
      </c>
    </row>
    <row r="282" spans="1:7">
      <c r="A282" s="38" t="s">
        <v>418</v>
      </c>
      <c r="C282" s="42">
        <v>6</v>
      </c>
      <c r="D282">
        <v>2</v>
      </c>
      <c r="E282" s="43">
        <f t="shared" si="8"/>
        <v>8</v>
      </c>
      <c r="G282" s="47">
        <f t="shared" si="9"/>
        <v>26.666666666666668</v>
      </c>
    </row>
    <row r="283" spans="1:7">
      <c r="A283" s="38" t="s">
        <v>419</v>
      </c>
      <c r="C283" s="42">
        <v>7</v>
      </c>
      <c r="D283">
        <v>-2</v>
      </c>
      <c r="E283" s="43">
        <f t="shared" si="8"/>
        <v>5</v>
      </c>
      <c r="G283" s="47">
        <f t="shared" si="9"/>
        <v>16.666666666666664</v>
      </c>
    </row>
    <row r="284" spans="1:7">
      <c r="A284" s="37" t="s">
        <v>420</v>
      </c>
      <c r="C284" s="42">
        <v>3</v>
      </c>
      <c r="D284">
        <v>0</v>
      </c>
      <c r="E284" s="43">
        <f t="shared" si="8"/>
        <v>3</v>
      </c>
      <c r="G284" s="47">
        <f t="shared" si="9"/>
        <v>10</v>
      </c>
    </row>
    <row r="285" spans="1:7">
      <c r="A285" s="38" t="s">
        <v>421</v>
      </c>
      <c r="C285" s="42">
        <v>9</v>
      </c>
      <c r="D285" s="43">
        <v>0</v>
      </c>
      <c r="E285" s="43">
        <f t="shared" si="8"/>
        <v>9</v>
      </c>
      <c r="G285" s="47">
        <f t="shared" si="9"/>
        <v>30</v>
      </c>
    </row>
    <row r="286" spans="1:7">
      <c r="A286" s="38" t="s">
        <v>422</v>
      </c>
      <c r="C286" s="42">
        <v>8</v>
      </c>
      <c r="D286" s="43">
        <v>0</v>
      </c>
      <c r="E286" s="43">
        <f t="shared" si="8"/>
        <v>8</v>
      </c>
      <c r="G286" s="47">
        <f t="shared" si="9"/>
        <v>26.666666666666668</v>
      </c>
    </row>
    <row r="287" spans="1:7">
      <c r="A287" s="37" t="s">
        <v>423</v>
      </c>
      <c r="C287" s="42">
        <v>9</v>
      </c>
      <c r="D287" s="43">
        <v>0</v>
      </c>
      <c r="E287" s="43">
        <f t="shared" si="8"/>
        <v>9</v>
      </c>
      <c r="G287" s="47">
        <f t="shared" si="9"/>
        <v>30</v>
      </c>
    </row>
    <row r="288" spans="1:7">
      <c r="A288" s="38" t="s">
        <v>416</v>
      </c>
      <c r="C288" s="42">
        <v>7</v>
      </c>
      <c r="D288" s="43">
        <v>0</v>
      </c>
      <c r="E288" s="43">
        <f t="shared" si="8"/>
        <v>7</v>
      </c>
      <c r="G288" s="47">
        <f t="shared" si="9"/>
        <v>23.333333333333332</v>
      </c>
    </row>
    <row r="289" spans="1:7">
      <c r="A289" s="38" t="s">
        <v>424</v>
      </c>
      <c r="C289" s="42">
        <v>8</v>
      </c>
      <c r="D289" s="43">
        <v>0</v>
      </c>
      <c r="E289" s="43">
        <f t="shared" si="8"/>
        <v>8</v>
      </c>
      <c r="G289" s="47">
        <f t="shared" si="9"/>
        <v>26.666666666666668</v>
      </c>
    </row>
    <row r="290" spans="1:7">
      <c r="A290" s="38" t="s">
        <v>425</v>
      </c>
      <c r="C290" s="42">
        <v>5</v>
      </c>
      <c r="D290" s="43">
        <v>0</v>
      </c>
      <c r="E290" s="43">
        <f t="shared" si="8"/>
        <v>5</v>
      </c>
      <c r="G290" s="47">
        <f t="shared" si="9"/>
        <v>16.666666666666664</v>
      </c>
    </row>
    <row r="291" spans="1:7">
      <c r="A291" s="38" t="s">
        <v>426</v>
      </c>
      <c r="C291" s="42">
        <v>6</v>
      </c>
      <c r="D291" s="43">
        <v>0</v>
      </c>
      <c r="E291" s="43">
        <f t="shared" si="8"/>
        <v>6</v>
      </c>
      <c r="G291" s="47">
        <f t="shared" si="9"/>
        <v>20</v>
      </c>
    </row>
    <row r="292" spans="1:7">
      <c r="A292" s="38" t="s">
        <v>427</v>
      </c>
      <c r="C292" s="42">
        <v>10</v>
      </c>
      <c r="D292" s="43">
        <v>0</v>
      </c>
      <c r="E292" s="43">
        <f t="shared" si="8"/>
        <v>10</v>
      </c>
      <c r="G292" s="47">
        <f t="shared" si="9"/>
        <v>33.333333333333329</v>
      </c>
    </row>
    <row r="293" spans="1:7">
      <c r="A293" s="38" t="s">
        <v>428</v>
      </c>
      <c r="C293" s="42">
        <v>9</v>
      </c>
      <c r="D293" s="43">
        <v>0</v>
      </c>
      <c r="E293" s="43">
        <f t="shared" si="8"/>
        <v>9</v>
      </c>
      <c r="G293" s="47">
        <f t="shared" si="9"/>
        <v>30</v>
      </c>
    </row>
    <row r="294" spans="1:7">
      <c r="A294" s="38" t="s">
        <v>429</v>
      </c>
      <c r="C294" s="42">
        <v>9</v>
      </c>
      <c r="D294" s="43">
        <v>0</v>
      </c>
      <c r="E294" s="43">
        <f t="shared" si="8"/>
        <v>9</v>
      </c>
      <c r="G294" s="47">
        <f t="shared" si="9"/>
        <v>30</v>
      </c>
    </row>
    <row r="295" spans="1:7">
      <c r="A295" s="38" t="s">
        <v>430</v>
      </c>
      <c r="C295" s="42">
        <v>7</v>
      </c>
      <c r="D295" s="43">
        <v>0</v>
      </c>
      <c r="E295" s="43">
        <f t="shared" si="8"/>
        <v>7</v>
      </c>
      <c r="G295" s="47">
        <f t="shared" si="9"/>
        <v>23.333333333333332</v>
      </c>
    </row>
    <row r="296" spans="1:7">
      <c r="A296" s="38" t="s">
        <v>431</v>
      </c>
      <c r="C296" s="42">
        <v>7</v>
      </c>
      <c r="D296" s="43">
        <v>0</v>
      </c>
      <c r="E296" s="43">
        <f t="shared" si="8"/>
        <v>7</v>
      </c>
      <c r="G296" s="47">
        <f t="shared" si="9"/>
        <v>23.333333333333332</v>
      </c>
    </row>
    <row r="297" spans="1:7">
      <c r="A297" s="38" t="s">
        <v>432</v>
      </c>
      <c r="C297" s="42">
        <v>10</v>
      </c>
      <c r="D297" s="43">
        <v>0</v>
      </c>
      <c r="E297" s="43">
        <f t="shared" si="8"/>
        <v>10</v>
      </c>
      <c r="G297" s="47">
        <f t="shared" si="9"/>
        <v>33.333333333333329</v>
      </c>
    </row>
    <row r="298" spans="1:7">
      <c r="A298" s="38" t="s">
        <v>433</v>
      </c>
      <c r="C298" s="42">
        <v>8</v>
      </c>
      <c r="D298" s="43">
        <v>0</v>
      </c>
      <c r="E298" s="43">
        <f t="shared" si="8"/>
        <v>8</v>
      </c>
      <c r="G298" s="47">
        <f t="shared" si="9"/>
        <v>26.666666666666668</v>
      </c>
    </row>
    <row r="299" spans="1:7">
      <c r="A299" s="38" t="s">
        <v>434</v>
      </c>
      <c r="C299" s="42">
        <v>9</v>
      </c>
      <c r="D299" s="43">
        <v>0</v>
      </c>
      <c r="E299" s="43">
        <f t="shared" si="8"/>
        <v>9</v>
      </c>
      <c r="G299" s="47">
        <f t="shared" si="9"/>
        <v>30</v>
      </c>
    </row>
    <row r="300" spans="1:7">
      <c r="A300" s="38" t="s">
        <v>435</v>
      </c>
      <c r="C300" s="42">
        <v>8</v>
      </c>
      <c r="D300" s="43">
        <v>0</v>
      </c>
      <c r="E300" s="43">
        <f t="shared" si="8"/>
        <v>8</v>
      </c>
      <c r="G300" s="47">
        <f t="shared" si="9"/>
        <v>26.666666666666668</v>
      </c>
    </row>
    <row r="301" spans="1:7">
      <c r="A301" s="38" t="s">
        <v>436</v>
      </c>
      <c r="C301" s="42">
        <v>8</v>
      </c>
      <c r="D301" s="43">
        <v>0</v>
      </c>
      <c r="E301" s="43">
        <f t="shared" si="8"/>
        <v>8</v>
      </c>
      <c r="G301" s="47">
        <f t="shared" si="9"/>
        <v>26.666666666666668</v>
      </c>
    </row>
    <row r="302" spans="1:7">
      <c r="A302" s="38" t="s">
        <v>437</v>
      </c>
      <c r="C302" s="42">
        <v>6</v>
      </c>
      <c r="D302" s="43">
        <v>0</v>
      </c>
      <c r="E302" s="43">
        <f t="shared" si="8"/>
        <v>6</v>
      </c>
      <c r="G302" s="47">
        <f t="shared" si="9"/>
        <v>20</v>
      </c>
    </row>
    <row r="303" spans="1:7">
      <c r="A303" s="38" t="s">
        <v>438</v>
      </c>
      <c r="C303" s="42">
        <v>9</v>
      </c>
      <c r="D303" s="43">
        <v>0</v>
      </c>
      <c r="E303" s="43">
        <f t="shared" si="8"/>
        <v>9</v>
      </c>
      <c r="G303" s="47">
        <f t="shared" si="9"/>
        <v>30</v>
      </c>
    </row>
    <row r="304" spans="1:7">
      <c r="A304" s="38" t="s">
        <v>439</v>
      </c>
      <c r="C304" s="42">
        <v>9</v>
      </c>
      <c r="D304" s="43">
        <v>0</v>
      </c>
      <c r="E304" s="43">
        <f t="shared" si="8"/>
        <v>9</v>
      </c>
      <c r="G304" s="47">
        <f t="shared" si="9"/>
        <v>30</v>
      </c>
    </row>
    <row r="305" spans="1:7">
      <c r="A305" s="38" t="s">
        <v>440</v>
      </c>
      <c r="C305" s="42">
        <v>9</v>
      </c>
      <c r="D305" s="43">
        <v>0</v>
      </c>
      <c r="E305" s="43">
        <f t="shared" si="8"/>
        <v>9</v>
      </c>
      <c r="G305" s="47">
        <f t="shared" si="9"/>
        <v>30</v>
      </c>
    </row>
    <row r="306" spans="1:7">
      <c r="A306" s="38" t="s">
        <v>441</v>
      </c>
      <c r="C306" s="42">
        <v>6</v>
      </c>
      <c r="D306" s="43">
        <v>0</v>
      </c>
      <c r="E306" s="43">
        <f t="shared" si="8"/>
        <v>6</v>
      </c>
      <c r="G306" s="47">
        <f t="shared" si="9"/>
        <v>20</v>
      </c>
    </row>
    <row r="307" spans="1:7">
      <c r="A307" s="38" t="s">
        <v>442</v>
      </c>
      <c r="C307" s="42">
        <v>9</v>
      </c>
      <c r="D307" s="43">
        <v>0</v>
      </c>
      <c r="E307" s="43">
        <f t="shared" si="8"/>
        <v>9</v>
      </c>
      <c r="G307" s="47">
        <f t="shared" si="9"/>
        <v>30</v>
      </c>
    </row>
    <row r="308" spans="1:7">
      <c r="A308" s="38" t="s">
        <v>443</v>
      </c>
      <c r="C308" s="42">
        <v>5</v>
      </c>
      <c r="D308" s="43">
        <v>0</v>
      </c>
      <c r="E308" s="43">
        <f t="shared" si="8"/>
        <v>5</v>
      </c>
      <c r="G308" s="47">
        <f t="shared" si="9"/>
        <v>16.666666666666664</v>
      </c>
    </row>
    <row r="309" spans="1:7">
      <c r="A309" s="38" t="s">
        <v>444</v>
      </c>
      <c r="C309" s="42">
        <v>6</v>
      </c>
      <c r="D309" s="43">
        <v>0</v>
      </c>
      <c r="E309" s="43">
        <f t="shared" si="8"/>
        <v>6</v>
      </c>
      <c r="G309" s="47">
        <f>E309/30*100</f>
        <v>20</v>
      </c>
    </row>
  </sheetData>
  <conditionalFormatting sqref="G2:G309">
    <cfRule type="top10" dxfId="5" priority="6" percent="1" rank="40"/>
    <cfRule type="top10" dxfId="4" priority="5" percent="1" bottom="1" rank="40"/>
    <cfRule type="cellIs" dxfId="3" priority="4" operator="equal">
      <formula>$G$3</formula>
    </cfRule>
  </conditionalFormatting>
  <conditionalFormatting sqref="I1:I1048576">
    <cfRule type="top10" dxfId="2" priority="3" percent="1" rank="40"/>
    <cfRule type="top10" dxfId="1" priority="2" percent="1" bottom="1" rank="40"/>
    <cfRule type="top10" dxfId="0" priority="1" percent="1" rank="4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D7:D35"/>
  <sheetViews>
    <sheetView topLeftCell="A7" workbookViewId="0"/>
  </sheetViews>
  <sheetFormatPr defaultColWidth="12.5703125" defaultRowHeight="15.75" customHeight="1"/>
  <cols>
    <col min="4" max="4" width="58.140625" customWidth="1"/>
  </cols>
  <sheetData>
    <row r="7" spans="4:4" ht="12.75">
      <c r="D7" s="19" t="s">
        <v>22</v>
      </c>
    </row>
    <row r="8" spans="4:4" ht="12.75">
      <c r="D8" s="7" t="s">
        <v>23</v>
      </c>
    </row>
    <row r="9" spans="4:4" ht="12.75">
      <c r="D9" s="7" t="s">
        <v>24</v>
      </c>
    </row>
    <row r="10" spans="4:4" ht="12.75">
      <c r="D10" s="7" t="s">
        <v>25</v>
      </c>
    </row>
    <row r="12" spans="4:4" ht="12.75">
      <c r="D12" s="19" t="s">
        <v>26</v>
      </c>
    </row>
    <row r="13" spans="4:4" ht="12.75">
      <c r="D13" s="7" t="s">
        <v>27</v>
      </c>
    </row>
    <row r="14" spans="4:4" ht="12.75">
      <c r="D14" s="7" t="s">
        <v>28</v>
      </c>
    </row>
    <row r="15" spans="4:4" ht="12.75">
      <c r="D15" s="7" t="s">
        <v>29</v>
      </c>
    </row>
    <row r="17" spans="4:4" ht="12.75">
      <c r="D17" s="19" t="s">
        <v>30</v>
      </c>
    </row>
    <row r="18" spans="4:4" ht="39" customHeight="1">
      <c r="D18" s="12" t="s">
        <v>31</v>
      </c>
    </row>
    <row r="19" spans="4:4" ht="12.75">
      <c r="D19" s="12" t="s">
        <v>32</v>
      </c>
    </row>
    <row r="20" spans="4:4" ht="12.75">
      <c r="D20" s="12" t="s">
        <v>33</v>
      </c>
    </row>
    <row r="22" spans="4:4" ht="12.75">
      <c r="D22" s="19" t="s">
        <v>34</v>
      </c>
    </row>
    <row r="23" spans="4:4" ht="46.5" customHeight="1">
      <c r="D23" s="12" t="s">
        <v>35</v>
      </c>
    </row>
    <row r="24" spans="4:4" ht="12.75">
      <c r="D24" s="12" t="s">
        <v>36</v>
      </c>
    </row>
    <row r="25" spans="4:4" ht="30.75" customHeight="1">
      <c r="D25" s="12" t="s">
        <v>37</v>
      </c>
    </row>
    <row r="27" spans="4:4" ht="12.75">
      <c r="D27" s="19" t="s">
        <v>38</v>
      </c>
    </row>
    <row r="28" spans="4:4" ht="12.75">
      <c r="D28" s="12" t="s">
        <v>39</v>
      </c>
    </row>
    <row r="29" spans="4:4" ht="12.75">
      <c r="D29" s="14" t="s">
        <v>40</v>
      </c>
    </row>
    <row r="31" spans="4:4" ht="12.75">
      <c r="D31" s="8" t="s">
        <v>41</v>
      </c>
    </row>
    <row r="32" spans="4:4" ht="50.25" customHeight="1">
      <c r="D32" s="12" t="s">
        <v>42</v>
      </c>
    </row>
    <row r="34" spans="4:4" ht="12.75">
      <c r="D34" s="8" t="s">
        <v>43</v>
      </c>
    </row>
    <row r="35" spans="4:4" ht="12.75">
      <c r="D35" s="20" t="s">
        <v>44</v>
      </c>
    </row>
  </sheetData>
  <hyperlinks>
    <hyperlink ref="D3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1:Q1000"/>
  <sheetViews>
    <sheetView workbookViewId="0"/>
  </sheetViews>
  <sheetFormatPr defaultColWidth="12.5703125" defaultRowHeight="15.75" customHeight="1"/>
  <cols>
    <col min="3" max="3" width="70.28515625" customWidth="1"/>
  </cols>
  <sheetData>
    <row r="1" spans="3:8" ht="12.75">
      <c r="H1" s="21"/>
    </row>
    <row r="2" spans="3:8" ht="12.75">
      <c r="H2" s="21"/>
    </row>
    <row r="3" spans="3:8" ht="12.75">
      <c r="H3" s="21"/>
    </row>
    <row r="4" spans="3:8" ht="12.75">
      <c r="H4" s="22"/>
    </row>
    <row r="5" spans="3:8" ht="12.75">
      <c r="H5" s="21"/>
    </row>
    <row r="6" spans="3:8" ht="12.75">
      <c r="H6" s="21"/>
    </row>
    <row r="7" spans="3:8" ht="12.75">
      <c r="C7" s="8" t="s">
        <v>45</v>
      </c>
      <c r="H7" s="21"/>
    </row>
    <row r="8" spans="3:8" ht="12.75">
      <c r="C8" s="7" t="s">
        <v>46</v>
      </c>
      <c r="H8" s="21"/>
    </row>
    <row r="9" spans="3:8" ht="12.75">
      <c r="C9" s="7" t="s">
        <v>47</v>
      </c>
      <c r="H9" s="21"/>
    </row>
    <row r="10" spans="3:8" ht="19.5" customHeight="1">
      <c r="C10" s="7" t="s">
        <v>48</v>
      </c>
      <c r="H10" s="21"/>
    </row>
    <row r="11" spans="3:8" ht="12.75">
      <c r="H11" s="21"/>
    </row>
    <row r="12" spans="3:8" ht="12.75">
      <c r="C12" s="8" t="s">
        <v>49</v>
      </c>
      <c r="H12" s="21"/>
    </row>
    <row r="13" spans="3:8" ht="12.75">
      <c r="C13" s="12" t="s">
        <v>50</v>
      </c>
      <c r="H13" s="21"/>
    </row>
    <row r="14" spans="3:8" ht="12.75">
      <c r="C14" s="12" t="s">
        <v>51</v>
      </c>
      <c r="H14" s="21"/>
    </row>
    <row r="15" spans="3:8" ht="12.75">
      <c r="C15" s="12" t="s">
        <v>52</v>
      </c>
      <c r="H15" s="21"/>
    </row>
    <row r="16" spans="3:8" ht="12.75">
      <c r="H16" s="21"/>
    </row>
    <row r="17" spans="3:8" ht="12.75">
      <c r="C17" s="8" t="s">
        <v>53</v>
      </c>
      <c r="H17" s="21"/>
    </row>
    <row r="18" spans="3:8" ht="24.75" customHeight="1">
      <c r="C18" s="12" t="s">
        <v>54</v>
      </c>
      <c r="H18" s="21"/>
    </row>
    <row r="19" spans="3:8" ht="12.75">
      <c r="C19" s="14" t="s">
        <v>55</v>
      </c>
      <c r="H19" s="21"/>
    </row>
    <row r="20" spans="3:8" ht="33" customHeight="1">
      <c r="C20" s="14" t="s">
        <v>56</v>
      </c>
      <c r="H20" s="21"/>
    </row>
    <row r="21" spans="3:8" ht="12.75">
      <c r="H21" s="21"/>
    </row>
    <row r="22" spans="3:8" ht="12.75">
      <c r="C22" s="8" t="s">
        <v>57</v>
      </c>
      <c r="H22" s="21"/>
    </row>
    <row r="23" spans="3:8" ht="12.75">
      <c r="C23" s="12" t="s">
        <v>58</v>
      </c>
      <c r="H23" s="21"/>
    </row>
    <row r="24" spans="3:8" ht="12.75">
      <c r="C24" s="12" t="s">
        <v>59</v>
      </c>
      <c r="H24" s="21"/>
    </row>
    <row r="25" spans="3:8" ht="12.75">
      <c r="C25" s="12" t="s">
        <v>60</v>
      </c>
      <c r="H25" s="21"/>
    </row>
    <row r="26" spans="3:8" ht="12.75">
      <c r="H26" s="21"/>
    </row>
    <row r="27" spans="3:8" ht="12.75">
      <c r="H27" s="21"/>
    </row>
    <row r="28" spans="3:8" ht="12.75">
      <c r="H28" s="21"/>
    </row>
    <row r="29" spans="3:8" ht="12.75">
      <c r="H29" s="21"/>
    </row>
    <row r="30" spans="3:8" ht="12.75">
      <c r="H30" s="21"/>
    </row>
    <row r="31" spans="3:8" ht="12.75">
      <c r="H31" s="21"/>
    </row>
    <row r="32" spans="3:8" ht="12.75">
      <c r="H32" s="21"/>
    </row>
    <row r="33" spans="8:17" ht="12.75">
      <c r="H33" s="21"/>
    </row>
    <row r="34" spans="8:17" ht="12.75">
      <c r="H34" s="21"/>
    </row>
    <row r="35" spans="8:17" ht="12.75">
      <c r="H35" s="21"/>
    </row>
    <row r="36" spans="8:17" ht="12.75">
      <c r="H36" s="21"/>
    </row>
    <row r="37" spans="8:17" ht="12.75">
      <c r="H37" s="21"/>
    </row>
    <row r="38" spans="8:17" ht="12.75">
      <c r="H38" s="21"/>
    </row>
    <row r="39" spans="8:17" ht="12.75">
      <c r="H39" s="21"/>
      <c r="Q39" s="21"/>
    </row>
    <row r="40" spans="8:17" ht="12.75">
      <c r="H40" s="21"/>
    </row>
    <row r="41" spans="8:17" ht="12.75">
      <c r="H41" s="21"/>
    </row>
    <row r="42" spans="8:17" ht="12.75">
      <c r="H42" s="21"/>
    </row>
    <row r="43" spans="8:17" ht="12.75">
      <c r="H43" s="21"/>
    </row>
    <row r="44" spans="8:17" ht="12.75">
      <c r="H44" s="21"/>
    </row>
    <row r="45" spans="8:17" ht="12.75">
      <c r="H45" s="21"/>
    </row>
    <row r="46" spans="8:17" ht="12.75">
      <c r="H46" s="21"/>
    </row>
    <row r="47" spans="8:17" ht="12.75">
      <c r="H47" s="21"/>
    </row>
    <row r="48" spans="8:17" ht="12.75">
      <c r="H48" s="21"/>
    </row>
    <row r="49" spans="8:8" ht="12.75">
      <c r="H49" s="21"/>
    </row>
    <row r="50" spans="8:8" ht="12.75">
      <c r="H50" s="21"/>
    </row>
    <row r="51" spans="8:8" ht="12.75">
      <c r="H51" s="21"/>
    </row>
    <row r="52" spans="8:8" ht="12.75">
      <c r="H52" s="21"/>
    </row>
    <row r="53" spans="8:8" ht="12.75">
      <c r="H53" s="21"/>
    </row>
    <row r="54" spans="8:8" ht="12.75">
      <c r="H54" s="21"/>
    </row>
    <row r="55" spans="8:8" ht="12.75">
      <c r="H55" s="21"/>
    </row>
    <row r="56" spans="8:8" ht="12.75">
      <c r="H56" s="21"/>
    </row>
    <row r="57" spans="8:8" ht="12.75">
      <c r="H57" s="21"/>
    </row>
    <row r="58" spans="8:8" ht="12.75">
      <c r="H58" s="21"/>
    </row>
    <row r="59" spans="8:8" ht="12.75">
      <c r="H59" s="21"/>
    </row>
    <row r="60" spans="8:8" ht="12.75">
      <c r="H60" s="21"/>
    </row>
    <row r="61" spans="8:8" ht="12.75">
      <c r="H61" s="21"/>
    </row>
    <row r="62" spans="8:8" ht="12.75">
      <c r="H62" s="21"/>
    </row>
    <row r="63" spans="8:8" ht="12.75">
      <c r="H63" s="21"/>
    </row>
    <row r="64" spans="8:8" ht="12.75">
      <c r="H64" s="21"/>
    </row>
    <row r="65" spans="8:8" ht="12.75">
      <c r="H65" s="21"/>
    </row>
    <row r="66" spans="8:8" ht="12.75">
      <c r="H66" s="21"/>
    </row>
    <row r="67" spans="8:8" ht="12.75">
      <c r="H67" s="21"/>
    </row>
    <row r="68" spans="8:8" ht="12.75">
      <c r="H68" s="21"/>
    </row>
    <row r="69" spans="8:8" ht="12.75">
      <c r="H69" s="21"/>
    </row>
    <row r="70" spans="8:8" ht="12.75">
      <c r="H70" s="21"/>
    </row>
    <row r="71" spans="8:8" ht="12.75">
      <c r="H71" s="21"/>
    </row>
    <row r="72" spans="8:8" ht="12.75">
      <c r="H72" s="21"/>
    </row>
    <row r="73" spans="8:8" ht="12.75">
      <c r="H73" s="21"/>
    </row>
    <row r="74" spans="8:8" ht="12.75">
      <c r="H74" s="21"/>
    </row>
    <row r="75" spans="8:8" ht="12.75">
      <c r="H75" s="21"/>
    </row>
    <row r="76" spans="8:8" ht="12.75">
      <c r="H76" s="21"/>
    </row>
    <row r="77" spans="8:8" ht="12.75">
      <c r="H77" s="21"/>
    </row>
    <row r="78" spans="8:8" ht="12.75">
      <c r="H78" s="21"/>
    </row>
    <row r="79" spans="8:8" ht="12.75">
      <c r="H79" s="21"/>
    </row>
    <row r="80" spans="8:8" ht="12.75">
      <c r="H80" s="21"/>
    </row>
    <row r="81" spans="8:8" ht="12.75">
      <c r="H81" s="21"/>
    </row>
    <row r="82" spans="8:8" ht="12.75">
      <c r="H82" s="21"/>
    </row>
    <row r="83" spans="8:8" ht="12.75">
      <c r="H83" s="21"/>
    </row>
    <row r="84" spans="8:8" ht="12.75">
      <c r="H84" s="21"/>
    </row>
    <row r="85" spans="8:8" ht="12.75">
      <c r="H85" s="21"/>
    </row>
    <row r="86" spans="8:8" ht="12.75">
      <c r="H86" s="21"/>
    </row>
    <row r="87" spans="8:8" ht="12.75">
      <c r="H87" s="21"/>
    </row>
    <row r="88" spans="8:8" ht="12.75">
      <c r="H88" s="21"/>
    </row>
    <row r="89" spans="8:8" ht="12.75">
      <c r="H89" s="21"/>
    </row>
    <row r="90" spans="8:8" ht="12.75">
      <c r="H90" s="21"/>
    </row>
    <row r="91" spans="8:8" ht="12.75">
      <c r="H91" s="21"/>
    </row>
    <row r="92" spans="8:8" ht="12.75">
      <c r="H92" s="21"/>
    </row>
    <row r="93" spans="8:8" ht="12.75">
      <c r="H93" s="21"/>
    </row>
    <row r="94" spans="8:8" ht="12.75">
      <c r="H94" s="21"/>
    </row>
    <row r="95" spans="8:8" ht="12.75">
      <c r="H95" s="21"/>
    </row>
    <row r="96" spans="8:8" ht="12.75">
      <c r="H96" s="21"/>
    </row>
    <row r="97" spans="8:8" ht="12.75">
      <c r="H97" s="21"/>
    </row>
    <row r="98" spans="8:8" ht="12.75">
      <c r="H98" s="21"/>
    </row>
    <row r="99" spans="8:8" ht="12.75">
      <c r="H99" s="21"/>
    </row>
    <row r="100" spans="8:8" ht="12.75">
      <c r="H100" s="21"/>
    </row>
    <row r="101" spans="8:8" ht="12.75">
      <c r="H101" s="21"/>
    </row>
    <row r="102" spans="8:8" ht="12.75">
      <c r="H102" s="21"/>
    </row>
    <row r="103" spans="8:8" ht="12.75">
      <c r="H103" s="21"/>
    </row>
    <row r="104" spans="8:8" ht="12.75">
      <c r="H104" s="21"/>
    </row>
    <row r="105" spans="8:8" ht="12.75">
      <c r="H105" s="21"/>
    </row>
    <row r="106" spans="8:8" ht="12.75">
      <c r="H106" s="21"/>
    </row>
    <row r="107" spans="8:8" ht="12.75">
      <c r="H107" s="21"/>
    </row>
    <row r="108" spans="8:8" ht="12.75">
      <c r="H108" s="21"/>
    </row>
    <row r="109" spans="8:8" ht="12.75">
      <c r="H109" s="21"/>
    </row>
    <row r="110" spans="8:8" ht="12.75">
      <c r="H110" s="21"/>
    </row>
    <row r="111" spans="8:8" ht="12.75">
      <c r="H111" s="21"/>
    </row>
    <row r="112" spans="8:8" ht="12.75">
      <c r="H112" s="21"/>
    </row>
    <row r="113" spans="8:8" ht="12.75">
      <c r="H113" s="21"/>
    </row>
    <row r="114" spans="8:8" ht="12.75">
      <c r="H114" s="21"/>
    </row>
    <row r="115" spans="8:8" ht="12.75">
      <c r="H115" s="21"/>
    </row>
    <row r="116" spans="8:8" ht="12.75">
      <c r="H116" s="21"/>
    </row>
    <row r="117" spans="8:8" ht="12.75">
      <c r="H117" s="21"/>
    </row>
    <row r="118" spans="8:8" ht="12.75">
      <c r="H118" s="21"/>
    </row>
    <row r="119" spans="8:8" ht="12.75">
      <c r="H119" s="21"/>
    </row>
    <row r="120" spans="8:8" ht="12.75">
      <c r="H120" s="21"/>
    </row>
    <row r="121" spans="8:8" ht="12.75">
      <c r="H121" s="21"/>
    </row>
    <row r="122" spans="8:8" ht="12.75">
      <c r="H122" s="21"/>
    </row>
    <row r="123" spans="8:8" ht="12.75">
      <c r="H123" s="21"/>
    </row>
    <row r="124" spans="8:8" ht="12.75">
      <c r="H124" s="21"/>
    </row>
    <row r="125" spans="8:8" ht="12.75">
      <c r="H125" s="21"/>
    </row>
    <row r="126" spans="8:8" ht="12.75">
      <c r="H126" s="21"/>
    </row>
    <row r="127" spans="8:8" ht="12.75">
      <c r="H127" s="21"/>
    </row>
    <row r="128" spans="8:8" ht="12.75">
      <c r="H128" s="21"/>
    </row>
    <row r="129" spans="8:8" ht="12.75">
      <c r="H129" s="21"/>
    </row>
    <row r="130" spans="8:8" ht="12.75">
      <c r="H130" s="21"/>
    </row>
    <row r="131" spans="8:8" ht="12.75">
      <c r="H131" s="21"/>
    </row>
    <row r="132" spans="8:8" ht="12.75">
      <c r="H132" s="21"/>
    </row>
    <row r="133" spans="8:8" ht="12.75">
      <c r="H133" s="21"/>
    </row>
    <row r="134" spans="8:8" ht="12.75">
      <c r="H134" s="21"/>
    </row>
    <row r="135" spans="8:8" ht="12.75">
      <c r="H135" s="21"/>
    </row>
    <row r="136" spans="8:8" ht="12.75">
      <c r="H136" s="21"/>
    </row>
    <row r="137" spans="8:8" ht="12.75">
      <c r="H137" s="21"/>
    </row>
    <row r="138" spans="8:8" ht="12.75">
      <c r="H138" s="21"/>
    </row>
    <row r="139" spans="8:8" ht="12.75">
      <c r="H139" s="21"/>
    </row>
    <row r="140" spans="8:8" ht="12.75">
      <c r="H140" s="21"/>
    </row>
    <row r="141" spans="8:8" ht="12.75">
      <c r="H141" s="21"/>
    </row>
    <row r="142" spans="8:8" ht="12.75">
      <c r="H142" s="21"/>
    </row>
    <row r="143" spans="8:8" ht="12.75">
      <c r="H143" s="21"/>
    </row>
    <row r="144" spans="8:8" ht="12.75">
      <c r="H144" s="21"/>
    </row>
    <row r="145" spans="8:8" ht="12.75">
      <c r="H145" s="21"/>
    </row>
    <row r="146" spans="8:8" ht="12.75">
      <c r="H146" s="21"/>
    </row>
    <row r="147" spans="8:8" ht="12.75">
      <c r="H147" s="21"/>
    </row>
    <row r="148" spans="8:8" ht="12.75">
      <c r="H148" s="21"/>
    </row>
    <row r="149" spans="8:8" ht="12.75">
      <c r="H149" s="21"/>
    </row>
    <row r="150" spans="8:8" ht="12.75">
      <c r="H150" s="21"/>
    </row>
    <row r="151" spans="8:8" ht="12.75">
      <c r="H151" s="21"/>
    </row>
    <row r="152" spans="8:8" ht="12.75">
      <c r="H152" s="21"/>
    </row>
    <row r="153" spans="8:8" ht="12.75">
      <c r="H153" s="21"/>
    </row>
    <row r="154" spans="8:8" ht="12.75">
      <c r="H154" s="21"/>
    </row>
    <row r="155" spans="8:8" ht="12.75">
      <c r="H155" s="21"/>
    </row>
    <row r="156" spans="8:8" ht="12.75">
      <c r="H156" s="21"/>
    </row>
    <row r="157" spans="8:8" ht="12.75">
      <c r="H157" s="21"/>
    </row>
    <row r="158" spans="8:8" ht="12.75">
      <c r="H158" s="21"/>
    </row>
    <row r="159" spans="8:8" ht="12.75">
      <c r="H159" s="21"/>
    </row>
    <row r="160" spans="8:8" ht="12.75">
      <c r="H160" s="21"/>
    </row>
    <row r="161" spans="8:8" ht="12.75">
      <c r="H161" s="21"/>
    </row>
    <row r="162" spans="8:8" ht="12.75">
      <c r="H162" s="21"/>
    </row>
    <row r="163" spans="8:8" ht="12.75">
      <c r="H163" s="21"/>
    </row>
    <row r="164" spans="8:8" ht="12.75">
      <c r="H164" s="21"/>
    </row>
    <row r="165" spans="8:8" ht="12.75">
      <c r="H165" s="21"/>
    </row>
    <row r="166" spans="8:8" ht="12.75">
      <c r="H166" s="21"/>
    </row>
    <row r="167" spans="8:8" ht="12.75">
      <c r="H167" s="21"/>
    </row>
    <row r="168" spans="8:8" ht="12.75">
      <c r="H168" s="21"/>
    </row>
    <row r="169" spans="8:8" ht="12.75">
      <c r="H169" s="21"/>
    </row>
    <row r="170" spans="8:8" ht="12.75">
      <c r="H170" s="21"/>
    </row>
    <row r="171" spans="8:8" ht="12.75">
      <c r="H171" s="21"/>
    </row>
    <row r="172" spans="8:8" ht="12.75">
      <c r="H172" s="21"/>
    </row>
    <row r="173" spans="8:8" ht="12.75">
      <c r="H173" s="21"/>
    </row>
    <row r="174" spans="8:8" ht="12.75">
      <c r="H174" s="21"/>
    </row>
    <row r="175" spans="8:8" ht="12.75">
      <c r="H175" s="21"/>
    </row>
    <row r="176" spans="8:8" ht="12.75">
      <c r="H176" s="21"/>
    </row>
    <row r="177" spans="8:8" ht="12.75">
      <c r="H177" s="21"/>
    </row>
    <row r="178" spans="8:8" ht="12.75">
      <c r="H178" s="21"/>
    </row>
    <row r="179" spans="8:8" ht="12.75">
      <c r="H179" s="21"/>
    </row>
    <row r="180" spans="8:8" ht="12.75">
      <c r="H180" s="21"/>
    </row>
    <row r="181" spans="8:8" ht="12.75">
      <c r="H181" s="21"/>
    </row>
    <row r="182" spans="8:8" ht="12.75">
      <c r="H182" s="21"/>
    </row>
    <row r="183" spans="8:8" ht="12.75">
      <c r="H183" s="21"/>
    </row>
    <row r="184" spans="8:8" ht="12.75">
      <c r="H184" s="21"/>
    </row>
    <row r="185" spans="8:8" ht="12.75">
      <c r="H185" s="21"/>
    </row>
    <row r="186" spans="8:8" ht="12.75">
      <c r="H186" s="21"/>
    </row>
    <row r="187" spans="8:8" ht="12.75">
      <c r="H187" s="21"/>
    </row>
    <row r="188" spans="8:8" ht="12.75">
      <c r="H188" s="21"/>
    </row>
    <row r="189" spans="8:8" ht="12.75">
      <c r="H189" s="21"/>
    </row>
    <row r="190" spans="8:8" ht="12.75">
      <c r="H190" s="21"/>
    </row>
    <row r="191" spans="8:8" ht="12.75">
      <c r="H191" s="21"/>
    </row>
    <row r="192" spans="8:8" ht="12.75">
      <c r="H192" s="21"/>
    </row>
    <row r="193" spans="8:8" ht="12.75">
      <c r="H193" s="21"/>
    </row>
    <row r="194" spans="8:8" ht="12.75">
      <c r="H194" s="21"/>
    </row>
    <row r="195" spans="8:8" ht="12.75">
      <c r="H195" s="21"/>
    </row>
    <row r="196" spans="8:8" ht="12.75">
      <c r="H196" s="21"/>
    </row>
    <row r="197" spans="8:8" ht="12.75">
      <c r="H197" s="21"/>
    </row>
    <row r="198" spans="8:8" ht="12.75">
      <c r="H198" s="21"/>
    </row>
    <row r="199" spans="8:8" ht="12.75">
      <c r="H199" s="21"/>
    </row>
    <row r="200" spans="8:8" ht="12.75">
      <c r="H200" s="21"/>
    </row>
    <row r="201" spans="8:8" ht="12.75">
      <c r="H201" s="21"/>
    </row>
    <row r="202" spans="8:8" ht="12.75">
      <c r="H202" s="21"/>
    </row>
    <row r="203" spans="8:8" ht="12.75">
      <c r="H203" s="21"/>
    </row>
    <row r="204" spans="8:8" ht="12.75">
      <c r="H204" s="21"/>
    </row>
    <row r="205" spans="8:8" ht="12.75">
      <c r="H205" s="21"/>
    </row>
    <row r="206" spans="8:8" ht="12.75">
      <c r="H206" s="21"/>
    </row>
    <row r="207" spans="8:8" ht="12.75">
      <c r="H207" s="21"/>
    </row>
    <row r="208" spans="8:8" ht="12.75">
      <c r="H208" s="21"/>
    </row>
    <row r="209" spans="8:8" ht="12.75">
      <c r="H209" s="21"/>
    </row>
    <row r="210" spans="8:8" ht="12.75">
      <c r="H210" s="21"/>
    </row>
    <row r="211" spans="8:8" ht="12.75">
      <c r="H211" s="21"/>
    </row>
    <row r="212" spans="8:8" ht="12.75">
      <c r="H212" s="21"/>
    </row>
    <row r="213" spans="8:8" ht="12.75">
      <c r="H213" s="21"/>
    </row>
    <row r="214" spans="8:8" ht="12.75">
      <c r="H214" s="21"/>
    </row>
    <row r="215" spans="8:8" ht="12.75">
      <c r="H215" s="21"/>
    </row>
    <row r="216" spans="8:8" ht="12.75">
      <c r="H216" s="21"/>
    </row>
    <row r="217" spans="8:8" ht="12.75">
      <c r="H217" s="21"/>
    </row>
    <row r="218" spans="8:8" ht="12.75">
      <c r="H218" s="21"/>
    </row>
    <row r="219" spans="8:8" ht="12.75">
      <c r="H219" s="21"/>
    </row>
    <row r="220" spans="8:8" ht="12.75">
      <c r="H220" s="21"/>
    </row>
    <row r="221" spans="8:8" ht="12.75">
      <c r="H221" s="21"/>
    </row>
    <row r="222" spans="8:8" ht="12.75">
      <c r="H222" s="21"/>
    </row>
    <row r="223" spans="8:8" ht="12.75">
      <c r="H223" s="21"/>
    </row>
    <row r="224" spans="8:8" ht="12.75">
      <c r="H224" s="21"/>
    </row>
    <row r="225" spans="8:8" ht="12.75">
      <c r="H225" s="21"/>
    </row>
    <row r="226" spans="8:8" ht="12.75">
      <c r="H226" s="21"/>
    </row>
    <row r="227" spans="8:8" ht="12.75">
      <c r="H227" s="21"/>
    </row>
    <row r="228" spans="8:8" ht="12.75">
      <c r="H228" s="21"/>
    </row>
    <row r="229" spans="8:8" ht="12.75">
      <c r="H229" s="21"/>
    </row>
    <row r="230" spans="8:8" ht="12.75">
      <c r="H230" s="21"/>
    </row>
    <row r="231" spans="8:8" ht="12.75">
      <c r="H231" s="21"/>
    </row>
    <row r="232" spans="8:8" ht="12.75">
      <c r="H232" s="21"/>
    </row>
    <row r="233" spans="8:8" ht="12.75">
      <c r="H233" s="21"/>
    </row>
    <row r="234" spans="8:8" ht="12.75">
      <c r="H234" s="21"/>
    </row>
    <row r="235" spans="8:8" ht="12.75">
      <c r="H235" s="21"/>
    </row>
    <row r="236" spans="8:8" ht="12.75">
      <c r="H236" s="21"/>
    </row>
    <row r="237" spans="8:8" ht="12.75">
      <c r="H237" s="21"/>
    </row>
    <row r="238" spans="8:8" ht="12.75">
      <c r="H238" s="21"/>
    </row>
    <row r="239" spans="8:8" ht="12.75">
      <c r="H239" s="21"/>
    </row>
    <row r="240" spans="8:8" ht="12.75">
      <c r="H240" s="21"/>
    </row>
    <row r="241" spans="8:8" ht="12.75">
      <c r="H241" s="21"/>
    </row>
    <row r="242" spans="8:8" ht="12.75">
      <c r="H242" s="21"/>
    </row>
    <row r="243" spans="8:8" ht="12.75">
      <c r="H243" s="21"/>
    </row>
    <row r="244" spans="8:8" ht="12.75">
      <c r="H244" s="21"/>
    </row>
    <row r="245" spans="8:8" ht="12.75">
      <c r="H245" s="21"/>
    </row>
    <row r="246" spans="8:8" ht="12.75">
      <c r="H246" s="21"/>
    </row>
    <row r="247" spans="8:8" ht="12.75">
      <c r="H247" s="21"/>
    </row>
    <row r="248" spans="8:8" ht="12.75">
      <c r="H248" s="21"/>
    </row>
    <row r="249" spans="8:8" ht="12.75">
      <c r="H249" s="21"/>
    </row>
    <row r="250" spans="8:8" ht="12.75">
      <c r="H250" s="21"/>
    </row>
    <row r="251" spans="8:8" ht="12.75">
      <c r="H251" s="21"/>
    </row>
    <row r="252" spans="8:8" ht="12.75">
      <c r="H252" s="21"/>
    </row>
    <row r="253" spans="8:8" ht="12.75">
      <c r="H253" s="21"/>
    </row>
    <row r="254" spans="8:8" ht="12.75">
      <c r="H254" s="21"/>
    </row>
    <row r="255" spans="8:8" ht="12.75">
      <c r="H255" s="21"/>
    </row>
    <row r="256" spans="8:8" ht="12.75">
      <c r="H256" s="21"/>
    </row>
    <row r="257" spans="8:8" ht="12.75">
      <c r="H257" s="21"/>
    </row>
    <row r="258" spans="8:8" ht="12.75">
      <c r="H258" s="21"/>
    </row>
    <row r="259" spans="8:8" ht="12.75">
      <c r="H259" s="21"/>
    </row>
    <row r="260" spans="8:8" ht="12.75">
      <c r="H260" s="21"/>
    </row>
    <row r="261" spans="8:8" ht="12.75">
      <c r="H261" s="21"/>
    </row>
    <row r="262" spans="8:8" ht="12.75">
      <c r="H262" s="21"/>
    </row>
    <row r="263" spans="8:8" ht="12.75">
      <c r="H263" s="21"/>
    </row>
    <row r="264" spans="8:8" ht="12.75">
      <c r="H264" s="21"/>
    </row>
    <row r="265" spans="8:8" ht="12.75">
      <c r="H265" s="21"/>
    </row>
    <row r="266" spans="8:8" ht="12.75">
      <c r="H266" s="21"/>
    </row>
    <row r="267" spans="8:8" ht="12.75">
      <c r="H267" s="21"/>
    </row>
    <row r="268" spans="8:8" ht="12.75">
      <c r="H268" s="21"/>
    </row>
    <row r="269" spans="8:8" ht="12.75">
      <c r="H269" s="21"/>
    </row>
    <row r="270" spans="8:8" ht="12.75">
      <c r="H270" s="21"/>
    </row>
    <row r="271" spans="8:8" ht="12.75">
      <c r="H271" s="21"/>
    </row>
    <row r="272" spans="8:8" ht="12.75">
      <c r="H272" s="21"/>
    </row>
    <row r="273" spans="8:8" ht="12.75">
      <c r="H273" s="21"/>
    </row>
    <row r="274" spans="8:8" ht="12.75">
      <c r="H274" s="21"/>
    </row>
    <row r="275" spans="8:8" ht="12.75">
      <c r="H275" s="21"/>
    </row>
    <row r="276" spans="8:8" ht="12.75">
      <c r="H276" s="21"/>
    </row>
    <row r="277" spans="8:8" ht="12.75">
      <c r="H277" s="21"/>
    </row>
    <row r="278" spans="8:8" ht="12.75">
      <c r="H278" s="21"/>
    </row>
    <row r="279" spans="8:8" ht="12.75">
      <c r="H279" s="21"/>
    </row>
    <row r="280" spans="8:8" ht="12.75">
      <c r="H280" s="21"/>
    </row>
    <row r="281" spans="8:8" ht="12.75">
      <c r="H281" s="21"/>
    </row>
    <row r="282" spans="8:8" ht="12.75">
      <c r="H282" s="21"/>
    </row>
    <row r="283" spans="8:8" ht="12.75">
      <c r="H283" s="21"/>
    </row>
    <row r="284" spans="8:8" ht="12.75">
      <c r="H284" s="21"/>
    </row>
    <row r="285" spans="8:8" ht="12.75">
      <c r="H285" s="21"/>
    </row>
    <row r="286" spans="8:8" ht="12.75">
      <c r="H286" s="21"/>
    </row>
    <row r="287" spans="8:8" ht="12.75">
      <c r="H287" s="21"/>
    </row>
    <row r="288" spans="8:8" ht="12.75">
      <c r="H288" s="21"/>
    </row>
    <row r="289" spans="8:8" ht="12.75">
      <c r="H289" s="21"/>
    </row>
    <row r="290" spans="8:8" ht="12.75">
      <c r="H290" s="21"/>
    </row>
    <row r="291" spans="8:8" ht="12.75">
      <c r="H291" s="21"/>
    </row>
    <row r="292" spans="8:8" ht="12.75">
      <c r="H292" s="21"/>
    </row>
    <row r="293" spans="8:8" ht="12.75">
      <c r="H293" s="21"/>
    </row>
    <row r="294" spans="8:8" ht="12.75">
      <c r="H294" s="21"/>
    </row>
    <row r="295" spans="8:8" ht="12.75">
      <c r="H295" s="21"/>
    </row>
    <row r="296" spans="8:8" ht="12.75">
      <c r="H296" s="21"/>
    </row>
    <row r="297" spans="8:8" ht="12.75">
      <c r="H297" s="21"/>
    </row>
    <row r="298" spans="8:8" ht="12.75">
      <c r="H298" s="21"/>
    </row>
    <row r="299" spans="8:8" ht="12.75">
      <c r="H299" s="21"/>
    </row>
    <row r="300" spans="8:8" ht="12.75">
      <c r="H300" s="21"/>
    </row>
    <row r="301" spans="8:8" ht="12.75">
      <c r="H301" s="21"/>
    </row>
    <row r="302" spans="8:8" ht="12.75">
      <c r="H302" s="21"/>
    </row>
    <row r="303" spans="8:8" ht="12.75">
      <c r="H303" s="21"/>
    </row>
    <row r="304" spans="8:8" ht="12.75">
      <c r="H304" s="21"/>
    </row>
    <row r="305" spans="8:8" ht="12.75">
      <c r="H305" s="21"/>
    </row>
    <row r="306" spans="8:8" ht="12.75">
      <c r="H306" s="21"/>
    </row>
    <row r="307" spans="8:8" ht="12.75">
      <c r="H307" s="21"/>
    </row>
    <row r="308" spans="8:8" ht="12.75">
      <c r="H308" s="21"/>
    </row>
    <row r="309" spans="8:8" ht="12.75">
      <c r="H309" s="21"/>
    </row>
    <row r="310" spans="8:8" ht="12.75">
      <c r="H310" s="21"/>
    </row>
    <row r="311" spans="8:8" ht="12.75">
      <c r="H311" s="21"/>
    </row>
    <row r="312" spans="8:8" ht="12.75">
      <c r="H312" s="21"/>
    </row>
    <row r="313" spans="8:8" ht="12.75">
      <c r="H313" s="21"/>
    </row>
    <row r="314" spans="8:8" ht="12.75">
      <c r="H314" s="21"/>
    </row>
    <row r="315" spans="8:8" ht="12.75">
      <c r="H315" s="21"/>
    </row>
    <row r="316" spans="8:8" ht="12.75">
      <c r="H316" s="21"/>
    </row>
    <row r="317" spans="8:8" ht="12.75">
      <c r="H317" s="21"/>
    </row>
    <row r="318" spans="8:8" ht="12.75">
      <c r="H318" s="21"/>
    </row>
    <row r="319" spans="8:8" ht="12.75">
      <c r="H319" s="21"/>
    </row>
    <row r="320" spans="8:8" ht="12.75">
      <c r="H320" s="21"/>
    </row>
    <row r="321" spans="8:8" ht="12.75">
      <c r="H321" s="21"/>
    </row>
    <row r="322" spans="8:8" ht="12.75">
      <c r="H322" s="21"/>
    </row>
    <row r="323" spans="8:8" ht="12.75">
      <c r="H323" s="21"/>
    </row>
    <row r="324" spans="8:8" ht="12.75">
      <c r="H324" s="21"/>
    </row>
    <row r="325" spans="8:8" ht="12.75">
      <c r="H325" s="21"/>
    </row>
    <row r="326" spans="8:8" ht="12.75">
      <c r="H326" s="21"/>
    </row>
    <row r="327" spans="8:8" ht="12.75">
      <c r="H327" s="21"/>
    </row>
    <row r="328" spans="8:8" ht="12.75">
      <c r="H328" s="21"/>
    </row>
    <row r="329" spans="8:8" ht="12.75">
      <c r="H329" s="21"/>
    </row>
    <row r="330" spans="8:8" ht="12.75">
      <c r="H330" s="21"/>
    </row>
    <row r="331" spans="8:8" ht="12.75">
      <c r="H331" s="21"/>
    </row>
    <row r="332" spans="8:8" ht="12.75">
      <c r="H332" s="21"/>
    </row>
    <row r="333" spans="8:8" ht="12.75">
      <c r="H333" s="21"/>
    </row>
    <row r="334" spans="8:8" ht="12.75">
      <c r="H334" s="21"/>
    </row>
    <row r="335" spans="8:8" ht="12.75">
      <c r="H335" s="21"/>
    </row>
    <row r="336" spans="8:8" ht="12.75">
      <c r="H336" s="21"/>
    </row>
    <row r="337" spans="8:8" ht="12.75">
      <c r="H337" s="21"/>
    </row>
    <row r="338" spans="8:8" ht="12.75">
      <c r="H338" s="21"/>
    </row>
    <row r="339" spans="8:8" ht="12.75">
      <c r="H339" s="21"/>
    </row>
    <row r="340" spans="8:8" ht="12.75">
      <c r="H340" s="21"/>
    </row>
    <row r="341" spans="8:8" ht="12.75">
      <c r="H341" s="21"/>
    </row>
    <row r="342" spans="8:8" ht="12.75">
      <c r="H342" s="21"/>
    </row>
    <row r="343" spans="8:8" ht="12.75">
      <c r="H343" s="21"/>
    </row>
    <row r="344" spans="8:8" ht="12.75">
      <c r="H344" s="21"/>
    </row>
    <row r="345" spans="8:8" ht="12.75">
      <c r="H345" s="21"/>
    </row>
    <row r="346" spans="8:8" ht="12.75">
      <c r="H346" s="21"/>
    </row>
    <row r="347" spans="8:8" ht="12.75">
      <c r="H347" s="21"/>
    </row>
    <row r="348" spans="8:8" ht="12.75">
      <c r="H348" s="21"/>
    </row>
    <row r="349" spans="8:8" ht="12.75">
      <c r="H349" s="21"/>
    </row>
    <row r="350" spans="8:8" ht="12.75">
      <c r="H350" s="21"/>
    </row>
    <row r="351" spans="8:8" ht="12.75">
      <c r="H351" s="21"/>
    </row>
    <row r="352" spans="8:8" ht="12.75">
      <c r="H352" s="21"/>
    </row>
    <row r="353" spans="8:8" ht="12.75">
      <c r="H353" s="21"/>
    </row>
    <row r="354" spans="8:8" ht="12.75">
      <c r="H354" s="21"/>
    </row>
    <row r="355" spans="8:8" ht="12.75">
      <c r="H355" s="21"/>
    </row>
    <row r="356" spans="8:8" ht="12.75">
      <c r="H356" s="21"/>
    </row>
    <row r="357" spans="8:8" ht="12.75">
      <c r="H357" s="21"/>
    </row>
    <row r="358" spans="8:8" ht="12.75">
      <c r="H358" s="21"/>
    </row>
    <row r="359" spans="8:8" ht="12.75">
      <c r="H359" s="21"/>
    </row>
    <row r="360" spans="8:8" ht="12.75">
      <c r="H360" s="21"/>
    </row>
    <row r="361" spans="8:8" ht="12.75">
      <c r="H361" s="21"/>
    </row>
    <row r="362" spans="8:8" ht="12.75">
      <c r="H362" s="21"/>
    </row>
    <row r="363" spans="8:8" ht="12.75">
      <c r="H363" s="21"/>
    </row>
    <row r="364" spans="8:8" ht="12.75">
      <c r="H364" s="21"/>
    </row>
    <row r="365" spans="8:8" ht="12.75">
      <c r="H365" s="21"/>
    </row>
    <row r="366" spans="8:8" ht="12.75">
      <c r="H366" s="21"/>
    </row>
    <row r="367" spans="8:8" ht="12.75">
      <c r="H367" s="21"/>
    </row>
    <row r="368" spans="8:8" ht="12.75">
      <c r="H368" s="21"/>
    </row>
    <row r="369" spans="8:8" ht="12.75">
      <c r="H369" s="21"/>
    </row>
    <row r="370" spans="8:8" ht="12.75">
      <c r="H370" s="21"/>
    </row>
    <row r="371" spans="8:8" ht="12.75">
      <c r="H371" s="21"/>
    </row>
    <row r="372" spans="8:8" ht="12.75">
      <c r="H372" s="21"/>
    </row>
    <row r="373" spans="8:8" ht="12.75">
      <c r="H373" s="21"/>
    </row>
    <row r="374" spans="8:8" ht="12.75">
      <c r="H374" s="21"/>
    </row>
    <row r="375" spans="8:8" ht="12.75">
      <c r="H375" s="21"/>
    </row>
    <row r="376" spans="8:8" ht="12.75">
      <c r="H376" s="21"/>
    </row>
    <row r="377" spans="8:8" ht="12.75">
      <c r="H377" s="21"/>
    </row>
    <row r="378" spans="8:8" ht="12.75">
      <c r="H378" s="21"/>
    </row>
    <row r="379" spans="8:8" ht="12.75">
      <c r="H379" s="21"/>
    </row>
    <row r="380" spans="8:8" ht="12.75">
      <c r="H380" s="21"/>
    </row>
    <row r="381" spans="8:8" ht="12.75">
      <c r="H381" s="21"/>
    </row>
    <row r="382" spans="8:8" ht="12.75">
      <c r="H382" s="21"/>
    </row>
    <row r="383" spans="8:8" ht="12.75">
      <c r="H383" s="21"/>
    </row>
    <row r="384" spans="8:8" ht="12.75">
      <c r="H384" s="21"/>
    </row>
    <row r="385" spans="8:8" ht="12.75">
      <c r="H385" s="21"/>
    </row>
    <row r="386" spans="8:8" ht="12.75">
      <c r="H386" s="21"/>
    </row>
    <row r="387" spans="8:8" ht="12.75">
      <c r="H387" s="21"/>
    </row>
    <row r="388" spans="8:8" ht="12.75">
      <c r="H388" s="21"/>
    </row>
    <row r="389" spans="8:8" ht="12.75">
      <c r="H389" s="21"/>
    </row>
    <row r="390" spans="8:8" ht="12.75">
      <c r="H390" s="21"/>
    </row>
    <row r="391" spans="8:8" ht="12.75">
      <c r="H391" s="21"/>
    </row>
    <row r="392" spans="8:8" ht="12.75">
      <c r="H392" s="21"/>
    </row>
    <row r="393" spans="8:8" ht="12.75">
      <c r="H393" s="21"/>
    </row>
    <row r="394" spans="8:8" ht="12.75">
      <c r="H394" s="21"/>
    </row>
    <row r="395" spans="8:8" ht="12.75">
      <c r="H395" s="21"/>
    </row>
    <row r="396" spans="8:8" ht="12.75">
      <c r="H396" s="21"/>
    </row>
    <row r="397" spans="8:8" ht="12.75">
      <c r="H397" s="21"/>
    </row>
    <row r="398" spans="8:8" ht="12.75">
      <c r="H398" s="21"/>
    </row>
    <row r="399" spans="8:8" ht="12.75">
      <c r="H399" s="21"/>
    </row>
    <row r="400" spans="8:8" ht="12.75">
      <c r="H400" s="21"/>
    </row>
    <row r="401" spans="8:8" ht="12.75">
      <c r="H401" s="21"/>
    </row>
    <row r="402" spans="8:8" ht="12.75">
      <c r="H402" s="21"/>
    </row>
    <row r="403" spans="8:8" ht="12.75">
      <c r="H403" s="21"/>
    </row>
    <row r="404" spans="8:8" ht="12.75">
      <c r="H404" s="21"/>
    </row>
    <row r="405" spans="8:8" ht="12.75">
      <c r="H405" s="21"/>
    </row>
    <row r="406" spans="8:8" ht="12.75">
      <c r="H406" s="21"/>
    </row>
    <row r="407" spans="8:8" ht="12.75">
      <c r="H407" s="21"/>
    </row>
    <row r="408" spans="8:8" ht="12.75">
      <c r="H408" s="21"/>
    </row>
    <row r="409" spans="8:8" ht="12.75">
      <c r="H409" s="21"/>
    </row>
    <row r="410" spans="8:8" ht="12.75">
      <c r="H410" s="21"/>
    </row>
    <row r="411" spans="8:8" ht="12.75">
      <c r="H411" s="21"/>
    </row>
    <row r="412" spans="8:8" ht="12.75">
      <c r="H412" s="21"/>
    </row>
    <row r="413" spans="8:8" ht="12.75">
      <c r="H413" s="21"/>
    </row>
    <row r="414" spans="8:8" ht="12.75">
      <c r="H414" s="21"/>
    </row>
    <row r="415" spans="8:8" ht="12.75">
      <c r="H415" s="21"/>
    </row>
    <row r="416" spans="8:8" ht="12.75">
      <c r="H416" s="21"/>
    </row>
    <row r="417" spans="8:8" ht="12.75">
      <c r="H417" s="21"/>
    </row>
    <row r="418" spans="8:8" ht="12.75">
      <c r="H418" s="21"/>
    </row>
    <row r="419" spans="8:8" ht="12.75">
      <c r="H419" s="21"/>
    </row>
    <row r="420" spans="8:8" ht="12.75">
      <c r="H420" s="21"/>
    </row>
    <row r="421" spans="8:8" ht="12.75">
      <c r="H421" s="21"/>
    </row>
    <row r="422" spans="8:8" ht="12.75">
      <c r="H422" s="21"/>
    </row>
    <row r="423" spans="8:8" ht="12.75">
      <c r="H423" s="21"/>
    </row>
    <row r="424" spans="8:8" ht="12.75">
      <c r="H424" s="21"/>
    </row>
    <row r="425" spans="8:8" ht="12.75">
      <c r="H425" s="21"/>
    </row>
    <row r="426" spans="8:8" ht="12.75">
      <c r="H426" s="21"/>
    </row>
    <row r="427" spans="8:8" ht="12.75">
      <c r="H427" s="21"/>
    </row>
    <row r="428" spans="8:8" ht="12.75">
      <c r="H428" s="21"/>
    </row>
    <row r="429" spans="8:8" ht="12.75">
      <c r="H429" s="21"/>
    </row>
    <row r="430" spans="8:8" ht="12.75">
      <c r="H430" s="21"/>
    </row>
    <row r="431" spans="8:8" ht="12.75">
      <c r="H431" s="21"/>
    </row>
    <row r="432" spans="8:8" ht="12.75">
      <c r="H432" s="21"/>
    </row>
    <row r="433" spans="8:8" ht="12.75">
      <c r="H433" s="21"/>
    </row>
    <row r="434" spans="8:8" ht="12.75">
      <c r="H434" s="21"/>
    </row>
    <row r="435" spans="8:8" ht="12.75">
      <c r="H435" s="21"/>
    </row>
    <row r="436" spans="8:8" ht="12.75">
      <c r="H436" s="21"/>
    </row>
    <row r="437" spans="8:8" ht="12.75">
      <c r="H437" s="21"/>
    </row>
    <row r="438" spans="8:8" ht="12.75">
      <c r="H438" s="21"/>
    </row>
    <row r="439" spans="8:8" ht="12.75">
      <c r="H439" s="21"/>
    </row>
    <row r="440" spans="8:8" ht="12.75">
      <c r="H440" s="21"/>
    </row>
    <row r="441" spans="8:8" ht="12.75">
      <c r="H441" s="21"/>
    </row>
    <row r="442" spans="8:8" ht="12.75">
      <c r="H442" s="21"/>
    </row>
    <row r="443" spans="8:8" ht="12.75">
      <c r="H443" s="21"/>
    </row>
    <row r="444" spans="8:8" ht="12.75">
      <c r="H444" s="21"/>
    </row>
    <row r="445" spans="8:8" ht="12.75">
      <c r="H445" s="21"/>
    </row>
    <row r="446" spans="8:8" ht="12.75">
      <c r="H446" s="21"/>
    </row>
    <row r="447" spans="8:8" ht="12.75">
      <c r="H447" s="21"/>
    </row>
    <row r="448" spans="8:8" ht="12.75">
      <c r="H448" s="21"/>
    </row>
    <row r="449" spans="8:8" ht="12.75">
      <c r="H449" s="21"/>
    </row>
    <row r="450" spans="8:8" ht="12.75">
      <c r="H450" s="21"/>
    </row>
    <row r="451" spans="8:8" ht="12.75">
      <c r="H451" s="21"/>
    </row>
    <row r="452" spans="8:8" ht="12.75">
      <c r="H452" s="21"/>
    </row>
    <row r="453" spans="8:8" ht="12.75">
      <c r="H453" s="21"/>
    </row>
    <row r="454" spans="8:8" ht="12.75">
      <c r="H454" s="21"/>
    </row>
    <row r="455" spans="8:8" ht="12.75">
      <c r="H455" s="21"/>
    </row>
    <row r="456" spans="8:8" ht="12.75">
      <c r="H456" s="21"/>
    </row>
    <row r="457" spans="8:8" ht="12.75">
      <c r="H457" s="21"/>
    </row>
    <row r="458" spans="8:8" ht="12.75">
      <c r="H458" s="21"/>
    </row>
    <row r="459" spans="8:8" ht="12.75">
      <c r="H459" s="21"/>
    </row>
    <row r="460" spans="8:8" ht="12.75">
      <c r="H460" s="21"/>
    </row>
    <row r="461" spans="8:8" ht="12.75">
      <c r="H461" s="21"/>
    </row>
    <row r="462" spans="8:8" ht="12.75">
      <c r="H462" s="21"/>
    </row>
    <row r="463" spans="8:8" ht="12.75">
      <c r="H463" s="21"/>
    </row>
    <row r="464" spans="8:8" ht="12.75">
      <c r="H464" s="21"/>
    </row>
    <row r="465" spans="8:8" ht="12.75">
      <c r="H465" s="21"/>
    </row>
    <row r="466" spans="8:8" ht="12.75">
      <c r="H466" s="21"/>
    </row>
    <row r="467" spans="8:8" ht="12.75">
      <c r="H467" s="21"/>
    </row>
    <row r="468" spans="8:8" ht="12.75">
      <c r="H468" s="21"/>
    </row>
    <row r="469" spans="8:8" ht="12.75">
      <c r="H469" s="21"/>
    </row>
    <row r="470" spans="8:8" ht="12.75">
      <c r="H470" s="21"/>
    </row>
    <row r="471" spans="8:8" ht="12.75">
      <c r="H471" s="21"/>
    </row>
    <row r="472" spans="8:8" ht="12.75">
      <c r="H472" s="21"/>
    </row>
    <row r="473" spans="8:8" ht="12.75">
      <c r="H473" s="21"/>
    </row>
    <row r="474" spans="8:8" ht="12.75">
      <c r="H474" s="21"/>
    </row>
    <row r="475" spans="8:8" ht="12.75">
      <c r="H475" s="21"/>
    </row>
    <row r="476" spans="8:8" ht="12.75">
      <c r="H476" s="21"/>
    </row>
    <row r="477" spans="8:8" ht="12.75">
      <c r="H477" s="21"/>
    </row>
    <row r="478" spans="8:8" ht="12.75">
      <c r="H478" s="21"/>
    </row>
    <row r="479" spans="8:8" ht="12.75">
      <c r="H479" s="21"/>
    </row>
    <row r="480" spans="8:8" ht="12.75">
      <c r="H480" s="21"/>
    </row>
    <row r="481" spans="8:8" ht="12.75">
      <c r="H481" s="21"/>
    </row>
    <row r="482" spans="8:8" ht="12.75">
      <c r="H482" s="21"/>
    </row>
    <row r="483" spans="8:8" ht="12.75">
      <c r="H483" s="21"/>
    </row>
    <row r="484" spans="8:8" ht="12.75">
      <c r="H484" s="21"/>
    </row>
    <row r="485" spans="8:8" ht="12.75">
      <c r="H485" s="21"/>
    </row>
    <row r="486" spans="8:8" ht="12.75">
      <c r="H486" s="21"/>
    </row>
    <row r="487" spans="8:8" ht="12.75">
      <c r="H487" s="21"/>
    </row>
    <row r="488" spans="8:8" ht="12.75">
      <c r="H488" s="21"/>
    </row>
    <row r="489" spans="8:8" ht="12.75">
      <c r="H489" s="21"/>
    </row>
    <row r="490" spans="8:8" ht="12.75">
      <c r="H490" s="21"/>
    </row>
    <row r="491" spans="8:8" ht="12.75">
      <c r="H491" s="21"/>
    </row>
    <row r="492" spans="8:8" ht="12.75">
      <c r="H492" s="21"/>
    </row>
    <row r="493" spans="8:8" ht="12.75">
      <c r="H493" s="21"/>
    </row>
    <row r="494" spans="8:8" ht="12.75">
      <c r="H494" s="21"/>
    </row>
    <row r="495" spans="8:8" ht="12.75">
      <c r="H495" s="21"/>
    </row>
    <row r="496" spans="8:8" ht="12.75">
      <c r="H496" s="21"/>
    </row>
    <row r="497" spans="8:8" ht="12.75">
      <c r="H497" s="21"/>
    </row>
    <row r="498" spans="8:8" ht="12.75">
      <c r="H498" s="21"/>
    </row>
    <row r="499" spans="8:8" ht="12.75">
      <c r="H499" s="21"/>
    </row>
    <row r="500" spans="8:8" ht="12.75">
      <c r="H500" s="21"/>
    </row>
    <row r="501" spans="8:8" ht="12.75">
      <c r="H501" s="21"/>
    </row>
    <row r="502" spans="8:8" ht="12.75">
      <c r="H502" s="21"/>
    </row>
    <row r="503" spans="8:8" ht="12.75">
      <c r="H503" s="21"/>
    </row>
    <row r="504" spans="8:8" ht="12.75">
      <c r="H504" s="21"/>
    </row>
    <row r="505" spans="8:8" ht="12.75">
      <c r="H505" s="21"/>
    </row>
    <row r="506" spans="8:8" ht="12.75">
      <c r="H506" s="21"/>
    </row>
    <row r="507" spans="8:8" ht="12.75">
      <c r="H507" s="21"/>
    </row>
    <row r="508" spans="8:8" ht="12.75">
      <c r="H508" s="21"/>
    </row>
    <row r="509" spans="8:8" ht="12.75">
      <c r="H509" s="21"/>
    </row>
    <row r="510" spans="8:8" ht="12.75">
      <c r="H510" s="21"/>
    </row>
    <row r="511" spans="8:8" ht="12.75">
      <c r="H511" s="21"/>
    </row>
    <row r="512" spans="8:8" ht="12.75">
      <c r="H512" s="21"/>
    </row>
    <row r="513" spans="8:8" ht="12.75">
      <c r="H513" s="21"/>
    </row>
    <row r="514" spans="8:8" ht="12.75">
      <c r="H514" s="21"/>
    </row>
    <row r="515" spans="8:8" ht="12.75">
      <c r="H515" s="21"/>
    </row>
    <row r="516" spans="8:8" ht="12.75">
      <c r="H516" s="21"/>
    </row>
    <row r="517" spans="8:8" ht="12.75">
      <c r="H517" s="21"/>
    </row>
    <row r="518" spans="8:8" ht="12.75">
      <c r="H518" s="21"/>
    </row>
    <row r="519" spans="8:8" ht="12.75">
      <c r="H519" s="21"/>
    </row>
    <row r="520" spans="8:8" ht="12.75">
      <c r="H520" s="21"/>
    </row>
    <row r="521" spans="8:8" ht="12.75">
      <c r="H521" s="21"/>
    </row>
    <row r="522" spans="8:8" ht="12.75">
      <c r="H522" s="21"/>
    </row>
    <row r="523" spans="8:8" ht="12.75">
      <c r="H523" s="21"/>
    </row>
    <row r="524" spans="8:8" ht="12.75">
      <c r="H524" s="21"/>
    </row>
    <row r="525" spans="8:8" ht="12.75">
      <c r="H525" s="21"/>
    </row>
    <row r="526" spans="8:8" ht="12.75">
      <c r="H526" s="21"/>
    </row>
    <row r="527" spans="8:8" ht="12.75">
      <c r="H527" s="21"/>
    </row>
    <row r="528" spans="8:8" ht="12.75">
      <c r="H528" s="21"/>
    </row>
    <row r="529" spans="8:8" ht="12.75">
      <c r="H529" s="21"/>
    </row>
    <row r="530" spans="8:8" ht="12.75">
      <c r="H530" s="21"/>
    </row>
    <row r="531" spans="8:8" ht="12.75">
      <c r="H531" s="21"/>
    </row>
    <row r="532" spans="8:8" ht="12.75">
      <c r="H532" s="21"/>
    </row>
    <row r="533" spans="8:8" ht="12.75">
      <c r="H533" s="21"/>
    </row>
    <row r="534" spans="8:8" ht="12.75">
      <c r="H534" s="21"/>
    </row>
    <row r="535" spans="8:8" ht="12.75">
      <c r="H535" s="21"/>
    </row>
    <row r="536" spans="8:8" ht="12.75">
      <c r="H536" s="21"/>
    </row>
    <row r="537" spans="8:8" ht="12.75">
      <c r="H537" s="21"/>
    </row>
    <row r="538" spans="8:8" ht="12.75">
      <c r="H538" s="21"/>
    </row>
    <row r="539" spans="8:8" ht="12.75">
      <c r="H539" s="21"/>
    </row>
    <row r="540" spans="8:8" ht="12.75">
      <c r="H540" s="21"/>
    </row>
    <row r="541" spans="8:8" ht="12.75">
      <c r="H541" s="21"/>
    </row>
    <row r="542" spans="8:8" ht="12.75">
      <c r="H542" s="21"/>
    </row>
    <row r="543" spans="8:8" ht="12.75">
      <c r="H543" s="21"/>
    </row>
    <row r="544" spans="8:8" ht="12.75">
      <c r="H544" s="21"/>
    </row>
    <row r="545" spans="8:8" ht="12.75">
      <c r="H545" s="21"/>
    </row>
    <row r="546" spans="8:8" ht="12.75">
      <c r="H546" s="21"/>
    </row>
    <row r="547" spans="8:8" ht="12.75">
      <c r="H547" s="21"/>
    </row>
    <row r="548" spans="8:8" ht="12.75">
      <c r="H548" s="21"/>
    </row>
    <row r="549" spans="8:8" ht="12.75">
      <c r="H549" s="21"/>
    </row>
    <row r="550" spans="8:8" ht="12.75">
      <c r="H550" s="21"/>
    </row>
    <row r="551" spans="8:8" ht="12.75">
      <c r="H551" s="21"/>
    </row>
    <row r="552" spans="8:8" ht="12.75">
      <c r="H552" s="21"/>
    </row>
    <row r="553" spans="8:8" ht="12.75">
      <c r="H553" s="21"/>
    </row>
    <row r="554" spans="8:8" ht="12.75">
      <c r="H554" s="21"/>
    </row>
    <row r="555" spans="8:8" ht="12.75">
      <c r="H555" s="21"/>
    </row>
    <row r="556" spans="8:8" ht="12.75">
      <c r="H556" s="21"/>
    </row>
    <row r="557" spans="8:8" ht="12.75">
      <c r="H557" s="21"/>
    </row>
    <row r="558" spans="8:8" ht="12.75">
      <c r="H558" s="21"/>
    </row>
    <row r="559" spans="8:8" ht="12.75">
      <c r="H559" s="21"/>
    </row>
    <row r="560" spans="8:8" ht="12.75">
      <c r="H560" s="21"/>
    </row>
    <row r="561" spans="8:8" ht="12.75">
      <c r="H561" s="21"/>
    </row>
    <row r="562" spans="8:8" ht="12.75">
      <c r="H562" s="21"/>
    </row>
    <row r="563" spans="8:8" ht="12.75">
      <c r="H563" s="21"/>
    </row>
    <row r="564" spans="8:8" ht="12.75">
      <c r="H564" s="21"/>
    </row>
    <row r="565" spans="8:8" ht="12.75">
      <c r="H565" s="21"/>
    </row>
    <row r="566" spans="8:8" ht="12.75">
      <c r="H566" s="21"/>
    </row>
    <row r="567" spans="8:8" ht="12.75">
      <c r="H567" s="21"/>
    </row>
    <row r="568" spans="8:8" ht="12.75">
      <c r="H568" s="21"/>
    </row>
    <row r="569" spans="8:8" ht="12.75">
      <c r="H569" s="21"/>
    </row>
    <row r="570" spans="8:8" ht="12.75">
      <c r="H570" s="21"/>
    </row>
    <row r="571" spans="8:8" ht="12.75">
      <c r="H571" s="21"/>
    </row>
    <row r="572" spans="8:8" ht="12.75">
      <c r="H572" s="21"/>
    </row>
    <row r="573" spans="8:8" ht="12.75">
      <c r="H573" s="21"/>
    </row>
    <row r="574" spans="8:8" ht="12.75">
      <c r="H574" s="21"/>
    </row>
    <row r="575" spans="8:8" ht="12.75">
      <c r="H575" s="21"/>
    </row>
    <row r="576" spans="8:8" ht="12.75">
      <c r="H576" s="21"/>
    </row>
    <row r="577" spans="8:8" ht="12.75">
      <c r="H577" s="21"/>
    </row>
    <row r="578" spans="8:8" ht="12.75">
      <c r="H578" s="21"/>
    </row>
    <row r="579" spans="8:8" ht="12.75">
      <c r="H579" s="21"/>
    </row>
    <row r="580" spans="8:8" ht="12.75">
      <c r="H580" s="21"/>
    </row>
    <row r="581" spans="8:8" ht="12.75">
      <c r="H581" s="21"/>
    </row>
    <row r="582" spans="8:8" ht="12.75">
      <c r="H582" s="21"/>
    </row>
    <row r="583" spans="8:8" ht="12.75">
      <c r="H583" s="21"/>
    </row>
    <row r="584" spans="8:8" ht="12.75">
      <c r="H584" s="21"/>
    </row>
    <row r="585" spans="8:8" ht="12.75">
      <c r="H585" s="21"/>
    </row>
    <row r="586" spans="8:8" ht="12.75">
      <c r="H586" s="21"/>
    </row>
    <row r="587" spans="8:8" ht="12.75">
      <c r="H587" s="21"/>
    </row>
    <row r="588" spans="8:8" ht="12.75">
      <c r="H588" s="21"/>
    </row>
    <row r="589" spans="8:8" ht="12.75">
      <c r="H589" s="21"/>
    </row>
    <row r="590" spans="8:8" ht="12.75">
      <c r="H590" s="21"/>
    </row>
    <row r="591" spans="8:8" ht="12.75">
      <c r="H591" s="21"/>
    </row>
    <row r="592" spans="8:8" ht="12.75">
      <c r="H592" s="21"/>
    </row>
    <row r="593" spans="8:8" ht="12.75">
      <c r="H593" s="21"/>
    </row>
    <row r="594" spans="8:8" ht="12.75">
      <c r="H594" s="21"/>
    </row>
    <row r="595" spans="8:8" ht="12.75">
      <c r="H595" s="21"/>
    </row>
    <row r="596" spans="8:8" ht="12.75">
      <c r="H596" s="21"/>
    </row>
    <row r="597" spans="8:8" ht="12.75">
      <c r="H597" s="21"/>
    </row>
    <row r="598" spans="8:8" ht="12.75">
      <c r="H598" s="21"/>
    </row>
    <row r="599" spans="8:8" ht="12.75">
      <c r="H599" s="21"/>
    </row>
    <row r="600" spans="8:8" ht="12.75">
      <c r="H600" s="21"/>
    </row>
    <row r="601" spans="8:8" ht="12.75">
      <c r="H601" s="21"/>
    </row>
    <row r="602" spans="8:8" ht="12.75">
      <c r="H602" s="21"/>
    </row>
    <row r="603" spans="8:8" ht="12.75">
      <c r="H603" s="21"/>
    </row>
    <row r="604" spans="8:8" ht="12.75">
      <c r="H604" s="21"/>
    </row>
    <row r="605" spans="8:8" ht="12.75">
      <c r="H605" s="21"/>
    </row>
    <row r="606" spans="8:8" ht="12.75">
      <c r="H606" s="21"/>
    </row>
    <row r="607" spans="8:8" ht="12.75">
      <c r="H607" s="21"/>
    </row>
    <row r="608" spans="8:8" ht="12.75">
      <c r="H608" s="21"/>
    </row>
    <row r="609" spans="8:8" ht="12.75">
      <c r="H609" s="21"/>
    </row>
    <row r="610" spans="8:8" ht="12.75">
      <c r="H610" s="21"/>
    </row>
    <row r="611" spans="8:8" ht="12.75">
      <c r="H611" s="21"/>
    </row>
    <row r="612" spans="8:8" ht="12.75">
      <c r="H612" s="21"/>
    </row>
    <row r="613" spans="8:8" ht="12.75">
      <c r="H613" s="21"/>
    </row>
    <row r="614" spans="8:8" ht="12.75">
      <c r="H614" s="21"/>
    </row>
    <row r="615" spans="8:8" ht="12.75">
      <c r="H615" s="21"/>
    </row>
    <row r="616" spans="8:8" ht="12.75">
      <c r="H616" s="21"/>
    </row>
    <row r="617" spans="8:8" ht="12.75">
      <c r="H617" s="21"/>
    </row>
    <row r="618" spans="8:8" ht="12.75">
      <c r="H618" s="21"/>
    </row>
    <row r="619" spans="8:8" ht="12.75">
      <c r="H619" s="21"/>
    </row>
    <row r="620" spans="8:8" ht="12.75">
      <c r="H620" s="21"/>
    </row>
    <row r="621" spans="8:8" ht="12.75">
      <c r="H621" s="21"/>
    </row>
    <row r="622" spans="8:8" ht="12.75">
      <c r="H622" s="21"/>
    </row>
    <row r="623" spans="8:8" ht="12.75">
      <c r="H623" s="21"/>
    </row>
    <row r="624" spans="8:8" ht="12.75">
      <c r="H624" s="21"/>
    </row>
    <row r="625" spans="8:8" ht="12.75">
      <c r="H625" s="21"/>
    </row>
    <row r="626" spans="8:8" ht="12.75">
      <c r="H626" s="21"/>
    </row>
    <row r="627" spans="8:8" ht="12.75">
      <c r="H627" s="21"/>
    </row>
    <row r="628" spans="8:8" ht="12.75">
      <c r="H628" s="21"/>
    </row>
    <row r="629" spans="8:8" ht="12.75">
      <c r="H629" s="21"/>
    </row>
    <row r="630" spans="8:8" ht="12.75">
      <c r="H630" s="21"/>
    </row>
    <row r="631" spans="8:8" ht="12.75">
      <c r="H631" s="21"/>
    </row>
    <row r="632" spans="8:8" ht="12.75">
      <c r="H632" s="21"/>
    </row>
    <row r="633" spans="8:8" ht="12.75">
      <c r="H633" s="21"/>
    </row>
    <row r="634" spans="8:8" ht="12.75">
      <c r="H634" s="21"/>
    </row>
    <row r="635" spans="8:8" ht="12.75">
      <c r="H635" s="21"/>
    </row>
    <row r="636" spans="8:8" ht="12.75">
      <c r="H636" s="21"/>
    </row>
    <row r="637" spans="8:8" ht="12.75">
      <c r="H637" s="21"/>
    </row>
    <row r="638" spans="8:8" ht="12.75">
      <c r="H638" s="21"/>
    </row>
    <row r="639" spans="8:8" ht="12.75">
      <c r="H639" s="21"/>
    </row>
    <row r="640" spans="8:8" ht="12.75">
      <c r="H640" s="21"/>
    </row>
    <row r="641" spans="8:8" ht="12.75">
      <c r="H641" s="21"/>
    </row>
    <row r="642" spans="8:8" ht="12.75">
      <c r="H642" s="21"/>
    </row>
    <row r="643" spans="8:8" ht="12.75">
      <c r="H643" s="21"/>
    </row>
    <row r="644" spans="8:8" ht="12.75">
      <c r="H644" s="21"/>
    </row>
    <row r="645" spans="8:8" ht="12.75">
      <c r="H645" s="21"/>
    </row>
    <row r="646" spans="8:8" ht="12.75">
      <c r="H646" s="21"/>
    </row>
    <row r="647" spans="8:8" ht="12.75">
      <c r="H647" s="21"/>
    </row>
    <row r="648" spans="8:8" ht="12.75">
      <c r="H648" s="21"/>
    </row>
    <row r="649" spans="8:8" ht="12.75">
      <c r="H649" s="21"/>
    </row>
    <row r="650" spans="8:8" ht="12.75">
      <c r="H650" s="21"/>
    </row>
    <row r="651" spans="8:8" ht="12.75">
      <c r="H651" s="21"/>
    </row>
    <row r="652" spans="8:8" ht="12.75">
      <c r="H652" s="21"/>
    </row>
    <row r="653" spans="8:8" ht="12.75">
      <c r="H653" s="21"/>
    </row>
    <row r="654" spans="8:8" ht="12.75">
      <c r="H654" s="21"/>
    </row>
    <row r="655" spans="8:8" ht="12.75">
      <c r="H655" s="21"/>
    </row>
    <row r="656" spans="8:8" ht="12.75">
      <c r="H656" s="21"/>
    </row>
    <row r="657" spans="8:8" ht="12.75">
      <c r="H657" s="21"/>
    </row>
    <row r="658" spans="8:8" ht="12.75">
      <c r="H658" s="21"/>
    </row>
    <row r="659" spans="8:8" ht="12.75">
      <c r="H659" s="21"/>
    </row>
    <row r="660" spans="8:8" ht="12.75">
      <c r="H660" s="21"/>
    </row>
    <row r="661" spans="8:8" ht="12.75">
      <c r="H661" s="21"/>
    </row>
    <row r="662" spans="8:8" ht="12.75">
      <c r="H662" s="21"/>
    </row>
    <row r="663" spans="8:8" ht="12.75">
      <c r="H663" s="21"/>
    </row>
    <row r="664" spans="8:8" ht="12.75">
      <c r="H664" s="21"/>
    </row>
    <row r="665" spans="8:8" ht="12.75">
      <c r="H665" s="21"/>
    </row>
    <row r="666" spans="8:8" ht="12.75">
      <c r="H666" s="21"/>
    </row>
    <row r="667" spans="8:8" ht="12.75">
      <c r="H667" s="21"/>
    </row>
    <row r="668" spans="8:8" ht="12.75">
      <c r="H668" s="21"/>
    </row>
    <row r="669" spans="8:8" ht="12.75">
      <c r="H669" s="21"/>
    </row>
    <row r="670" spans="8:8" ht="12.75">
      <c r="H670" s="21"/>
    </row>
    <row r="671" spans="8:8" ht="12.75">
      <c r="H671" s="21"/>
    </row>
    <row r="672" spans="8:8" ht="12.75">
      <c r="H672" s="21"/>
    </row>
    <row r="673" spans="8:8" ht="12.75">
      <c r="H673" s="21"/>
    </row>
    <row r="674" spans="8:8" ht="12.75">
      <c r="H674" s="21"/>
    </row>
    <row r="675" spans="8:8" ht="12.75">
      <c r="H675" s="21"/>
    </row>
    <row r="676" spans="8:8" ht="12.75">
      <c r="H676" s="21"/>
    </row>
    <row r="677" spans="8:8" ht="12.75">
      <c r="H677" s="21"/>
    </row>
    <row r="678" spans="8:8" ht="12.75">
      <c r="H678" s="21"/>
    </row>
    <row r="679" spans="8:8" ht="12.75">
      <c r="H679" s="21"/>
    </row>
    <row r="680" spans="8:8" ht="12.75">
      <c r="H680" s="21"/>
    </row>
    <row r="681" spans="8:8" ht="12.75">
      <c r="H681" s="21"/>
    </row>
    <row r="682" spans="8:8" ht="12.75">
      <c r="H682" s="21"/>
    </row>
    <row r="683" spans="8:8" ht="12.75">
      <c r="H683" s="21"/>
    </row>
    <row r="684" spans="8:8" ht="12.75">
      <c r="H684" s="21"/>
    </row>
    <row r="685" spans="8:8" ht="12.75">
      <c r="H685" s="21"/>
    </row>
    <row r="686" spans="8:8" ht="12.75">
      <c r="H686" s="21"/>
    </row>
    <row r="687" spans="8:8" ht="12.75">
      <c r="H687" s="21"/>
    </row>
    <row r="688" spans="8:8" ht="12.75">
      <c r="H688" s="21"/>
    </row>
    <row r="689" spans="8:8" ht="12.75">
      <c r="H689" s="21"/>
    </row>
    <row r="690" spans="8:8" ht="12.75">
      <c r="H690" s="21"/>
    </row>
    <row r="691" spans="8:8" ht="12.75">
      <c r="H691" s="21"/>
    </row>
    <row r="692" spans="8:8" ht="12.75">
      <c r="H692" s="21"/>
    </row>
    <row r="693" spans="8:8" ht="12.75">
      <c r="H693" s="21"/>
    </row>
    <row r="694" spans="8:8" ht="12.75">
      <c r="H694" s="21"/>
    </row>
    <row r="695" spans="8:8" ht="12.75">
      <c r="H695" s="21"/>
    </row>
    <row r="696" spans="8:8" ht="12.75">
      <c r="H696" s="21"/>
    </row>
    <row r="697" spans="8:8" ht="12.75">
      <c r="H697" s="21"/>
    </row>
    <row r="698" spans="8:8" ht="12.75">
      <c r="H698" s="21"/>
    </row>
    <row r="699" spans="8:8" ht="12.75">
      <c r="H699" s="21"/>
    </row>
    <row r="700" spans="8:8" ht="12.75">
      <c r="H700" s="21"/>
    </row>
    <row r="701" spans="8:8" ht="12.75">
      <c r="H701" s="21"/>
    </row>
    <row r="702" spans="8:8" ht="12.75">
      <c r="H702" s="21"/>
    </row>
    <row r="703" spans="8:8" ht="12.75">
      <c r="H703" s="21"/>
    </row>
    <row r="704" spans="8:8" ht="12.75">
      <c r="H704" s="21"/>
    </row>
    <row r="705" spans="8:8" ht="12.75">
      <c r="H705" s="21"/>
    </row>
    <row r="706" spans="8:8" ht="12.75">
      <c r="H706" s="21"/>
    </row>
    <row r="707" spans="8:8" ht="12.75">
      <c r="H707" s="21"/>
    </row>
    <row r="708" spans="8:8" ht="12.75">
      <c r="H708" s="21"/>
    </row>
    <row r="709" spans="8:8" ht="12.75">
      <c r="H709" s="21"/>
    </row>
    <row r="710" spans="8:8" ht="12.75">
      <c r="H710" s="21"/>
    </row>
    <row r="711" spans="8:8" ht="12.75">
      <c r="H711" s="21"/>
    </row>
    <row r="712" spans="8:8" ht="12.75">
      <c r="H712" s="21"/>
    </row>
    <row r="713" spans="8:8" ht="12.75">
      <c r="H713" s="21"/>
    </row>
    <row r="714" spans="8:8" ht="12.75">
      <c r="H714" s="21"/>
    </row>
    <row r="715" spans="8:8" ht="12.75">
      <c r="H715" s="21"/>
    </row>
    <row r="716" spans="8:8" ht="12.75">
      <c r="H716" s="21"/>
    </row>
    <row r="717" spans="8:8" ht="12.75">
      <c r="H717" s="21"/>
    </row>
    <row r="718" spans="8:8" ht="12.75">
      <c r="H718" s="21"/>
    </row>
    <row r="719" spans="8:8" ht="12.75">
      <c r="H719" s="21"/>
    </row>
    <row r="720" spans="8:8" ht="12.75">
      <c r="H720" s="21"/>
    </row>
    <row r="721" spans="8:8" ht="12.75">
      <c r="H721" s="21"/>
    </row>
    <row r="722" spans="8:8" ht="12.75">
      <c r="H722" s="21"/>
    </row>
    <row r="723" spans="8:8" ht="12.75">
      <c r="H723" s="21"/>
    </row>
    <row r="724" spans="8:8" ht="12.75">
      <c r="H724" s="21"/>
    </row>
    <row r="725" spans="8:8" ht="12.75">
      <c r="H725" s="21"/>
    </row>
    <row r="726" spans="8:8" ht="12.75">
      <c r="H726" s="21"/>
    </row>
    <row r="727" spans="8:8" ht="12.75">
      <c r="H727" s="21"/>
    </row>
    <row r="728" spans="8:8" ht="12.75">
      <c r="H728" s="21"/>
    </row>
    <row r="729" spans="8:8" ht="12.75">
      <c r="H729" s="21"/>
    </row>
    <row r="730" spans="8:8" ht="12.75">
      <c r="H730" s="21"/>
    </row>
    <row r="731" spans="8:8" ht="12.75">
      <c r="H731" s="21"/>
    </row>
    <row r="732" spans="8:8" ht="12.75">
      <c r="H732" s="21"/>
    </row>
    <row r="733" spans="8:8" ht="12.75">
      <c r="H733" s="21"/>
    </row>
    <row r="734" spans="8:8" ht="12.75">
      <c r="H734" s="21"/>
    </row>
    <row r="735" spans="8:8" ht="12.75">
      <c r="H735" s="21"/>
    </row>
    <row r="736" spans="8:8" ht="12.75">
      <c r="H736" s="21"/>
    </row>
    <row r="737" spans="8:8" ht="12.75">
      <c r="H737" s="21"/>
    </row>
    <row r="738" spans="8:8" ht="12.75">
      <c r="H738" s="21"/>
    </row>
    <row r="739" spans="8:8" ht="12.75">
      <c r="H739" s="21"/>
    </row>
    <row r="740" spans="8:8" ht="12.75">
      <c r="H740" s="21"/>
    </row>
    <row r="741" spans="8:8" ht="12.75">
      <c r="H741" s="21"/>
    </row>
    <row r="742" spans="8:8" ht="12.75">
      <c r="H742" s="21"/>
    </row>
    <row r="743" spans="8:8" ht="12.75">
      <c r="H743" s="21"/>
    </row>
    <row r="744" spans="8:8" ht="12.75">
      <c r="H744" s="21"/>
    </row>
    <row r="745" spans="8:8" ht="12.75">
      <c r="H745" s="21"/>
    </row>
    <row r="746" spans="8:8" ht="12.75">
      <c r="H746" s="21"/>
    </row>
    <row r="747" spans="8:8" ht="12.75">
      <c r="H747" s="21"/>
    </row>
    <row r="748" spans="8:8" ht="12.75">
      <c r="H748" s="21"/>
    </row>
    <row r="749" spans="8:8" ht="12.75">
      <c r="H749" s="21"/>
    </row>
    <row r="750" spans="8:8" ht="12.75">
      <c r="H750" s="21"/>
    </row>
    <row r="751" spans="8:8" ht="12.75">
      <c r="H751" s="21"/>
    </row>
    <row r="752" spans="8:8" ht="12.75">
      <c r="H752" s="21"/>
    </row>
    <row r="753" spans="8:8" ht="12.75">
      <c r="H753" s="21"/>
    </row>
    <row r="754" spans="8:8" ht="12.75">
      <c r="H754" s="21"/>
    </row>
    <row r="755" spans="8:8" ht="12.75">
      <c r="H755" s="21"/>
    </row>
    <row r="756" spans="8:8" ht="12.75">
      <c r="H756" s="21"/>
    </row>
    <row r="757" spans="8:8" ht="12.75">
      <c r="H757" s="21"/>
    </row>
    <row r="758" spans="8:8" ht="12.75">
      <c r="H758" s="21"/>
    </row>
    <row r="759" spans="8:8" ht="12.75">
      <c r="H759" s="21"/>
    </row>
    <row r="760" spans="8:8" ht="12.75">
      <c r="H760" s="21"/>
    </row>
    <row r="761" spans="8:8" ht="12.75">
      <c r="H761" s="21"/>
    </row>
    <row r="762" spans="8:8" ht="12.75">
      <c r="H762" s="21"/>
    </row>
    <row r="763" spans="8:8" ht="12.75">
      <c r="H763" s="21"/>
    </row>
    <row r="764" spans="8:8" ht="12.75">
      <c r="H764" s="21"/>
    </row>
    <row r="765" spans="8:8" ht="12.75">
      <c r="H765" s="21"/>
    </row>
    <row r="766" spans="8:8" ht="12.75">
      <c r="H766" s="21"/>
    </row>
    <row r="767" spans="8:8" ht="12.75">
      <c r="H767" s="21"/>
    </row>
    <row r="768" spans="8:8" ht="12.75">
      <c r="H768" s="21"/>
    </row>
    <row r="769" spans="8:8" ht="12.75">
      <c r="H769" s="21"/>
    </row>
    <row r="770" spans="8:8" ht="12.75">
      <c r="H770" s="21"/>
    </row>
    <row r="771" spans="8:8" ht="12.75">
      <c r="H771" s="21"/>
    </row>
    <row r="772" spans="8:8" ht="12.75">
      <c r="H772" s="21"/>
    </row>
    <row r="773" spans="8:8" ht="12.75">
      <c r="H773" s="21"/>
    </row>
    <row r="774" spans="8:8" ht="12.75">
      <c r="H774" s="21"/>
    </row>
    <row r="775" spans="8:8" ht="12.75">
      <c r="H775" s="21"/>
    </row>
    <row r="776" spans="8:8" ht="12.75">
      <c r="H776" s="21"/>
    </row>
    <row r="777" spans="8:8" ht="12.75">
      <c r="H777" s="21"/>
    </row>
    <row r="778" spans="8:8" ht="12.75">
      <c r="H778" s="21"/>
    </row>
    <row r="779" spans="8:8" ht="12.75">
      <c r="H779" s="21"/>
    </row>
    <row r="780" spans="8:8" ht="12.75">
      <c r="H780" s="21"/>
    </row>
    <row r="781" spans="8:8" ht="12.75">
      <c r="H781" s="21"/>
    </row>
    <row r="782" spans="8:8" ht="12.75">
      <c r="H782" s="21"/>
    </row>
    <row r="783" spans="8:8" ht="12.75">
      <c r="H783" s="21"/>
    </row>
    <row r="784" spans="8:8" ht="12.75">
      <c r="H784" s="21"/>
    </row>
    <row r="785" spans="8:8" ht="12.75">
      <c r="H785" s="21"/>
    </row>
    <row r="786" spans="8:8" ht="12.75">
      <c r="H786" s="21"/>
    </row>
    <row r="787" spans="8:8" ht="12.75">
      <c r="H787" s="21"/>
    </row>
    <row r="788" spans="8:8" ht="12.75">
      <c r="H788" s="21"/>
    </row>
    <row r="789" spans="8:8" ht="12.75">
      <c r="H789" s="21"/>
    </row>
    <row r="790" spans="8:8" ht="12.75">
      <c r="H790" s="21"/>
    </row>
    <row r="791" spans="8:8" ht="12.75">
      <c r="H791" s="21"/>
    </row>
    <row r="792" spans="8:8" ht="12.75">
      <c r="H792" s="21"/>
    </row>
    <row r="793" spans="8:8" ht="12.75">
      <c r="H793" s="21"/>
    </row>
    <row r="794" spans="8:8" ht="12.75">
      <c r="H794" s="21"/>
    </row>
    <row r="795" spans="8:8" ht="12.75">
      <c r="H795" s="21"/>
    </row>
    <row r="796" spans="8:8" ht="12.75">
      <c r="H796" s="21"/>
    </row>
    <row r="797" spans="8:8" ht="12.75">
      <c r="H797" s="21"/>
    </row>
    <row r="798" spans="8:8" ht="12.75">
      <c r="H798" s="21"/>
    </row>
    <row r="799" spans="8:8" ht="12.75">
      <c r="H799" s="21"/>
    </row>
    <row r="800" spans="8:8" ht="12.75">
      <c r="H800" s="21"/>
    </row>
    <row r="801" spans="8:8" ht="12.75">
      <c r="H801" s="21"/>
    </row>
    <row r="802" spans="8:8" ht="12.75">
      <c r="H802" s="21"/>
    </row>
    <row r="803" spans="8:8" ht="12.75">
      <c r="H803" s="21"/>
    </row>
    <row r="804" spans="8:8" ht="12.75">
      <c r="H804" s="21"/>
    </row>
    <row r="805" spans="8:8" ht="12.75">
      <c r="H805" s="21"/>
    </row>
    <row r="806" spans="8:8" ht="12.75">
      <c r="H806" s="21"/>
    </row>
    <row r="807" spans="8:8" ht="12.75">
      <c r="H807" s="21"/>
    </row>
    <row r="808" spans="8:8" ht="12.75">
      <c r="H808" s="21"/>
    </row>
    <row r="809" spans="8:8" ht="12.75">
      <c r="H809" s="21"/>
    </row>
    <row r="810" spans="8:8" ht="12.75">
      <c r="H810" s="21"/>
    </row>
    <row r="811" spans="8:8" ht="12.75">
      <c r="H811" s="21"/>
    </row>
    <row r="812" spans="8:8" ht="12.75">
      <c r="H812" s="21"/>
    </row>
    <row r="813" spans="8:8" ht="12.75">
      <c r="H813" s="21"/>
    </row>
    <row r="814" spans="8:8" ht="12.75">
      <c r="H814" s="21"/>
    </row>
    <row r="815" spans="8:8" ht="12.75">
      <c r="H815" s="21"/>
    </row>
    <row r="816" spans="8:8" ht="12.75">
      <c r="H816" s="21"/>
    </row>
    <row r="817" spans="8:8" ht="12.75">
      <c r="H817" s="21"/>
    </row>
    <row r="818" spans="8:8" ht="12.75">
      <c r="H818" s="21"/>
    </row>
    <row r="819" spans="8:8" ht="12.75">
      <c r="H819" s="21"/>
    </row>
    <row r="820" spans="8:8" ht="12.75">
      <c r="H820" s="21"/>
    </row>
    <row r="821" spans="8:8" ht="12.75">
      <c r="H821" s="21"/>
    </row>
    <row r="822" spans="8:8" ht="12.75">
      <c r="H822" s="21"/>
    </row>
    <row r="823" spans="8:8" ht="12.75">
      <c r="H823" s="21"/>
    </row>
    <row r="824" spans="8:8" ht="12.75">
      <c r="H824" s="21"/>
    </row>
    <row r="825" spans="8:8" ht="12.75">
      <c r="H825" s="21"/>
    </row>
    <row r="826" spans="8:8" ht="12.75">
      <c r="H826" s="21"/>
    </row>
    <row r="827" spans="8:8" ht="12.75">
      <c r="H827" s="21"/>
    </row>
    <row r="828" spans="8:8" ht="12.75">
      <c r="H828" s="21"/>
    </row>
    <row r="829" spans="8:8" ht="12.75">
      <c r="H829" s="21"/>
    </row>
    <row r="830" spans="8:8" ht="12.75">
      <c r="H830" s="21"/>
    </row>
    <row r="831" spans="8:8" ht="12.75">
      <c r="H831" s="21"/>
    </row>
    <row r="832" spans="8:8" ht="12.75">
      <c r="H832" s="21"/>
    </row>
    <row r="833" spans="8:8" ht="12.75">
      <c r="H833" s="21"/>
    </row>
    <row r="834" spans="8:8" ht="12.75">
      <c r="H834" s="21"/>
    </row>
    <row r="835" spans="8:8" ht="12.75">
      <c r="H835" s="21"/>
    </row>
    <row r="836" spans="8:8" ht="12.75">
      <c r="H836" s="21"/>
    </row>
    <row r="837" spans="8:8" ht="12.75">
      <c r="H837" s="21"/>
    </row>
    <row r="838" spans="8:8" ht="12.75">
      <c r="H838" s="21"/>
    </row>
    <row r="839" spans="8:8" ht="12.75">
      <c r="H839" s="21"/>
    </row>
    <row r="840" spans="8:8" ht="12.75">
      <c r="H840" s="21"/>
    </row>
    <row r="841" spans="8:8" ht="12.75">
      <c r="H841" s="21"/>
    </row>
    <row r="842" spans="8:8" ht="12.75">
      <c r="H842" s="21"/>
    </row>
    <row r="843" spans="8:8" ht="12.75">
      <c r="H843" s="21"/>
    </row>
    <row r="844" spans="8:8" ht="12.75">
      <c r="H844" s="21"/>
    </row>
    <row r="845" spans="8:8" ht="12.75">
      <c r="H845" s="21"/>
    </row>
    <row r="846" spans="8:8" ht="12.75">
      <c r="H846" s="21"/>
    </row>
    <row r="847" spans="8:8" ht="12.75">
      <c r="H847" s="21"/>
    </row>
    <row r="848" spans="8:8" ht="12.75">
      <c r="H848" s="21"/>
    </row>
    <row r="849" spans="8:8" ht="12.75">
      <c r="H849" s="21"/>
    </row>
    <row r="850" spans="8:8" ht="12.75">
      <c r="H850" s="21"/>
    </row>
    <row r="851" spans="8:8" ht="12.75">
      <c r="H851" s="21"/>
    </row>
    <row r="852" spans="8:8" ht="12.75">
      <c r="H852" s="21"/>
    </row>
    <row r="853" spans="8:8" ht="12.75">
      <c r="H853" s="21"/>
    </row>
    <row r="854" spans="8:8" ht="12.75">
      <c r="H854" s="21"/>
    </row>
    <row r="855" spans="8:8" ht="12.75">
      <c r="H855" s="21"/>
    </row>
    <row r="856" spans="8:8" ht="12.75">
      <c r="H856" s="21"/>
    </row>
    <row r="857" spans="8:8" ht="12.75">
      <c r="H857" s="21"/>
    </row>
    <row r="858" spans="8:8" ht="12.75">
      <c r="H858" s="21"/>
    </row>
    <row r="859" spans="8:8" ht="12.75">
      <c r="H859" s="21"/>
    </row>
    <row r="860" spans="8:8" ht="12.75">
      <c r="H860" s="21"/>
    </row>
    <row r="861" spans="8:8" ht="12.75">
      <c r="H861" s="21"/>
    </row>
    <row r="862" spans="8:8" ht="12.75">
      <c r="H862" s="21"/>
    </row>
    <row r="863" spans="8:8" ht="12.75">
      <c r="H863" s="21"/>
    </row>
    <row r="864" spans="8:8" ht="12.75">
      <c r="H864" s="21"/>
    </row>
    <row r="865" spans="8:8" ht="12.75">
      <c r="H865" s="21"/>
    </row>
    <row r="866" spans="8:8" ht="12.75">
      <c r="H866" s="21"/>
    </row>
    <row r="867" spans="8:8" ht="12.75">
      <c r="H867" s="21"/>
    </row>
    <row r="868" spans="8:8" ht="12.75">
      <c r="H868" s="21"/>
    </row>
    <row r="869" spans="8:8" ht="12.75">
      <c r="H869" s="21"/>
    </row>
    <row r="870" spans="8:8" ht="12.75">
      <c r="H870" s="21"/>
    </row>
    <row r="871" spans="8:8" ht="12.75">
      <c r="H871" s="21"/>
    </row>
    <row r="872" spans="8:8" ht="12.75">
      <c r="H872" s="21"/>
    </row>
    <row r="873" spans="8:8" ht="12.75">
      <c r="H873" s="21"/>
    </row>
    <row r="874" spans="8:8" ht="12.75">
      <c r="H874" s="21"/>
    </row>
    <row r="875" spans="8:8" ht="12.75">
      <c r="H875" s="21"/>
    </row>
    <row r="876" spans="8:8" ht="12.75">
      <c r="H876" s="21"/>
    </row>
    <row r="877" spans="8:8" ht="12.75">
      <c r="H877" s="21"/>
    </row>
    <row r="878" spans="8:8" ht="12.75">
      <c r="H878" s="21"/>
    </row>
    <row r="879" spans="8:8" ht="12.75">
      <c r="H879" s="21"/>
    </row>
    <row r="880" spans="8:8" ht="12.75">
      <c r="H880" s="21"/>
    </row>
    <row r="881" spans="8:8" ht="12.75">
      <c r="H881" s="21"/>
    </row>
    <row r="882" spans="8:8" ht="12.75">
      <c r="H882" s="21"/>
    </row>
    <row r="883" spans="8:8" ht="12.75">
      <c r="H883" s="21"/>
    </row>
    <row r="884" spans="8:8" ht="12.75">
      <c r="H884" s="21"/>
    </row>
    <row r="885" spans="8:8" ht="12.75">
      <c r="H885" s="21"/>
    </row>
    <row r="886" spans="8:8" ht="12.75">
      <c r="H886" s="21"/>
    </row>
    <row r="887" spans="8:8" ht="12.75">
      <c r="H887" s="21"/>
    </row>
    <row r="888" spans="8:8" ht="12.75">
      <c r="H888" s="21"/>
    </row>
    <row r="889" spans="8:8" ht="12.75">
      <c r="H889" s="21"/>
    </row>
    <row r="890" spans="8:8" ht="12.75">
      <c r="H890" s="21"/>
    </row>
    <row r="891" spans="8:8" ht="12.75">
      <c r="H891" s="21"/>
    </row>
    <row r="892" spans="8:8" ht="12.75">
      <c r="H892" s="21"/>
    </row>
    <row r="893" spans="8:8" ht="12.75">
      <c r="H893" s="21"/>
    </row>
    <row r="894" spans="8:8" ht="12.75">
      <c r="H894" s="21"/>
    </row>
    <row r="895" spans="8:8" ht="12.75">
      <c r="H895" s="21"/>
    </row>
    <row r="896" spans="8:8" ht="12.75">
      <c r="H896" s="21"/>
    </row>
    <row r="897" spans="8:8" ht="12.75">
      <c r="H897" s="21"/>
    </row>
    <row r="898" spans="8:8" ht="12.75">
      <c r="H898" s="21"/>
    </row>
    <row r="899" spans="8:8" ht="12.75">
      <c r="H899" s="21"/>
    </row>
    <row r="900" spans="8:8" ht="12.75">
      <c r="H900" s="21"/>
    </row>
    <row r="901" spans="8:8" ht="12.75">
      <c r="H901" s="21"/>
    </row>
    <row r="902" spans="8:8" ht="12.75">
      <c r="H902" s="21"/>
    </row>
    <row r="903" spans="8:8" ht="12.75">
      <c r="H903" s="21"/>
    </row>
    <row r="904" spans="8:8" ht="12.75">
      <c r="H904" s="21"/>
    </row>
    <row r="905" spans="8:8" ht="12.75">
      <c r="H905" s="21"/>
    </row>
    <row r="906" spans="8:8" ht="12.75">
      <c r="H906" s="21"/>
    </row>
    <row r="907" spans="8:8" ht="12.75">
      <c r="H907" s="21"/>
    </row>
    <row r="908" spans="8:8" ht="12.75">
      <c r="H908" s="21"/>
    </row>
    <row r="909" spans="8:8" ht="12.75">
      <c r="H909" s="21"/>
    </row>
    <row r="910" spans="8:8" ht="12.75">
      <c r="H910" s="21"/>
    </row>
    <row r="911" spans="8:8" ht="12.75">
      <c r="H911" s="21"/>
    </row>
    <row r="912" spans="8:8" ht="12.75">
      <c r="H912" s="21"/>
    </row>
    <row r="913" spans="8:8" ht="12.75">
      <c r="H913" s="21"/>
    </row>
    <row r="914" spans="8:8" ht="12.75">
      <c r="H914" s="21"/>
    </row>
    <row r="915" spans="8:8" ht="12.75">
      <c r="H915" s="21"/>
    </row>
    <row r="916" spans="8:8" ht="12.75">
      <c r="H916" s="21"/>
    </row>
    <row r="917" spans="8:8" ht="12.75">
      <c r="H917" s="21"/>
    </row>
    <row r="918" spans="8:8" ht="12.75">
      <c r="H918" s="21"/>
    </row>
    <row r="919" spans="8:8" ht="12.75">
      <c r="H919" s="21"/>
    </row>
    <row r="920" spans="8:8" ht="12.75">
      <c r="H920" s="21"/>
    </row>
    <row r="921" spans="8:8" ht="12.75">
      <c r="H921" s="21"/>
    </row>
    <row r="922" spans="8:8" ht="12.75">
      <c r="H922" s="21"/>
    </row>
    <row r="923" spans="8:8" ht="12.75">
      <c r="H923" s="21"/>
    </row>
    <row r="924" spans="8:8" ht="12.75">
      <c r="H924" s="21"/>
    </row>
    <row r="925" spans="8:8" ht="12.75">
      <c r="H925" s="21"/>
    </row>
    <row r="926" spans="8:8" ht="12.75">
      <c r="H926" s="21"/>
    </row>
    <row r="927" spans="8:8" ht="12.75">
      <c r="H927" s="21"/>
    </row>
    <row r="928" spans="8:8" ht="12.75">
      <c r="H928" s="21"/>
    </row>
    <row r="929" spans="8:8" ht="12.75">
      <c r="H929" s="21"/>
    </row>
    <row r="930" spans="8:8" ht="12.75">
      <c r="H930" s="21"/>
    </row>
    <row r="931" spans="8:8" ht="12.75">
      <c r="H931" s="21"/>
    </row>
    <row r="932" spans="8:8" ht="12.75">
      <c r="H932" s="21"/>
    </row>
    <row r="933" spans="8:8" ht="12.75">
      <c r="H933" s="21"/>
    </row>
    <row r="934" spans="8:8" ht="12.75">
      <c r="H934" s="21"/>
    </row>
    <row r="935" spans="8:8" ht="12.75">
      <c r="H935" s="21"/>
    </row>
    <row r="936" spans="8:8" ht="12.75">
      <c r="H936" s="21"/>
    </row>
    <row r="937" spans="8:8" ht="12.75">
      <c r="H937" s="21"/>
    </row>
    <row r="938" spans="8:8" ht="12.75">
      <c r="H938" s="21"/>
    </row>
    <row r="939" spans="8:8" ht="12.75">
      <c r="H939" s="21"/>
    </row>
    <row r="940" spans="8:8" ht="12.75">
      <c r="H940" s="21"/>
    </row>
    <row r="941" spans="8:8" ht="12.75">
      <c r="H941" s="21"/>
    </row>
    <row r="942" spans="8:8" ht="12.75">
      <c r="H942" s="21"/>
    </row>
    <row r="943" spans="8:8" ht="12.75">
      <c r="H943" s="21"/>
    </row>
    <row r="944" spans="8:8" ht="12.75">
      <c r="H944" s="21"/>
    </row>
    <row r="945" spans="8:8" ht="12.75">
      <c r="H945" s="21"/>
    </row>
    <row r="946" spans="8:8" ht="12.75">
      <c r="H946" s="21"/>
    </row>
    <row r="947" spans="8:8" ht="12.75">
      <c r="H947" s="21"/>
    </row>
    <row r="948" spans="8:8" ht="12.75">
      <c r="H948" s="21"/>
    </row>
    <row r="949" spans="8:8" ht="12.75">
      <c r="H949" s="21"/>
    </row>
    <row r="950" spans="8:8" ht="12.75">
      <c r="H950" s="21"/>
    </row>
    <row r="951" spans="8:8" ht="12.75">
      <c r="H951" s="21"/>
    </row>
    <row r="952" spans="8:8" ht="12.75">
      <c r="H952" s="21"/>
    </row>
    <row r="953" spans="8:8" ht="12.75">
      <c r="H953" s="21"/>
    </row>
    <row r="954" spans="8:8" ht="12.75">
      <c r="H954" s="21"/>
    </row>
    <row r="955" spans="8:8" ht="12.75">
      <c r="H955" s="21"/>
    </row>
    <row r="956" spans="8:8" ht="12.75">
      <c r="H956" s="21"/>
    </row>
    <row r="957" spans="8:8" ht="12.75">
      <c r="H957" s="21"/>
    </row>
    <row r="958" spans="8:8" ht="12.75">
      <c r="H958" s="21"/>
    </row>
    <row r="959" spans="8:8" ht="12.75">
      <c r="H959" s="21"/>
    </row>
    <row r="960" spans="8:8" ht="12.75">
      <c r="H960" s="21"/>
    </row>
    <row r="961" spans="8:8" ht="12.75">
      <c r="H961" s="21"/>
    </row>
    <row r="962" spans="8:8" ht="12.75">
      <c r="H962" s="21"/>
    </row>
    <row r="963" spans="8:8" ht="12.75">
      <c r="H963" s="21"/>
    </row>
    <row r="964" spans="8:8" ht="12.75">
      <c r="H964" s="21"/>
    </row>
    <row r="965" spans="8:8" ht="12.75">
      <c r="H965" s="21"/>
    </row>
    <row r="966" spans="8:8" ht="12.75">
      <c r="H966" s="21"/>
    </row>
    <row r="967" spans="8:8" ht="12.75">
      <c r="H967" s="21"/>
    </row>
    <row r="968" spans="8:8" ht="12.75">
      <c r="H968" s="21"/>
    </row>
    <row r="969" spans="8:8" ht="12.75">
      <c r="H969" s="21"/>
    </row>
    <row r="970" spans="8:8" ht="12.75">
      <c r="H970" s="21"/>
    </row>
    <row r="971" spans="8:8" ht="12.75">
      <c r="H971" s="21"/>
    </row>
    <row r="972" spans="8:8" ht="12.75">
      <c r="H972" s="21"/>
    </row>
    <row r="973" spans="8:8" ht="12.75">
      <c r="H973" s="21"/>
    </row>
    <row r="974" spans="8:8" ht="12.75">
      <c r="H974" s="21"/>
    </row>
    <row r="975" spans="8:8" ht="12.75">
      <c r="H975" s="21"/>
    </row>
    <row r="976" spans="8:8" ht="12.75">
      <c r="H976" s="21"/>
    </row>
    <row r="977" spans="8:8" ht="12.75">
      <c r="H977" s="21"/>
    </row>
    <row r="978" spans="8:8" ht="12.75">
      <c r="H978" s="21"/>
    </row>
    <row r="979" spans="8:8" ht="12.75">
      <c r="H979" s="21"/>
    </row>
    <row r="980" spans="8:8" ht="12.75">
      <c r="H980" s="21"/>
    </row>
    <row r="981" spans="8:8" ht="12.75">
      <c r="H981" s="21"/>
    </row>
    <row r="982" spans="8:8" ht="12.75">
      <c r="H982" s="21"/>
    </row>
    <row r="983" spans="8:8" ht="12.75">
      <c r="H983" s="21"/>
    </row>
    <row r="984" spans="8:8" ht="12.75">
      <c r="H984" s="21"/>
    </row>
    <row r="985" spans="8:8" ht="12.75">
      <c r="H985" s="21"/>
    </row>
    <row r="986" spans="8:8" ht="12.75">
      <c r="H986" s="21"/>
    </row>
    <row r="987" spans="8:8" ht="12.75">
      <c r="H987" s="21"/>
    </row>
    <row r="988" spans="8:8" ht="12.75">
      <c r="H988" s="21"/>
    </row>
    <row r="989" spans="8:8" ht="12.75">
      <c r="H989" s="21"/>
    </row>
    <row r="990" spans="8:8" ht="12.75">
      <c r="H990" s="21"/>
    </row>
    <row r="991" spans="8:8" ht="12.75">
      <c r="H991" s="21"/>
    </row>
    <row r="992" spans="8:8" ht="12.75">
      <c r="H992" s="21"/>
    </row>
    <row r="993" spans="8:8" ht="12.75">
      <c r="H993" s="21"/>
    </row>
    <row r="994" spans="8:8" ht="12.75">
      <c r="H994" s="21"/>
    </row>
    <row r="995" spans="8:8" ht="12.75">
      <c r="H995" s="21"/>
    </row>
    <row r="996" spans="8:8" ht="12.75">
      <c r="H996" s="21"/>
    </row>
    <row r="997" spans="8:8" ht="12.75">
      <c r="H997" s="21"/>
    </row>
    <row r="998" spans="8:8" ht="12.75">
      <c r="H998" s="21"/>
    </row>
    <row r="999" spans="8:8" ht="12.75">
      <c r="H999" s="21"/>
    </row>
    <row r="1000" spans="8:8" ht="12.75">
      <c r="H1000"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1:Q1000"/>
  <sheetViews>
    <sheetView workbookViewId="0"/>
  </sheetViews>
  <sheetFormatPr defaultColWidth="12.5703125" defaultRowHeight="15.75" customHeight="1"/>
  <cols>
    <col min="3" max="3" width="71.7109375" customWidth="1"/>
  </cols>
  <sheetData>
    <row r="1" spans="3:8" ht="12.75">
      <c r="H1" s="21"/>
    </row>
    <row r="2" spans="3:8" ht="12.75">
      <c r="H2" s="21"/>
    </row>
    <row r="3" spans="3:8" ht="12.75">
      <c r="H3" s="21"/>
    </row>
    <row r="4" spans="3:8" ht="12.75">
      <c r="H4" s="22"/>
    </row>
    <row r="5" spans="3:8" ht="12.75">
      <c r="H5" s="21"/>
    </row>
    <row r="6" spans="3:8" ht="12.75">
      <c r="H6" s="21"/>
    </row>
    <row r="7" spans="3:8" ht="12.75">
      <c r="C7" s="8" t="s">
        <v>61</v>
      </c>
      <c r="H7" s="21"/>
    </row>
    <row r="8" spans="3:8" ht="12.75">
      <c r="C8" s="7" t="s">
        <v>62</v>
      </c>
      <c r="H8" s="21"/>
    </row>
    <row r="9" spans="3:8" ht="12.75">
      <c r="C9" s="7" t="s">
        <v>63</v>
      </c>
      <c r="H9" s="21"/>
    </row>
    <row r="10" spans="3:8" ht="12.75">
      <c r="C10" s="7" t="s">
        <v>64</v>
      </c>
      <c r="H10" s="21"/>
    </row>
    <row r="11" spans="3:8" ht="12.75">
      <c r="H11" s="21"/>
    </row>
    <row r="12" spans="3:8" ht="12.75">
      <c r="C12" s="8" t="s">
        <v>65</v>
      </c>
      <c r="H12" s="21"/>
    </row>
    <row r="13" spans="3:8" ht="12.75">
      <c r="C13" s="12" t="s">
        <v>66</v>
      </c>
      <c r="H13" s="21"/>
    </row>
    <row r="14" spans="3:8" ht="12.75">
      <c r="C14" s="12" t="s">
        <v>67</v>
      </c>
      <c r="H14" s="21"/>
    </row>
    <row r="15" spans="3:8" ht="12.75">
      <c r="C15" s="12" t="s">
        <v>68</v>
      </c>
      <c r="H15" s="21"/>
    </row>
    <row r="16" spans="3:8" ht="12.75">
      <c r="H16" s="21"/>
    </row>
    <row r="17" spans="3:8" ht="12.75">
      <c r="C17" s="8" t="s">
        <v>69</v>
      </c>
      <c r="H17" s="21"/>
    </row>
    <row r="18" spans="3:8" ht="30" customHeight="1">
      <c r="C18" s="12" t="s">
        <v>70</v>
      </c>
      <c r="H18" s="21"/>
    </row>
    <row r="19" spans="3:8" ht="12.75">
      <c r="C19" s="14" t="s">
        <v>71</v>
      </c>
      <c r="H19" s="21"/>
    </row>
    <row r="20" spans="3:8" ht="12.75">
      <c r="C20" s="14" t="s">
        <v>72</v>
      </c>
      <c r="H20" s="21"/>
    </row>
    <row r="21" spans="3:8" ht="12.75">
      <c r="H21" s="21"/>
    </row>
    <row r="22" spans="3:8" ht="12.75">
      <c r="C22" s="8" t="s">
        <v>73</v>
      </c>
      <c r="H22" s="21"/>
    </row>
    <row r="23" spans="3:8" ht="37.5" customHeight="1">
      <c r="C23" s="12" t="s">
        <v>74</v>
      </c>
      <c r="H23" s="21"/>
    </row>
    <row r="24" spans="3:8" ht="43.5" customHeight="1">
      <c r="C24" s="12" t="s">
        <v>75</v>
      </c>
      <c r="H24" s="21"/>
    </row>
    <row r="25" spans="3:8" ht="33.75" customHeight="1">
      <c r="C25" s="12" t="s">
        <v>76</v>
      </c>
      <c r="H25" s="21"/>
    </row>
    <row r="26" spans="3:8" ht="12.75">
      <c r="H26" s="21"/>
    </row>
    <row r="27" spans="3:8" ht="12.75">
      <c r="H27" s="21"/>
    </row>
    <row r="28" spans="3:8" ht="12.75">
      <c r="H28" s="21"/>
    </row>
    <row r="29" spans="3:8" ht="12.75">
      <c r="H29" s="21"/>
    </row>
    <row r="30" spans="3:8" ht="12.75">
      <c r="H30" s="21"/>
    </row>
    <row r="31" spans="3:8" ht="12.75">
      <c r="H31" s="21"/>
    </row>
    <row r="32" spans="3:8" ht="12.75">
      <c r="H32" s="21"/>
    </row>
    <row r="33" spans="8:17" ht="12.75">
      <c r="H33" s="21"/>
    </row>
    <row r="34" spans="8:17" ht="12.75">
      <c r="H34" s="21"/>
    </row>
    <row r="35" spans="8:17" ht="12.75">
      <c r="H35" s="21"/>
    </row>
    <row r="36" spans="8:17" ht="12.75">
      <c r="H36" s="21"/>
    </row>
    <row r="37" spans="8:17" ht="12.75">
      <c r="H37" s="21"/>
    </row>
    <row r="38" spans="8:17" ht="12.75">
      <c r="H38" s="21"/>
    </row>
    <row r="39" spans="8:17" ht="12.75">
      <c r="H39" s="21"/>
      <c r="Q39" s="21"/>
    </row>
    <row r="40" spans="8:17" ht="12.75">
      <c r="H40" s="21"/>
    </row>
    <row r="41" spans="8:17" ht="12.75">
      <c r="H41" s="21"/>
    </row>
    <row r="42" spans="8:17" ht="12.75">
      <c r="H42" s="21"/>
    </row>
    <row r="43" spans="8:17" ht="12.75">
      <c r="H43" s="21"/>
    </row>
    <row r="44" spans="8:17" ht="12.75">
      <c r="H44" s="21"/>
    </row>
    <row r="45" spans="8:17" ht="12.75">
      <c r="H45" s="21"/>
    </row>
    <row r="46" spans="8:17" ht="12.75">
      <c r="H46" s="21"/>
    </row>
    <row r="47" spans="8:17" ht="12.75">
      <c r="H47" s="21"/>
    </row>
    <row r="48" spans="8:17" ht="12.75">
      <c r="H48" s="21"/>
    </row>
    <row r="49" spans="8:8" ht="12.75">
      <c r="H49" s="21"/>
    </row>
    <row r="50" spans="8:8" ht="12.75">
      <c r="H50" s="21"/>
    </row>
    <row r="51" spans="8:8" ht="12.75">
      <c r="H51" s="21"/>
    </row>
    <row r="52" spans="8:8" ht="12.75">
      <c r="H52" s="21"/>
    </row>
    <row r="53" spans="8:8" ht="12.75">
      <c r="H53" s="21"/>
    </row>
    <row r="54" spans="8:8" ht="12.75">
      <c r="H54" s="21"/>
    </row>
    <row r="55" spans="8:8" ht="12.75">
      <c r="H55" s="21"/>
    </row>
    <row r="56" spans="8:8" ht="12.75">
      <c r="H56" s="21"/>
    </row>
    <row r="57" spans="8:8" ht="12.75">
      <c r="H57" s="21"/>
    </row>
    <row r="58" spans="8:8" ht="12.75">
      <c r="H58" s="21"/>
    </row>
    <row r="59" spans="8:8" ht="12.75">
      <c r="H59" s="21"/>
    </row>
    <row r="60" spans="8:8" ht="12.75">
      <c r="H60" s="21"/>
    </row>
    <row r="61" spans="8:8" ht="12.75">
      <c r="H61" s="21"/>
    </row>
    <row r="62" spans="8:8" ht="12.75">
      <c r="H62" s="21"/>
    </row>
    <row r="63" spans="8:8" ht="12.75">
      <c r="H63" s="21"/>
    </row>
    <row r="64" spans="8:8" ht="12.75">
      <c r="H64" s="21"/>
    </row>
    <row r="65" spans="8:8" ht="12.75">
      <c r="H65" s="21"/>
    </row>
    <row r="66" spans="8:8" ht="12.75">
      <c r="H66" s="21"/>
    </row>
    <row r="67" spans="8:8" ht="12.75">
      <c r="H67" s="21"/>
    </row>
    <row r="68" spans="8:8" ht="12.75">
      <c r="H68" s="21"/>
    </row>
    <row r="69" spans="8:8" ht="12.75">
      <c r="H69" s="21"/>
    </row>
    <row r="70" spans="8:8" ht="12.75">
      <c r="H70" s="21"/>
    </row>
    <row r="71" spans="8:8" ht="12.75">
      <c r="H71" s="21"/>
    </row>
    <row r="72" spans="8:8" ht="12.75">
      <c r="H72" s="21"/>
    </row>
    <row r="73" spans="8:8" ht="12.75">
      <c r="H73" s="21"/>
    </row>
    <row r="74" spans="8:8" ht="12.75">
      <c r="H74" s="21"/>
    </row>
    <row r="75" spans="8:8" ht="12.75">
      <c r="H75" s="21"/>
    </row>
    <row r="76" spans="8:8" ht="12.75">
      <c r="H76" s="21"/>
    </row>
    <row r="77" spans="8:8" ht="12.75">
      <c r="H77" s="21"/>
    </row>
    <row r="78" spans="8:8" ht="12.75">
      <c r="H78" s="21"/>
    </row>
    <row r="79" spans="8:8" ht="12.75">
      <c r="H79" s="21"/>
    </row>
    <row r="80" spans="8:8" ht="12.75">
      <c r="H80" s="21"/>
    </row>
    <row r="81" spans="8:8" ht="12.75">
      <c r="H81" s="21"/>
    </row>
    <row r="82" spans="8:8" ht="12.75">
      <c r="H82" s="21"/>
    </row>
    <row r="83" spans="8:8" ht="12.75">
      <c r="H83" s="21"/>
    </row>
    <row r="84" spans="8:8" ht="12.75">
      <c r="H84" s="21"/>
    </row>
    <row r="85" spans="8:8" ht="12.75">
      <c r="H85" s="21"/>
    </row>
    <row r="86" spans="8:8" ht="12.75">
      <c r="H86" s="21"/>
    </row>
    <row r="87" spans="8:8" ht="12.75">
      <c r="H87" s="21"/>
    </row>
    <row r="88" spans="8:8" ht="12.75">
      <c r="H88" s="21"/>
    </row>
    <row r="89" spans="8:8" ht="12.75">
      <c r="H89" s="21"/>
    </row>
    <row r="90" spans="8:8" ht="12.75">
      <c r="H90" s="21"/>
    </row>
    <row r="91" spans="8:8" ht="12.75">
      <c r="H91" s="21"/>
    </row>
    <row r="92" spans="8:8" ht="12.75">
      <c r="H92" s="21"/>
    </row>
    <row r="93" spans="8:8" ht="12.75">
      <c r="H93" s="21"/>
    </row>
    <row r="94" spans="8:8" ht="12.75">
      <c r="H94" s="21"/>
    </row>
    <row r="95" spans="8:8" ht="12.75">
      <c r="H95" s="21"/>
    </row>
    <row r="96" spans="8:8" ht="12.75">
      <c r="H96" s="21"/>
    </row>
    <row r="97" spans="8:8" ht="12.75">
      <c r="H97" s="21"/>
    </row>
    <row r="98" spans="8:8" ht="12.75">
      <c r="H98" s="21"/>
    </row>
    <row r="99" spans="8:8" ht="12.75">
      <c r="H99" s="21"/>
    </row>
    <row r="100" spans="8:8" ht="12.75">
      <c r="H100" s="21"/>
    </row>
    <row r="101" spans="8:8" ht="12.75">
      <c r="H101" s="21"/>
    </row>
    <row r="102" spans="8:8" ht="12.75">
      <c r="H102" s="21"/>
    </row>
    <row r="103" spans="8:8" ht="12.75">
      <c r="H103" s="21"/>
    </row>
    <row r="104" spans="8:8" ht="12.75">
      <c r="H104" s="21"/>
    </row>
    <row r="105" spans="8:8" ht="12.75">
      <c r="H105" s="21"/>
    </row>
    <row r="106" spans="8:8" ht="12.75">
      <c r="H106" s="21"/>
    </row>
    <row r="107" spans="8:8" ht="12.75">
      <c r="H107" s="21"/>
    </row>
    <row r="108" spans="8:8" ht="12.75">
      <c r="H108" s="21"/>
    </row>
    <row r="109" spans="8:8" ht="12.75">
      <c r="H109" s="21"/>
    </row>
    <row r="110" spans="8:8" ht="12.75">
      <c r="H110" s="21"/>
    </row>
    <row r="111" spans="8:8" ht="12.75">
      <c r="H111" s="21"/>
    </row>
    <row r="112" spans="8:8" ht="12.75">
      <c r="H112" s="21"/>
    </row>
    <row r="113" spans="8:8" ht="12.75">
      <c r="H113" s="21"/>
    </row>
    <row r="114" spans="8:8" ht="12.75">
      <c r="H114" s="21"/>
    </row>
    <row r="115" spans="8:8" ht="12.75">
      <c r="H115" s="21"/>
    </row>
    <row r="116" spans="8:8" ht="12.75">
      <c r="H116" s="21"/>
    </row>
    <row r="117" spans="8:8" ht="12.75">
      <c r="H117" s="21"/>
    </row>
    <row r="118" spans="8:8" ht="12.75">
      <c r="H118" s="21"/>
    </row>
    <row r="119" spans="8:8" ht="12.75">
      <c r="H119" s="21"/>
    </row>
    <row r="120" spans="8:8" ht="12.75">
      <c r="H120" s="21"/>
    </row>
    <row r="121" spans="8:8" ht="12.75">
      <c r="H121" s="21"/>
    </row>
    <row r="122" spans="8:8" ht="12.75">
      <c r="H122" s="21"/>
    </row>
    <row r="123" spans="8:8" ht="12.75">
      <c r="H123" s="21"/>
    </row>
    <row r="124" spans="8:8" ht="12.75">
      <c r="H124" s="21"/>
    </row>
    <row r="125" spans="8:8" ht="12.75">
      <c r="H125" s="21"/>
    </row>
    <row r="126" spans="8:8" ht="12.75">
      <c r="H126" s="21"/>
    </row>
    <row r="127" spans="8:8" ht="12.75">
      <c r="H127" s="21"/>
    </row>
    <row r="128" spans="8:8" ht="12.75">
      <c r="H128" s="21"/>
    </row>
    <row r="129" spans="8:8" ht="12.75">
      <c r="H129" s="21"/>
    </row>
    <row r="130" spans="8:8" ht="12.75">
      <c r="H130" s="21"/>
    </row>
    <row r="131" spans="8:8" ht="12.75">
      <c r="H131" s="21"/>
    </row>
    <row r="132" spans="8:8" ht="12.75">
      <c r="H132" s="21"/>
    </row>
    <row r="133" spans="8:8" ht="12.75">
      <c r="H133" s="21"/>
    </row>
    <row r="134" spans="8:8" ht="12.75">
      <c r="H134" s="21"/>
    </row>
    <row r="135" spans="8:8" ht="12.75">
      <c r="H135" s="21"/>
    </row>
    <row r="136" spans="8:8" ht="12.75">
      <c r="H136" s="21"/>
    </row>
    <row r="137" spans="8:8" ht="12.75">
      <c r="H137" s="21"/>
    </row>
    <row r="138" spans="8:8" ht="12.75">
      <c r="H138" s="21"/>
    </row>
    <row r="139" spans="8:8" ht="12.75">
      <c r="H139" s="21"/>
    </row>
    <row r="140" spans="8:8" ht="12.75">
      <c r="H140" s="21"/>
    </row>
    <row r="141" spans="8:8" ht="12.75">
      <c r="H141" s="21"/>
    </row>
    <row r="142" spans="8:8" ht="12.75">
      <c r="H142" s="21"/>
    </row>
    <row r="143" spans="8:8" ht="12.75">
      <c r="H143" s="21"/>
    </row>
    <row r="144" spans="8:8" ht="12.75">
      <c r="H144" s="21"/>
    </row>
    <row r="145" spans="8:8" ht="12.75">
      <c r="H145" s="21"/>
    </row>
    <row r="146" spans="8:8" ht="12.75">
      <c r="H146" s="21"/>
    </row>
    <row r="147" spans="8:8" ht="12.75">
      <c r="H147" s="21"/>
    </row>
    <row r="148" spans="8:8" ht="12.75">
      <c r="H148" s="21"/>
    </row>
    <row r="149" spans="8:8" ht="12.75">
      <c r="H149" s="21"/>
    </row>
    <row r="150" spans="8:8" ht="12.75">
      <c r="H150" s="21"/>
    </row>
    <row r="151" spans="8:8" ht="12.75">
      <c r="H151" s="21"/>
    </row>
    <row r="152" spans="8:8" ht="12.75">
      <c r="H152" s="21"/>
    </row>
    <row r="153" spans="8:8" ht="12.75">
      <c r="H153" s="21"/>
    </row>
    <row r="154" spans="8:8" ht="12.75">
      <c r="H154" s="21"/>
    </row>
    <row r="155" spans="8:8" ht="12.75">
      <c r="H155" s="21"/>
    </row>
    <row r="156" spans="8:8" ht="12.75">
      <c r="H156" s="21"/>
    </row>
    <row r="157" spans="8:8" ht="12.75">
      <c r="H157" s="21"/>
    </row>
    <row r="158" spans="8:8" ht="12.75">
      <c r="H158" s="21"/>
    </row>
    <row r="159" spans="8:8" ht="12.75">
      <c r="H159" s="21"/>
    </row>
    <row r="160" spans="8:8" ht="12.75">
      <c r="H160" s="21"/>
    </row>
    <row r="161" spans="8:8" ht="12.75">
      <c r="H161" s="21"/>
    </row>
    <row r="162" spans="8:8" ht="12.75">
      <c r="H162" s="21"/>
    </row>
    <row r="163" spans="8:8" ht="12.75">
      <c r="H163" s="21"/>
    </row>
    <row r="164" spans="8:8" ht="12.75">
      <c r="H164" s="21"/>
    </row>
    <row r="165" spans="8:8" ht="12.75">
      <c r="H165" s="21"/>
    </row>
    <row r="166" spans="8:8" ht="12.75">
      <c r="H166" s="21"/>
    </row>
    <row r="167" spans="8:8" ht="12.75">
      <c r="H167" s="21"/>
    </row>
    <row r="168" spans="8:8" ht="12.75">
      <c r="H168" s="21"/>
    </row>
    <row r="169" spans="8:8" ht="12.75">
      <c r="H169" s="21"/>
    </row>
    <row r="170" spans="8:8" ht="12.75">
      <c r="H170" s="21"/>
    </row>
    <row r="171" spans="8:8" ht="12.75">
      <c r="H171" s="21"/>
    </row>
    <row r="172" spans="8:8" ht="12.75">
      <c r="H172" s="21"/>
    </row>
    <row r="173" spans="8:8" ht="12.75">
      <c r="H173" s="21"/>
    </row>
    <row r="174" spans="8:8" ht="12.75">
      <c r="H174" s="21"/>
    </row>
    <row r="175" spans="8:8" ht="12.75">
      <c r="H175" s="21"/>
    </row>
    <row r="176" spans="8:8" ht="12.75">
      <c r="H176" s="21"/>
    </row>
    <row r="177" spans="8:8" ht="12.75">
      <c r="H177" s="21"/>
    </row>
    <row r="178" spans="8:8" ht="12.75">
      <c r="H178" s="21"/>
    </row>
    <row r="179" spans="8:8" ht="12.75">
      <c r="H179" s="21"/>
    </row>
    <row r="180" spans="8:8" ht="12.75">
      <c r="H180" s="21"/>
    </row>
    <row r="181" spans="8:8" ht="12.75">
      <c r="H181" s="21"/>
    </row>
    <row r="182" spans="8:8" ht="12.75">
      <c r="H182" s="21"/>
    </row>
    <row r="183" spans="8:8" ht="12.75">
      <c r="H183" s="21"/>
    </row>
    <row r="184" spans="8:8" ht="12.75">
      <c r="H184" s="21"/>
    </row>
    <row r="185" spans="8:8" ht="12.75">
      <c r="H185" s="21"/>
    </row>
    <row r="186" spans="8:8" ht="12.75">
      <c r="H186" s="21"/>
    </row>
    <row r="187" spans="8:8" ht="12.75">
      <c r="H187" s="21"/>
    </row>
    <row r="188" spans="8:8" ht="12.75">
      <c r="H188" s="21"/>
    </row>
    <row r="189" spans="8:8" ht="12.75">
      <c r="H189" s="21"/>
    </row>
    <row r="190" spans="8:8" ht="12.75">
      <c r="H190" s="21"/>
    </row>
    <row r="191" spans="8:8" ht="12.75">
      <c r="H191" s="21"/>
    </row>
    <row r="192" spans="8:8" ht="12.75">
      <c r="H192" s="21"/>
    </row>
    <row r="193" spans="8:8" ht="12.75">
      <c r="H193" s="21"/>
    </row>
    <row r="194" spans="8:8" ht="12.75">
      <c r="H194" s="21"/>
    </row>
    <row r="195" spans="8:8" ht="12.75">
      <c r="H195" s="21"/>
    </row>
    <row r="196" spans="8:8" ht="12.75">
      <c r="H196" s="21"/>
    </row>
    <row r="197" spans="8:8" ht="12.75">
      <c r="H197" s="21"/>
    </row>
    <row r="198" spans="8:8" ht="12.75">
      <c r="H198" s="21"/>
    </row>
    <row r="199" spans="8:8" ht="12.75">
      <c r="H199" s="21"/>
    </row>
    <row r="200" spans="8:8" ht="12.75">
      <c r="H200" s="21"/>
    </row>
    <row r="201" spans="8:8" ht="12.75">
      <c r="H201" s="21"/>
    </row>
    <row r="202" spans="8:8" ht="12.75">
      <c r="H202" s="21"/>
    </row>
    <row r="203" spans="8:8" ht="12.75">
      <c r="H203" s="21"/>
    </row>
    <row r="204" spans="8:8" ht="12.75">
      <c r="H204" s="21"/>
    </row>
    <row r="205" spans="8:8" ht="12.75">
      <c r="H205" s="21"/>
    </row>
    <row r="206" spans="8:8" ht="12.75">
      <c r="H206" s="21"/>
    </row>
    <row r="207" spans="8:8" ht="12.75">
      <c r="H207" s="21"/>
    </row>
    <row r="208" spans="8:8" ht="12.75">
      <c r="H208" s="21"/>
    </row>
    <row r="209" spans="8:8" ht="12.75">
      <c r="H209" s="21"/>
    </row>
    <row r="210" spans="8:8" ht="12.75">
      <c r="H210" s="21"/>
    </row>
    <row r="211" spans="8:8" ht="12.75">
      <c r="H211" s="21"/>
    </row>
    <row r="212" spans="8:8" ht="12.75">
      <c r="H212" s="21"/>
    </row>
    <row r="213" spans="8:8" ht="12.75">
      <c r="H213" s="21"/>
    </row>
    <row r="214" spans="8:8" ht="12.75">
      <c r="H214" s="21"/>
    </row>
    <row r="215" spans="8:8" ht="12.75">
      <c r="H215" s="21"/>
    </row>
    <row r="216" spans="8:8" ht="12.75">
      <c r="H216" s="21"/>
    </row>
    <row r="217" spans="8:8" ht="12.75">
      <c r="H217" s="21"/>
    </row>
    <row r="218" spans="8:8" ht="12.75">
      <c r="H218" s="21"/>
    </row>
    <row r="219" spans="8:8" ht="12.75">
      <c r="H219" s="21"/>
    </row>
    <row r="220" spans="8:8" ht="12.75">
      <c r="H220" s="21"/>
    </row>
    <row r="221" spans="8:8" ht="12.75">
      <c r="H221" s="21"/>
    </row>
    <row r="222" spans="8:8" ht="12.75">
      <c r="H222" s="21"/>
    </row>
    <row r="223" spans="8:8" ht="12.75">
      <c r="H223" s="21"/>
    </row>
    <row r="224" spans="8:8" ht="12.75">
      <c r="H224" s="21"/>
    </row>
    <row r="225" spans="8:8" ht="12.75">
      <c r="H225" s="21"/>
    </row>
    <row r="226" spans="8:8" ht="12.75">
      <c r="H226" s="21"/>
    </row>
    <row r="227" spans="8:8" ht="12.75">
      <c r="H227" s="21"/>
    </row>
    <row r="228" spans="8:8" ht="12.75">
      <c r="H228" s="21"/>
    </row>
    <row r="229" spans="8:8" ht="12.75">
      <c r="H229" s="21"/>
    </row>
    <row r="230" spans="8:8" ht="12.75">
      <c r="H230" s="21"/>
    </row>
    <row r="231" spans="8:8" ht="12.75">
      <c r="H231" s="21"/>
    </row>
    <row r="232" spans="8:8" ht="12.75">
      <c r="H232" s="21"/>
    </row>
    <row r="233" spans="8:8" ht="12.75">
      <c r="H233" s="21"/>
    </row>
    <row r="234" spans="8:8" ht="12.75">
      <c r="H234" s="21"/>
    </row>
    <row r="235" spans="8:8" ht="12.75">
      <c r="H235" s="21"/>
    </row>
    <row r="236" spans="8:8" ht="12.75">
      <c r="H236" s="21"/>
    </row>
    <row r="237" spans="8:8" ht="12.75">
      <c r="H237" s="21"/>
    </row>
    <row r="238" spans="8:8" ht="12.75">
      <c r="H238" s="21"/>
    </row>
    <row r="239" spans="8:8" ht="12.75">
      <c r="H239" s="21"/>
    </row>
    <row r="240" spans="8:8" ht="12.75">
      <c r="H240" s="21"/>
    </row>
    <row r="241" spans="8:8" ht="12.75">
      <c r="H241" s="21"/>
    </row>
    <row r="242" spans="8:8" ht="12.75">
      <c r="H242" s="21"/>
    </row>
    <row r="243" spans="8:8" ht="12.75">
      <c r="H243" s="21"/>
    </row>
    <row r="244" spans="8:8" ht="12.75">
      <c r="H244" s="21"/>
    </row>
    <row r="245" spans="8:8" ht="12.75">
      <c r="H245" s="21"/>
    </row>
    <row r="246" spans="8:8" ht="12.75">
      <c r="H246" s="21"/>
    </row>
    <row r="247" spans="8:8" ht="12.75">
      <c r="H247" s="21"/>
    </row>
    <row r="248" spans="8:8" ht="12.75">
      <c r="H248" s="21"/>
    </row>
    <row r="249" spans="8:8" ht="12.75">
      <c r="H249" s="21"/>
    </row>
    <row r="250" spans="8:8" ht="12.75">
      <c r="H250" s="21"/>
    </row>
    <row r="251" spans="8:8" ht="12.75">
      <c r="H251" s="21"/>
    </row>
    <row r="252" spans="8:8" ht="12.75">
      <c r="H252" s="21"/>
    </row>
    <row r="253" spans="8:8" ht="12.75">
      <c r="H253" s="21"/>
    </row>
    <row r="254" spans="8:8" ht="12.75">
      <c r="H254" s="21"/>
    </row>
    <row r="255" spans="8:8" ht="12.75">
      <c r="H255" s="21"/>
    </row>
    <row r="256" spans="8:8" ht="12.75">
      <c r="H256" s="21"/>
    </row>
    <row r="257" spans="8:8" ht="12.75">
      <c r="H257" s="21"/>
    </row>
    <row r="258" spans="8:8" ht="12.75">
      <c r="H258" s="21"/>
    </row>
    <row r="259" spans="8:8" ht="12.75">
      <c r="H259" s="21"/>
    </row>
    <row r="260" spans="8:8" ht="12.75">
      <c r="H260" s="21"/>
    </row>
    <row r="261" spans="8:8" ht="12.75">
      <c r="H261" s="21"/>
    </row>
    <row r="262" spans="8:8" ht="12.75">
      <c r="H262" s="21"/>
    </row>
    <row r="263" spans="8:8" ht="12.75">
      <c r="H263" s="21"/>
    </row>
    <row r="264" spans="8:8" ht="12.75">
      <c r="H264" s="21"/>
    </row>
    <row r="265" spans="8:8" ht="12.75">
      <c r="H265" s="21"/>
    </row>
    <row r="266" spans="8:8" ht="12.75">
      <c r="H266" s="21"/>
    </row>
    <row r="267" spans="8:8" ht="12.75">
      <c r="H267" s="21"/>
    </row>
    <row r="268" spans="8:8" ht="12.75">
      <c r="H268" s="21"/>
    </row>
    <row r="269" spans="8:8" ht="12.75">
      <c r="H269" s="21"/>
    </row>
    <row r="270" spans="8:8" ht="12.75">
      <c r="H270" s="21"/>
    </row>
    <row r="271" spans="8:8" ht="12.75">
      <c r="H271" s="21"/>
    </row>
    <row r="272" spans="8:8" ht="12.75">
      <c r="H272" s="21"/>
    </row>
    <row r="273" spans="8:8" ht="12.75">
      <c r="H273" s="21"/>
    </row>
    <row r="274" spans="8:8" ht="12.75">
      <c r="H274" s="21"/>
    </row>
    <row r="275" spans="8:8" ht="12.75">
      <c r="H275" s="21"/>
    </row>
    <row r="276" spans="8:8" ht="12.75">
      <c r="H276" s="21"/>
    </row>
    <row r="277" spans="8:8" ht="12.75">
      <c r="H277" s="21"/>
    </row>
    <row r="278" spans="8:8" ht="12.75">
      <c r="H278" s="21"/>
    </row>
    <row r="279" spans="8:8" ht="12.75">
      <c r="H279" s="21"/>
    </row>
    <row r="280" spans="8:8" ht="12.75">
      <c r="H280" s="21"/>
    </row>
    <row r="281" spans="8:8" ht="12.75">
      <c r="H281" s="21"/>
    </row>
    <row r="282" spans="8:8" ht="12.75">
      <c r="H282" s="21"/>
    </row>
    <row r="283" spans="8:8" ht="12.75">
      <c r="H283" s="21"/>
    </row>
    <row r="284" spans="8:8" ht="12.75">
      <c r="H284" s="21"/>
    </row>
    <row r="285" spans="8:8" ht="12.75">
      <c r="H285" s="21"/>
    </row>
    <row r="286" spans="8:8" ht="12.75">
      <c r="H286" s="21"/>
    </row>
    <row r="287" spans="8:8" ht="12.75">
      <c r="H287" s="21"/>
    </row>
    <row r="288" spans="8:8" ht="12.75">
      <c r="H288" s="21"/>
    </row>
    <row r="289" spans="8:8" ht="12.75">
      <c r="H289" s="21"/>
    </row>
    <row r="290" spans="8:8" ht="12.75">
      <c r="H290" s="21"/>
    </row>
    <row r="291" spans="8:8" ht="12.75">
      <c r="H291" s="21"/>
    </row>
    <row r="292" spans="8:8" ht="12.75">
      <c r="H292" s="21"/>
    </row>
    <row r="293" spans="8:8" ht="12.75">
      <c r="H293" s="21"/>
    </row>
    <row r="294" spans="8:8" ht="12.75">
      <c r="H294" s="21"/>
    </row>
    <row r="295" spans="8:8" ht="12.75">
      <c r="H295" s="21"/>
    </row>
    <row r="296" spans="8:8" ht="12.75">
      <c r="H296" s="21"/>
    </row>
    <row r="297" spans="8:8" ht="12.75">
      <c r="H297" s="21"/>
    </row>
    <row r="298" spans="8:8" ht="12.75">
      <c r="H298" s="21"/>
    </row>
    <row r="299" spans="8:8" ht="12.75">
      <c r="H299" s="21"/>
    </row>
    <row r="300" spans="8:8" ht="12.75">
      <c r="H300" s="21"/>
    </row>
    <row r="301" spans="8:8" ht="12.75">
      <c r="H301" s="21"/>
    </row>
    <row r="302" spans="8:8" ht="12.75">
      <c r="H302" s="21"/>
    </row>
    <row r="303" spans="8:8" ht="12.75">
      <c r="H303" s="21"/>
    </row>
    <row r="304" spans="8:8" ht="12.75">
      <c r="H304" s="21"/>
    </row>
    <row r="305" spans="8:8" ht="12.75">
      <c r="H305" s="21"/>
    </row>
    <row r="306" spans="8:8" ht="12.75">
      <c r="H306" s="21"/>
    </row>
    <row r="307" spans="8:8" ht="12.75">
      <c r="H307" s="21"/>
    </row>
    <row r="308" spans="8:8" ht="12.75">
      <c r="H308" s="21"/>
    </row>
    <row r="309" spans="8:8" ht="12.75">
      <c r="H309" s="21"/>
    </row>
    <row r="310" spans="8:8" ht="12.75">
      <c r="H310" s="21"/>
    </row>
    <row r="311" spans="8:8" ht="12.75">
      <c r="H311" s="21"/>
    </row>
    <row r="312" spans="8:8" ht="12.75">
      <c r="H312" s="21"/>
    </row>
    <row r="313" spans="8:8" ht="12.75">
      <c r="H313" s="21"/>
    </row>
    <row r="314" spans="8:8" ht="12.75">
      <c r="H314" s="21"/>
    </row>
    <row r="315" spans="8:8" ht="12.75">
      <c r="H315" s="21"/>
    </row>
    <row r="316" spans="8:8" ht="12.75">
      <c r="H316" s="21"/>
    </row>
    <row r="317" spans="8:8" ht="12.75">
      <c r="H317" s="21"/>
    </row>
    <row r="318" spans="8:8" ht="12.75">
      <c r="H318" s="21"/>
    </row>
    <row r="319" spans="8:8" ht="12.75">
      <c r="H319" s="21"/>
    </row>
    <row r="320" spans="8:8" ht="12.75">
      <c r="H320" s="21"/>
    </row>
    <row r="321" spans="8:8" ht="12.75">
      <c r="H321" s="21"/>
    </row>
    <row r="322" spans="8:8" ht="12.75">
      <c r="H322" s="21"/>
    </row>
    <row r="323" spans="8:8" ht="12.75">
      <c r="H323" s="21"/>
    </row>
    <row r="324" spans="8:8" ht="12.75">
      <c r="H324" s="21"/>
    </row>
    <row r="325" spans="8:8" ht="12.75">
      <c r="H325" s="21"/>
    </row>
    <row r="326" spans="8:8" ht="12.75">
      <c r="H326" s="21"/>
    </row>
    <row r="327" spans="8:8" ht="12.75">
      <c r="H327" s="21"/>
    </row>
    <row r="328" spans="8:8" ht="12.75">
      <c r="H328" s="21"/>
    </row>
    <row r="329" spans="8:8" ht="12.75">
      <c r="H329" s="21"/>
    </row>
    <row r="330" spans="8:8" ht="12.75">
      <c r="H330" s="21"/>
    </row>
    <row r="331" spans="8:8" ht="12.75">
      <c r="H331" s="21"/>
    </row>
    <row r="332" spans="8:8" ht="12.75">
      <c r="H332" s="21"/>
    </row>
    <row r="333" spans="8:8" ht="12.75">
      <c r="H333" s="21"/>
    </row>
    <row r="334" spans="8:8" ht="12.75">
      <c r="H334" s="21"/>
    </row>
    <row r="335" spans="8:8" ht="12.75">
      <c r="H335" s="21"/>
    </row>
    <row r="336" spans="8:8" ht="12.75">
      <c r="H336" s="21"/>
    </row>
    <row r="337" spans="8:8" ht="12.75">
      <c r="H337" s="21"/>
    </row>
    <row r="338" spans="8:8" ht="12.75">
      <c r="H338" s="21"/>
    </row>
    <row r="339" spans="8:8" ht="12.75">
      <c r="H339" s="21"/>
    </row>
    <row r="340" spans="8:8" ht="12.75">
      <c r="H340" s="21"/>
    </row>
    <row r="341" spans="8:8" ht="12.75">
      <c r="H341" s="21"/>
    </row>
    <row r="342" spans="8:8" ht="12.75">
      <c r="H342" s="21"/>
    </row>
    <row r="343" spans="8:8" ht="12.75">
      <c r="H343" s="21"/>
    </row>
    <row r="344" spans="8:8" ht="12.75">
      <c r="H344" s="21"/>
    </row>
    <row r="345" spans="8:8" ht="12.75">
      <c r="H345" s="21"/>
    </row>
    <row r="346" spans="8:8" ht="12.75">
      <c r="H346" s="21"/>
    </row>
    <row r="347" spans="8:8" ht="12.75">
      <c r="H347" s="21"/>
    </row>
    <row r="348" spans="8:8" ht="12.75">
      <c r="H348" s="21"/>
    </row>
    <row r="349" spans="8:8" ht="12.75">
      <c r="H349" s="21"/>
    </row>
    <row r="350" spans="8:8" ht="12.75">
      <c r="H350" s="21"/>
    </row>
    <row r="351" spans="8:8" ht="12.75">
      <c r="H351" s="21"/>
    </row>
    <row r="352" spans="8:8" ht="12.75">
      <c r="H352" s="21"/>
    </row>
    <row r="353" spans="8:8" ht="12.75">
      <c r="H353" s="21"/>
    </row>
    <row r="354" spans="8:8" ht="12.75">
      <c r="H354" s="21"/>
    </row>
    <row r="355" spans="8:8" ht="12.75">
      <c r="H355" s="21"/>
    </row>
    <row r="356" spans="8:8" ht="12.75">
      <c r="H356" s="21"/>
    </row>
    <row r="357" spans="8:8" ht="12.75">
      <c r="H357" s="21"/>
    </row>
    <row r="358" spans="8:8" ht="12.75">
      <c r="H358" s="21"/>
    </row>
    <row r="359" spans="8:8" ht="12.75">
      <c r="H359" s="21"/>
    </row>
    <row r="360" spans="8:8" ht="12.75">
      <c r="H360" s="21"/>
    </row>
    <row r="361" spans="8:8" ht="12.75">
      <c r="H361" s="21"/>
    </row>
    <row r="362" spans="8:8" ht="12.75">
      <c r="H362" s="21"/>
    </row>
    <row r="363" spans="8:8" ht="12.75">
      <c r="H363" s="21"/>
    </row>
    <row r="364" spans="8:8" ht="12.75">
      <c r="H364" s="21"/>
    </row>
    <row r="365" spans="8:8" ht="12.75">
      <c r="H365" s="21"/>
    </row>
    <row r="366" spans="8:8" ht="12.75">
      <c r="H366" s="21"/>
    </row>
    <row r="367" spans="8:8" ht="12.75">
      <c r="H367" s="21"/>
    </row>
    <row r="368" spans="8:8" ht="12.75">
      <c r="H368" s="21"/>
    </row>
    <row r="369" spans="8:8" ht="12.75">
      <c r="H369" s="21"/>
    </row>
    <row r="370" spans="8:8" ht="12.75">
      <c r="H370" s="21"/>
    </row>
    <row r="371" spans="8:8" ht="12.75">
      <c r="H371" s="21"/>
    </row>
    <row r="372" spans="8:8" ht="12.75">
      <c r="H372" s="21"/>
    </row>
    <row r="373" spans="8:8" ht="12.75">
      <c r="H373" s="21"/>
    </row>
    <row r="374" spans="8:8" ht="12.75">
      <c r="H374" s="21"/>
    </row>
    <row r="375" spans="8:8" ht="12.75">
      <c r="H375" s="21"/>
    </row>
    <row r="376" spans="8:8" ht="12.75">
      <c r="H376" s="21"/>
    </row>
    <row r="377" spans="8:8" ht="12.75">
      <c r="H377" s="21"/>
    </row>
    <row r="378" spans="8:8" ht="12.75">
      <c r="H378" s="21"/>
    </row>
    <row r="379" spans="8:8" ht="12.75">
      <c r="H379" s="21"/>
    </row>
    <row r="380" spans="8:8" ht="12.75">
      <c r="H380" s="21"/>
    </row>
    <row r="381" spans="8:8" ht="12.75">
      <c r="H381" s="21"/>
    </row>
    <row r="382" spans="8:8" ht="12.75">
      <c r="H382" s="21"/>
    </row>
    <row r="383" spans="8:8" ht="12.75">
      <c r="H383" s="21"/>
    </row>
    <row r="384" spans="8:8" ht="12.75">
      <c r="H384" s="21"/>
    </row>
    <row r="385" spans="8:8" ht="12.75">
      <c r="H385" s="21"/>
    </row>
    <row r="386" spans="8:8" ht="12.75">
      <c r="H386" s="21"/>
    </row>
    <row r="387" spans="8:8" ht="12.75">
      <c r="H387" s="21"/>
    </row>
    <row r="388" spans="8:8" ht="12.75">
      <c r="H388" s="21"/>
    </row>
    <row r="389" spans="8:8" ht="12.75">
      <c r="H389" s="21"/>
    </row>
    <row r="390" spans="8:8" ht="12.75">
      <c r="H390" s="21"/>
    </row>
    <row r="391" spans="8:8" ht="12.75">
      <c r="H391" s="21"/>
    </row>
    <row r="392" spans="8:8" ht="12.75">
      <c r="H392" s="21"/>
    </row>
    <row r="393" spans="8:8" ht="12.75">
      <c r="H393" s="21"/>
    </row>
    <row r="394" spans="8:8" ht="12.75">
      <c r="H394" s="21"/>
    </row>
    <row r="395" spans="8:8" ht="12.75">
      <c r="H395" s="21"/>
    </row>
    <row r="396" spans="8:8" ht="12.75">
      <c r="H396" s="21"/>
    </row>
    <row r="397" spans="8:8" ht="12.75">
      <c r="H397" s="21"/>
    </row>
    <row r="398" spans="8:8" ht="12.75">
      <c r="H398" s="21"/>
    </row>
    <row r="399" spans="8:8" ht="12.75">
      <c r="H399" s="21"/>
    </row>
    <row r="400" spans="8:8" ht="12.75">
      <c r="H400" s="21"/>
    </row>
    <row r="401" spans="8:8" ht="12.75">
      <c r="H401" s="21"/>
    </row>
    <row r="402" spans="8:8" ht="12.75">
      <c r="H402" s="21"/>
    </row>
    <row r="403" spans="8:8" ht="12.75">
      <c r="H403" s="21"/>
    </row>
    <row r="404" spans="8:8" ht="12.75">
      <c r="H404" s="21"/>
    </row>
    <row r="405" spans="8:8" ht="12.75">
      <c r="H405" s="21"/>
    </row>
    <row r="406" spans="8:8" ht="12.75">
      <c r="H406" s="21"/>
    </row>
    <row r="407" spans="8:8" ht="12.75">
      <c r="H407" s="21"/>
    </row>
    <row r="408" spans="8:8" ht="12.75">
      <c r="H408" s="21"/>
    </row>
    <row r="409" spans="8:8" ht="12.75">
      <c r="H409" s="21"/>
    </row>
    <row r="410" spans="8:8" ht="12.75">
      <c r="H410" s="21"/>
    </row>
    <row r="411" spans="8:8" ht="12.75">
      <c r="H411" s="21"/>
    </row>
    <row r="412" spans="8:8" ht="12.75">
      <c r="H412" s="21"/>
    </row>
    <row r="413" spans="8:8" ht="12.75">
      <c r="H413" s="21"/>
    </row>
    <row r="414" spans="8:8" ht="12.75">
      <c r="H414" s="21"/>
    </row>
    <row r="415" spans="8:8" ht="12.75">
      <c r="H415" s="21"/>
    </row>
    <row r="416" spans="8:8" ht="12.75">
      <c r="H416" s="21"/>
    </row>
    <row r="417" spans="8:8" ht="12.75">
      <c r="H417" s="21"/>
    </row>
    <row r="418" spans="8:8" ht="12.75">
      <c r="H418" s="21"/>
    </row>
    <row r="419" spans="8:8" ht="12.75">
      <c r="H419" s="21"/>
    </row>
    <row r="420" spans="8:8" ht="12.75">
      <c r="H420" s="21"/>
    </row>
    <row r="421" spans="8:8" ht="12.75">
      <c r="H421" s="21"/>
    </row>
    <row r="422" spans="8:8" ht="12.75">
      <c r="H422" s="21"/>
    </row>
    <row r="423" spans="8:8" ht="12.75">
      <c r="H423" s="21"/>
    </row>
    <row r="424" spans="8:8" ht="12.75">
      <c r="H424" s="21"/>
    </row>
    <row r="425" spans="8:8" ht="12.75">
      <c r="H425" s="21"/>
    </row>
    <row r="426" spans="8:8" ht="12.75">
      <c r="H426" s="21"/>
    </row>
    <row r="427" spans="8:8" ht="12.75">
      <c r="H427" s="21"/>
    </row>
    <row r="428" spans="8:8" ht="12.75">
      <c r="H428" s="21"/>
    </row>
    <row r="429" spans="8:8" ht="12.75">
      <c r="H429" s="21"/>
    </row>
    <row r="430" spans="8:8" ht="12.75">
      <c r="H430" s="21"/>
    </row>
    <row r="431" spans="8:8" ht="12.75">
      <c r="H431" s="21"/>
    </row>
    <row r="432" spans="8:8" ht="12.75">
      <c r="H432" s="21"/>
    </row>
    <row r="433" spans="8:8" ht="12.75">
      <c r="H433" s="21"/>
    </row>
    <row r="434" spans="8:8" ht="12.75">
      <c r="H434" s="21"/>
    </row>
    <row r="435" spans="8:8" ht="12.75">
      <c r="H435" s="21"/>
    </row>
    <row r="436" spans="8:8" ht="12.75">
      <c r="H436" s="21"/>
    </row>
    <row r="437" spans="8:8" ht="12.75">
      <c r="H437" s="21"/>
    </row>
    <row r="438" spans="8:8" ht="12.75">
      <c r="H438" s="21"/>
    </row>
    <row r="439" spans="8:8" ht="12.75">
      <c r="H439" s="21"/>
    </row>
    <row r="440" spans="8:8" ht="12.75">
      <c r="H440" s="21"/>
    </row>
    <row r="441" spans="8:8" ht="12.75">
      <c r="H441" s="21"/>
    </row>
    <row r="442" spans="8:8" ht="12.75">
      <c r="H442" s="21"/>
    </row>
    <row r="443" spans="8:8" ht="12.75">
      <c r="H443" s="21"/>
    </row>
    <row r="444" spans="8:8" ht="12.75">
      <c r="H444" s="21"/>
    </row>
    <row r="445" spans="8:8" ht="12.75">
      <c r="H445" s="21"/>
    </row>
    <row r="446" spans="8:8" ht="12.75">
      <c r="H446" s="21"/>
    </row>
    <row r="447" spans="8:8" ht="12.75">
      <c r="H447" s="21"/>
    </row>
    <row r="448" spans="8:8" ht="12.75">
      <c r="H448" s="21"/>
    </row>
    <row r="449" spans="8:8" ht="12.75">
      <c r="H449" s="21"/>
    </row>
    <row r="450" spans="8:8" ht="12.75">
      <c r="H450" s="21"/>
    </row>
    <row r="451" spans="8:8" ht="12.75">
      <c r="H451" s="21"/>
    </row>
    <row r="452" spans="8:8" ht="12.75">
      <c r="H452" s="21"/>
    </row>
    <row r="453" spans="8:8" ht="12.75">
      <c r="H453" s="21"/>
    </row>
    <row r="454" spans="8:8" ht="12.75">
      <c r="H454" s="21"/>
    </row>
    <row r="455" spans="8:8" ht="12.75">
      <c r="H455" s="21"/>
    </row>
    <row r="456" spans="8:8" ht="12.75">
      <c r="H456" s="21"/>
    </row>
    <row r="457" spans="8:8" ht="12.75">
      <c r="H457" s="21"/>
    </row>
    <row r="458" spans="8:8" ht="12.75">
      <c r="H458" s="21"/>
    </row>
    <row r="459" spans="8:8" ht="12.75">
      <c r="H459" s="21"/>
    </row>
    <row r="460" spans="8:8" ht="12.75">
      <c r="H460" s="21"/>
    </row>
    <row r="461" spans="8:8" ht="12.75">
      <c r="H461" s="21"/>
    </row>
    <row r="462" spans="8:8" ht="12.75">
      <c r="H462" s="21"/>
    </row>
    <row r="463" spans="8:8" ht="12.75">
      <c r="H463" s="21"/>
    </row>
    <row r="464" spans="8:8" ht="12.75">
      <c r="H464" s="21"/>
    </row>
    <row r="465" spans="8:8" ht="12.75">
      <c r="H465" s="21"/>
    </row>
    <row r="466" spans="8:8" ht="12.75">
      <c r="H466" s="21"/>
    </row>
    <row r="467" spans="8:8" ht="12.75">
      <c r="H467" s="21"/>
    </row>
    <row r="468" spans="8:8" ht="12.75">
      <c r="H468" s="21"/>
    </row>
    <row r="469" spans="8:8" ht="12.75">
      <c r="H469" s="21"/>
    </row>
    <row r="470" spans="8:8" ht="12.75">
      <c r="H470" s="21"/>
    </row>
    <row r="471" spans="8:8" ht="12.75">
      <c r="H471" s="21"/>
    </row>
    <row r="472" spans="8:8" ht="12.75">
      <c r="H472" s="21"/>
    </row>
    <row r="473" spans="8:8" ht="12.75">
      <c r="H473" s="21"/>
    </row>
    <row r="474" spans="8:8" ht="12.75">
      <c r="H474" s="21"/>
    </row>
    <row r="475" spans="8:8" ht="12.75">
      <c r="H475" s="21"/>
    </row>
    <row r="476" spans="8:8" ht="12.75">
      <c r="H476" s="21"/>
    </row>
    <row r="477" spans="8:8" ht="12.75">
      <c r="H477" s="21"/>
    </row>
    <row r="478" spans="8:8" ht="12.75">
      <c r="H478" s="21"/>
    </row>
    <row r="479" spans="8:8" ht="12.75">
      <c r="H479" s="21"/>
    </row>
    <row r="480" spans="8:8" ht="12.75">
      <c r="H480" s="21"/>
    </row>
    <row r="481" spans="8:8" ht="12.75">
      <c r="H481" s="21"/>
    </row>
    <row r="482" spans="8:8" ht="12.75">
      <c r="H482" s="21"/>
    </row>
    <row r="483" spans="8:8" ht="12.75">
      <c r="H483" s="21"/>
    </row>
    <row r="484" spans="8:8" ht="12.75">
      <c r="H484" s="21"/>
    </row>
    <row r="485" spans="8:8" ht="12.75">
      <c r="H485" s="21"/>
    </row>
    <row r="486" spans="8:8" ht="12.75">
      <c r="H486" s="21"/>
    </row>
    <row r="487" spans="8:8" ht="12.75">
      <c r="H487" s="21"/>
    </row>
    <row r="488" spans="8:8" ht="12.75">
      <c r="H488" s="21"/>
    </row>
    <row r="489" spans="8:8" ht="12.75">
      <c r="H489" s="21"/>
    </row>
    <row r="490" spans="8:8" ht="12.75">
      <c r="H490" s="21"/>
    </row>
    <row r="491" spans="8:8" ht="12.75">
      <c r="H491" s="21"/>
    </row>
    <row r="492" spans="8:8" ht="12.75">
      <c r="H492" s="21"/>
    </row>
    <row r="493" spans="8:8" ht="12.75">
      <c r="H493" s="21"/>
    </row>
    <row r="494" spans="8:8" ht="12.75">
      <c r="H494" s="21"/>
    </row>
    <row r="495" spans="8:8" ht="12.75">
      <c r="H495" s="21"/>
    </row>
    <row r="496" spans="8:8" ht="12.75">
      <c r="H496" s="21"/>
    </row>
    <row r="497" spans="8:8" ht="12.75">
      <c r="H497" s="21"/>
    </row>
    <row r="498" spans="8:8" ht="12.75">
      <c r="H498" s="21"/>
    </row>
    <row r="499" spans="8:8" ht="12.75">
      <c r="H499" s="21"/>
    </row>
    <row r="500" spans="8:8" ht="12.75">
      <c r="H500" s="21"/>
    </row>
    <row r="501" spans="8:8" ht="12.75">
      <c r="H501" s="21"/>
    </row>
    <row r="502" spans="8:8" ht="12.75">
      <c r="H502" s="21"/>
    </row>
    <row r="503" spans="8:8" ht="12.75">
      <c r="H503" s="21"/>
    </row>
    <row r="504" spans="8:8" ht="12.75">
      <c r="H504" s="21"/>
    </row>
    <row r="505" spans="8:8" ht="12.75">
      <c r="H505" s="21"/>
    </row>
    <row r="506" spans="8:8" ht="12.75">
      <c r="H506" s="21"/>
    </row>
    <row r="507" spans="8:8" ht="12.75">
      <c r="H507" s="21"/>
    </row>
    <row r="508" spans="8:8" ht="12.75">
      <c r="H508" s="21"/>
    </row>
    <row r="509" spans="8:8" ht="12.75">
      <c r="H509" s="21"/>
    </row>
    <row r="510" spans="8:8" ht="12.75">
      <c r="H510" s="21"/>
    </row>
    <row r="511" spans="8:8" ht="12.75">
      <c r="H511" s="21"/>
    </row>
    <row r="512" spans="8:8" ht="12.75">
      <c r="H512" s="21"/>
    </row>
    <row r="513" spans="8:8" ht="12.75">
      <c r="H513" s="21"/>
    </row>
    <row r="514" spans="8:8" ht="12.75">
      <c r="H514" s="21"/>
    </row>
    <row r="515" spans="8:8" ht="12.75">
      <c r="H515" s="21"/>
    </row>
    <row r="516" spans="8:8" ht="12.75">
      <c r="H516" s="21"/>
    </row>
    <row r="517" spans="8:8" ht="12.75">
      <c r="H517" s="21"/>
    </row>
    <row r="518" spans="8:8" ht="12.75">
      <c r="H518" s="21"/>
    </row>
    <row r="519" spans="8:8" ht="12.75">
      <c r="H519" s="21"/>
    </row>
    <row r="520" spans="8:8" ht="12.75">
      <c r="H520" s="21"/>
    </row>
    <row r="521" spans="8:8" ht="12.75">
      <c r="H521" s="21"/>
    </row>
    <row r="522" spans="8:8" ht="12.75">
      <c r="H522" s="21"/>
    </row>
    <row r="523" spans="8:8" ht="12.75">
      <c r="H523" s="21"/>
    </row>
    <row r="524" spans="8:8" ht="12.75">
      <c r="H524" s="21"/>
    </row>
    <row r="525" spans="8:8" ht="12.75">
      <c r="H525" s="21"/>
    </row>
    <row r="526" spans="8:8" ht="12.75">
      <c r="H526" s="21"/>
    </row>
    <row r="527" spans="8:8" ht="12.75">
      <c r="H527" s="21"/>
    </row>
    <row r="528" spans="8:8" ht="12.75">
      <c r="H528" s="21"/>
    </row>
    <row r="529" spans="8:8" ht="12.75">
      <c r="H529" s="21"/>
    </row>
    <row r="530" spans="8:8" ht="12.75">
      <c r="H530" s="21"/>
    </row>
    <row r="531" spans="8:8" ht="12.75">
      <c r="H531" s="21"/>
    </row>
    <row r="532" spans="8:8" ht="12.75">
      <c r="H532" s="21"/>
    </row>
    <row r="533" spans="8:8" ht="12.75">
      <c r="H533" s="21"/>
    </row>
    <row r="534" spans="8:8" ht="12.75">
      <c r="H534" s="21"/>
    </row>
    <row r="535" spans="8:8" ht="12.75">
      <c r="H535" s="21"/>
    </row>
    <row r="536" spans="8:8" ht="12.75">
      <c r="H536" s="21"/>
    </row>
    <row r="537" spans="8:8" ht="12.75">
      <c r="H537" s="21"/>
    </row>
    <row r="538" spans="8:8" ht="12.75">
      <c r="H538" s="21"/>
    </row>
    <row r="539" spans="8:8" ht="12.75">
      <c r="H539" s="21"/>
    </row>
    <row r="540" spans="8:8" ht="12.75">
      <c r="H540" s="21"/>
    </row>
    <row r="541" spans="8:8" ht="12.75">
      <c r="H541" s="21"/>
    </row>
    <row r="542" spans="8:8" ht="12.75">
      <c r="H542" s="21"/>
    </row>
    <row r="543" spans="8:8" ht="12.75">
      <c r="H543" s="21"/>
    </row>
    <row r="544" spans="8:8" ht="12.75">
      <c r="H544" s="21"/>
    </row>
    <row r="545" spans="8:8" ht="12.75">
      <c r="H545" s="21"/>
    </row>
    <row r="546" spans="8:8" ht="12.75">
      <c r="H546" s="21"/>
    </row>
    <row r="547" spans="8:8" ht="12.75">
      <c r="H547" s="21"/>
    </row>
    <row r="548" spans="8:8" ht="12.75">
      <c r="H548" s="21"/>
    </row>
    <row r="549" spans="8:8" ht="12.75">
      <c r="H549" s="21"/>
    </row>
    <row r="550" spans="8:8" ht="12.75">
      <c r="H550" s="21"/>
    </row>
    <row r="551" spans="8:8" ht="12.75">
      <c r="H551" s="21"/>
    </row>
    <row r="552" spans="8:8" ht="12.75">
      <c r="H552" s="21"/>
    </row>
    <row r="553" spans="8:8" ht="12.75">
      <c r="H553" s="21"/>
    </row>
    <row r="554" spans="8:8" ht="12.75">
      <c r="H554" s="21"/>
    </row>
    <row r="555" spans="8:8" ht="12.75">
      <c r="H555" s="21"/>
    </row>
    <row r="556" spans="8:8" ht="12.75">
      <c r="H556" s="21"/>
    </row>
    <row r="557" spans="8:8" ht="12.75">
      <c r="H557" s="21"/>
    </row>
    <row r="558" spans="8:8" ht="12.75">
      <c r="H558" s="21"/>
    </row>
    <row r="559" spans="8:8" ht="12.75">
      <c r="H559" s="21"/>
    </row>
    <row r="560" spans="8:8" ht="12.75">
      <c r="H560" s="21"/>
    </row>
    <row r="561" spans="8:8" ht="12.75">
      <c r="H561" s="21"/>
    </row>
    <row r="562" spans="8:8" ht="12.75">
      <c r="H562" s="21"/>
    </row>
    <row r="563" spans="8:8" ht="12.75">
      <c r="H563" s="21"/>
    </row>
    <row r="564" spans="8:8" ht="12.75">
      <c r="H564" s="21"/>
    </row>
    <row r="565" spans="8:8" ht="12.75">
      <c r="H565" s="21"/>
    </row>
    <row r="566" spans="8:8" ht="12.75">
      <c r="H566" s="21"/>
    </row>
    <row r="567" spans="8:8" ht="12.75">
      <c r="H567" s="21"/>
    </row>
    <row r="568" spans="8:8" ht="12.75">
      <c r="H568" s="21"/>
    </row>
    <row r="569" spans="8:8" ht="12.75">
      <c r="H569" s="21"/>
    </row>
    <row r="570" spans="8:8" ht="12.75">
      <c r="H570" s="21"/>
    </row>
    <row r="571" spans="8:8" ht="12.75">
      <c r="H571" s="21"/>
    </row>
    <row r="572" spans="8:8" ht="12.75">
      <c r="H572" s="21"/>
    </row>
    <row r="573" spans="8:8" ht="12.75">
      <c r="H573" s="21"/>
    </row>
    <row r="574" spans="8:8" ht="12.75">
      <c r="H574" s="21"/>
    </row>
    <row r="575" spans="8:8" ht="12.75">
      <c r="H575" s="21"/>
    </row>
    <row r="576" spans="8:8" ht="12.75">
      <c r="H576" s="21"/>
    </row>
    <row r="577" spans="8:8" ht="12.75">
      <c r="H577" s="21"/>
    </row>
    <row r="578" spans="8:8" ht="12.75">
      <c r="H578" s="21"/>
    </row>
    <row r="579" spans="8:8" ht="12.75">
      <c r="H579" s="21"/>
    </row>
    <row r="580" spans="8:8" ht="12.75">
      <c r="H580" s="21"/>
    </row>
    <row r="581" spans="8:8" ht="12.75">
      <c r="H581" s="21"/>
    </row>
    <row r="582" spans="8:8" ht="12.75">
      <c r="H582" s="21"/>
    </row>
    <row r="583" spans="8:8" ht="12.75">
      <c r="H583" s="21"/>
    </row>
    <row r="584" spans="8:8" ht="12.75">
      <c r="H584" s="21"/>
    </row>
    <row r="585" spans="8:8" ht="12.75">
      <c r="H585" s="21"/>
    </row>
    <row r="586" spans="8:8" ht="12.75">
      <c r="H586" s="21"/>
    </row>
    <row r="587" spans="8:8" ht="12.75">
      <c r="H587" s="21"/>
    </row>
    <row r="588" spans="8:8" ht="12.75">
      <c r="H588" s="21"/>
    </row>
    <row r="589" spans="8:8" ht="12.75">
      <c r="H589" s="21"/>
    </row>
    <row r="590" spans="8:8" ht="12.75">
      <c r="H590" s="21"/>
    </row>
    <row r="591" spans="8:8" ht="12.75">
      <c r="H591" s="21"/>
    </row>
    <row r="592" spans="8:8" ht="12.75">
      <c r="H592" s="21"/>
    </row>
    <row r="593" spans="8:8" ht="12.75">
      <c r="H593" s="21"/>
    </row>
    <row r="594" spans="8:8" ht="12.75">
      <c r="H594" s="21"/>
    </row>
    <row r="595" spans="8:8" ht="12.75">
      <c r="H595" s="21"/>
    </row>
    <row r="596" spans="8:8" ht="12.75">
      <c r="H596" s="21"/>
    </row>
    <row r="597" spans="8:8" ht="12.75">
      <c r="H597" s="21"/>
    </row>
    <row r="598" spans="8:8" ht="12.75">
      <c r="H598" s="21"/>
    </row>
    <row r="599" spans="8:8" ht="12.75">
      <c r="H599" s="21"/>
    </row>
    <row r="600" spans="8:8" ht="12.75">
      <c r="H600" s="21"/>
    </row>
    <row r="601" spans="8:8" ht="12.75">
      <c r="H601" s="21"/>
    </row>
    <row r="602" spans="8:8" ht="12.75">
      <c r="H602" s="21"/>
    </row>
    <row r="603" spans="8:8" ht="12.75">
      <c r="H603" s="21"/>
    </row>
    <row r="604" spans="8:8" ht="12.75">
      <c r="H604" s="21"/>
    </row>
    <row r="605" spans="8:8" ht="12.75">
      <c r="H605" s="21"/>
    </row>
    <row r="606" spans="8:8" ht="12.75">
      <c r="H606" s="21"/>
    </row>
    <row r="607" spans="8:8" ht="12.75">
      <c r="H607" s="21"/>
    </row>
    <row r="608" spans="8:8" ht="12.75">
      <c r="H608" s="21"/>
    </row>
    <row r="609" spans="8:8" ht="12.75">
      <c r="H609" s="21"/>
    </row>
    <row r="610" spans="8:8" ht="12.75">
      <c r="H610" s="21"/>
    </row>
    <row r="611" spans="8:8" ht="12.75">
      <c r="H611" s="21"/>
    </row>
    <row r="612" spans="8:8" ht="12.75">
      <c r="H612" s="21"/>
    </row>
    <row r="613" spans="8:8" ht="12.75">
      <c r="H613" s="21"/>
    </row>
    <row r="614" spans="8:8" ht="12.75">
      <c r="H614" s="21"/>
    </row>
    <row r="615" spans="8:8" ht="12.75">
      <c r="H615" s="21"/>
    </row>
    <row r="616" spans="8:8" ht="12.75">
      <c r="H616" s="21"/>
    </row>
    <row r="617" spans="8:8" ht="12.75">
      <c r="H617" s="21"/>
    </row>
    <row r="618" spans="8:8" ht="12.75">
      <c r="H618" s="21"/>
    </row>
    <row r="619" spans="8:8" ht="12.75">
      <c r="H619" s="21"/>
    </row>
    <row r="620" spans="8:8" ht="12.75">
      <c r="H620" s="21"/>
    </row>
    <row r="621" spans="8:8" ht="12.75">
      <c r="H621" s="21"/>
    </row>
    <row r="622" spans="8:8" ht="12.75">
      <c r="H622" s="21"/>
    </row>
    <row r="623" spans="8:8" ht="12.75">
      <c r="H623" s="21"/>
    </row>
    <row r="624" spans="8:8" ht="12.75">
      <c r="H624" s="21"/>
    </row>
    <row r="625" spans="8:8" ht="12.75">
      <c r="H625" s="21"/>
    </row>
    <row r="626" spans="8:8" ht="12.75">
      <c r="H626" s="21"/>
    </row>
    <row r="627" spans="8:8" ht="12.75">
      <c r="H627" s="21"/>
    </row>
    <row r="628" spans="8:8" ht="12.75">
      <c r="H628" s="21"/>
    </row>
    <row r="629" spans="8:8" ht="12.75">
      <c r="H629" s="21"/>
    </row>
    <row r="630" spans="8:8" ht="12.75">
      <c r="H630" s="21"/>
    </row>
    <row r="631" spans="8:8" ht="12.75">
      <c r="H631" s="21"/>
    </row>
    <row r="632" spans="8:8" ht="12.75">
      <c r="H632" s="21"/>
    </row>
    <row r="633" spans="8:8" ht="12.75">
      <c r="H633" s="21"/>
    </row>
    <row r="634" spans="8:8" ht="12.75">
      <c r="H634" s="21"/>
    </row>
    <row r="635" spans="8:8" ht="12.75">
      <c r="H635" s="21"/>
    </row>
    <row r="636" spans="8:8" ht="12.75">
      <c r="H636" s="21"/>
    </row>
    <row r="637" spans="8:8" ht="12.75">
      <c r="H637" s="21"/>
    </row>
    <row r="638" spans="8:8" ht="12.75">
      <c r="H638" s="21"/>
    </row>
    <row r="639" spans="8:8" ht="12.75">
      <c r="H639" s="21"/>
    </row>
    <row r="640" spans="8:8" ht="12.75">
      <c r="H640" s="21"/>
    </row>
    <row r="641" spans="8:8" ht="12.75">
      <c r="H641" s="21"/>
    </row>
    <row r="642" spans="8:8" ht="12.75">
      <c r="H642" s="21"/>
    </row>
    <row r="643" spans="8:8" ht="12.75">
      <c r="H643" s="21"/>
    </row>
    <row r="644" spans="8:8" ht="12.75">
      <c r="H644" s="21"/>
    </row>
    <row r="645" spans="8:8" ht="12.75">
      <c r="H645" s="21"/>
    </row>
    <row r="646" spans="8:8" ht="12.75">
      <c r="H646" s="21"/>
    </row>
    <row r="647" spans="8:8" ht="12.75">
      <c r="H647" s="21"/>
    </row>
    <row r="648" spans="8:8" ht="12.75">
      <c r="H648" s="21"/>
    </row>
    <row r="649" spans="8:8" ht="12.75">
      <c r="H649" s="21"/>
    </row>
    <row r="650" spans="8:8" ht="12.75">
      <c r="H650" s="21"/>
    </row>
    <row r="651" spans="8:8" ht="12.75">
      <c r="H651" s="21"/>
    </row>
    <row r="652" spans="8:8" ht="12.75">
      <c r="H652" s="21"/>
    </row>
    <row r="653" spans="8:8" ht="12.75">
      <c r="H653" s="21"/>
    </row>
    <row r="654" spans="8:8" ht="12.75">
      <c r="H654" s="21"/>
    </row>
    <row r="655" spans="8:8" ht="12.75">
      <c r="H655" s="21"/>
    </row>
    <row r="656" spans="8:8" ht="12.75">
      <c r="H656" s="21"/>
    </row>
    <row r="657" spans="8:8" ht="12.75">
      <c r="H657" s="21"/>
    </row>
    <row r="658" spans="8:8" ht="12.75">
      <c r="H658" s="21"/>
    </row>
    <row r="659" spans="8:8" ht="12.75">
      <c r="H659" s="21"/>
    </row>
    <row r="660" spans="8:8" ht="12.75">
      <c r="H660" s="21"/>
    </row>
    <row r="661" spans="8:8" ht="12.75">
      <c r="H661" s="21"/>
    </row>
    <row r="662" spans="8:8" ht="12.75">
      <c r="H662" s="21"/>
    </row>
    <row r="663" spans="8:8" ht="12.75">
      <c r="H663" s="21"/>
    </row>
    <row r="664" spans="8:8" ht="12.75">
      <c r="H664" s="21"/>
    </row>
    <row r="665" spans="8:8" ht="12.75">
      <c r="H665" s="21"/>
    </row>
    <row r="666" spans="8:8" ht="12.75">
      <c r="H666" s="21"/>
    </row>
    <row r="667" spans="8:8" ht="12.75">
      <c r="H667" s="21"/>
    </row>
    <row r="668" spans="8:8" ht="12.75">
      <c r="H668" s="21"/>
    </row>
    <row r="669" spans="8:8" ht="12.75">
      <c r="H669" s="21"/>
    </row>
    <row r="670" spans="8:8" ht="12.75">
      <c r="H670" s="21"/>
    </row>
    <row r="671" spans="8:8" ht="12.75">
      <c r="H671" s="21"/>
    </row>
    <row r="672" spans="8:8" ht="12.75">
      <c r="H672" s="21"/>
    </row>
    <row r="673" spans="8:8" ht="12.75">
      <c r="H673" s="21"/>
    </row>
    <row r="674" spans="8:8" ht="12.75">
      <c r="H674" s="21"/>
    </row>
    <row r="675" spans="8:8" ht="12.75">
      <c r="H675" s="21"/>
    </row>
    <row r="676" spans="8:8" ht="12.75">
      <c r="H676" s="21"/>
    </row>
    <row r="677" spans="8:8" ht="12.75">
      <c r="H677" s="21"/>
    </row>
    <row r="678" spans="8:8" ht="12.75">
      <c r="H678" s="21"/>
    </row>
    <row r="679" spans="8:8" ht="12.75">
      <c r="H679" s="21"/>
    </row>
    <row r="680" spans="8:8" ht="12.75">
      <c r="H680" s="21"/>
    </row>
    <row r="681" spans="8:8" ht="12.75">
      <c r="H681" s="21"/>
    </row>
    <row r="682" spans="8:8" ht="12.75">
      <c r="H682" s="21"/>
    </row>
    <row r="683" spans="8:8" ht="12.75">
      <c r="H683" s="21"/>
    </row>
    <row r="684" spans="8:8" ht="12.75">
      <c r="H684" s="21"/>
    </row>
    <row r="685" spans="8:8" ht="12.75">
      <c r="H685" s="21"/>
    </row>
    <row r="686" spans="8:8" ht="12.75">
      <c r="H686" s="21"/>
    </row>
    <row r="687" spans="8:8" ht="12.75">
      <c r="H687" s="21"/>
    </row>
    <row r="688" spans="8:8" ht="12.75">
      <c r="H688" s="21"/>
    </row>
    <row r="689" spans="8:8" ht="12.75">
      <c r="H689" s="21"/>
    </row>
    <row r="690" spans="8:8" ht="12.75">
      <c r="H690" s="21"/>
    </row>
    <row r="691" spans="8:8" ht="12.75">
      <c r="H691" s="21"/>
    </row>
    <row r="692" spans="8:8" ht="12.75">
      <c r="H692" s="21"/>
    </row>
    <row r="693" spans="8:8" ht="12.75">
      <c r="H693" s="21"/>
    </row>
    <row r="694" spans="8:8" ht="12.75">
      <c r="H694" s="21"/>
    </row>
    <row r="695" spans="8:8" ht="12.75">
      <c r="H695" s="21"/>
    </row>
    <row r="696" spans="8:8" ht="12.75">
      <c r="H696" s="21"/>
    </row>
    <row r="697" spans="8:8" ht="12.75">
      <c r="H697" s="21"/>
    </row>
    <row r="698" spans="8:8" ht="12.75">
      <c r="H698" s="21"/>
    </row>
    <row r="699" spans="8:8" ht="12.75">
      <c r="H699" s="21"/>
    </row>
    <row r="700" spans="8:8" ht="12.75">
      <c r="H700" s="21"/>
    </row>
    <row r="701" spans="8:8" ht="12.75">
      <c r="H701" s="21"/>
    </row>
    <row r="702" spans="8:8" ht="12.75">
      <c r="H702" s="21"/>
    </row>
    <row r="703" spans="8:8" ht="12.75">
      <c r="H703" s="21"/>
    </row>
    <row r="704" spans="8:8" ht="12.75">
      <c r="H704" s="21"/>
    </row>
    <row r="705" spans="8:8" ht="12.75">
      <c r="H705" s="21"/>
    </row>
    <row r="706" spans="8:8" ht="12.75">
      <c r="H706" s="21"/>
    </row>
    <row r="707" spans="8:8" ht="12.75">
      <c r="H707" s="21"/>
    </row>
    <row r="708" spans="8:8" ht="12.75">
      <c r="H708" s="21"/>
    </row>
    <row r="709" spans="8:8" ht="12.75">
      <c r="H709" s="21"/>
    </row>
    <row r="710" spans="8:8" ht="12.75">
      <c r="H710" s="21"/>
    </row>
    <row r="711" spans="8:8" ht="12.75">
      <c r="H711" s="21"/>
    </row>
    <row r="712" spans="8:8" ht="12.75">
      <c r="H712" s="21"/>
    </row>
    <row r="713" spans="8:8" ht="12.75">
      <c r="H713" s="21"/>
    </row>
    <row r="714" spans="8:8" ht="12.75">
      <c r="H714" s="21"/>
    </row>
    <row r="715" spans="8:8" ht="12.75">
      <c r="H715" s="21"/>
    </row>
    <row r="716" spans="8:8" ht="12.75">
      <c r="H716" s="21"/>
    </row>
    <row r="717" spans="8:8" ht="12.75">
      <c r="H717" s="21"/>
    </row>
    <row r="718" spans="8:8" ht="12.75">
      <c r="H718" s="21"/>
    </row>
    <row r="719" spans="8:8" ht="12.75">
      <c r="H719" s="21"/>
    </row>
    <row r="720" spans="8:8" ht="12.75">
      <c r="H720" s="21"/>
    </row>
    <row r="721" spans="8:8" ht="12.75">
      <c r="H721" s="21"/>
    </row>
    <row r="722" spans="8:8" ht="12.75">
      <c r="H722" s="21"/>
    </row>
    <row r="723" spans="8:8" ht="12.75">
      <c r="H723" s="21"/>
    </row>
    <row r="724" spans="8:8" ht="12.75">
      <c r="H724" s="21"/>
    </row>
    <row r="725" spans="8:8" ht="12.75">
      <c r="H725" s="21"/>
    </row>
    <row r="726" spans="8:8" ht="12.75">
      <c r="H726" s="21"/>
    </row>
    <row r="727" spans="8:8" ht="12.75">
      <c r="H727" s="21"/>
    </row>
    <row r="728" spans="8:8" ht="12.75">
      <c r="H728" s="21"/>
    </row>
    <row r="729" spans="8:8" ht="12.75">
      <c r="H729" s="21"/>
    </row>
    <row r="730" spans="8:8" ht="12.75">
      <c r="H730" s="21"/>
    </row>
    <row r="731" spans="8:8" ht="12.75">
      <c r="H731" s="21"/>
    </row>
    <row r="732" spans="8:8" ht="12.75">
      <c r="H732" s="21"/>
    </row>
    <row r="733" spans="8:8" ht="12.75">
      <c r="H733" s="21"/>
    </row>
    <row r="734" spans="8:8" ht="12.75">
      <c r="H734" s="21"/>
    </row>
    <row r="735" spans="8:8" ht="12.75">
      <c r="H735" s="21"/>
    </row>
    <row r="736" spans="8:8" ht="12.75">
      <c r="H736" s="21"/>
    </row>
    <row r="737" spans="8:8" ht="12.75">
      <c r="H737" s="21"/>
    </row>
    <row r="738" spans="8:8" ht="12.75">
      <c r="H738" s="21"/>
    </row>
    <row r="739" spans="8:8" ht="12.75">
      <c r="H739" s="21"/>
    </row>
    <row r="740" spans="8:8" ht="12.75">
      <c r="H740" s="21"/>
    </row>
    <row r="741" spans="8:8" ht="12.75">
      <c r="H741" s="21"/>
    </row>
    <row r="742" spans="8:8" ht="12.75">
      <c r="H742" s="21"/>
    </row>
    <row r="743" spans="8:8" ht="12.75">
      <c r="H743" s="21"/>
    </row>
    <row r="744" spans="8:8" ht="12.75">
      <c r="H744" s="21"/>
    </row>
    <row r="745" spans="8:8" ht="12.75">
      <c r="H745" s="21"/>
    </row>
    <row r="746" spans="8:8" ht="12.75">
      <c r="H746" s="21"/>
    </row>
    <row r="747" spans="8:8" ht="12.75">
      <c r="H747" s="21"/>
    </row>
    <row r="748" spans="8:8" ht="12.75">
      <c r="H748" s="21"/>
    </row>
    <row r="749" spans="8:8" ht="12.75">
      <c r="H749" s="21"/>
    </row>
    <row r="750" spans="8:8" ht="12.75">
      <c r="H750" s="21"/>
    </row>
    <row r="751" spans="8:8" ht="12.75">
      <c r="H751" s="21"/>
    </row>
    <row r="752" spans="8:8" ht="12.75">
      <c r="H752" s="21"/>
    </row>
    <row r="753" spans="8:8" ht="12.75">
      <c r="H753" s="21"/>
    </row>
    <row r="754" spans="8:8" ht="12.75">
      <c r="H754" s="21"/>
    </row>
    <row r="755" spans="8:8" ht="12.75">
      <c r="H755" s="21"/>
    </row>
    <row r="756" spans="8:8" ht="12.75">
      <c r="H756" s="21"/>
    </row>
    <row r="757" spans="8:8" ht="12.75">
      <c r="H757" s="21"/>
    </row>
    <row r="758" spans="8:8" ht="12.75">
      <c r="H758" s="21"/>
    </row>
    <row r="759" spans="8:8" ht="12.75">
      <c r="H759" s="21"/>
    </row>
    <row r="760" spans="8:8" ht="12.75">
      <c r="H760" s="21"/>
    </row>
    <row r="761" spans="8:8" ht="12.75">
      <c r="H761" s="21"/>
    </row>
    <row r="762" spans="8:8" ht="12.75">
      <c r="H762" s="21"/>
    </row>
    <row r="763" spans="8:8" ht="12.75">
      <c r="H763" s="21"/>
    </row>
    <row r="764" spans="8:8" ht="12.75">
      <c r="H764" s="21"/>
    </row>
    <row r="765" spans="8:8" ht="12.75">
      <c r="H765" s="21"/>
    </row>
    <row r="766" spans="8:8" ht="12.75">
      <c r="H766" s="21"/>
    </row>
    <row r="767" spans="8:8" ht="12.75">
      <c r="H767" s="21"/>
    </row>
    <row r="768" spans="8:8" ht="12.75">
      <c r="H768" s="21"/>
    </row>
    <row r="769" spans="8:8" ht="12.75">
      <c r="H769" s="21"/>
    </row>
    <row r="770" spans="8:8" ht="12.75">
      <c r="H770" s="21"/>
    </row>
    <row r="771" spans="8:8" ht="12.75">
      <c r="H771" s="21"/>
    </row>
    <row r="772" spans="8:8" ht="12.75">
      <c r="H772" s="21"/>
    </row>
    <row r="773" spans="8:8" ht="12.75">
      <c r="H773" s="21"/>
    </row>
    <row r="774" spans="8:8" ht="12.75">
      <c r="H774" s="21"/>
    </row>
    <row r="775" spans="8:8" ht="12.75">
      <c r="H775" s="21"/>
    </row>
    <row r="776" spans="8:8" ht="12.75">
      <c r="H776" s="21"/>
    </row>
    <row r="777" spans="8:8" ht="12.75">
      <c r="H777" s="21"/>
    </row>
    <row r="778" spans="8:8" ht="12.75">
      <c r="H778" s="21"/>
    </row>
    <row r="779" spans="8:8" ht="12.75">
      <c r="H779" s="21"/>
    </row>
    <row r="780" spans="8:8" ht="12.75">
      <c r="H780" s="21"/>
    </row>
    <row r="781" spans="8:8" ht="12.75">
      <c r="H781" s="21"/>
    </row>
    <row r="782" spans="8:8" ht="12.75">
      <c r="H782" s="21"/>
    </row>
    <row r="783" spans="8:8" ht="12.75">
      <c r="H783" s="21"/>
    </row>
    <row r="784" spans="8:8" ht="12.75">
      <c r="H784" s="21"/>
    </row>
    <row r="785" spans="8:8" ht="12.75">
      <c r="H785" s="21"/>
    </row>
    <row r="786" spans="8:8" ht="12.75">
      <c r="H786" s="21"/>
    </row>
    <row r="787" spans="8:8" ht="12.75">
      <c r="H787" s="21"/>
    </row>
    <row r="788" spans="8:8" ht="12.75">
      <c r="H788" s="21"/>
    </row>
    <row r="789" spans="8:8" ht="12.75">
      <c r="H789" s="21"/>
    </row>
    <row r="790" spans="8:8" ht="12.75">
      <c r="H790" s="21"/>
    </row>
    <row r="791" spans="8:8" ht="12.75">
      <c r="H791" s="21"/>
    </row>
    <row r="792" spans="8:8" ht="12.75">
      <c r="H792" s="21"/>
    </row>
    <row r="793" spans="8:8" ht="12.75">
      <c r="H793" s="21"/>
    </row>
    <row r="794" spans="8:8" ht="12.75">
      <c r="H794" s="21"/>
    </row>
    <row r="795" spans="8:8" ht="12.75">
      <c r="H795" s="21"/>
    </row>
    <row r="796" spans="8:8" ht="12.75">
      <c r="H796" s="21"/>
    </row>
    <row r="797" spans="8:8" ht="12.75">
      <c r="H797" s="21"/>
    </row>
    <row r="798" spans="8:8" ht="12.75">
      <c r="H798" s="21"/>
    </row>
    <row r="799" spans="8:8" ht="12.75">
      <c r="H799" s="21"/>
    </row>
    <row r="800" spans="8:8" ht="12.75">
      <c r="H800" s="21"/>
    </row>
    <row r="801" spans="8:8" ht="12.75">
      <c r="H801" s="21"/>
    </row>
    <row r="802" spans="8:8" ht="12.75">
      <c r="H802" s="21"/>
    </row>
    <row r="803" spans="8:8" ht="12.75">
      <c r="H803" s="21"/>
    </row>
    <row r="804" spans="8:8" ht="12.75">
      <c r="H804" s="21"/>
    </row>
    <row r="805" spans="8:8" ht="12.75">
      <c r="H805" s="21"/>
    </row>
    <row r="806" spans="8:8" ht="12.75">
      <c r="H806" s="21"/>
    </row>
    <row r="807" spans="8:8" ht="12.75">
      <c r="H807" s="21"/>
    </row>
    <row r="808" spans="8:8" ht="12.75">
      <c r="H808" s="21"/>
    </row>
    <row r="809" spans="8:8" ht="12.75">
      <c r="H809" s="21"/>
    </row>
    <row r="810" spans="8:8" ht="12.75">
      <c r="H810" s="21"/>
    </row>
    <row r="811" spans="8:8" ht="12.75">
      <c r="H811" s="21"/>
    </row>
    <row r="812" spans="8:8" ht="12.75">
      <c r="H812" s="21"/>
    </row>
    <row r="813" spans="8:8" ht="12.75">
      <c r="H813" s="21"/>
    </row>
    <row r="814" spans="8:8" ht="12.75">
      <c r="H814" s="21"/>
    </row>
    <row r="815" spans="8:8" ht="12.75">
      <c r="H815" s="21"/>
    </row>
    <row r="816" spans="8:8" ht="12.75">
      <c r="H816" s="21"/>
    </row>
    <row r="817" spans="8:8" ht="12.75">
      <c r="H817" s="21"/>
    </row>
    <row r="818" spans="8:8" ht="12.75">
      <c r="H818" s="21"/>
    </row>
    <row r="819" spans="8:8" ht="12.75">
      <c r="H819" s="21"/>
    </row>
    <row r="820" spans="8:8" ht="12.75">
      <c r="H820" s="21"/>
    </row>
    <row r="821" spans="8:8" ht="12.75">
      <c r="H821" s="21"/>
    </row>
    <row r="822" spans="8:8" ht="12.75">
      <c r="H822" s="21"/>
    </row>
    <row r="823" spans="8:8" ht="12.75">
      <c r="H823" s="21"/>
    </row>
    <row r="824" spans="8:8" ht="12.75">
      <c r="H824" s="21"/>
    </row>
    <row r="825" spans="8:8" ht="12.75">
      <c r="H825" s="21"/>
    </row>
    <row r="826" spans="8:8" ht="12.75">
      <c r="H826" s="21"/>
    </row>
    <row r="827" spans="8:8" ht="12.75">
      <c r="H827" s="21"/>
    </row>
    <row r="828" spans="8:8" ht="12.75">
      <c r="H828" s="21"/>
    </row>
    <row r="829" spans="8:8" ht="12.75">
      <c r="H829" s="21"/>
    </row>
    <row r="830" spans="8:8" ht="12.75">
      <c r="H830" s="21"/>
    </row>
    <row r="831" spans="8:8" ht="12.75">
      <c r="H831" s="21"/>
    </row>
    <row r="832" spans="8:8" ht="12.75">
      <c r="H832" s="21"/>
    </row>
    <row r="833" spans="8:8" ht="12.75">
      <c r="H833" s="21"/>
    </row>
    <row r="834" spans="8:8" ht="12.75">
      <c r="H834" s="21"/>
    </row>
    <row r="835" spans="8:8" ht="12.75">
      <c r="H835" s="21"/>
    </row>
    <row r="836" spans="8:8" ht="12.75">
      <c r="H836" s="21"/>
    </row>
    <row r="837" spans="8:8" ht="12.75">
      <c r="H837" s="21"/>
    </row>
    <row r="838" spans="8:8" ht="12.75">
      <c r="H838" s="21"/>
    </row>
    <row r="839" spans="8:8" ht="12.75">
      <c r="H839" s="21"/>
    </row>
    <row r="840" spans="8:8" ht="12.75">
      <c r="H840" s="21"/>
    </row>
    <row r="841" spans="8:8" ht="12.75">
      <c r="H841" s="21"/>
    </row>
    <row r="842" spans="8:8" ht="12.75">
      <c r="H842" s="21"/>
    </row>
    <row r="843" spans="8:8" ht="12.75">
      <c r="H843" s="21"/>
    </row>
    <row r="844" spans="8:8" ht="12.75">
      <c r="H844" s="21"/>
    </row>
    <row r="845" spans="8:8" ht="12.75">
      <c r="H845" s="21"/>
    </row>
    <row r="846" spans="8:8" ht="12.75">
      <c r="H846" s="21"/>
    </row>
    <row r="847" spans="8:8" ht="12.75">
      <c r="H847" s="21"/>
    </row>
    <row r="848" spans="8:8" ht="12.75">
      <c r="H848" s="21"/>
    </row>
    <row r="849" spans="8:8" ht="12.75">
      <c r="H849" s="21"/>
    </row>
    <row r="850" spans="8:8" ht="12.75">
      <c r="H850" s="21"/>
    </row>
    <row r="851" spans="8:8" ht="12.75">
      <c r="H851" s="21"/>
    </row>
    <row r="852" spans="8:8" ht="12.75">
      <c r="H852" s="21"/>
    </row>
    <row r="853" spans="8:8" ht="12.75">
      <c r="H853" s="21"/>
    </row>
    <row r="854" spans="8:8" ht="12.75">
      <c r="H854" s="21"/>
    </row>
    <row r="855" spans="8:8" ht="12.75">
      <c r="H855" s="21"/>
    </row>
    <row r="856" spans="8:8" ht="12.75">
      <c r="H856" s="21"/>
    </row>
    <row r="857" spans="8:8" ht="12.75">
      <c r="H857" s="21"/>
    </row>
    <row r="858" spans="8:8" ht="12.75">
      <c r="H858" s="21"/>
    </row>
    <row r="859" spans="8:8" ht="12.75">
      <c r="H859" s="21"/>
    </row>
    <row r="860" spans="8:8" ht="12.75">
      <c r="H860" s="21"/>
    </row>
    <row r="861" spans="8:8" ht="12.75">
      <c r="H861" s="21"/>
    </row>
    <row r="862" spans="8:8" ht="12.75">
      <c r="H862" s="21"/>
    </row>
    <row r="863" spans="8:8" ht="12.75">
      <c r="H863" s="21"/>
    </row>
    <row r="864" spans="8:8" ht="12.75">
      <c r="H864" s="21"/>
    </row>
    <row r="865" spans="8:8" ht="12.75">
      <c r="H865" s="21"/>
    </row>
    <row r="866" spans="8:8" ht="12.75">
      <c r="H866" s="21"/>
    </row>
    <row r="867" spans="8:8" ht="12.75">
      <c r="H867" s="21"/>
    </row>
    <row r="868" spans="8:8" ht="12.75">
      <c r="H868" s="21"/>
    </row>
    <row r="869" spans="8:8" ht="12.75">
      <c r="H869" s="21"/>
    </row>
    <row r="870" spans="8:8" ht="12.75">
      <c r="H870" s="21"/>
    </row>
    <row r="871" spans="8:8" ht="12.75">
      <c r="H871" s="21"/>
    </row>
    <row r="872" spans="8:8" ht="12.75">
      <c r="H872" s="21"/>
    </row>
    <row r="873" spans="8:8" ht="12.75">
      <c r="H873" s="21"/>
    </row>
    <row r="874" spans="8:8" ht="12.75">
      <c r="H874" s="21"/>
    </row>
    <row r="875" spans="8:8" ht="12.75">
      <c r="H875" s="21"/>
    </row>
    <row r="876" spans="8:8" ht="12.75">
      <c r="H876" s="21"/>
    </row>
    <row r="877" spans="8:8" ht="12.75">
      <c r="H877" s="21"/>
    </row>
    <row r="878" spans="8:8" ht="12.75">
      <c r="H878" s="21"/>
    </row>
    <row r="879" spans="8:8" ht="12.75">
      <c r="H879" s="21"/>
    </row>
    <row r="880" spans="8:8" ht="12.75">
      <c r="H880" s="21"/>
    </row>
    <row r="881" spans="8:8" ht="12.75">
      <c r="H881" s="21"/>
    </row>
    <row r="882" spans="8:8" ht="12.75">
      <c r="H882" s="21"/>
    </row>
    <row r="883" spans="8:8" ht="12.75">
      <c r="H883" s="21"/>
    </row>
    <row r="884" spans="8:8" ht="12.75">
      <c r="H884" s="21"/>
    </row>
    <row r="885" spans="8:8" ht="12.75">
      <c r="H885" s="21"/>
    </row>
    <row r="886" spans="8:8" ht="12.75">
      <c r="H886" s="21"/>
    </row>
    <row r="887" spans="8:8" ht="12.75">
      <c r="H887" s="21"/>
    </row>
    <row r="888" spans="8:8" ht="12.75">
      <c r="H888" s="21"/>
    </row>
    <row r="889" spans="8:8" ht="12.75">
      <c r="H889" s="21"/>
    </row>
    <row r="890" spans="8:8" ht="12.75">
      <c r="H890" s="21"/>
    </row>
    <row r="891" spans="8:8" ht="12.75">
      <c r="H891" s="21"/>
    </row>
    <row r="892" spans="8:8" ht="12.75">
      <c r="H892" s="21"/>
    </row>
    <row r="893" spans="8:8" ht="12.75">
      <c r="H893" s="21"/>
    </row>
    <row r="894" spans="8:8" ht="12.75">
      <c r="H894" s="21"/>
    </row>
    <row r="895" spans="8:8" ht="12.75">
      <c r="H895" s="21"/>
    </row>
    <row r="896" spans="8:8" ht="12.75">
      <c r="H896" s="21"/>
    </row>
    <row r="897" spans="8:8" ht="12.75">
      <c r="H897" s="21"/>
    </row>
    <row r="898" spans="8:8" ht="12.75">
      <c r="H898" s="21"/>
    </row>
    <row r="899" spans="8:8" ht="12.75">
      <c r="H899" s="21"/>
    </row>
    <row r="900" spans="8:8" ht="12.75">
      <c r="H900" s="21"/>
    </row>
    <row r="901" spans="8:8" ht="12.75">
      <c r="H901" s="21"/>
    </row>
    <row r="902" spans="8:8" ht="12.75">
      <c r="H902" s="21"/>
    </row>
    <row r="903" spans="8:8" ht="12.75">
      <c r="H903" s="21"/>
    </row>
    <row r="904" spans="8:8" ht="12.75">
      <c r="H904" s="21"/>
    </row>
    <row r="905" spans="8:8" ht="12.75">
      <c r="H905" s="21"/>
    </row>
    <row r="906" spans="8:8" ht="12.75">
      <c r="H906" s="21"/>
    </row>
    <row r="907" spans="8:8" ht="12.75">
      <c r="H907" s="21"/>
    </row>
    <row r="908" spans="8:8" ht="12.75">
      <c r="H908" s="21"/>
    </row>
    <row r="909" spans="8:8" ht="12.75">
      <c r="H909" s="21"/>
    </row>
    <row r="910" spans="8:8" ht="12.75">
      <c r="H910" s="21"/>
    </row>
    <row r="911" spans="8:8" ht="12.75">
      <c r="H911" s="21"/>
    </row>
    <row r="912" spans="8:8" ht="12.75">
      <c r="H912" s="21"/>
    </row>
    <row r="913" spans="8:8" ht="12.75">
      <c r="H913" s="21"/>
    </row>
    <row r="914" spans="8:8" ht="12.75">
      <c r="H914" s="21"/>
    </row>
    <row r="915" spans="8:8" ht="12.75">
      <c r="H915" s="21"/>
    </row>
    <row r="916" spans="8:8" ht="12.75">
      <c r="H916" s="21"/>
    </row>
    <row r="917" spans="8:8" ht="12.75">
      <c r="H917" s="21"/>
    </row>
    <row r="918" spans="8:8" ht="12.75">
      <c r="H918" s="21"/>
    </row>
    <row r="919" spans="8:8" ht="12.75">
      <c r="H919" s="21"/>
    </row>
    <row r="920" spans="8:8" ht="12.75">
      <c r="H920" s="21"/>
    </row>
    <row r="921" spans="8:8" ht="12.75">
      <c r="H921" s="21"/>
    </row>
    <row r="922" spans="8:8" ht="12.75">
      <c r="H922" s="21"/>
    </row>
    <row r="923" spans="8:8" ht="12.75">
      <c r="H923" s="21"/>
    </row>
    <row r="924" spans="8:8" ht="12.75">
      <c r="H924" s="21"/>
    </row>
    <row r="925" spans="8:8" ht="12.75">
      <c r="H925" s="21"/>
    </row>
    <row r="926" spans="8:8" ht="12.75">
      <c r="H926" s="21"/>
    </row>
    <row r="927" spans="8:8" ht="12.75">
      <c r="H927" s="21"/>
    </row>
    <row r="928" spans="8:8" ht="12.75">
      <c r="H928" s="21"/>
    </row>
    <row r="929" spans="8:8" ht="12.75">
      <c r="H929" s="21"/>
    </row>
    <row r="930" spans="8:8" ht="12.75">
      <c r="H930" s="21"/>
    </row>
    <row r="931" spans="8:8" ht="12.75">
      <c r="H931" s="21"/>
    </row>
    <row r="932" spans="8:8" ht="12.75">
      <c r="H932" s="21"/>
    </row>
    <row r="933" spans="8:8" ht="12.75">
      <c r="H933" s="21"/>
    </row>
    <row r="934" spans="8:8" ht="12.75">
      <c r="H934" s="21"/>
    </row>
    <row r="935" spans="8:8" ht="12.75">
      <c r="H935" s="21"/>
    </row>
    <row r="936" spans="8:8" ht="12.75">
      <c r="H936" s="21"/>
    </row>
    <row r="937" spans="8:8" ht="12.75">
      <c r="H937" s="21"/>
    </row>
    <row r="938" spans="8:8" ht="12.75">
      <c r="H938" s="21"/>
    </row>
    <row r="939" spans="8:8" ht="12.75">
      <c r="H939" s="21"/>
    </row>
    <row r="940" spans="8:8" ht="12.75">
      <c r="H940" s="21"/>
    </row>
    <row r="941" spans="8:8" ht="12.75">
      <c r="H941" s="21"/>
    </row>
    <row r="942" spans="8:8" ht="12.75">
      <c r="H942" s="21"/>
    </row>
    <row r="943" spans="8:8" ht="12.75">
      <c r="H943" s="21"/>
    </row>
    <row r="944" spans="8:8" ht="12.75">
      <c r="H944" s="21"/>
    </row>
    <row r="945" spans="8:8" ht="12.75">
      <c r="H945" s="21"/>
    </row>
    <row r="946" spans="8:8" ht="12.75">
      <c r="H946" s="21"/>
    </row>
    <row r="947" spans="8:8" ht="12.75">
      <c r="H947" s="21"/>
    </row>
    <row r="948" spans="8:8" ht="12.75">
      <c r="H948" s="21"/>
    </row>
    <row r="949" spans="8:8" ht="12.75">
      <c r="H949" s="21"/>
    </row>
    <row r="950" spans="8:8" ht="12.75">
      <c r="H950" s="21"/>
    </row>
    <row r="951" spans="8:8" ht="12.75">
      <c r="H951" s="21"/>
    </row>
    <row r="952" spans="8:8" ht="12.75">
      <c r="H952" s="21"/>
    </row>
    <row r="953" spans="8:8" ht="12.75">
      <c r="H953" s="21"/>
    </row>
    <row r="954" spans="8:8" ht="12.75">
      <c r="H954" s="21"/>
    </row>
    <row r="955" spans="8:8" ht="12.75">
      <c r="H955" s="21"/>
    </row>
    <row r="956" spans="8:8" ht="12.75">
      <c r="H956" s="21"/>
    </row>
    <row r="957" spans="8:8" ht="12.75">
      <c r="H957" s="21"/>
    </row>
    <row r="958" spans="8:8" ht="12.75">
      <c r="H958" s="21"/>
    </row>
    <row r="959" spans="8:8" ht="12.75">
      <c r="H959" s="21"/>
    </row>
    <row r="960" spans="8:8" ht="12.75">
      <c r="H960" s="21"/>
    </row>
    <row r="961" spans="8:8" ht="12.75">
      <c r="H961" s="21"/>
    </row>
    <row r="962" spans="8:8" ht="12.75">
      <c r="H962" s="21"/>
    </row>
    <row r="963" spans="8:8" ht="12.75">
      <c r="H963" s="21"/>
    </row>
    <row r="964" spans="8:8" ht="12.75">
      <c r="H964" s="21"/>
    </row>
    <row r="965" spans="8:8" ht="12.75">
      <c r="H965" s="21"/>
    </row>
    <row r="966" spans="8:8" ht="12.75">
      <c r="H966" s="21"/>
    </row>
    <row r="967" spans="8:8" ht="12.75">
      <c r="H967" s="21"/>
    </row>
    <row r="968" spans="8:8" ht="12.75">
      <c r="H968" s="21"/>
    </row>
    <row r="969" spans="8:8" ht="12.75">
      <c r="H969" s="21"/>
    </row>
    <row r="970" spans="8:8" ht="12.75">
      <c r="H970" s="21"/>
    </row>
    <row r="971" spans="8:8" ht="12.75">
      <c r="H971" s="21"/>
    </row>
    <row r="972" spans="8:8" ht="12.75">
      <c r="H972" s="21"/>
    </row>
    <row r="973" spans="8:8" ht="12.75">
      <c r="H973" s="21"/>
    </row>
    <row r="974" spans="8:8" ht="12.75">
      <c r="H974" s="21"/>
    </row>
    <row r="975" spans="8:8" ht="12.75">
      <c r="H975" s="21"/>
    </row>
    <row r="976" spans="8:8" ht="12.75">
      <c r="H976" s="21"/>
    </row>
    <row r="977" spans="8:8" ht="12.75">
      <c r="H977" s="21"/>
    </row>
    <row r="978" spans="8:8" ht="12.75">
      <c r="H978" s="21"/>
    </row>
    <row r="979" spans="8:8" ht="12.75">
      <c r="H979" s="21"/>
    </row>
    <row r="980" spans="8:8" ht="12.75">
      <c r="H980" s="21"/>
    </row>
    <row r="981" spans="8:8" ht="12.75">
      <c r="H981" s="21"/>
    </row>
    <row r="982" spans="8:8" ht="12.75">
      <c r="H982" s="21"/>
    </row>
    <row r="983" spans="8:8" ht="12.75">
      <c r="H983" s="21"/>
    </row>
    <row r="984" spans="8:8" ht="12.75">
      <c r="H984" s="21"/>
    </row>
    <row r="985" spans="8:8" ht="12.75">
      <c r="H985" s="21"/>
    </row>
    <row r="986" spans="8:8" ht="12.75">
      <c r="H986" s="21"/>
    </row>
    <row r="987" spans="8:8" ht="12.75">
      <c r="H987" s="21"/>
    </row>
    <row r="988" spans="8:8" ht="12.75">
      <c r="H988" s="21"/>
    </row>
    <row r="989" spans="8:8" ht="12.75">
      <c r="H989" s="21"/>
    </row>
    <row r="990" spans="8:8" ht="12.75">
      <c r="H990" s="21"/>
    </row>
    <row r="991" spans="8:8" ht="12.75">
      <c r="H991" s="21"/>
    </row>
    <row r="992" spans="8:8" ht="12.75">
      <c r="H992" s="21"/>
    </row>
    <row r="993" spans="8:8" ht="12.75">
      <c r="H993" s="21"/>
    </row>
    <row r="994" spans="8:8" ht="12.75">
      <c r="H994" s="21"/>
    </row>
    <row r="995" spans="8:8" ht="12.75">
      <c r="H995" s="21"/>
    </row>
    <row r="996" spans="8:8" ht="12.75">
      <c r="H996" s="21"/>
    </row>
    <row r="997" spans="8:8" ht="12.75">
      <c r="H997" s="21"/>
    </row>
    <row r="998" spans="8:8" ht="12.75">
      <c r="H998" s="21"/>
    </row>
    <row r="999" spans="8:8" ht="12.75">
      <c r="H999" s="21"/>
    </row>
    <row r="1000" spans="8:8" ht="12.75">
      <c r="H1000" s="2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1:Q1000"/>
  <sheetViews>
    <sheetView topLeftCell="A25" workbookViewId="0">
      <selection activeCell="C38" sqref="C38"/>
    </sheetView>
  </sheetViews>
  <sheetFormatPr defaultColWidth="12.5703125" defaultRowHeight="15.75" customHeight="1"/>
  <cols>
    <col min="3" max="3" width="71.7109375" customWidth="1"/>
    <col min="6" max="6" width="60.28515625" customWidth="1"/>
  </cols>
  <sheetData>
    <row r="1" spans="3:8" ht="12.75">
      <c r="H1" s="21"/>
    </row>
    <row r="2" spans="3:8" ht="12.75">
      <c r="H2" s="21"/>
    </row>
    <row r="3" spans="3:8" ht="12.75">
      <c r="H3" s="21"/>
    </row>
    <row r="4" spans="3:8" ht="12.75">
      <c r="H4" s="22"/>
    </row>
    <row r="5" spans="3:8" ht="12.75">
      <c r="H5" s="21"/>
    </row>
    <row r="6" spans="3:8" ht="12.75">
      <c r="H6" s="21"/>
    </row>
    <row r="7" spans="3:8" ht="12.75">
      <c r="C7" s="8" t="s">
        <v>77</v>
      </c>
      <c r="H7" s="21"/>
    </row>
    <row r="8" spans="3:8" ht="12.75">
      <c r="C8" s="7" t="s">
        <v>78</v>
      </c>
      <c r="F8" s="23" t="s">
        <v>79</v>
      </c>
      <c r="H8" s="21"/>
    </row>
    <row r="9" spans="3:8" ht="12.75">
      <c r="C9" s="7" t="s">
        <v>80</v>
      </c>
      <c r="F9" s="24" t="s">
        <v>81</v>
      </c>
      <c r="H9" s="21"/>
    </row>
    <row r="10" spans="3:8" ht="12.75">
      <c r="C10" s="7" t="s">
        <v>82</v>
      </c>
      <c r="H10" s="21"/>
    </row>
    <row r="11" spans="3:8" ht="12.75">
      <c r="H11" s="21"/>
    </row>
    <row r="12" spans="3:8" ht="12.75">
      <c r="C12" s="8" t="s">
        <v>83</v>
      </c>
      <c r="H12" s="21"/>
    </row>
    <row r="13" spans="3:8" ht="12.75">
      <c r="C13" s="12" t="s">
        <v>84</v>
      </c>
      <c r="H13" s="21"/>
    </row>
    <row r="14" spans="3:8" ht="12.75">
      <c r="C14" s="12" t="s">
        <v>85</v>
      </c>
      <c r="H14" s="21"/>
    </row>
    <row r="15" spans="3:8" ht="12.75">
      <c r="C15" s="12" t="s">
        <v>86</v>
      </c>
      <c r="H15" s="21"/>
    </row>
    <row r="16" spans="3:8" ht="12.75">
      <c r="H16" s="21"/>
    </row>
    <row r="17" spans="3:8" ht="12.75">
      <c r="C17" s="8" t="s">
        <v>87</v>
      </c>
      <c r="H17" s="21"/>
    </row>
    <row r="18" spans="3:8" ht="12.75">
      <c r="C18" s="12" t="s">
        <v>88</v>
      </c>
      <c r="H18" s="21"/>
    </row>
    <row r="19" spans="3:8" ht="12.75">
      <c r="C19" s="14" t="s">
        <v>89</v>
      </c>
      <c r="H19" s="21"/>
    </row>
    <row r="20" spans="3:8" ht="12.75">
      <c r="C20" s="14" t="s">
        <v>90</v>
      </c>
      <c r="H20" s="21"/>
    </row>
    <row r="21" spans="3:8" ht="12.75">
      <c r="H21" s="21"/>
    </row>
    <row r="22" spans="3:8" ht="12.75">
      <c r="C22" s="8" t="s">
        <v>91</v>
      </c>
      <c r="H22" s="21"/>
    </row>
    <row r="23" spans="3:8" ht="27" customHeight="1">
      <c r="C23" s="12" t="s">
        <v>92</v>
      </c>
      <c r="H23" s="21"/>
    </row>
    <row r="24" spans="3:8" ht="12.75">
      <c r="C24" s="12" t="s">
        <v>93</v>
      </c>
      <c r="H24" s="21"/>
    </row>
    <row r="25" spans="3:8" ht="25.5">
      <c r="C25" s="12" t="s">
        <v>94</v>
      </c>
      <c r="H25" s="21"/>
    </row>
    <row r="26" spans="3:8" ht="12.75">
      <c r="H26" s="21"/>
    </row>
    <row r="27" spans="3:8" ht="12.75">
      <c r="H27" s="21"/>
    </row>
    <row r="28" spans="3:8" ht="12.75">
      <c r="C28" s="23" t="s">
        <v>95</v>
      </c>
      <c r="H28" s="21"/>
    </row>
    <row r="29" spans="3:8" ht="59.25" customHeight="1">
      <c r="C29" s="25" t="s">
        <v>96</v>
      </c>
      <c r="H29" s="21"/>
    </row>
    <row r="30" spans="3:8" ht="12.75">
      <c r="H30" s="21"/>
    </row>
    <row r="31" spans="3:8" ht="12.75">
      <c r="H31" s="21"/>
    </row>
    <row r="32" spans="3:8" ht="12.75">
      <c r="H32" s="21"/>
    </row>
    <row r="33" spans="3:17" ht="12.75">
      <c r="C33" s="23" t="s">
        <v>34</v>
      </c>
      <c r="H33" s="21"/>
    </row>
    <row r="34" spans="3:17" ht="72.75" customHeight="1">
      <c r="C34" s="25" t="s">
        <v>97</v>
      </c>
      <c r="H34" s="21"/>
    </row>
    <row r="35" spans="3:17" ht="51" customHeight="1">
      <c r="C35" s="25" t="s">
        <v>98</v>
      </c>
      <c r="H35" s="21"/>
    </row>
    <row r="36" spans="3:17" ht="45" customHeight="1">
      <c r="C36" s="25" t="s">
        <v>99</v>
      </c>
      <c r="H36" s="21"/>
    </row>
    <row r="37" spans="3:17" ht="32.25" customHeight="1">
      <c r="C37" s="24" t="s">
        <v>100</v>
      </c>
      <c r="H37" s="21"/>
    </row>
    <row r="38" spans="3:17" ht="42" customHeight="1">
      <c r="C38" s="25" t="s">
        <v>101</v>
      </c>
      <c r="H38" s="21"/>
    </row>
    <row r="39" spans="3:17" ht="12.75">
      <c r="H39" s="21"/>
      <c r="Q39" s="21"/>
    </row>
    <row r="40" spans="3:17" ht="12.75">
      <c r="H40" s="21"/>
    </row>
    <row r="41" spans="3:17" ht="12.75">
      <c r="H41" s="21"/>
    </row>
    <row r="42" spans="3:17" ht="12.75">
      <c r="H42" s="21"/>
    </row>
    <row r="43" spans="3:17" ht="12.75">
      <c r="H43" s="21"/>
    </row>
    <row r="44" spans="3:17" ht="12.75">
      <c r="H44" s="21"/>
    </row>
    <row r="45" spans="3:17" ht="12.75">
      <c r="H45" s="21"/>
    </row>
    <row r="46" spans="3:17" ht="12.75">
      <c r="H46" s="21"/>
    </row>
    <row r="47" spans="3:17" ht="12.75">
      <c r="H47" s="21"/>
    </row>
    <row r="48" spans="3:17" ht="12.75">
      <c r="H48" s="21"/>
    </row>
    <row r="49" spans="8:8" ht="12.75">
      <c r="H49" s="21"/>
    </row>
    <row r="50" spans="8:8" ht="12.75">
      <c r="H50" s="21"/>
    </row>
    <row r="51" spans="8:8" ht="12.75">
      <c r="H51" s="21"/>
    </row>
    <row r="52" spans="8:8" ht="12.75">
      <c r="H52" s="21"/>
    </row>
    <row r="53" spans="8:8" ht="12.75">
      <c r="H53" s="21"/>
    </row>
    <row r="54" spans="8:8" ht="12.75">
      <c r="H54" s="21"/>
    </row>
    <row r="55" spans="8:8" ht="12.75">
      <c r="H55" s="21"/>
    </row>
    <row r="56" spans="8:8" ht="12.75">
      <c r="H56" s="21"/>
    </row>
    <row r="57" spans="8:8" ht="12.75">
      <c r="H57" s="21"/>
    </row>
    <row r="58" spans="8:8" ht="12.75">
      <c r="H58" s="21"/>
    </row>
    <row r="59" spans="8:8" ht="12.75">
      <c r="H59" s="21"/>
    </row>
    <row r="60" spans="8:8" ht="12.75">
      <c r="H60" s="21"/>
    </row>
    <row r="61" spans="8:8" ht="12.75">
      <c r="H61" s="21"/>
    </row>
    <row r="62" spans="8:8" ht="12.75">
      <c r="H62" s="21"/>
    </row>
    <row r="63" spans="8:8" ht="12.75">
      <c r="H63" s="21"/>
    </row>
    <row r="64" spans="8:8" ht="12.75">
      <c r="H64" s="21"/>
    </row>
    <row r="65" spans="3:8" ht="12.75">
      <c r="H65" s="21"/>
    </row>
    <row r="66" spans="3:8" ht="12.75">
      <c r="H66" s="21"/>
    </row>
    <row r="67" spans="3:8" ht="12.75">
      <c r="H67" s="21"/>
    </row>
    <row r="68" spans="3:8" ht="12.75">
      <c r="C68" s="26" t="s">
        <v>102</v>
      </c>
      <c r="H68" s="21"/>
    </row>
    <row r="69" spans="3:8" ht="12.75">
      <c r="H69" s="21"/>
    </row>
    <row r="70" spans="3:8" ht="12.75">
      <c r="H70" s="21"/>
    </row>
    <row r="71" spans="3:8" ht="12.75">
      <c r="H71" s="21"/>
    </row>
    <row r="72" spans="3:8" ht="12.75">
      <c r="H72" s="21"/>
    </row>
    <row r="73" spans="3:8" ht="12.75">
      <c r="H73" s="21"/>
    </row>
    <row r="74" spans="3:8" ht="12.75">
      <c r="H74" s="21"/>
    </row>
    <row r="75" spans="3:8" ht="12.75">
      <c r="H75" s="21"/>
    </row>
    <row r="76" spans="3:8" ht="12.75">
      <c r="H76" s="21"/>
    </row>
    <row r="77" spans="3:8" ht="12.75">
      <c r="H77" s="21"/>
    </row>
    <row r="78" spans="3:8" ht="12.75">
      <c r="H78" s="21"/>
    </row>
    <row r="79" spans="3:8" ht="12.75">
      <c r="H79" s="21"/>
    </row>
    <row r="80" spans="3:8" ht="12.75">
      <c r="H80" s="21"/>
    </row>
    <row r="81" spans="8:8" ht="12.75">
      <c r="H81" s="21"/>
    </row>
    <row r="82" spans="8:8" ht="12.75">
      <c r="H82" s="21"/>
    </row>
    <row r="83" spans="8:8" ht="12.75">
      <c r="H83" s="21"/>
    </row>
    <row r="84" spans="8:8" ht="12.75">
      <c r="H84" s="21"/>
    </row>
    <row r="85" spans="8:8" ht="12.75">
      <c r="H85" s="21"/>
    </row>
    <row r="86" spans="8:8" ht="12.75">
      <c r="H86" s="21"/>
    </row>
    <row r="87" spans="8:8" ht="12.75">
      <c r="H87" s="21"/>
    </row>
    <row r="88" spans="8:8" ht="12.75">
      <c r="H88" s="21"/>
    </row>
    <row r="89" spans="8:8" ht="12.75">
      <c r="H89" s="21"/>
    </row>
    <row r="90" spans="8:8" ht="12.75">
      <c r="H90" s="21"/>
    </row>
    <row r="91" spans="8:8" ht="12.75">
      <c r="H91" s="21"/>
    </row>
    <row r="92" spans="8:8" ht="12.75">
      <c r="H92" s="21"/>
    </row>
    <row r="93" spans="8:8" ht="12.75">
      <c r="H93" s="21"/>
    </row>
    <row r="94" spans="8:8" ht="12.75">
      <c r="H94" s="21"/>
    </row>
    <row r="95" spans="8:8" ht="12.75">
      <c r="H95" s="21"/>
    </row>
    <row r="96" spans="8:8" ht="12.75">
      <c r="H96" s="21"/>
    </row>
    <row r="97" spans="3:8" ht="12.75">
      <c r="C97" s="26" t="s">
        <v>103</v>
      </c>
      <c r="H97" s="21"/>
    </row>
    <row r="98" spans="3:8" ht="12.75">
      <c r="H98" s="21"/>
    </row>
    <row r="99" spans="3:8" ht="12.75">
      <c r="H99" s="21"/>
    </row>
    <row r="100" spans="3:8" ht="12.75">
      <c r="H100" s="21"/>
    </row>
    <row r="101" spans="3:8" ht="12.75">
      <c r="H101" s="21"/>
    </row>
    <row r="102" spans="3:8" ht="12.75">
      <c r="H102" s="21"/>
    </row>
    <row r="103" spans="3:8" ht="12.75">
      <c r="H103" s="21"/>
    </row>
    <row r="104" spans="3:8" ht="12.75">
      <c r="H104" s="21"/>
    </row>
    <row r="105" spans="3:8" ht="12.75">
      <c r="H105" s="21"/>
    </row>
    <row r="106" spans="3:8" ht="12.75">
      <c r="H106" s="21"/>
    </row>
    <row r="107" spans="3:8" ht="12.75">
      <c r="H107" s="21"/>
    </row>
    <row r="108" spans="3:8" ht="12.75">
      <c r="H108" s="21"/>
    </row>
    <row r="109" spans="3:8" ht="12.75">
      <c r="H109" s="21"/>
    </row>
    <row r="110" spans="3:8" ht="12.75">
      <c r="H110" s="21"/>
    </row>
    <row r="111" spans="3:8" ht="12.75">
      <c r="H111" s="21"/>
    </row>
    <row r="112" spans="3:8" ht="12.75">
      <c r="H112" s="21"/>
    </row>
    <row r="113" spans="8:8" ht="12.75">
      <c r="H113" s="21"/>
    </row>
    <row r="114" spans="8:8" ht="12.75">
      <c r="H114" s="21"/>
    </row>
    <row r="115" spans="8:8" ht="12.75">
      <c r="H115" s="21"/>
    </row>
    <row r="116" spans="8:8" ht="12.75">
      <c r="H116" s="21"/>
    </row>
    <row r="117" spans="8:8" ht="12.75">
      <c r="H117" s="21"/>
    </row>
    <row r="118" spans="8:8" ht="12.75">
      <c r="H118" s="21"/>
    </row>
    <row r="119" spans="8:8" ht="12.75">
      <c r="H119" s="21"/>
    </row>
    <row r="120" spans="8:8" ht="12.75">
      <c r="H120" s="21"/>
    </row>
    <row r="121" spans="8:8" ht="12.75">
      <c r="H121" s="21"/>
    </row>
    <row r="122" spans="8:8" ht="12.75">
      <c r="H122" s="21"/>
    </row>
    <row r="123" spans="8:8" ht="12.75">
      <c r="H123" s="21"/>
    </row>
    <row r="124" spans="8:8" ht="12.75">
      <c r="H124" s="21"/>
    </row>
    <row r="125" spans="8:8" ht="12.75">
      <c r="H125" s="21"/>
    </row>
    <row r="126" spans="8:8" ht="12.75">
      <c r="H126" s="21"/>
    </row>
    <row r="127" spans="8:8" ht="12.75">
      <c r="H127" s="21"/>
    </row>
    <row r="128" spans="8:8" ht="12.75">
      <c r="H128" s="21"/>
    </row>
    <row r="129" spans="8:8" ht="12.75">
      <c r="H129" s="21"/>
    </row>
    <row r="130" spans="8:8" ht="12.75">
      <c r="H130" s="21"/>
    </row>
    <row r="131" spans="8:8" ht="12.75">
      <c r="H131" s="21"/>
    </row>
    <row r="132" spans="8:8" ht="12.75">
      <c r="H132" s="21"/>
    </row>
    <row r="133" spans="8:8" ht="12.75">
      <c r="H133" s="21"/>
    </row>
    <row r="134" spans="8:8" ht="12.75">
      <c r="H134" s="21"/>
    </row>
    <row r="135" spans="8:8" ht="12.75">
      <c r="H135" s="21"/>
    </row>
    <row r="136" spans="8:8" ht="12.75">
      <c r="H136" s="21"/>
    </row>
    <row r="137" spans="8:8" ht="12.75">
      <c r="H137" s="21"/>
    </row>
    <row r="138" spans="8:8" ht="12.75">
      <c r="H138" s="21"/>
    </row>
    <row r="139" spans="8:8" ht="12.75">
      <c r="H139" s="21"/>
    </row>
    <row r="140" spans="8:8" ht="12.75">
      <c r="H140" s="21"/>
    </row>
    <row r="141" spans="8:8" ht="12.75">
      <c r="H141" s="21"/>
    </row>
    <row r="142" spans="8:8" ht="12.75">
      <c r="H142" s="21"/>
    </row>
    <row r="143" spans="8:8" ht="12.75">
      <c r="H143" s="21"/>
    </row>
    <row r="144" spans="8:8" ht="12.75">
      <c r="H144" s="21"/>
    </row>
    <row r="145" spans="8:8" ht="12.75">
      <c r="H145" s="21"/>
    </row>
    <row r="146" spans="8:8" ht="12.75">
      <c r="H146" s="21"/>
    </row>
    <row r="147" spans="8:8" ht="12.75">
      <c r="H147" s="21"/>
    </row>
    <row r="148" spans="8:8" ht="12.75">
      <c r="H148" s="21"/>
    </row>
    <row r="149" spans="8:8" ht="12.75">
      <c r="H149" s="21"/>
    </row>
    <row r="150" spans="8:8" ht="12.75">
      <c r="H150" s="21"/>
    </row>
    <row r="151" spans="8:8" ht="12.75">
      <c r="H151" s="21"/>
    </row>
    <row r="152" spans="8:8" ht="12.75">
      <c r="H152" s="21"/>
    </row>
    <row r="153" spans="8:8" ht="12.75">
      <c r="H153" s="21"/>
    </row>
    <row r="154" spans="8:8" ht="12.75">
      <c r="H154" s="21"/>
    </row>
    <row r="155" spans="8:8" ht="12.75">
      <c r="H155" s="21"/>
    </row>
    <row r="156" spans="8:8" ht="12.75">
      <c r="H156" s="21"/>
    </row>
    <row r="157" spans="8:8" ht="12.75">
      <c r="H157" s="21"/>
    </row>
    <row r="158" spans="8:8" ht="12.75">
      <c r="H158" s="21"/>
    </row>
    <row r="159" spans="8:8" ht="12.75">
      <c r="H159" s="21"/>
    </row>
    <row r="160" spans="8:8" ht="12.75">
      <c r="H160" s="21"/>
    </row>
    <row r="161" spans="8:8" ht="12.75">
      <c r="H161" s="21"/>
    </row>
    <row r="162" spans="8:8" ht="12.75">
      <c r="H162" s="21"/>
    </row>
    <row r="163" spans="8:8" ht="12.75">
      <c r="H163" s="21"/>
    </row>
    <row r="164" spans="8:8" ht="12.75">
      <c r="H164" s="21"/>
    </row>
    <row r="165" spans="8:8" ht="12.75">
      <c r="H165" s="21"/>
    </row>
    <row r="166" spans="8:8" ht="12.75">
      <c r="H166" s="21"/>
    </row>
    <row r="167" spans="8:8" ht="12.75">
      <c r="H167" s="21"/>
    </row>
    <row r="168" spans="8:8" ht="12.75">
      <c r="H168" s="21"/>
    </row>
    <row r="169" spans="8:8" ht="12.75">
      <c r="H169" s="21"/>
    </row>
    <row r="170" spans="8:8" ht="12.75">
      <c r="H170" s="21"/>
    </row>
    <row r="171" spans="8:8" ht="12.75">
      <c r="H171" s="21"/>
    </row>
    <row r="172" spans="8:8" ht="12.75">
      <c r="H172" s="21"/>
    </row>
    <row r="173" spans="8:8" ht="12.75">
      <c r="H173" s="21"/>
    </row>
    <row r="174" spans="8:8" ht="12.75">
      <c r="H174" s="21"/>
    </row>
    <row r="175" spans="8:8" ht="12.75">
      <c r="H175" s="21"/>
    </row>
    <row r="176" spans="8:8" ht="12.75">
      <c r="H176" s="21"/>
    </row>
    <row r="177" spans="8:8" ht="12.75">
      <c r="H177" s="21"/>
    </row>
    <row r="178" spans="8:8" ht="12.75">
      <c r="H178" s="21"/>
    </row>
    <row r="179" spans="8:8" ht="12.75">
      <c r="H179" s="21"/>
    </row>
    <row r="180" spans="8:8" ht="12.75">
      <c r="H180" s="21"/>
    </row>
    <row r="181" spans="8:8" ht="12.75">
      <c r="H181" s="21"/>
    </row>
    <row r="182" spans="8:8" ht="12.75">
      <c r="H182" s="21"/>
    </row>
    <row r="183" spans="8:8" ht="12.75">
      <c r="H183" s="21"/>
    </row>
    <row r="184" spans="8:8" ht="12.75">
      <c r="H184" s="21"/>
    </row>
    <row r="185" spans="8:8" ht="12.75">
      <c r="H185" s="21"/>
    </row>
    <row r="186" spans="8:8" ht="12.75">
      <c r="H186" s="21"/>
    </row>
    <row r="187" spans="8:8" ht="12.75">
      <c r="H187" s="21"/>
    </row>
    <row r="188" spans="8:8" ht="12.75">
      <c r="H188" s="21"/>
    </row>
    <row r="189" spans="8:8" ht="12.75">
      <c r="H189" s="21"/>
    </row>
    <row r="190" spans="8:8" ht="12.75">
      <c r="H190" s="21"/>
    </row>
    <row r="191" spans="8:8" ht="12.75">
      <c r="H191" s="21"/>
    </row>
    <row r="192" spans="8:8" ht="12.75">
      <c r="H192" s="21"/>
    </row>
    <row r="193" spans="8:8" ht="12.75">
      <c r="H193" s="21"/>
    </row>
    <row r="194" spans="8:8" ht="12.75">
      <c r="H194" s="21"/>
    </row>
    <row r="195" spans="8:8" ht="12.75">
      <c r="H195" s="21"/>
    </row>
    <row r="196" spans="8:8" ht="12.75">
      <c r="H196" s="21"/>
    </row>
    <row r="197" spans="8:8" ht="12.75">
      <c r="H197" s="21"/>
    </row>
    <row r="198" spans="8:8" ht="12.75">
      <c r="H198" s="21"/>
    </row>
    <row r="199" spans="8:8" ht="12.75">
      <c r="H199" s="21"/>
    </row>
    <row r="200" spans="8:8" ht="12.75">
      <c r="H200" s="21"/>
    </row>
    <row r="201" spans="8:8" ht="12.75">
      <c r="H201" s="21"/>
    </row>
    <row r="202" spans="8:8" ht="12.75">
      <c r="H202" s="21"/>
    </row>
    <row r="203" spans="8:8" ht="12.75">
      <c r="H203" s="21"/>
    </row>
    <row r="204" spans="8:8" ht="12.75">
      <c r="H204" s="21"/>
    </row>
    <row r="205" spans="8:8" ht="12.75">
      <c r="H205" s="21"/>
    </row>
    <row r="206" spans="8:8" ht="12.75">
      <c r="H206" s="21"/>
    </row>
    <row r="207" spans="8:8" ht="12.75">
      <c r="H207" s="21"/>
    </row>
    <row r="208" spans="8:8" ht="12.75">
      <c r="H208" s="21"/>
    </row>
    <row r="209" spans="8:8" ht="12.75">
      <c r="H209" s="21"/>
    </row>
    <row r="210" spans="8:8" ht="12.75">
      <c r="H210" s="21"/>
    </row>
    <row r="211" spans="8:8" ht="12.75">
      <c r="H211" s="21"/>
    </row>
    <row r="212" spans="8:8" ht="12.75">
      <c r="H212" s="21"/>
    </row>
    <row r="213" spans="8:8" ht="12.75">
      <c r="H213" s="21"/>
    </row>
    <row r="214" spans="8:8" ht="12.75">
      <c r="H214" s="21"/>
    </row>
    <row r="215" spans="8:8" ht="12.75">
      <c r="H215" s="21"/>
    </row>
    <row r="216" spans="8:8" ht="12.75">
      <c r="H216" s="21"/>
    </row>
    <row r="217" spans="8:8" ht="12.75">
      <c r="H217" s="21"/>
    </row>
    <row r="218" spans="8:8" ht="12.75">
      <c r="H218" s="21"/>
    </row>
    <row r="219" spans="8:8" ht="12.75">
      <c r="H219" s="21"/>
    </row>
    <row r="220" spans="8:8" ht="12.75">
      <c r="H220" s="21"/>
    </row>
    <row r="221" spans="8:8" ht="12.75">
      <c r="H221" s="21"/>
    </row>
    <row r="222" spans="8:8" ht="12.75">
      <c r="H222" s="21"/>
    </row>
    <row r="223" spans="8:8" ht="12.75">
      <c r="H223" s="21"/>
    </row>
    <row r="224" spans="8:8" ht="12.75">
      <c r="H224" s="21"/>
    </row>
    <row r="225" spans="8:8" ht="12.75">
      <c r="H225" s="21"/>
    </row>
    <row r="226" spans="8:8" ht="12.75">
      <c r="H226" s="21"/>
    </row>
    <row r="227" spans="8:8" ht="12.75">
      <c r="H227" s="21"/>
    </row>
    <row r="228" spans="8:8" ht="12.75">
      <c r="H228" s="21"/>
    </row>
    <row r="229" spans="8:8" ht="12.75">
      <c r="H229" s="21"/>
    </row>
    <row r="230" spans="8:8" ht="12.75">
      <c r="H230" s="21"/>
    </row>
    <row r="231" spans="8:8" ht="12.75">
      <c r="H231" s="21"/>
    </row>
    <row r="232" spans="8:8" ht="12.75">
      <c r="H232" s="21"/>
    </row>
    <row r="233" spans="8:8" ht="12.75">
      <c r="H233" s="21"/>
    </row>
    <row r="234" spans="8:8" ht="12.75">
      <c r="H234" s="21"/>
    </row>
    <row r="235" spans="8:8" ht="12.75">
      <c r="H235" s="21"/>
    </row>
    <row r="236" spans="8:8" ht="12.75">
      <c r="H236" s="21"/>
    </row>
    <row r="237" spans="8:8" ht="12.75">
      <c r="H237" s="21"/>
    </row>
    <row r="238" spans="8:8" ht="12.75">
      <c r="H238" s="21"/>
    </row>
    <row r="239" spans="8:8" ht="12.75">
      <c r="H239" s="21"/>
    </row>
    <row r="240" spans="8:8" ht="12.75">
      <c r="H240" s="21"/>
    </row>
    <row r="241" spans="8:8" ht="12.75">
      <c r="H241" s="21"/>
    </row>
    <row r="242" spans="8:8" ht="12.75">
      <c r="H242" s="21"/>
    </row>
    <row r="243" spans="8:8" ht="12.75">
      <c r="H243" s="21"/>
    </row>
    <row r="244" spans="8:8" ht="12.75">
      <c r="H244" s="21"/>
    </row>
    <row r="245" spans="8:8" ht="12.75">
      <c r="H245" s="21"/>
    </row>
    <row r="246" spans="8:8" ht="12.75">
      <c r="H246" s="21"/>
    </row>
    <row r="247" spans="8:8" ht="12.75">
      <c r="H247" s="21"/>
    </row>
    <row r="248" spans="8:8" ht="12.75">
      <c r="H248" s="21"/>
    </row>
    <row r="249" spans="8:8" ht="12.75">
      <c r="H249" s="21"/>
    </row>
    <row r="250" spans="8:8" ht="12.75">
      <c r="H250" s="21"/>
    </row>
    <row r="251" spans="8:8" ht="12.75">
      <c r="H251" s="21"/>
    </row>
    <row r="252" spans="8:8" ht="12.75">
      <c r="H252" s="21"/>
    </row>
    <row r="253" spans="8:8" ht="12.75">
      <c r="H253" s="21"/>
    </row>
    <row r="254" spans="8:8" ht="12.75">
      <c r="H254" s="21"/>
    </row>
    <row r="255" spans="8:8" ht="12.75">
      <c r="H255" s="21"/>
    </row>
    <row r="256" spans="8:8" ht="12.75">
      <c r="H256" s="21"/>
    </row>
    <row r="257" spans="8:8" ht="12.75">
      <c r="H257" s="21"/>
    </row>
    <row r="258" spans="8:8" ht="12.75">
      <c r="H258" s="21"/>
    </row>
    <row r="259" spans="8:8" ht="12.75">
      <c r="H259" s="21"/>
    </row>
    <row r="260" spans="8:8" ht="12.75">
      <c r="H260" s="21"/>
    </row>
    <row r="261" spans="8:8" ht="12.75">
      <c r="H261" s="21"/>
    </row>
    <row r="262" spans="8:8" ht="12.75">
      <c r="H262" s="21"/>
    </row>
    <row r="263" spans="8:8" ht="12.75">
      <c r="H263" s="21"/>
    </row>
    <row r="264" spans="8:8" ht="12.75">
      <c r="H264" s="21"/>
    </row>
    <row r="265" spans="8:8" ht="12.75">
      <c r="H265" s="21"/>
    </row>
    <row r="266" spans="8:8" ht="12.75">
      <c r="H266" s="21"/>
    </row>
    <row r="267" spans="8:8" ht="12.75">
      <c r="H267" s="21"/>
    </row>
    <row r="268" spans="8:8" ht="12.75">
      <c r="H268" s="21"/>
    </row>
    <row r="269" spans="8:8" ht="12.75">
      <c r="H269" s="21"/>
    </row>
    <row r="270" spans="8:8" ht="12.75">
      <c r="H270" s="21"/>
    </row>
    <row r="271" spans="8:8" ht="12.75">
      <c r="H271" s="21"/>
    </row>
    <row r="272" spans="8:8" ht="12.75">
      <c r="H272" s="21"/>
    </row>
    <row r="273" spans="8:8" ht="12.75">
      <c r="H273" s="21"/>
    </row>
    <row r="274" spans="8:8" ht="12.75">
      <c r="H274" s="21"/>
    </row>
    <row r="275" spans="8:8" ht="12.75">
      <c r="H275" s="21"/>
    </row>
    <row r="276" spans="8:8" ht="12.75">
      <c r="H276" s="21"/>
    </row>
    <row r="277" spans="8:8" ht="12.75">
      <c r="H277" s="21"/>
    </row>
    <row r="278" spans="8:8" ht="12.75">
      <c r="H278" s="21"/>
    </row>
    <row r="279" spans="8:8" ht="12.75">
      <c r="H279" s="21"/>
    </row>
    <row r="280" spans="8:8" ht="12.75">
      <c r="H280" s="21"/>
    </row>
    <row r="281" spans="8:8" ht="12.75">
      <c r="H281" s="21"/>
    </row>
    <row r="282" spans="8:8" ht="12.75">
      <c r="H282" s="21"/>
    </row>
    <row r="283" spans="8:8" ht="12.75">
      <c r="H283" s="21"/>
    </row>
    <row r="284" spans="8:8" ht="12.75">
      <c r="H284" s="21"/>
    </row>
    <row r="285" spans="8:8" ht="12.75">
      <c r="H285" s="21"/>
    </row>
    <row r="286" spans="8:8" ht="12.75">
      <c r="H286" s="21"/>
    </row>
    <row r="287" spans="8:8" ht="12.75">
      <c r="H287" s="21"/>
    </row>
    <row r="288" spans="8:8" ht="12.75">
      <c r="H288" s="21"/>
    </row>
    <row r="289" spans="8:8" ht="12.75">
      <c r="H289" s="21"/>
    </row>
    <row r="290" spans="8:8" ht="12.75">
      <c r="H290" s="21"/>
    </row>
    <row r="291" spans="8:8" ht="12.75">
      <c r="H291" s="21"/>
    </row>
    <row r="292" spans="8:8" ht="12.75">
      <c r="H292" s="21"/>
    </row>
    <row r="293" spans="8:8" ht="12.75">
      <c r="H293" s="21"/>
    </row>
    <row r="294" spans="8:8" ht="12.75">
      <c r="H294" s="21"/>
    </row>
    <row r="295" spans="8:8" ht="12.75">
      <c r="H295" s="21"/>
    </row>
    <row r="296" spans="8:8" ht="12.75">
      <c r="H296" s="21"/>
    </row>
    <row r="297" spans="8:8" ht="12.75">
      <c r="H297" s="21"/>
    </row>
    <row r="298" spans="8:8" ht="12.75">
      <c r="H298" s="21"/>
    </row>
    <row r="299" spans="8:8" ht="12.75">
      <c r="H299" s="21"/>
    </row>
    <row r="300" spans="8:8" ht="12.75">
      <c r="H300" s="21"/>
    </row>
    <row r="301" spans="8:8" ht="12.75">
      <c r="H301" s="21"/>
    </row>
    <row r="302" spans="8:8" ht="12.75">
      <c r="H302" s="21"/>
    </row>
    <row r="303" spans="8:8" ht="12.75">
      <c r="H303" s="21"/>
    </row>
    <row r="304" spans="8:8" ht="12.75">
      <c r="H304" s="21"/>
    </row>
    <row r="305" spans="8:8" ht="12.75">
      <c r="H305" s="21"/>
    </row>
    <row r="306" spans="8:8" ht="12.75">
      <c r="H306" s="21"/>
    </row>
    <row r="307" spans="8:8" ht="12.75">
      <c r="H307" s="21"/>
    </row>
    <row r="308" spans="8:8" ht="12.75">
      <c r="H308" s="21"/>
    </row>
    <row r="309" spans="8:8" ht="12.75">
      <c r="H309" s="21"/>
    </row>
    <row r="310" spans="8:8" ht="12.75">
      <c r="H310" s="21"/>
    </row>
    <row r="311" spans="8:8" ht="12.75">
      <c r="H311" s="21"/>
    </row>
    <row r="312" spans="8:8" ht="12.75">
      <c r="H312" s="21"/>
    </row>
    <row r="313" spans="8:8" ht="12.75">
      <c r="H313" s="21"/>
    </row>
    <row r="314" spans="8:8" ht="12.75">
      <c r="H314" s="21"/>
    </row>
    <row r="315" spans="8:8" ht="12.75">
      <c r="H315" s="21"/>
    </row>
    <row r="316" spans="8:8" ht="12.75">
      <c r="H316" s="21"/>
    </row>
    <row r="317" spans="8:8" ht="12.75">
      <c r="H317" s="21"/>
    </row>
    <row r="318" spans="8:8" ht="12.75">
      <c r="H318" s="21"/>
    </row>
    <row r="319" spans="8:8" ht="12.75">
      <c r="H319" s="21"/>
    </row>
    <row r="320" spans="8:8" ht="12.75">
      <c r="H320" s="21"/>
    </row>
    <row r="321" spans="8:8" ht="12.75">
      <c r="H321" s="21"/>
    </row>
    <row r="322" spans="8:8" ht="12.75">
      <c r="H322" s="21"/>
    </row>
    <row r="323" spans="8:8" ht="12.75">
      <c r="H323" s="21"/>
    </row>
    <row r="324" spans="8:8" ht="12.75">
      <c r="H324" s="21"/>
    </row>
    <row r="325" spans="8:8" ht="12.75">
      <c r="H325" s="21"/>
    </row>
    <row r="326" spans="8:8" ht="12.75">
      <c r="H326" s="21"/>
    </row>
    <row r="327" spans="8:8" ht="12.75">
      <c r="H327" s="21"/>
    </row>
    <row r="328" spans="8:8" ht="12.75">
      <c r="H328" s="21"/>
    </row>
    <row r="329" spans="8:8" ht="12.75">
      <c r="H329" s="21"/>
    </row>
    <row r="330" spans="8:8" ht="12.75">
      <c r="H330" s="21"/>
    </row>
    <row r="331" spans="8:8" ht="12.75">
      <c r="H331" s="21"/>
    </row>
    <row r="332" spans="8:8" ht="12.75">
      <c r="H332" s="21"/>
    </row>
    <row r="333" spans="8:8" ht="12.75">
      <c r="H333" s="21"/>
    </row>
    <row r="334" spans="8:8" ht="12.75">
      <c r="H334" s="21"/>
    </row>
    <row r="335" spans="8:8" ht="12.75">
      <c r="H335" s="21"/>
    </row>
    <row r="336" spans="8:8" ht="12.75">
      <c r="H336" s="21"/>
    </row>
    <row r="337" spans="8:8" ht="12.75">
      <c r="H337" s="21"/>
    </row>
    <row r="338" spans="8:8" ht="12.75">
      <c r="H338" s="21"/>
    </row>
    <row r="339" spans="8:8" ht="12.75">
      <c r="H339" s="21"/>
    </row>
    <row r="340" spans="8:8" ht="12.75">
      <c r="H340" s="21"/>
    </row>
    <row r="341" spans="8:8" ht="12.75">
      <c r="H341" s="21"/>
    </row>
    <row r="342" spans="8:8" ht="12.75">
      <c r="H342" s="21"/>
    </row>
    <row r="343" spans="8:8" ht="12.75">
      <c r="H343" s="21"/>
    </row>
    <row r="344" spans="8:8" ht="12.75">
      <c r="H344" s="21"/>
    </row>
    <row r="345" spans="8:8" ht="12.75">
      <c r="H345" s="21"/>
    </row>
    <row r="346" spans="8:8" ht="12.75">
      <c r="H346" s="21"/>
    </row>
    <row r="347" spans="8:8" ht="12.75">
      <c r="H347" s="21"/>
    </row>
    <row r="348" spans="8:8" ht="12.75">
      <c r="H348" s="21"/>
    </row>
    <row r="349" spans="8:8" ht="12.75">
      <c r="H349" s="21"/>
    </row>
    <row r="350" spans="8:8" ht="12.75">
      <c r="H350" s="21"/>
    </row>
    <row r="351" spans="8:8" ht="12.75">
      <c r="H351" s="21"/>
    </row>
    <row r="352" spans="8:8" ht="12.75">
      <c r="H352" s="21"/>
    </row>
    <row r="353" spans="8:8" ht="12.75">
      <c r="H353" s="21"/>
    </row>
    <row r="354" spans="8:8" ht="12.75">
      <c r="H354" s="21"/>
    </row>
    <row r="355" spans="8:8" ht="12.75">
      <c r="H355" s="21"/>
    </row>
    <row r="356" spans="8:8" ht="12.75">
      <c r="H356" s="21"/>
    </row>
    <row r="357" spans="8:8" ht="12.75">
      <c r="H357" s="21"/>
    </row>
    <row r="358" spans="8:8" ht="12.75">
      <c r="H358" s="21"/>
    </row>
    <row r="359" spans="8:8" ht="12.75">
      <c r="H359" s="21"/>
    </row>
    <row r="360" spans="8:8" ht="12.75">
      <c r="H360" s="21"/>
    </row>
    <row r="361" spans="8:8" ht="12.75">
      <c r="H361" s="21"/>
    </row>
    <row r="362" spans="8:8" ht="12.75">
      <c r="H362" s="21"/>
    </row>
    <row r="363" spans="8:8" ht="12.75">
      <c r="H363" s="21"/>
    </row>
    <row r="364" spans="8:8" ht="12.75">
      <c r="H364" s="21"/>
    </row>
    <row r="365" spans="8:8" ht="12.75">
      <c r="H365" s="21"/>
    </row>
    <row r="366" spans="8:8" ht="12.75">
      <c r="H366" s="21"/>
    </row>
    <row r="367" spans="8:8" ht="12.75">
      <c r="H367" s="21"/>
    </row>
    <row r="368" spans="8:8" ht="12.75">
      <c r="H368" s="21"/>
    </row>
    <row r="369" spans="8:8" ht="12.75">
      <c r="H369" s="21"/>
    </row>
    <row r="370" spans="8:8" ht="12.75">
      <c r="H370" s="21"/>
    </row>
    <row r="371" spans="8:8" ht="12.75">
      <c r="H371" s="21"/>
    </row>
    <row r="372" spans="8:8" ht="12.75">
      <c r="H372" s="21"/>
    </row>
    <row r="373" spans="8:8" ht="12.75">
      <c r="H373" s="21"/>
    </row>
    <row r="374" spans="8:8" ht="12.75">
      <c r="H374" s="21"/>
    </row>
    <row r="375" spans="8:8" ht="12.75">
      <c r="H375" s="21"/>
    </row>
    <row r="376" spans="8:8" ht="12.75">
      <c r="H376" s="21"/>
    </row>
    <row r="377" spans="8:8" ht="12.75">
      <c r="H377" s="21"/>
    </row>
    <row r="378" spans="8:8" ht="12.75">
      <c r="H378" s="21"/>
    </row>
    <row r="379" spans="8:8" ht="12.75">
      <c r="H379" s="21"/>
    </row>
    <row r="380" spans="8:8" ht="12.75">
      <c r="H380" s="21"/>
    </row>
    <row r="381" spans="8:8" ht="12.75">
      <c r="H381" s="21"/>
    </row>
    <row r="382" spans="8:8" ht="12.75">
      <c r="H382" s="21"/>
    </row>
    <row r="383" spans="8:8" ht="12.75">
      <c r="H383" s="21"/>
    </row>
    <row r="384" spans="8:8" ht="12.75">
      <c r="H384" s="21"/>
    </row>
    <row r="385" spans="8:8" ht="12.75">
      <c r="H385" s="21"/>
    </row>
    <row r="386" spans="8:8" ht="12.75">
      <c r="H386" s="21"/>
    </row>
    <row r="387" spans="8:8" ht="12.75">
      <c r="H387" s="21"/>
    </row>
    <row r="388" spans="8:8" ht="12.75">
      <c r="H388" s="21"/>
    </row>
    <row r="389" spans="8:8" ht="12.75">
      <c r="H389" s="21"/>
    </row>
    <row r="390" spans="8:8" ht="12.75">
      <c r="H390" s="21"/>
    </row>
    <row r="391" spans="8:8" ht="12.75">
      <c r="H391" s="21"/>
    </row>
    <row r="392" spans="8:8" ht="12.75">
      <c r="H392" s="21"/>
    </row>
    <row r="393" spans="8:8" ht="12.75">
      <c r="H393" s="21"/>
    </row>
    <row r="394" spans="8:8" ht="12.75">
      <c r="H394" s="21"/>
    </row>
    <row r="395" spans="8:8" ht="12.75">
      <c r="H395" s="21"/>
    </row>
    <row r="396" spans="8:8" ht="12.75">
      <c r="H396" s="21"/>
    </row>
    <row r="397" spans="8:8" ht="12.75">
      <c r="H397" s="21"/>
    </row>
    <row r="398" spans="8:8" ht="12.75">
      <c r="H398" s="21"/>
    </row>
    <row r="399" spans="8:8" ht="12.75">
      <c r="H399" s="21"/>
    </row>
    <row r="400" spans="8:8" ht="12.75">
      <c r="H400" s="21"/>
    </row>
    <row r="401" spans="8:8" ht="12.75">
      <c r="H401" s="21"/>
    </row>
    <row r="402" spans="8:8" ht="12.75">
      <c r="H402" s="21"/>
    </row>
    <row r="403" spans="8:8" ht="12.75">
      <c r="H403" s="21"/>
    </row>
    <row r="404" spans="8:8" ht="12.75">
      <c r="H404" s="21"/>
    </row>
    <row r="405" spans="8:8" ht="12.75">
      <c r="H405" s="21"/>
    </row>
    <row r="406" spans="8:8" ht="12.75">
      <c r="H406" s="21"/>
    </row>
    <row r="407" spans="8:8" ht="12.75">
      <c r="H407" s="21"/>
    </row>
    <row r="408" spans="8:8" ht="12.75">
      <c r="H408" s="21"/>
    </row>
    <row r="409" spans="8:8" ht="12.75">
      <c r="H409" s="21"/>
    </row>
    <row r="410" spans="8:8" ht="12.75">
      <c r="H410" s="21"/>
    </row>
    <row r="411" spans="8:8" ht="12.75">
      <c r="H411" s="21"/>
    </row>
    <row r="412" spans="8:8" ht="12.75">
      <c r="H412" s="21"/>
    </row>
    <row r="413" spans="8:8" ht="12.75">
      <c r="H413" s="21"/>
    </row>
    <row r="414" spans="8:8" ht="12.75">
      <c r="H414" s="21"/>
    </row>
    <row r="415" spans="8:8" ht="12.75">
      <c r="H415" s="21"/>
    </row>
    <row r="416" spans="8:8" ht="12.75">
      <c r="H416" s="21"/>
    </row>
    <row r="417" spans="8:8" ht="12.75">
      <c r="H417" s="21"/>
    </row>
    <row r="418" spans="8:8" ht="12.75">
      <c r="H418" s="21"/>
    </row>
    <row r="419" spans="8:8" ht="12.75">
      <c r="H419" s="21"/>
    </row>
    <row r="420" spans="8:8" ht="12.75">
      <c r="H420" s="21"/>
    </row>
    <row r="421" spans="8:8" ht="12.75">
      <c r="H421" s="21"/>
    </row>
    <row r="422" spans="8:8" ht="12.75">
      <c r="H422" s="21"/>
    </row>
    <row r="423" spans="8:8" ht="12.75">
      <c r="H423" s="21"/>
    </row>
    <row r="424" spans="8:8" ht="12.75">
      <c r="H424" s="21"/>
    </row>
    <row r="425" spans="8:8" ht="12.75">
      <c r="H425" s="21"/>
    </row>
    <row r="426" spans="8:8" ht="12.75">
      <c r="H426" s="21"/>
    </row>
    <row r="427" spans="8:8" ht="12.75">
      <c r="H427" s="21"/>
    </row>
    <row r="428" spans="8:8" ht="12.75">
      <c r="H428" s="21"/>
    </row>
    <row r="429" spans="8:8" ht="12.75">
      <c r="H429" s="21"/>
    </row>
    <row r="430" spans="8:8" ht="12.75">
      <c r="H430" s="21"/>
    </row>
    <row r="431" spans="8:8" ht="12.75">
      <c r="H431" s="21"/>
    </row>
    <row r="432" spans="8:8" ht="12.75">
      <c r="H432" s="21"/>
    </row>
    <row r="433" spans="8:8" ht="12.75">
      <c r="H433" s="21"/>
    </row>
    <row r="434" spans="8:8" ht="12.75">
      <c r="H434" s="21"/>
    </row>
    <row r="435" spans="8:8" ht="12.75">
      <c r="H435" s="21"/>
    </row>
    <row r="436" spans="8:8" ht="12.75">
      <c r="H436" s="21"/>
    </row>
    <row r="437" spans="8:8" ht="12.75">
      <c r="H437" s="21"/>
    </row>
    <row r="438" spans="8:8" ht="12.75">
      <c r="H438" s="21"/>
    </row>
    <row r="439" spans="8:8" ht="12.75">
      <c r="H439" s="21"/>
    </row>
    <row r="440" spans="8:8" ht="12.75">
      <c r="H440" s="21"/>
    </row>
    <row r="441" spans="8:8" ht="12.75">
      <c r="H441" s="21"/>
    </row>
    <row r="442" spans="8:8" ht="12.75">
      <c r="H442" s="21"/>
    </row>
    <row r="443" spans="8:8" ht="12.75">
      <c r="H443" s="21"/>
    </row>
    <row r="444" spans="8:8" ht="12.75">
      <c r="H444" s="21"/>
    </row>
    <row r="445" spans="8:8" ht="12.75">
      <c r="H445" s="21"/>
    </row>
    <row r="446" spans="8:8" ht="12.75">
      <c r="H446" s="21"/>
    </row>
    <row r="447" spans="8:8" ht="12.75">
      <c r="H447" s="21"/>
    </row>
    <row r="448" spans="8:8" ht="12.75">
      <c r="H448" s="21"/>
    </row>
    <row r="449" spans="8:8" ht="12.75">
      <c r="H449" s="21"/>
    </row>
    <row r="450" spans="8:8" ht="12.75">
      <c r="H450" s="21"/>
    </row>
    <row r="451" spans="8:8" ht="12.75">
      <c r="H451" s="21"/>
    </row>
    <row r="452" spans="8:8" ht="12.75">
      <c r="H452" s="21"/>
    </row>
    <row r="453" spans="8:8" ht="12.75">
      <c r="H453" s="21"/>
    </row>
    <row r="454" spans="8:8" ht="12.75">
      <c r="H454" s="21"/>
    </row>
    <row r="455" spans="8:8" ht="12.75">
      <c r="H455" s="21"/>
    </row>
    <row r="456" spans="8:8" ht="12.75">
      <c r="H456" s="21"/>
    </row>
    <row r="457" spans="8:8" ht="12.75">
      <c r="H457" s="21"/>
    </row>
    <row r="458" spans="8:8" ht="12.75">
      <c r="H458" s="21"/>
    </row>
    <row r="459" spans="8:8" ht="12.75">
      <c r="H459" s="21"/>
    </row>
    <row r="460" spans="8:8" ht="12.75">
      <c r="H460" s="21"/>
    </row>
    <row r="461" spans="8:8" ht="12.75">
      <c r="H461" s="21"/>
    </row>
    <row r="462" spans="8:8" ht="12.75">
      <c r="H462" s="21"/>
    </row>
    <row r="463" spans="8:8" ht="12.75">
      <c r="H463" s="21"/>
    </row>
    <row r="464" spans="8:8" ht="12.75">
      <c r="H464" s="21"/>
    </row>
    <row r="465" spans="8:8" ht="12.75">
      <c r="H465" s="21"/>
    </row>
    <row r="466" spans="8:8" ht="12.75">
      <c r="H466" s="21"/>
    </row>
    <row r="467" spans="8:8" ht="12.75">
      <c r="H467" s="21"/>
    </row>
    <row r="468" spans="8:8" ht="12.75">
      <c r="H468" s="21"/>
    </row>
    <row r="469" spans="8:8" ht="12.75">
      <c r="H469" s="21"/>
    </row>
    <row r="470" spans="8:8" ht="12.75">
      <c r="H470" s="21"/>
    </row>
    <row r="471" spans="8:8" ht="12.75">
      <c r="H471" s="21"/>
    </row>
    <row r="472" spans="8:8" ht="12.75">
      <c r="H472" s="21"/>
    </row>
    <row r="473" spans="8:8" ht="12.75">
      <c r="H473" s="21"/>
    </row>
    <row r="474" spans="8:8" ht="12.75">
      <c r="H474" s="21"/>
    </row>
    <row r="475" spans="8:8" ht="12.75">
      <c r="H475" s="21"/>
    </row>
    <row r="476" spans="8:8" ht="12.75">
      <c r="H476" s="21"/>
    </row>
    <row r="477" spans="8:8" ht="12.75">
      <c r="H477" s="21"/>
    </row>
    <row r="478" spans="8:8" ht="12.75">
      <c r="H478" s="21"/>
    </row>
    <row r="479" spans="8:8" ht="12.75">
      <c r="H479" s="21"/>
    </row>
    <row r="480" spans="8:8" ht="12.75">
      <c r="H480" s="21"/>
    </row>
    <row r="481" spans="8:8" ht="12.75">
      <c r="H481" s="21"/>
    </row>
    <row r="482" spans="8:8" ht="12.75">
      <c r="H482" s="21"/>
    </row>
    <row r="483" spans="8:8" ht="12.75">
      <c r="H483" s="21"/>
    </row>
    <row r="484" spans="8:8" ht="12.75">
      <c r="H484" s="21"/>
    </row>
    <row r="485" spans="8:8" ht="12.75">
      <c r="H485" s="21"/>
    </row>
    <row r="486" spans="8:8" ht="12.75">
      <c r="H486" s="21"/>
    </row>
    <row r="487" spans="8:8" ht="12.75">
      <c r="H487" s="21"/>
    </row>
    <row r="488" spans="8:8" ht="12.75">
      <c r="H488" s="21"/>
    </row>
    <row r="489" spans="8:8" ht="12.75">
      <c r="H489" s="21"/>
    </row>
    <row r="490" spans="8:8" ht="12.75">
      <c r="H490" s="21"/>
    </row>
    <row r="491" spans="8:8" ht="12.75">
      <c r="H491" s="21"/>
    </row>
    <row r="492" spans="8:8" ht="12.75">
      <c r="H492" s="21"/>
    </row>
    <row r="493" spans="8:8" ht="12.75">
      <c r="H493" s="21"/>
    </row>
    <row r="494" spans="8:8" ht="12.75">
      <c r="H494" s="21"/>
    </row>
    <row r="495" spans="8:8" ht="12.75">
      <c r="H495" s="21"/>
    </row>
    <row r="496" spans="8:8" ht="12.75">
      <c r="H496" s="21"/>
    </row>
    <row r="497" spans="8:8" ht="12.75">
      <c r="H497" s="21"/>
    </row>
    <row r="498" spans="8:8" ht="12.75">
      <c r="H498" s="21"/>
    </row>
    <row r="499" spans="8:8" ht="12.75">
      <c r="H499" s="21"/>
    </row>
    <row r="500" spans="8:8" ht="12.75">
      <c r="H500" s="21"/>
    </row>
    <row r="501" spans="8:8" ht="12.75">
      <c r="H501" s="21"/>
    </row>
    <row r="502" spans="8:8" ht="12.75">
      <c r="H502" s="21"/>
    </row>
    <row r="503" spans="8:8" ht="12.75">
      <c r="H503" s="21"/>
    </row>
    <row r="504" spans="8:8" ht="12.75">
      <c r="H504" s="21"/>
    </row>
    <row r="505" spans="8:8" ht="12.75">
      <c r="H505" s="21"/>
    </row>
    <row r="506" spans="8:8" ht="12.75">
      <c r="H506" s="21"/>
    </row>
    <row r="507" spans="8:8" ht="12.75">
      <c r="H507" s="21"/>
    </row>
    <row r="508" spans="8:8" ht="12.75">
      <c r="H508" s="21"/>
    </row>
    <row r="509" spans="8:8" ht="12.75">
      <c r="H509" s="21"/>
    </row>
    <row r="510" spans="8:8" ht="12.75">
      <c r="H510" s="21"/>
    </row>
    <row r="511" spans="8:8" ht="12.75">
      <c r="H511" s="21"/>
    </row>
    <row r="512" spans="8:8" ht="12.75">
      <c r="H512" s="21"/>
    </row>
    <row r="513" spans="8:8" ht="12.75">
      <c r="H513" s="21"/>
    </row>
    <row r="514" spans="8:8" ht="12.75">
      <c r="H514" s="21"/>
    </row>
    <row r="515" spans="8:8" ht="12.75">
      <c r="H515" s="21"/>
    </row>
    <row r="516" spans="8:8" ht="12.75">
      <c r="H516" s="21"/>
    </row>
    <row r="517" spans="8:8" ht="12.75">
      <c r="H517" s="21"/>
    </row>
    <row r="518" spans="8:8" ht="12.75">
      <c r="H518" s="21"/>
    </row>
    <row r="519" spans="8:8" ht="12.75">
      <c r="H519" s="21"/>
    </row>
    <row r="520" spans="8:8" ht="12.75">
      <c r="H520" s="21"/>
    </row>
    <row r="521" spans="8:8" ht="12.75">
      <c r="H521" s="21"/>
    </row>
    <row r="522" spans="8:8" ht="12.75">
      <c r="H522" s="21"/>
    </row>
    <row r="523" spans="8:8" ht="12.75">
      <c r="H523" s="21"/>
    </row>
    <row r="524" spans="8:8" ht="12.75">
      <c r="H524" s="21"/>
    </row>
    <row r="525" spans="8:8" ht="12.75">
      <c r="H525" s="21"/>
    </row>
    <row r="526" spans="8:8" ht="12.75">
      <c r="H526" s="21"/>
    </row>
    <row r="527" spans="8:8" ht="12.75">
      <c r="H527" s="21"/>
    </row>
    <row r="528" spans="8:8" ht="12.75">
      <c r="H528" s="21"/>
    </row>
    <row r="529" spans="8:8" ht="12.75">
      <c r="H529" s="21"/>
    </row>
    <row r="530" spans="8:8" ht="12.75">
      <c r="H530" s="21"/>
    </row>
    <row r="531" spans="8:8" ht="12.75">
      <c r="H531" s="21"/>
    </row>
    <row r="532" spans="8:8" ht="12.75">
      <c r="H532" s="21"/>
    </row>
    <row r="533" spans="8:8" ht="12.75">
      <c r="H533" s="21"/>
    </row>
    <row r="534" spans="8:8" ht="12.75">
      <c r="H534" s="21"/>
    </row>
    <row r="535" spans="8:8" ht="12.75">
      <c r="H535" s="21"/>
    </row>
    <row r="536" spans="8:8" ht="12.75">
      <c r="H536" s="21"/>
    </row>
    <row r="537" spans="8:8" ht="12.75">
      <c r="H537" s="21"/>
    </row>
    <row r="538" spans="8:8" ht="12.75">
      <c r="H538" s="21"/>
    </row>
    <row r="539" spans="8:8" ht="12.75">
      <c r="H539" s="21"/>
    </row>
    <row r="540" spans="8:8" ht="12.75">
      <c r="H540" s="21"/>
    </row>
    <row r="541" spans="8:8" ht="12.75">
      <c r="H541" s="21"/>
    </row>
    <row r="542" spans="8:8" ht="12.75">
      <c r="H542" s="21"/>
    </row>
    <row r="543" spans="8:8" ht="12.75">
      <c r="H543" s="21"/>
    </row>
    <row r="544" spans="8:8" ht="12.75">
      <c r="H544" s="21"/>
    </row>
    <row r="545" spans="8:8" ht="12.75">
      <c r="H545" s="21"/>
    </row>
    <row r="546" spans="8:8" ht="12.75">
      <c r="H546" s="21"/>
    </row>
    <row r="547" spans="8:8" ht="12.75">
      <c r="H547" s="21"/>
    </row>
    <row r="548" spans="8:8" ht="12.75">
      <c r="H548" s="21"/>
    </row>
    <row r="549" spans="8:8" ht="12.75">
      <c r="H549" s="21"/>
    </row>
    <row r="550" spans="8:8" ht="12.75">
      <c r="H550" s="21"/>
    </row>
    <row r="551" spans="8:8" ht="12.75">
      <c r="H551" s="21"/>
    </row>
    <row r="552" spans="8:8" ht="12.75">
      <c r="H552" s="21"/>
    </row>
    <row r="553" spans="8:8" ht="12.75">
      <c r="H553" s="21"/>
    </row>
    <row r="554" spans="8:8" ht="12.75">
      <c r="H554" s="21"/>
    </row>
    <row r="555" spans="8:8" ht="12.75">
      <c r="H555" s="21"/>
    </row>
    <row r="556" spans="8:8" ht="12.75">
      <c r="H556" s="21"/>
    </row>
    <row r="557" spans="8:8" ht="12.75">
      <c r="H557" s="21"/>
    </row>
    <row r="558" spans="8:8" ht="12.75">
      <c r="H558" s="21"/>
    </row>
    <row r="559" spans="8:8" ht="12.75">
      <c r="H559" s="21"/>
    </row>
    <row r="560" spans="8:8" ht="12.75">
      <c r="H560" s="21"/>
    </row>
    <row r="561" spans="8:8" ht="12.75">
      <c r="H561" s="21"/>
    </row>
    <row r="562" spans="8:8" ht="12.75">
      <c r="H562" s="21"/>
    </row>
    <row r="563" spans="8:8" ht="12.75">
      <c r="H563" s="21"/>
    </row>
    <row r="564" spans="8:8" ht="12.75">
      <c r="H564" s="21"/>
    </row>
    <row r="565" spans="8:8" ht="12.75">
      <c r="H565" s="21"/>
    </row>
    <row r="566" spans="8:8" ht="12.75">
      <c r="H566" s="21"/>
    </row>
    <row r="567" spans="8:8" ht="12.75">
      <c r="H567" s="21"/>
    </row>
    <row r="568" spans="8:8" ht="12.75">
      <c r="H568" s="21"/>
    </row>
    <row r="569" spans="8:8" ht="12.75">
      <c r="H569" s="21"/>
    </row>
    <row r="570" spans="8:8" ht="12.75">
      <c r="H570" s="21"/>
    </row>
    <row r="571" spans="8:8" ht="12.75">
      <c r="H571" s="21"/>
    </row>
    <row r="572" spans="8:8" ht="12.75">
      <c r="H572" s="21"/>
    </row>
    <row r="573" spans="8:8" ht="12.75">
      <c r="H573" s="21"/>
    </row>
    <row r="574" spans="8:8" ht="12.75">
      <c r="H574" s="21"/>
    </row>
    <row r="575" spans="8:8" ht="12.75">
      <c r="H575" s="21"/>
    </row>
    <row r="576" spans="8:8" ht="12.75">
      <c r="H576" s="21"/>
    </row>
    <row r="577" spans="8:8" ht="12.75">
      <c r="H577" s="21"/>
    </row>
    <row r="578" spans="8:8" ht="12.75">
      <c r="H578" s="21"/>
    </row>
    <row r="579" spans="8:8" ht="12.75">
      <c r="H579" s="21"/>
    </row>
    <row r="580" spans="8:8" ht="12.75">
      <c r="H580" s="21"/>
    </row>
    <row r="581" spans="8:8" ht="12.75">
      <c r="H581" s="21"/>
    </row>
    <row r="582" spans="8:8" ht="12.75">
      <c r="H582" s="21"/>
    </row>
    <row r="583" spans="8:8" ht="12.75">
      <c r="H583" s="21"/>
    </row>
    <row r="584" spans="8:8" ht="12.75">
      <c r="H584" s="21"/>
    </row>
    <row r="585" spans="8:8" ht="12.75">
      <c r="H585" s="21"/>
    </row>
    <row r="586" spans="8:8" ht="12.75">
      <c r="H586" s="21"/>
    </row>
    <row r="587" spans="8:8" ht="12.75">
      <c r="H587" s="21"/>
    </row>
    <row r="588" spans="8:8" ht="12.75">
      <c r="H588" s="21"/>
    </row>
    <row r="589" spans="8:8" ht="12.75">
      <c r="H589" s="21"/>
    </row>
    <row r="590" spans="8:8" ht="12.75">
      <c r="H590" s="21"/>
    </row>
    <row r="591" spans="8:8" ht="12.75">
      <c r="H591" s="21"/>
    </row>
    <row r="592" spans="8:8" ht="12.75">
      <c r="H592" s="21"/>
    </row>
    <row r="593" spans="8:8" ht="12.75">
      <c r="H593" s="21"/>
    </row>
    <row r="594" spans="8:8" ht="12.75">
      <c r="H594" s="21"/>
    </row>
    <row r="595" spans="8:8" ht="12.75">
      <c r="H595" s="21"/>
    </row>
    <row r="596" spans="8:8" ht="12.75">
      <c r="H596" s="21"/>
    </row>
    <row r="597" spans="8:8" ht="12.75">
      <c r="H597" s="21"/>
    </row>
    <row r="598" spans="8:8" ht="12.75">
      <c r="H598" s="21"/>
    </row>
    <row r="599" spans="8:8" ht="12.75">
      <c r="H599" s="21"/>
    </row>
    <row r="600" spans="8:8" ht="12.75">
      <c r="H600" s="21"/>
    </row>
    <row r="601" spans="8:8" ht="12.75">
      <c r="H601" s="21"/>
    </row>
    <row r="602" spans="8:8" ht="12.75">
      <c r="H602" s="21"/>
    </row>
    <row r="603" spans="8:8" ht="12.75">
      <c r="H603" s="21"/>
    </row>
    <row r="604" spans="8:8" ht="12.75">
      <c r="H604" s="21"/>
    </row>
    <row r="605" spans="8:8" ht="12.75">
      <c r="H605" s="21"/>
    </row>
    <row r="606" spans="8:8" ht="12.75">
      <c r="H606" s="21"/>
    </row>
    <row r="607" spans="8:8" ht="12.75">
      <c r="H607" s="21"/>
    </row>
    <row r="608" spans="8:8" ht="12.75">
      <c r="H608" s="21"/>
    </row>
    <row r="609" spans="8:8" ht="12.75">
      <c r="H609" s="21"/>
    </row>
    <row r="610" spans="8:8" ht="12.75">
      <c r="H610" s="21"/>
    </row>
    <row r="611" spans="8:8" ht="12.75">
      <c r="H611" s="21"/>
    </row>
    <row r="612" spans="8:8" ht="12.75">
      <c r="H612" s="21"/>
    </row>
    <row r="613" spans="8:8" ht="12.75">
      <c r="H613" s="21"/>
    </row>
    <row r="614" spans="8:8" ht="12.75">
      <c r="H614" s="21"/>
    </row>
    <row r="615" spans="8:8" ht="12.75">
      <c r="H615" s="21"/>
    </row>
    <row r="616" spans="8:8" ht="12.75">
      <c r="H616" s="21"/>
    </row>
    <row r="617" spans="8:8" ht="12.75">
      <c r="H617" s="21"/>
    </row>
    <row r="618" spans="8:8" ht="12.75">
      <c r="H618" s="21"/>
    </row>
    <row r="619" spans="8:8" ht="12.75">
      <c r="H619" s="21"/>
    </row>
    <row r="620" spans="8:8" ht="12.75">
      <c r="H620" s="21"/>
    </row>
    <row r="621" spans="8:8" ht="12.75">
      <c r="H621" s="21"/>
    </row>
    <row r="622" spans="8:8" ht="12.75">
      <c r="H622" s="21"/>
    </row>
    <row r="623" spans="8:8" ht="12.75">
      <c r="H623" s="21"/>
    </row>
    <row r="624" spans="8:8" ht="12.75">
      <c r="H624" s="21"/>
    </row>
    <row r="625" spans="8:8" ht="12.75">
      <c r="H625" s="21"/>
    </row>
    <row r="626" spans="8:8" ht="12.75">
      <c r="H626" s="21"/>
    </row>
    <row r="627" spans="8:8" ht="12.75">
      <c r="H627" s="21"/>
    </row>
    <row r="628" spans="8:8" ht="12.75">
      <c r="H628" s="21"/>
    </row>
    <row r="629" spans="8:8" ht="12.75">
      <c r="H629" s="21"/>
    </row>
    <row r="630" spans="8:8" ht="12.75">
      <c r="H630" s="21"/>
    </row>
    <row r="631" spans="8:8" ht="12.75">
      <c r="H631" s="21"/>
    </row>
    <row r="632" spans="8:8" ht="12.75">
      <c r="H632" s="21"/>
    </row>
    <row r="633" spans="8:8" ht="12.75">
      <c r="H633" s="21"/>
    </row>
    <row r="634" spans="8:8" ht="12.75">
      <c r="H634" s="21"/>
    </row>
    <row r="635" spans="8:8" ht="12.75">
      <c r="H635" s="21"/>
    </row>
    <row r="636" spans="8:8" ht="12.75">
      <c r="H636" s="21"/>
    </row>
    <row r="637" spans="8:8" ht="12.75">
      <c r="H637" s="21"/>
    </row>
    <row r="638" spans="8:8" ht="12.75">
      <c r="H638" s="21"/>
    </row>
    <row r="639" spans="8:8" ht="12.75">
      <c r="H639" s="21"/>
    </row>
    <row r="640" spans="8:8" ht="12.75">
      <c r="H640" s="21"/>
    </row>
    <row r="641" spans="8:8" ht="12.75">
      <c r="H641" s="21"/>
    </row>
    <row r="642" spans="8:8" ht="12.75">
      <c r="H642" s="21"/>
    </row>
    <row r="643" spans="8:8" ht="12.75">
      <c r="H643" s="21"/>
    </row>
    <row r="644" spans="8:8" ht="12.75">
      <c r="H644" s="21"/>
    </row>
    <row r="645" spans="8:8" ht="12.75">
      <c r="H645" s="21"/>
    </row>
    <row r="646" spans="8:8" ht="12.75">
      <c r="H646" s="21"/>
    </row>
    <row r="647" spans="8:8" ht="12.75">
      <c r="H647" s="21"/>
    </row>
    <row r="648" spans="8:8" ht="12.75">
      <c r="H648" s="21"/>
    </row>
    <row r="649" spans="8:8" ht="12.75">
      <c r="H649" s="21"/>
    </row>
    <row r="650" spans="8:8" ht="12.75">
      <c r="H650" s="21"/>
    </row>
    <row r="651" spans="8:8" ht="12.75">
      <c r="H651" s="21"/>
    </row>
    <row r="652" spans="8:8" ht="12.75">
      <c r="H652" s="21"/>
    </row>
    <row r="653" spans="8:8" ht="12.75">
      <c r="H653" s="21"/>
    </row>
    <row r="654" spans="8:8" ht="12.75">
      <c r="H654" s="21"/>
    </row>
    <row r="655" spans="8:8" ht="12.75">
      <c r="H655" s="21"/>
    </row>
    <row r="656" spans="8:8" ht="12.75">
      <c r="H656" s="21"/>
    </row>
    <row r="657" spans="8:8" ht="12.75">
      <c r="H657" s="21"/>
    </row>
    <row r="658" spans="8:8" ht="12.75">
      <c r="H658" s="21"/>
    </row>
    <row r="659" spans="8:8" ht="12.75">
      <c r="H659" s="21"/>
    </row>
    <row r="660" spans="8:8" ht="12.75">
      <c r="H660" s="21"/>
    </row>
    <row r="661" spans="8:8" ht="12.75">
      <c r="H661" s="21"/>
    </row>
    <row r="662" spans="8:8" ht="12.75">
      <c r="H662" s="21"/>
    </row>
    <row r="663" spans="8:8" ht="12.75">
      <c r="H663" s="21"/>
    </row>
    <row r="664" spans="8:8" ht="12.75">
      <c r="H664" s="21"/>
    </row>
    <row r="665" spans="8:8" ht="12.75">
      <c r="H665" s="21"/>
    </row>
    <row r="666" spans="8:8" ht="12.75">
      <c r="H666" s="21"/>
    </row>
    <row r="667" spans="8:8" ht="12.75">
      <c r="H667" s="21"/>
    </row>
    <row r="668" spans="8:8" ht="12.75">
      <c r="H668" s="21"/>
    </row>
    <row r="669" spans="8:8" ht="12.75">
      <c r="H669" s="21"/>
    </row>
    <row r="670" spans="8:8" ht="12.75">
      <c r="H670" s="21"/>
    </row>
    <row r="671" spans="8:8" ht="12.75">
      <c r="H671" s="21"/>
    </row>
    <row r="672" spans="8:8" ht="12.75">
      <c r="H672" s="21"/>
    </row>
    <row r="673" spans="8:8" ht="12.75">
      <c r="H673" s="21"/>
    </row>
    <row r="674" spans="8:8" ht="12.75">
      <c r="H674" s="21"/>
    </row>
    <row r="675" spans="8:8" ht="12.75">
      <c r="H675" s="21"/>
    </row>
    <row r="676" spans="8:8" ht="12.75">
      <c r="H676" s="21"/>
    </row>
    <row r="677" spans="8:8" ht="12.75">
      <c r="H677" s="21"/>
    </row>
    <row r="678" spans="8:8" ht="12.75">
      <c r="H678" s="21"/>
    </row>
    <row r="679" spans="8:8" ht="12.75">
      <c r="H679" s="21"/>
    </row>
    <row r="680" spans="8:8" ht="12.75">
      <c r="H680" s="21"/>
    </row>
    <row r="681" spans="8:8" ht="12.75">
      <c r="H681" s="21"/>
    </row>
    <row r="682" spans="8:8" ht="12.75">
      <c r="H682" s="21"/>
    </row>
    <row r="683" spans="8:8" ht="12.75">
      <c r="H683" s="21"/>
    </row>
    <row r="684" spans="8:8" ht="12.75">
      <c r="H684" s="21"/>
    </row>
    <row r="685" spans="8:8" ht="12.75">
      <c r="H685" s="21"/>
    </row>
    <row r="686" spans="8:8" ht="12.75">
      <c r="H686" s="21"/>
    </row>
    <row r="687" spans="8:8" ht="12.75">
      <c r="H687" s="21"/>
    </row>
    <row r="688" spans="8:8" ht="12.75">
      <c r="H688" s="21"/>
    </row>
    <row r="689" spans="8:8" ht="12.75">
      <c r="H689" s="21"/>
    </row>
    <row r="690" spans="8:8" ht="12.75">
      <c r="H690" s="21"/>
    </row>
    <row r="691" spans="8:8" ht="12.75">
      <c r="H691" s="21"/>
    </row>
    <row r="692" spans="8:8" ht="12.75">
      <c r="H692" s="21"/>
    </row>
    <row r="693" spans="8:8" ht="12.75">
      <c r="H693" s="21"/>
    </row>
    <row r="694" spans="8:8" ht="12.75">
      <c r="H694" s="21"/>
    </row>
    <row r="695" spans="8:8" ht="12.75">
      <c r="H695" s="21"/>
    </row>
    <row r="696" spans="8:8" ht="12.75">
      <c r="H696" s="21"/>
    </row>
    <row r="697" spans="8:8" ht="12.75">
      <c r="H697" s="21"/>
    </row>
    <row r="698" spans="8:8" ht="12.75">
      <c r="H698" s="21"/>
    </row>
    <row r="699" spans="8:8" ht="12.75">
      <c r="H699" s="21"/>
    </row>
    <row r="700" spans="8:8" ht="12.75">
      <c r="H700" s="21"/>
    </row>
    <row r="701" spans="8:8" ht="12.75">
      <c r="H701" s="21"/>
    </row>
    <row r="702" spans="8:8" ht="12.75">
      <c r="H702" s="21"/>
    </row>
    <row r="703" spans="8:8" ht="12.75">
      <c r="H703" s="21"/>
    </row>
    <row r="704" spans="8:8" ht="12.75">
      <c r="H704" s="21"/>
    </row>
    <row r="705" spans="8:8" ht="12.75">
      <c r="H705" s="21"/>
    </row>
    <row r="706" spans="8:8" ht="12.75">
      <c r="H706" s="21"/>
    </row>
    <row r="707" spans="8:8" ht="12.75">
      <c r="H707" s="21"/>
    </row>
    <row r="708" spans="8:8" ht="12.75">
      <c r="H708" s="21"/>
    </row>
    <row r="709" spans="8:8" ht="12.75">
      <c r="H709" s="21"/>
    </row>
    <row r="710" spans="8:8" ht="12.75">
      <c r="H710" s="21"/>
    </row>
    <row r="711" spans="8:8" ht="12.75">
      <c r="H711" s="21"/>
    </row>
    <row r="712" spans="8:8" ht="12.75">
      <c r="H712" s="21"/>
    </row>
    <row r="713" spans="8:8" ht="12.75">
      <c r="H713" s="21"/>
    </row>
    <row r="714" spans="8:8" ht="12.75">
      <c r="H714" s="21"/>
    </row>
    <row r="715" spans="8:8" ht="12.75">
      <c r="H715" s="21"/>
    </row>
    <row r="716" spans="8:8" ht="12.75">
      <c r="H716" s="21"/>
    </row>
    <row r="717" spans="8:8" ht="12.75">
      <c r="H717" s="21"/>
    </row>
    <row r="718" spans="8:8" ht="12.75">
      <c r="H718" s="21"/>
    </row>
    <row r="719" spans="8:8" ht="12.75">
      <c r="H719" s="21"/>
    </row>
    <row r="720" spans="8:8" ht="12.75">
      <c r="H720" s="21"/>
    </row>
    <row r="721" spans="8:8" ht="12.75">
      <c r="H721" s="21"/>
    </row>
    <row r="722" spans="8:8" ht="12.75">
      <c r="H722" s="21"/>
    </row>
    <row r="723" spans="8:8" ht="12.75">
      <c r="H723" s="21"/>
    </row>
    <row r="724" spans="8:8" ht="12.75">
      <c r="H724" s="21"/>
    </row>
    <row r="725" spans="8:8" ht="12.75">
      <c r="H725" s="21"/>
    </row>
    <row r="726" spans="8:8" ht="12.75">
      <c r="H726" s="21"/>
    </row>
    <row r="727" spans="8:8" ht="12.75">
      <c r="H727" s="21"/>
    </row>
    <row r="728" spans="8:8" ht="12.75">
      <c r="H728" s="21"/>
    </row>
    <row r="729" spans="8:8" ht="12.75">
      <c r="H729" s="21"/>
    </row>
    <row r="730" spans="8:8" ht="12.75">
      <c r="H730" s="21"/>
    </row>
    <row r="731" spans="8:8" ht="12.75">
      <c r="H731" s="21"/>
    </row>
    <row r="732" spans="8:8" ht="12.75">
      <c r="H732" s="21"/>
    </row>
    <row r="733" spans="8:8" ht="12.75">
      <c r="H733" s="21"/>
    </row>
    <row r="734" spans="8:8" ht="12.75">
      <c r="H734" s="21"/>
    </row>
    <row r="735" spans="8:8" ht="12.75">
      <c r="H735" s="21"/>
    </row>
    <row r="736" spans="8:8" ht="12.75">
      <c r="H736" s="21"/>
    </row>
    <row r="737" spans="8:8" ht="12.75">
      <c r="H737" s="21"/>
    </row>
    <row r="738" spans="8:8" ht="12.75">
      <c r="H738" s="21"/>
    </row>
    <row r="739" spans="8:8" ht="12.75">
      <c r="H739" s="21"/>
    </row>
    <row r="740" spans="8:8" ht="12.75">
      <c r="H740" s="21"/>
    </row>
    <row r="741" spans="8:8" ht="12.75">
      <c r="H741" s="21"/>
    </row>
    <row r="742" spans="8:8" ht="12.75">
      <c r="H742" s="21"/>
    </row>
    <row r="743" spans="8:8" ht="12.75">
      <c r="H743" s="21"/>
    </row>
    <row r="744" spans="8:8" ht="12.75">
      <c r="H744" s="21"/>
    </row>
    <row r="745" spans="8:8" ht="12.75">
      <c r="H745" s="21"/>
    </row>
    <row r="746" spans="8:8" ht="12.75">
      <c r="H746" s="21"/>
    </row>
    <row r="747" spans="8:8" ht="12.75">
      <c r="H747" s="21"/>
    </row>
    <row r="748" spans="8:8" ht="12.75">
      <c r="H748" s="21"/>
    </row>
    <row r="749" spans="8:8" ht="12.75">
      <c r="H749" s="21"/>
    </row>
    <row r="750" spans="8:8" ht="12.75">
      <c r="H750" s="21"/>
    </row>
    <row r="751" spans="8:8" ht="12.75">
      <c r="H751" s="21"/>
    </row>
    <row r="752" spans="8:8" ht="12.75">
      <c r="H752" s="21"/>
    </row>
    <row r="753" spans="8:8" ht="12.75">
      <c r="H753" s="21"/>
    </row>
    <row r="754" spans="8:8" ht="12.75">
      <c r="H754" s="21"/>
    </row>
    <row r="755" spans="8:8" ht="12.75">
      <c r="H755" s="21"/>
    </row>
    <row r="756" spans="8:8" ht="12.75">
      <c r="H756" s="21"/>
    </row>
    <row r="757" spans="8:8" ht="12.75">
      <c r="H757" s="21"/>
    </row>
    <row r="758" spans="8:8" ht="12.75">
      <c r="H758" s="21"/>
    </row>
    <row r="759" spans="8:8" ht="12.75">
      <c r="H759" s="21"/>
    </row>
    <row r="760" spans="8:8" ht="12.75">
      <c r="H760" s="21"/>
    </row>
    <row r="761" spans="8:8" ht="12.75">
      <c r="H761" s="21"/>
    </row>
    <row r="762" spans="8:8" ht="12.75">
      <c r="H762" s="21"/>
    </row>
    <row r="763" spans="8:8" ht="12.75">
      <c r="H763" s="21"/>
    </row>
    <row r="764" spans="8:8" ht="12.75">
      <c r="H764" s="21"/>
    </row>
    <row r="765" spans="8:8" ht="12.75">
      <c r="H765" s="21"/>
    </row>
    <row r="766" spans="8:8" ht="12.75">
      <c r="H766" s="21"/>
    </row>
    <row r="767" spans="8:8" ht="12.75">
      <c r="H767" s="21"/>
    </row>
    <row r="768" spans="8:8" ht="12.75">
      <c r="H768" s="21"/>
    </row>
    <row r="769" spans="8:8" ht="12.75">
      <c r="H769" s="21"/>
    </row>
    <row r="770" spans="8:8" ht="12.75">
      <c r="H770" s="21"/>
    </row>
    <row r="771" spans="8:8" ht="12.75">
      <c r="H771" s="21"/>
    </row>
    <row r="772" spans="8:8" ht="12.75">
      <c r="H772" s="21"/>
    </row>
    <row r="773" spans="8:8" ht="12.75">
      <c r="H773" s="21"/>
    </row>
    <row r="774" spans="8:8" ht="12.75">
      <c r="H774" s="21"/>
    </row>
    <row r="775" spans="8:8" ht="12.75">
      <c r="H775" s="21"/>
    </row>
    <row r="776" spans="8:8" ht="12.75">
      <c r="H776" s="21"/>
    </row>
    <row r="777" spans="8:8" ht="12.75">
      <c r="H777" s="21"/>
    </row>
    <row r="778" spans="8:8" ht="12.75">
      <c r="H778" s="21"/>
    </row>
    <row r="779" spans="8:8" ht="12.75">
      <c r="H779" s="21"/>
    </row>
    <row r="780" spans="8:8" ht="12.75">
      <c r="H780" s="21"/>
    </row>
    <row r="781" spans="8:8" ht="12.75">
      <c r="H781" s="21"/>
    </row>
    <row r="782" spans="8:8" ht="12.75">
      <c r="H782" s="21"/>
    </row>
    <row r="783" spans="8:8" ht="12.75">
      <c r="H783" s="21"/>
    </row>
    <row r="784" spans="8:8" ht="12.75">
      <c r="H784" s="21"/>
    </row>
    <row r="785" spans="8:8" ht="12.75">
      <c r="H785" s="21"/>
    </row>
    <row r="786" spans="8:8" ht="12.75">
      <c r="H786" s="21"/>
    </row>
    <row r="787" spans="8:8" ht="12.75">
      <c r="H787" s="21"/>
    </row>
    <row r="788" spans="8:8" ht="12.75">
      <c r="H788" s="21"/>
    </row>
    <row r="789" spans="8:8" ht="12.75">
      <c r="H789" s="21"/>
    </row>
    <row r="790" spans="8:8" ht="12.75">
      <c r="H790" s="21"/>
    </row>
    <row r="791" spans="8:8" ht="12.75">
      <c r="H791" s="21"/>
    </row>
    <row r="792" spans="8:8" ht="12.75">
      <c r="H792" s="21"/>
    </row>
    <row r="793" spans="8:8" ht="12.75">
      <c r="H793" s="21"/>
    </row>
    <row r="794" spans="8:8" ht="12.75">
      <c r="H794" s="21"/>
    </row>
    <row r="795" spans="8:8" ht="12.75">
      <c r="H795" s="21"/>
    </row>
    <row r="796" spans="8:8" ht="12.75">
      <c r="H796" s="21"/>
    </row>
    <row r="797" spans="8:8" ht="12.75">
      <c r="H797" s="21"/>
    </row>
    <row r="798" spans="8:8" ht="12.75">
      <c r="H798" s="21"/>
    </row>
    <row r="799" spans="8:8" ht="12.75">
      <c r="H799" s="21"/>
    </row>
    <row r="800" spans="8:8" ht="12.75">
      <c r="H800" s="21"/>
    </row>
    <row r="801" spans="8:8" ht="12.75">
      <c r="H801" s="21"/>
    </row>
    <row r="802" spans="8:8" ht="12.75">
      <c r="H802" s="21"/>
    </row>
    <row r="803" spans="8:8" ht="12.75">
      <c r="H803" s="21"/>
    </row>
    <row r="804" spans="8:8" ht="12.75">
      <c r="H804" s="21"/>
    </row>
    <row r="805" spans="8:8" ht="12.75">
      <c r="H805" s="21"/>
    </row>
    <row r="806" spans="8:8" ht="12.75">
      <c r="H806" s="21"/>
    </row>
    <row r="807" spans="8:8" ht="12.75">
      <c r="H807" s="21"/>
    </row>
    <row r="808" spans="8:8" ht="12.75">
      <c r="H808" s="21"/>
    </row>
    <row r="809" spans="8:8" ht="12.75">
      <c r="H809" s="21"/>
    </row>
    <row r="810" spans="8:8" ht="12.75">
      <c r="H810" s="21"/>
    </row>
    <row r="811" spans="8:8" ht="12.75">
      <c r="H811" s="21"/>
    </row>
    <row r="812" spans="8:8" ht="12.75">
      <c r="H812" s="21"/>
    </row>
    <row r="813" spans="8:8" ht="12.75">
      <c r="H813" s="21"/>
    </row>
    <row r="814" spans="8:8" ht="12.75">
      <c r="H814" s="21"/>
    </row>
    <row r="815" spans="8:8" ht="12.75">
      <c r="H815" s="21"/>
    </row>
    <row r="816" spans="8:8" ht="12.75">
      <c r="H816" s="21"/>
    </row>
    <row r="817" spans="8:8" ht="12.75">
      <c r="H817" s="21"/>
    </row>
    <row r="818" spans="8:8" ht="12.75">
      <c r="H818" s="21"/>
    </row>
    <row r="819" spans="8:8" ht="12.75">
      <c r="H819" s="21"/>
    </row>
    <row r="820" spans="8:8" ht="12.75">
      <c r="H820" s="21"/>
    </row>
    <row r="821" spans="8:8" ht="12.75">
      <c r="H821" s="21"/>
    </row>
    <row r="822" spans="8:8" ht="12.75">
      <c r="H822" s="21"/>
    </row>
    <row r="823" spans="8:8" ht="12.75">
      <c r="H823" s="21"/>
    </row>
    <row r="824" spans="8:8" ht="12.75">
      <c r="H824" s="21"/>
    </row>
    <row r="825" spans="8:8" ht="12.75">
      <c r="H825" s="21"/>
    </row>
    <row r="826" spans="8:8" ht="12.75">
      <c r="H826" s="21"/>
    </row>
    <row r="827" spans="8:8" ht="12.75">
      <c r="H827" s="21"/>
    </row>
    <row r="828" spans="8:8" ht="12.75">
      <c r="H828" s="21"/>
    </row>
    <row r="829" spans="8:8" ht="12.75">
      <c r="H829" s="21"/>
    </row>
    <row r="830" spans="8:8" ht="12.75">
      <c r="H830" s="21"/>
    </row>
    <row r="831" spans="8:8" ht="12.75">
      <c r="H831" s="21"/>
    </row>
    <row r="832" spans="8:8" ht="12.75">
      <c r="H832" s="21"/>
    </row>
    <row r="833" spans="8:8" ht="12.75">
      <c r="H833" s="21"/>
    </row>
    <row r="834" spans="8:8" ht="12.75">
      <c r="H834" s="21"/>
    </row>
    <row r="835" spans="8:8" ht="12.75">
      <c r="H835" s="21"/>
    </row>
    <row r="836" spans="8:8" ht="12.75">
      <c r="H836" s="21"/>
    </row>
    <row r="837" spans="8:8" ht="12.75">
      <c r="H837" s="21"/>
    </row>
    <row r="838" spans="8:8" ht="12.75">
      <c r="H838" s="21"/>
    </row>
    <row r="839" spans="8:8" ht="12.75">
      <c r="H839" s="21"/>
    </row>
    <row r="840" spans="8:8" ht="12.75">
      <c r="H840" s="21"/>
    </row>
    <row r="841" spans="8:8" ht="12.75">
      <c r="H841" s="21"/>
    </row>
    <row r="842" spans="8:8" ht="12.75">
      <c r="H842" s="21"/>
    </row>
    <row r="843" spans="8:8" ht="12.75">
      <c r="H843" s="21"/>
    </row>
    <row r="844" spans="8:8" ht="12.75">
      <c r="H844" s="21"/>
    </row>
    <row r="845" spans="8:8" ht="12.75">
      <c r="H845" s="21"/>
    </row>
    <row r="846" spans="8:8" ht="12.75">
      <c r="H846" s="21"/>
    </row>
    <row r="847" spans="8:8" ht="12.75">
      <c r="H847" s="21"/>
    </row>
    <row r="848" spans="8:8" ht="12.75">
      <c r="H848" s="21"/>
    </row>
    <row r="849" spans="8:8" ht="12.75">
      <c r="H849" s="21"/>
    </row>
    <row r="850" spans="8:8" ht="12.75">
      <c r="H850" s="21"/>
    </row>
    <row r="851" spans="8:8" ht="12.75">
      <c r="H851" s="21"/>
    </row>
    <row r="852" spans="8:8" ht="12.75">
      <c r="H852" s="21"/>
    </row>
    <row r="853" spans="8:8" ht="12.75">
      <c r="H853" s="21"/>
    </row>
    <row r="854" spans="8:8" ht="12.75">
      <c r="H854" s="21"/>
    </row>
    <row r="855" spans="8:8" ht="12.75">
      <c r="H855" s="21"/>
    </row>
    <row r="856" spans="8:8" ht="12.75">
      <c r="H856" s="21"/>
    </row>
    <row r="857" spans="8:8" ht="12.75">
      <c r="H857" s="21"/>
    </row>
    <row r="858" spans="8:8" ht="12.75">
      <c r="H858" s="21"/>
    </row>
    <row r="859" spans="8:8" ht="12.75">
      <c r="H859" s="21"/>
    </row>
    <row r="860" spans="8:8" ht="12.75">
      <c r="H860" s="21"/>
    </row>
    <row r="861" spans="8:8" ht="12.75">
      <c r="H861" s="21"/>
    </row>
    <row r="862" spans="8:8" ht="12.75">
      <c r="H862" s="21"/>
    </row>
    <row r="863" spans="8:8" ht="12.75">
      <c r="H863" s="21"/>
    </row>
    <row r="864" spans="8:8" ht="12.75">
      <c r="H864" s="21"/>
    </row>
    <row r="865" spans="8:8" ht="12.75">
      <c r="H865" s="21"/>
    </row>
    <row r="866" spans="8:8" ht="12.75">
      <c r="H866" s="21"/>
    </row>
    <row r="867" spans="8:8" ht="12.75">
      <c r="H867" s="21"/>
    </row>
    <row r="868" spans="8:8" ht="12.75">
      <c r="H868" s="21"/>
    </row>
    <row r="869" spans="8:8" ht="12.75">
      <c r="H869" s="21"/>
    </row>
    <row r="870" spans="8:8" ht="12.75">
      <c r="H870" s="21"/>
    </row>
    <row r="871" spans="8:8" ht="12.75">
      <c r="H871" s="21"/>
    </row>
    <row r="872" spans="8:8" ht="12.75">
      <c r="H872" s="21"/>
    </row>
    <row r="873" spans="8:8" ht="12.75">
      <c r="H873" s="21"/>
    </row>
    <row r="874" spans="8:8" ht="12.75">
      <c r="H874" s="21"/>
    </row>
    <row r="875" spans="8:8" ht="12.75">
      <c r="H875" s="21"/>
    </row>
    <row r="876" spans="8:8" ht="12.75">
      <c r="H876" s="21"/>
    </row>
    <row r="877" spans="8:8" ht="12.75">
      <c r="H877" s="21"/>
    </row>
    <row r="878" spans="8:8" ht="12.75">
      <c r="H878" s="21"/>
    </row>
    <row r="879" spans="8:8" ht="12.75">
      <c r="H879" s="21"/>
    </row>
    <row r="880" spans="8:8" ht="12.75">
      <c r="H880" s="21"/>
    </row>
    <row r="881" spans="8:8" ht="12.75">
      <c r="H881" s="21"/>
    </row>
    <row r="882" spans="8:8" ht="12.75">
      <c r="H882" s="21"/>
    </row>
    <row r="883" spans="8:8" ht="12.75">
      <c r="H883" s="21"/>
    </row>
    <row r="884" spans="8:8" ht="12.75">
      <c r="H884" s="21"/>
    </row>
    <row r="885" spans="8:8" ht="12.75">
      <c r="H885" s="21"/>
    </row>
    <row r="886" spans="8:8" ht="12.75">
      <c r="H886" s="21"/>
    </row>
    <row r="887" spans="8:8" ht="12.75">
      <c r="H887" s="21"/>
    </row>
    <row r="888" spans="8:8" ht="12.75">
      <c r="H888" s="21"/>
    </row>
    <row r="889" spans="8:8" ht="12.75">
      <c r="H889" s="21"/>
    </row>
    <row r="890" spans="8:8" ht="12.75">
      <c r="H890" s="21"/>
    </row>
    <row r="891" spans="8:8" ht="12.75">
      <c r="H891" s="21"/>
    </row>
    <row r="892" spans="8:8" ht="12.75">
      <c r="H892" s="21"/>
    </row>
    <row r="893" spans="8:8" ht="12.75">
      <c r="H893" s="21"/>
    </row>
    <row r="894" spans="8:8" ht="12.75">
      <c r="H894" s="21"/>
    </row>
    <row r="895" spans="8:8" ht="12.75">
      <c r="H895" s="21"/>
    </row>
    <row r="896" spans="8:8" ht="12.75">
      <c r="H896" s="21"/>
    </row>
    <row r="897" spans="8:8" ht="12.75">
      <c r="H897" s="21"/>
    </row>
    <row r="898" spans="8:8" ht="12.75">
      <c r="H898" s="21"/>
    </row>
    <row r="899" spans="8:8" ht="12.75">
      <c r="H899" s="21"/>
    </row>
    <row r="900" spans="8:8" ht="12.75">
      <c r="H900" s="21"/>
    </row>
    <row r="901" spans="8:8" ht="12.75">
      <c r="H901" s="21"/>
    </row>
    <row r="902" spans="8:8" ht="12.75">
      <c r="H902" s="21"/>
    </row>
    <row r="903" spans="8:8" ht="12.75">
      <c r="H903" s="21"/>
    </row>
    <row r="904" spans="8:8" ht="12.75">
      <c r="H904" s="21"/>
    </row>
    <row r="905" spans="8:8" ht="12.75">
      <c r="H905" s="21"/>
    </row>
    <row r="906" spans="8:8" ht="12.75">
      <c r="H906" s="21"/>
    </row>
    <row r="907" spans="8:8" ht="12.75">
      <c r="H907" s="21"/>
    </row>
    <row r="908" spans="8:8" ht="12.75">
      <c r="H908" s="21"/>
    </row>
    <row r="909" spans="8:8" ht="12.75">
      <c r="H909" s="21"/>
    </row>
    <row r="910" spans="8:8" ht="12.75">
      <c r="H910" s="21"/>
    </row>
    <row r="911" spans="8:8" ht="12.75">
      <c r="H911" s="21"/>
    </row>
    <row r="912" spans="8:8" ht="12.75">
      <c r="H912" s="21"/>
    </row>
    <row r="913" spans="8:8" ht="12.75">
      <c r="H913" s="21"/>
    </row>
    <row r="914" spans="8:8" ht="12.75">
      <c r="H914" s="21"/>
    </row>
    <row r="915" spans="8:8" ht="12.75">
      <c r="H915" s="21"/>
    </row>
    <row r="916" spans="8:8" ht="12.75">
      <c r="H916" s="21"/>
    </row>
    <row r="917" spans="8:8" ht="12.75">
      <c r="H917" s="21"/>
    </row>
    <row r="918" spans="8:8" ht="12.75">
      <c r="H918" s="21"/>
    </row>
    <row r="919" spans="8:8" ht="12.75">
      <c r="H919" s="21"/>
    </row>
    <row r="920" spans="8:8" ht="12.75">
      <c r="H920" s="21"/>
    </row>
    <row r="921" spans="8:8" ht="12.75">
      <c r="H921" s="21"/>
    </row>
    <row r="922" spans="8:8" ht="12.75">
      <c r="H922" s="21"/>
    </row>
    <row r="923" spans="8:8" ht="12.75">
      <c r="H923" s="21"/>
    </row>
    <row r="924" spans="8:8" ht="12.75">
      <c r="H924" s="21"/>
    </row>
    <row r="925" spans="8:8" ht="12.75">
      <c r="H925" s="21"/>
    </row>
    <row r="926" spans="8:8" ht="12.75">
      <c r="H926" s="21"/>
    </row>
    <row r="927" spans="8:8" ht="12.75">
      <c r="H927" s="21"/>
    </row>
    <row r="928" spans="8:8" ht="12.75">
      <c r="H928" s="21"/>
    </row>
    <row r="929" spans="8:8" ht="12.75">
      <c r="H929" s="21"/>
    </row>
    <row r="930" spans="8:8" ht="12.75">
      <c r="H930" s="21"/>
    </row>
    <row r="931" spans="8:8" ht="12.75">
      <c r="H931" s="21"/>
    </row>
    <row r="932" spans="8:8" ht="12.75">
      <c r="H932" s="21"/>
    </row>
    <row r="933" spans="8:8" ht="12.75">
      <c r="H933" s="21"/>
    </row>
    <row r="934" spans="8:8" ht="12.75">
      <c r="H934" s="21"/>
    </row>
    <row r="935" spans="8:8" ht="12.75">
      <c r="H935" s="21"/>
    </row>
    <row r="936" spans="8:8" ht="12.75">
      <c r="H936" s="21"/>
    </row>
    <row r="937" spans="8:8" ht="12.75">
      <c r="H937" s="21"/>
    </row>
    <row r="938" spans="8:8" ht="12.75">
      <c r="H938" s="21"/>
    </row>
    <row r="939" spans="8:8" ht="12.75">
      <c r="H939" s="21"/>
    </row>
    <row r="940" spans="8:8" ht="12.75">
      <c r="H940" s="21"/>
    </row>
    <row r="941" spans="8:8" ht="12.75">
      <c r="H941" s="21"/>
    </row>
    <row r="942" spans="8:8" ht="12.75">
      <c r="H942" s="21"/>
    </row>
    <row r="943" spans="8:8" ht="12.75">
      <c r="H943" s="21"/>
    </row>
    <row r="944" spans="8:8" ht="12.75">
      <c r="H944" s="21"/>
    </row>
    <row r="945" spans="8:8" ht="12.75">
      <c r="H945" s="21"/>
    </row>
    <row r="946" spans="8:8" ht="12.75">
      <c r="H946" s="21"/>
    </row>
    <row r="947" spans="8:8" ht="12.75">
      <c r="H947" s="21"/>
    </row>
    <row r="948" spans="8:8" ht="12.75">
      <c r="H948" s="21"/>
    </row>
    <row r="949" spans="8:8" ht="12.75">
      <c r="H949" s="21"/>
    </row>
    <row r="950" spans="8:8" ht="12.75">
      <c r="H950" s="21"/>
    </row>
    <row r="951" spans="8:8" ht="12.75">
      <c r="H951" s="21"/>
    </row>
    <row r="952" spans="8:8" ht="12.75">
      <c r="H952" s="21"/>
    </row>
    <row r="953" spans="8:8" ht="12.75">
      <c r="H953" s="21"/>
    </row>
    <row r="954" spans="8:8" ht="12.75">
      <c r="H954" s="21"/>
    </row>
    <row r="955" spans="8:8" ht="12.75">
      <c r="H955" s="21"/>
    </row>
    <row r="956" spans="8:8" ht="12.75">
      <c r="H956" s="21"/>
    </row>
    <row r="957" spans="8:8" ht="12.75">
      <c r="H957" s="21"/>
    </row>
    <row r="958" spans="8:8" ht="12.75">
      <c r="H958" s="21"/>
    </row>
    <row r="959" spans="8:8" ht="12.75">
      <c r="H959" s="21"/>
    </row>
    <row r="960" spans="8:8" ht="12.75">
      <c r="H960" s="21"/>
    </row>
    <row r="961" spans="8:8" ht="12.75">
      <c r="H961" s="21"/>
    </row>
    <row r="962" spans="8:8" ht="12.75">
      <c r="H962" s="21"/>
    </row>
    <row r="963" spans="8:8" ht="12.75">
      <c r="H963" s="21"/>
    </row>
    <row r="964" spans="8:8" ht="12.75">
      <c r="H964" s="21"/>
    </row>
    <row r="965" spans="8:8" ht="12.75">
      <c r="H965" s="21"/>
    </row>
    <row r="966" spans="8:8" ht="12.75">
      <c r="H966" s="21"/>
    </row>
    <row r="967" spans="8:8" ht="12.75">
      <c r="H967" s="21"/>
    </row>
    <row r="968" spans="8:8" ht="12.75">
      <c r="H968" s="21"/>
    </row>
    <row r="969" spans="8:8" ht="12.75">
      <c r="H969" s="21"/>
    </row>
    <row r="970" spans="8:8" ht="12.75">
      <c r="H970" s="21"/>
    </row>
    <row r="971" spans="8:8" ht="12.75">
      <c r="H971" s="21"/>
    </row>
    <row r="972" spans="8:8" ht="12.75">
      <c r="H972" s="21"/>
    </row>
    <row r="973" spans="8:8" ht="12.75">
      <c r="H973" s="21"/>
    </row>
    <row r="974" spans="8:8" ht="12.75">
      <c r="H974" s="21"/>
    </row>
    <row r="975" spans="8:8" ht="12.75">
      <c r="H975" s="21"/>
    </row>
    <row r="976" spans="8:8" ht="12.75">
      <c r="H976" s="21"/>
    </row>
    <row r="977" spans="8:8" ht="12.75">
      <c r="H977" s="21"/>
    </row>
    <row r="978" spans="8:8" ht="12.75">
      <c r="H978" s="21"/>
    </row>
    <row r="979" spans="8:8" ht="12.75">
      <c r="H979" s="21"/>
    </row>
    <row r="980" spans="8:8" ht="12.75">
      <c r="H980" s="21"/>
    </row>
    <row r="981" spans="8:8" ht="12.75">
      <c r="H981" s="21"/>
    </row>
    <row r="982" spans="8:8" ht="12.75">
      <c r="H982" s="21"/>
    </row>
    <row r="983" spans="8:8" ht="12.75">
      <c r="H983" s="21"/>
    </row>
    <row r="984" spans="8:8" ht="12.75">
      <c r="H984" s="21"/>
    </row>
    <row r="985" spans="8:8" ht="12.75">
      <c r="H985" s="21"/>
    </row>
    <row r="986" spans="8:8" ht="12.75">
      <c r="H986" s="21"/>
    </row>
    <row r="987" spans="8:8" ht="12.75">
      <c r="H987" s="21"/>
    </row>
    <row r="988" spans="8:8" ht="12.75">
      <c r="H988" s="21"/>
    </row>
    <row r="989" spans="8:8" ht="12.75">
      <c r="H989" s="21"/>
    </row>
    <row r="990" spans="8:8" ht="12.75">
      <c r="H990" s="21"/>
    </row>
    <row r="991" spans="8:8" ht="12.75">
      <c r="H991" s="21"/>
    </row>
    <row r="992" spans="8:8" ht="12.75">
      <c r="H992" s="21"/>
    </row>
    <row r="993" spans="8:8" ht="12.75">
      <c r="H993" s="21"/>
    </row>
    <row r="994" spans="8:8" ht="12.75">
      <c r="H994" s="21"/>
    </row>
    <row r="995" spans="8:8" ht="12.75">
      <c r="H995" s="21"/>
    </row>
    <row r="996" spans="8:8" ht="12.75">
      <c r="H996" s="21"/>
    </row>
    <row r="997" spans="8:8" ht="12.75">
      <c r="H997" s="21"/>
    </row>
    <row r="998" spans="8:8" ht="12.75">
      <c r="H998" s="21"/>
    </row>
    <row r="999" spans="8:8" ht="12.75">
      <c r="H999" s="21"/>
    </row>
    <row r="1000" spans="8:8" ht="12.75">
      <c r="H1000" s="2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4:H34"/>
  <sheetViews>
    <sheetView topLeftCell="A4" workbookViewId="0">
      <selection activeCell="C3" sqref="C3"/>
    </sheetView>
  </sheetViews>
  <sheetFormatPr defaultColWidth="12.5703125" defaultRowHeight="15.75" customHeight="1"/>
  <cols>
    <col min="3" max="3" width="23.28515625" customWidth="1"/>
  </cols>
  <sheetData>
    <row r="4" spans="2:8">
      <c r="D4" s="27" t="s">
        <v>104</v>
      </c>
      <c r="E4" s="27" t="s">
        <v>105</v>
      </c>
      <c r="F4" s="27" t="s">
        <v>106</v>
      </c>
      <c r="G4" s="28"/>
      <c r="H4" s="29" t="s">
        <v>107</v>
      </c>
    </row>
    <row r="5" spans="2:8">
      <c r="B5" s="30">
        <v>1</v>
      </c>
      <c r="C5" s="31" t="s">
        <v>108</v>
      </c>
      <c r="D5" s="7">
        <v>2</v>
      </c>
      <c r="E5" s="7">
        <v>7</v>
      </c>
      <c r="F5" s="7">
        <v>9</v>
      </c>
      <c r="H5" s="7">
        <v>30</v>
      </c>
    </row>
    <row r="6" spans="2:8">
      <c r="B6" s="30">
        <v>2</v>
      </c>
      <c r="C6" s="32" t="s">
        <v>109</v>
      </c>
      <c r="D6" s="7">
        <v>3</v>
      </c>
      <c r="E6" s="7">
        <v>10</v>
      </c>
      <c r="F6" s="7">
        <v>13</v>
      </c>
      <c r="H6" s="7">
        <v>43</v>
      </c>
    </row>
    <row r="7" spans="2:8">
      <c r="B7" s="30">
        <v>3</v>
      </c>
      <c r="C7" s="33" t="s">
        <v>110</v>
      </c>
      <c r="D7" s="7">
        <v>11</v>
      </c>
      <c r="E7" s="7">
        <v>9</v>
      </c>
      <c r="F7" s="7">
        <v>20</v>
      </c>
      <c r="H7" s="7">
        <v>67</v>
      </c>
    </row>
    <row r="8" spans="2:8">
      <c r="B8" s="30">
        <v>4</v>
      </c>
      <c r="C8" s="31" t="s">
        <v>111</v>
      </c>
      <c r="D8" s="7">
        <v>1</v>
      </c>
      <c r="E8" s="7">
        <v>8</v>
      </c>
      <c r="F8" s="7">
        <v>9</v>
      </c>
      <c r="H8" s="7">
        <v>30</v>
      </c>
    </row>
    <row r="9" spans="2:8">
      <c r="B9" s="30">
        <v>5</v>
      </c>
      <c r="C9" s="31" t="s">
        <v>112</v>
      </c>
      <c r="D9" s="7">
        <v>1</v>
      </c>
      <c r="E9" s="7">
        <v>9</v>
      </c>
      <c r="F9" s="7">
        <v>10</v>
      </c>
      <c r="H9" s="7">
        <v>33</v>
      </c>
    </row>
    <row r="10" spans="2:8">
      <c r="B10" s="30">
        <v>6</v>
      </c>
      <c r="C10" s="32" t="s">
        <v>113</v>
      </c>
      <c r="D10" s="7">
        <v>6</v>
      </c>
      <c r="E10" s="7">
        <v>7</v>
      </c>
      <c r="F10" s="7">
        <v>13</v>
      </c>
      <c r="H10" s="7">
        <v>43</v>
      </c>
    </row>
    <row r="11" spans="2:8">
      <c r="B11" s="30">
        <v>7</v>
      </c>
      <c r="C11" s="31" t="s">
        <v>114</v>
      </c>
      <c r="D11" s="7">
        <v>2</v>
      </c>
      <c r="E11" s="7">
        <v>7</v>
      </c>
      <c r="F11" s="7">
        <v>9</v>
      </c>
      <c r="H11" s="7">
        <v>30</v>
      </c>
    </row>
    <row r="12" spans="2:8">
      <c r="B12" s="30">
        <v>8</v>
      </c>
      <c r="C12" s="31" t="s">
        <v>115</v>
      </c>
      <c r="D12" s="7">
        <v>2</v>
      </c>
      <c r="E12" s="7">
        <v>8</v>
      </c>
      <c r="F12" s="7">
        <v>10</v>
      </c>
      <c r="H12" s="7">
        <v>33</v>
      </c>
    </row>
    <row r="13" spans="2:8">
      <c r="B13" s="30">
        <v>9</v>
      </c>
      <c r="C13" s="33" t="s">
        <v>116</v>
      </c>
      <c r="D13" s="7">
        <v>16</v>
      </c>
      <c r="E13" s="7">
        <v>9</v>
      </c>
      <c r="F13" s="7">
        <v>25</v>
      </c>
      <c r="H13" s="7">
        <v>83</v>
      </c>
    </row>
    <row r="14" spans="2:8">
      <c r="B14" s="30">
        <v>10</v>
      </c>
      <c r="C14" s="32" t="s">
        <v>117</v>
      </c>
      <c r="D14" s="7">
        <v>9</v>
      </c>
      <c r="E14" s="7">
        <v>7</v>
      </c>
      <c r="F14" s="7">
        <v>16</v>
      </c>
      <c r="H14" s="7">
        <v>53</v>
      </c>
    </row>
    <row r="15" spans="2:8">
      <c r="B15" s="30">
        <v>11</v>
      </c>
      <c r="C15" s="32" t="s">
        <v>118</v>
      </c>
      <c r="D15" s="7">
        <v>5</v>
      </c>
      <c r="E15" s="7">
        <v>10</v>
      </c>
      <c r="F15" s="7">
        <v>15</v>
      </c>
      <c r="H15" s="7">
        <v>50</v>
      </c>
    </row>
    <row r="16" spans="2:8">
      <c r="B16" s="30">
        <v>12</v>
      </c>
      <c r="C16" s="31" t="s">
        <v>119</v>
      </c>
      <c r="D16" s="7">
        <v>3</v>
      </c>
      <c r="E16" s="7">
        <v>5</v>
      </c>
      <c r="F16" s="7">
        <v>8</v>
      </c>
      <c r="H16" s="7">
        <v>27</v>
      </c>
    </row>
    <row r="17" spans="2:8">
      <c r="B17" s="30">
        <v>13</v>
      </c>
      <c r="C17" s="31" t="s">
        <v>120</v>
      </c>
      <c r="D17" s="7">
        <v>3</v>
      </c>
      <c r="E17" s="7">
        <v>7</v>
      </c>
      <c r="F17" s="7">
        <v>10</v>
      </c>
      <c r="H17" s="7">
        <v>33</v>
      </c>
    </row>
    <row r="18" spans="2:8">
      <c r="B18" s="30">
        <v>14</v>
      </c>
      <c r="C18" s="32" t="s">
        <v>121</v>
      </c>
      <c r="D18" s="7">
        <v>11</v>
      </c>
      <c r="E18" s="7">
        <v>5</v>
      </c>
      <c r="F18" s="7">
        <v>16</v>
      </c>
      <c r="H18" s="7">
        <v>53</v>
      </c>
    </row>
    <row r="19" spans="2:8">
      <c r="B19" s="30">
        <v>15</v>
      </c>
      <c r="C19" s="33" t="s">
        <v>122</v>
      </c>
      <c r="D19" s="7">
        <v>10</v>
      </c>
      <c r="E19" s="7">
        <v>9</v>
      </c>
      <c r="F19" s="7">
        <v>19</v>
      </c>
      <c r="H19" s="7">
        <v>63</v>
      </c>
    </row>
    <row r="20" spans="2:8">
      <c r="B20" s="30">
        <v>16</v>
      </c>
      <c r="C20" s="31" t="s">
        <v>123</v>
      </c>
      <c r="D20" s="7">
        <v>5</v>
      </c>
      <c r="E20" s="7">
        <v>4</v>
      </c>
      <c r="F20" s="7">
        <v>9</v>
      </c>
      <c r="H20" s="7">
        <v>30</v>
      </c>
    </row>
    <row r="21" spans="2:8">
      <c r="B21" s="30">
        <v>17</v>
      </c>
      <c r="C21" s="32" t="s">
        <v>124</v>
      </c>
      <c r="D21" s="7">
        <v>8</v>
      </c>
      <c r="E21" s="7">
        <v>7</v>
      </c>
      <c r="F21" s="7">
        <v>15</v>
      </c>
      <c r="H21" s="7">
        <v>50</v>
      </c>
    </row>
    <row r="22" spans="2:8">
      <c r="B22" s="30">
        <v>18</v>
      </c>
      <c r="C22" s="31" t="s">
        <v>125</v>
      </c>
      <c r="D22" s="7">
        <v>4</v>
      </c>
      <c r="E22" s="7">
        <v>7</v>
      </c>
      <c r="F22" s="7">
        <v>11</v>
      </c>
      <c r="H22" s="7">
        <v>37</v>
      </c>
    </row>
    <row r="23" spans="2:8">
      <c r="B23" s="30">
        <v>19</v>
      </c>
      <c r="C23" s="33" t="s">
        <v>126</v>
      </c>
      <c r="D23" s="7">
        <v>10</v>
      </c>
      <c r="E23" s="7">
        <v>10</v>
      </c>
      <c r="F23" s="7">
        <v>20</v>
      </c>
      <c r="H23" s="7">
        <v>67</v>
      </c>
    </row>
    <row r="24" spans="2:8">
      <c r="B24" s="30">
        <v>20</v>
      </c>
      <c r="C24" s="33" t="s">
        <v>127</v>
      </c>
      <c r="D24" s="7">
        <v>12</v>
      </c>
      <c r="E24" s="7">
        <v>8</v>
      </c>
      <c r="F24" s="7">
        <v>20</v>
      </c>
      <c r="H24" s="7">
        <v>67</v>
      </c>
    </row>
    <row r="25" spans="2:8">
      <c r="B25" s="30">
        <v>21</v>
      </c>
      <c r="C25" s="32" t="s">
        <v>128</v>
      </c>
      <c r="D25" s="7">
        <v>10</v>
      </c>
      <c r="E25" s="7">
        <v>8</v>
      </c>
      <c r="F25" s="7">
        <v>18</v>
      </c>
      <c r="H25" s="7">
        <v>60</v>
      </c>
    </row>
    <row r="26" spans="2:8">
      <c r="B26" s="30">
        <v>22</v>
      </c>
      <c r="C26" s="33" t="s">
        <v>129</v>
      </c>
      <c r="D26" s="7">
        <v>10</v>
      </c>
      <c r="E26" s="7">
        <v>10</v>
      </c>
      <c r="F26" s="7">
        <v>20</v>
      </c>
      <c r="H26" s="7">
        <v>67</v>
      </c>
    </row>
    <row r="27" spans="2:8">
      <c r="B27" s="30">
        <v>23</v>
      </c>
      <c r="C27" s="32" t="s">
        <v>130</v>
      </c>
      <c r="D27" s="7">
        <v>6</v>
      </c>
      <c r="E27" s="7">
        <v>7</v>
      </c>
      <c r="F27" s="7">
        <v>13</v>
      </c>
      <c r="H27" s="7">
        <v>43</v>
      </c>
    </row>
    <row r="28" spans="2:8">
      <c r="B28" s="30">
        <v>24</v>
      </c>
      <c r="C28" s="33" t="s">
        <v>131</v>
      </c>
      <c r="D28" s="7">
        <v>13</v>
      </c>
      <c r="E28" s="7">
        <v>7</v>
      </c>
      <c r="F28" s="7">
        <v>20</v>
      </c>
      <c r="H28" s="7">
        <v>67</v>
      </c>
    </row>
    <row r="29" spans="2:8">
      <c r="B29" s="30">
        <v>25</v>
      </c>
      <c r="C29" s="32" t="s">
        <v>121</v>
      </c>
      <c r="D29" s="7">
        <v>11</v>
      </c>
      <c r="E29" s="7">
        <v>5</v>
      </c>
      <c r="F29" s="7">
        <v>16</v>
      </c>
      <c r="H29" s="7">
        <v>53</v>
      </c>
    </row>
    <row r="30" spans="2:8">
      <c r="B30" s="30">
        <v>26</v>
      </c>
      <c r="C30" s="32" t="s">
        <v>132</v>
      </c>
      <c r="D30" s="7">
        <v>6</v>
      </c>
      <c r="E30" s="7">
        <v>6</v>
      </c>
      <c r="F30" s="7">
        <v>12</v>
      </c>
      <c r="H30" s="7">
        <v>40</v>
      </c>
    </row>
    <row r="31" spans="2:8">
      <c r="B31" s="30">
        <v>27</v>
      </c>
      <c r="C31" s="31" t="s">
        <v>133</v>
      </c>
      <c r="D31" s="7">
        <v>5</v>
      </c>
      <c r="E31" s="7">
        <v>6</v>
      </c>
      <c r="F31" s="7">
        <v>11</v>
      </c>
      <c r="H31" s="7">
        <v>37</v>
      </c>
    </row>
    <row r="32" spans="2:8">
      <c r="B32" s="30">
        <v>28</v>
      </c>
      <c r="C32" s="31" t="s">
        <v>134</v>
      </c>
      <c r="D32" s="7">
        <v>6</v>
      </c>
      <c r="E32" s="7">
        <v>7</v>
      </c>
      <c r="F32" s="7">
        <v>13</v>
      </c>
      <c r="H32" s="7">
        <v>43</v>
      </c>
    </row>
    <row r="33" spans="2:8">
      <c r="B33" s="30">
        <v>29</v>
      </c>
      <c r="C33" s="32" t="s">
        <v>135</v>
      </c>
      <c r="D33" s="7">
        <v>8</v>
      </c>
      <c r="E33" s="7">
        <v>7</v>
      </c>
      <c r="F33" s="7">
        <v>15</v>
      </c>
      <c r="H33" s="7">
        <v>50</v>
      </c>
    </row>
    <row r="34" spans="2:8">
      <c r="B34" s="30">
        <v>30</v>
      </c>
      <c r="C34" s="31" t="s">
        <v>136</v>
      </c>
      <c r="D34" s="7">
        <v>4</v>
      </c>
      <c r="E34" s="7">
        <v>9</v>
      </c>
      <c r="F34" s="7">
        <v>13</v>
      </c>
      <c r="H34" s="7">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309"/>
  <sheetViews>
    <sheetView tabSelected="1" topLeftCell="C1" zoomScale="85" zoomScaleNormal="85" workbookViewId="0">
      <pane ySplit="1" topLeftCell="A2" activePane="bottomLeft" state="frozen"/>
      <selection pane="bottomLeft" activeCell="I3" sqref="I3"/>
    </sheetView>
  </sheetViews>
  <sheetFormatPr defaultColWidth="12.5703125" defaultRowHeight="15.75" customHeight="1"/>
  <cols>
    <col min="1" max="7" width="18.85546875" customWidth="1"/>
    <col min="8" max="8" width="35.140625" bestFit="1" customWidth="1"/>
    <col min="9" max="15" width="18.85546875" customWidth="1"/>
  </cols>
  <sheetData>
    <row r="1" spans="1:15">
      <c r="A1" s="34" t="s">
        <v>137</v>
      </c>
      <c r="B1" s="35" t="s">
        <v>138</v>
      </c>
      <c r="C1" s="34" t="s">
        <v>139</v>
      </c>
      <c r="D1" s="34" t="s">
        <v>140</v>
      </c>
      <c r="E1" s="34" t="s">
        <v>141</v>
      </c>
      <c r="F1" s="34" t="s">
        <v>142</v>
      </c>
      <c r="G1" s="34" t="s">
        <v>143</v>
      </c>
      <c r="H1" s="34" t="s">
        <v>144</v>
      </c>
      <c r="I1" s="35" t="s">
        <v>145</v>
      </c>
      <c r="J1" s="30" t="s">
        <v>106</v>
      </c>
      <c r="K1" s="30" t="s">
        <v>146</v>
      </c>
      <c r="L1" s="30" t="s">
        <v>147</v>
      </c>
      <c r="M1" s="30" t="s">
        <v>148</v>
      </c>
      <c r="N1" s="30" t="s">
        <v>149</v>
      </c>
      <c r="O1" s="30" t="s">
        <v>150</v>
      </c>
    </row>
    <row r="2" spans="1:15">
      <c r="A2" s="36">
        <v>45491.626083194446</v>
      </c>
      <c r="C2" s="30" t="s">
        <v>151</v>
      </c>
      <c r="D2" s="30" t="s">
        <v>152</v>
      </c>
      <c r="E2" s="30" t="s">
        <v>153</v>
      </c>
      <c r="F2" s="30" t="s">
        <v>154</v>
      </c>
      <c r="G2" s="30" t="s">
        <v>155</v>
      </c>
      <c r="H2" s="30" t="s">
        <v>109</v>
      </c>
      <c r="J2" s="37">
        <v>10</v>
      </c>
      <c r="K2" s="37">
        <v>2</v>
      </c>
      <c r="L2" s="37">
        <v>2</v>
      </c>
      <c r="M2" s="37">
        <v>2</v>
      </c>
      <c r="N2" s="37">
        <v>2</v>
      </c>
      <c r="O2" s="37">
        <v>2</v>
      </c>
    </row>
    <row r="3" spans="1:15">
      <c r="A3" s="36">
        <v>45491.627420150464</v>
      </c>
      <c r="C3" s="30" t="s">
        <v>156</v>
      </c>
      <c r="D3" s="30" t="s">
        <v>152</v>
      </c>
      <c r="E3" s="30" t="s">
        <v>157</v>
      </c>
      <c r="F3" s="30" t="s">
        <v>154</v>
      </c>
      <c r="G3" s="30" t="s">
        <v>155</v>
      </c>
      <c r="H3" s="30" t="s">
        <v>158</v>
      </c>
      <c r="J3" s="37">
        <v>8</v>
      </c>
      <c r="K3" s="37">
        <v>1</v>
      </c>
      <c r="L3" s="37">
        <v>2</v>
      </c>
      <c r="M3" s="37">
        <v>1</v>
      </c>
      <c r="N3" s="37">
        <v>2</v>
      </c>
      <c r="O3" s="37">
        <v>2</v>
      </c>
    </row>
    <row r="4" spans="1:15">
      <c r="A4" s="36">
        <v>45491.631105057866</v>
      </c>
      <c r="C4" s="30" t="s">
        <v>156</v>
      </c>
      <c r="D4" s="30" t="s">
        <v>152</v>
      </c>
      <c r="E4" s="30" t="s">
        <v>157</v>
      </c>
      <c r="F4" s="30" t="s">
        <v>154</v>
      </c>
      <c r="G4" s="30" t="s">
        <v>155</v>
      </c>
      <c r="H4" s="30" t="s">
        <v>111</v>
      </c>
      <c r="J4" s="37">
        <v>8</v>
      </c>
      <c r="K4" s="37">
        <v>1</v>
      </c>
      <c r="L4" s="37">
        <v>2</v>
      </c>
      <c r="M4" s="37">
        <v>1</v>
      </c>
      <c r="N4" s="37">
        <v>2</v>
      </c>
      <c r="O4" s="37">
        <v>2</v>
      </c>
    </row>
    <row r="5" spans="1:15">
      <c r="A5" s="36">
        <v>45491.632177430554</v>
      </c>
      <c r="C5" s="30" t="s">
        <v>151</v>
      </c>
      <c r="D5" s="30" t="s">
        <v>152</v>
      </c>
      <c r="E5" s="30" t="s">
        <v>157</v>
      </c>
      <c r="F5" s="30" t="s">
        <v>154</v>
      </c>
      <c r="G5" s="30" t="s">
        <v>155</v>
      </c>
      <c r="H5" s="30" t="s">
        <v>112</v>
      </c>
      <c r="J5" s="37">
        <v>9</v>
      </c>
      <c r="K5" s="37">
        <v>2</v>
      </c>
      <c r="L5" s="37">
        <v>2</v>
      </c>
      <c r="M5" s="37">
        <v>1</v>
      </c>
      <c r="N5" s="37">
        <v>2</v>
      </c>
      <c r="O5" s="37">
        <v>2</v>
      </c>
    </row>
    <row r="6" spans="1:15">
      <c r="A6" s="36">
        <v>45491.64127954861</v>
      </c>
      <c r="C6" s="30" t="s">
        <v>156</v>
      </c>
      <c r="D6" s="30" t="s">
        <v>152</v>
      </c>
      <c r="E6" s="30" t="s">
        <v>157</v>
      </c>
      <c r="F6" s="30" t="s">
        <v>154</v>
      </c>
      <c r="G6" s="30" t="s">
        <v>159</v>
      </c>
      <c r="H6" s="30" t="s">
        <v>108</v>
      </c>
      <c r="J6" s="37">
        <v>7</v>
      </c>
      <c r="K6" s="37">
        <v>1</v>
      </c>
      <c r="L6" s="37">
        <v>2</v>
      </c>
      <c r="M6" s="37">
        <v>1</v>
      </c>
      <c r="N6" s="37">
        <v>2</v>
      </c>
      <c r="O6" s="37">
        <v>1</v>
      </c>
    </row>
    <row r="7" spans="1:15">
      <c r="A7" s="36">
        <v>45491.646488217593</v>
      </c>
      <c r="C7" s="30" t="s">
        <v>151</v>
      </c>
      <c r="D7" s="30" t="s">
        <v>152</v>
      </c>
      <c r="E7" s="30" t="s">
        <v>157</v>
      </c>
      <c r="F7" s="30" t="s">
        <v>154</v>
      </c>
      <c r="G7" s="30" t="s">
        <v>155</v>
      </c>
      <c r="H7" s="30" t="s">
        <v>110</v>
      </c>
      <c r="J7">
        <f>SUM(K7:O7)</f>
        <v>9</v>
      </c>
      <c r="K7" s="38">
        <f>LOOKUP(C7,Table1[Answers],Table1[Marks])</f>
        <v>2</v>
      </c>
      <c r="L7">
        <f>LOOKUP(D7,Table2[Answers],Table2[Marks])</f>
        <v>2</v>
      </c>
      <c r="M7">
        <f>LOOKUP(E7,Table3[Answers],Table3[Marks])</f>
        <v>1</v>
      </c>
      <c r="N7">
        <f>LOOKUP(F7,Table4[Answers],Table4[Marks])</f>
        <v>2</v>
      </c>
      <c r="O7">
        <f>LOOKUP(G7,Table5[Answers],Table5[Marks])</f>
        <v>2</v>
      </c>
    </row>
    <row r="8" spans="1:15">
      <c r="A8" s="36">
        <v>45491.660698611115</v>
      </c>
      <c r="C8" s="30" t="s">
        <v>151</v>
      </c>
      <c r="D8" s="30" t="s">
        <v>152</v>
      </c>
      <c r="E8" s="30" t="s">
        <v>153</v>
      </c>
      <c r="F8" s="30" t="s">
        <v>160</v>
      </c>
      <c r="G8" s="30" t="s">
        <v>159</v>
      </c>
      <c r="H8" s="30" t="s">
        <v>113</v>
      </c>
      <c r="J8" s="41">
        <f t="shared" ref="J8:J71" si="0">SUM(K8:O8)</f>
        <v>7</v>
      </c>
      <c r="K8" s="38">
        <f>LOOKUP(C8,Table1[Answers],Table1[Marks])</f>
        <v>2</v>
      </c>
      <c r="L8" s="41">
        <f>LOOKUP(D8,Table2[Answers],Table2[Marks])</f>
        <v>2</v>
      </c>
      <c r="M8" s="41">
        <f>LOOKUP(E8,Table3[Answers],Table3[Marks])</f>
        <v>2</v>
      </c>
      <c r="N8" s="41">
        <f>LOOKUP(F8,Table4[Answers],Table4[Marks])</f>
        <v>0</v>
      </c>
      <c r="O8" s="41">
        <f>LOOKUP(G8,Table5[Answers],Table5[Marks])</f>
        <v>1</v>
      </c>
    </row>
    <row r="9" spans="1:15">
      <c r="A9" s="36">
        <v>45491.661177557871</v>
      </c>
      <c r="C9" s="30" t="s">
        <v>151</v>
      </c>
      <c r="D9" s="30" t="s">
        <v>152</v>
      </c>
      <c r="E9" s="30" t="s">
        <v>157</v>
      </c>
      <c r="F9" s="30" t="s">
        <v>160</v>
      </c>
      <c r="G9" s="30" t="s">
        <v>155</v>
      </c>
      <c r="H9" s="30" t="s">
        <v>114</v>
      </c>
      <c r="J9" s="41">
        <f t="shared" si="0"/>
        <v>7</v>
      </c>
      <c r="K9" s="38">
        <f>LOOKUP(C9,Table1[Answers],Table1[Marks])</f>
        <v>2</v>
      </c>
      <c r="L9" s="41">
        <f>LOOKUP(D9,Table2[Answers],Table2[Marks])</f>
        <v>2</v>
      </c>
      <c r="M9" s="41">
        <f>LOOKUP(E9,Table3[Answers],Table3[Marks])</f>
        <v>1</v>
      </c>
      <c r="N9" s="41">
        <f>LOOKUP(F9,Table4[Answers],Table4[Marks])</f>
        <v>0</v>
      </c>
      <c r="O9" s="41">
        <f>LOOKUP(G9,Table5[Answers],Table5[Marks])</f>
        <v>2</v>
      </c>
    </row>
    <row r="10" spans="1:15">
      <c r="A10" s="36">
        <v>45491.666777523147</v>
      </c>
      <c r="C10" s="30" t="s">
        <v>151</v>
      </c>
      <c r="D10" s="30" t="s">
        <v>152</v>
      </c>
      <c r="E10" s="30" t="s">
        <v>157</v>
      </c>
      <c r="F10" s="30" t="s">
        <v>154</v>
      </c>
      <c r="G10" s="30" t="s">
        <v>159</v>
      </c>
      <c r="H10" s="30" t="s">
        <v>115</v>
      </c>
      <c r="J10" s="41">
        <f t="shared" si="0"/>
        <v>8</v>
      </c>
      <c r="K10" s="38">
        <f>LOOKUP(C10,Table1[Answers],Table1[Marks])</f>
        <v>2</v>
      </c>
      <c r="L10" s="41">
        <f>LOOKUP(D10,Table2[Answers],Table2[Marks])</f>
        <v>2</v>
      </c>
      <c r="M10" s="41">
        <f>LOOKUP(E10,Table3[Answers],Table3[Marks])</f>
        <v>1</v>
      </c>
      <c r="N10" s="41">
        <f>LOOKUP(F10,Table4[Answers],Table4[Marks])</f>
        <v>2</v>
      </c>
      <c r="O10" s="41">
        <f>LOOKUP(G10,Table5[Answers],Table5[Marks])</f>
        <v>1</v>
      </c>
    </row>
    <row r="11" spans="1:15">
      <c r="A11" s="36">
        <v>45491.670356759263</v>
      </c>
      <c r="C11" s="30" t="s">
        <v>151</v>
      </c>
      <c r="D11" s="30" t="s">
        <v>152</v>
      </c>
      <c r="E11" s="30" t="s">
        <v>153</v>
      </c>
      <c r="F11" s="30" t="s">
        <v>154</v>
      </c>
      <c r="G11" s="30" t="s">
        <v>159</v>
      </c>
      <c r="H11" s="30" t="s">
        <v>161</v>
      </c>
      <c r="J11" s="41">
        <f t="shared" si="0"/>
        <v>9</v>
      </c>
      <c r="K11" s="38">
        <f>LOOKUP(C11,Table1[Answers],Table1[Marks])</f>
        <v>2</v>
      </c>
      <c r="L11" s="41">
        <f>LOOKUP(D11,Table2[Answers],Table2[Marks])</f>
        <v>2</v>
      </c>
      <c r="M11" s="41">
        <f>LOOKUP(E11,Table3[Answers],Table3[Marks])</f>
        <v>2</v>
      </c>
      <c r="N11" s="41">
        <f>LOOKUP(F11,Table4[Answers],Table4[Marks])</f>
        <v>2</v>
      </c>
      <c r="O11" s="41">
        <f>LOOKUP(G11,Table5[Answers],Table5[Marks])</f>
        <v>1</v>
      </c>
    </row>
    <row r="12" spans="1:15">
      <c r="A12" s="36">
        <v>45491.685588622684</v>
      </c>
      <c r="C12" s="30" t="s">
        <v>156</v>
      </c>
      <c r="D12" s="30" t="s">
        <v>162</v>
      </c>
      <c r="E12" s="30" t="s">
        <v>157</v>
      </c>
      <c r="F12" s="30" t="s">
        <v>154</v>
      </c>
      <c r="G12" s="30" t="s">
        <v>155</v>
      </c>
      <c r="H12" s="30" t="s">
        <v>117</v>
      </c>
      <c r="J12" s="41">
        <f t="shared" si="0"/>
        <v>7</v>
      </c>
      <c r="K12" s="38">
        <f>LOOKUP(C12,Table1[Answers],Table1[Marks])</f>
        <v>1</v>
      </c>
      <c r="L12" s="41">
        <f>LOOKUP(D12,Table2[Answers],Table2[Marks])</f>
        <v>1</v>
      </c>
      <c r="M12" s="41">
        <f>LOOKUP(E12,Table3[Answers],Table3[Marks])</f>
        <v>1</v>
      </c>
      <c r="N12" s="41">
        <f>LOOKUP(F12,Table4[Answers],Table4[Marks])</f>
        <v>2</v>
      </c>
      <c r="O12" s="41">
        <f>LOOKUP(G12,Table5[Answers],Table5[Marks])</f>
        <v>2</v>
      </c>
    </row>
    <row r="13" spans="1:15">
      <c r="A13" s="36">
        <v>45491.694366712967</v>
      </c>
      <c r="C13" s="30" t="s">
        <v>151</v>
      </c>
      <c r="D13" s="30" t="s">
        <v>163</v>
      </c>
      <c r="E13" s="30" t="s">
        <v>157</v>
      </c>
      <c r="F13" s="30" t="s">
        <v>154</v>
      </c>
      <c r="G13" s="30" t="s">
        <v>155</v>
      </c>
      <c r="H13" s="30" t="s">
        <v>124</v>
      </c>
      <c r="J13" s="41">
        <f t="shared" si="0"/>
        <v>7</v>
      </c>
      <c r="K13" s="38">
        <f>LOOKUP(C13,Table1[Answers],Table1[Marks])</f>
        <v>2</v>
      </c>
      <c r="L13" s="41">
        <f>LOOKUP(D13,Table2[Answers],Table2[Marks])</f>
        <v>0</v>
      </c>
      <c r="M13" s="41">
        <f>LOOKUP(E13,Table3[Answers],Table3[Marks])</f>
        <v>1</v>
      </c>
      <c r="N13" s="41">
        <f>LOOKUP(F13,Table4[Answers],Table4[Marks])</f>
        <v>2</v>
      </c>
      <c r="O13" s="41">
        <f>LOOKUP(G13,Table5[Answers],Table5[Marks])</f>
        <v>2</v>
      </c>
    </row>
    <row r="14" spans="1:15">
      <c r="A14" s="36">
        <v>45491.694714479163</v>
      </c>
      <c r="C14" s="30" t="s">
        <v>151</v>
      </c>
      <c r="D14" s="30" t="s">
        <v>152</v>
      </c>
      <c r="E14" s="30" t="s">
        <v>153</v>
      </c>
      <c r="F14" s="30" t="s">
        <v>154</v>
      </c>
      <c r="G14" s="30" t="s">
        <v>155</v>
      </c>
      <c r="H14" s="30" t="s">
        <v>118</v>
      </c>
      <c r="J14" s="41">
        <f t="shared" si="0"/>
        <v>10</v>
      </c>
      <c r="K14" s="38">
        <f>LOOKUP(C14,Table1[Answers],Table1[Marks])</f>
        <v>2</v>
      </c>
      <c r="L14" s="41">
        <f>LOOKUP(D14,Table2[Answers],Table2[Marks])</f>
        <v>2</v>
      </c>
      <c r="M14" s="41">
        <f>LOOKUP(E14,Table3[Answers],Table3[Marks])</f>
        <v>2</v>
      </c>
      <c r="N14" s="41">
        <f>LOOKUP(F14,Table4[Answers],Table4[Marks])</f>
        <v>2</v>
      </c>
      <c r="O14" s="41">
        <f>LOOKUP(G14,Table5[Answers],Table5[Marks])</f>
        <v>2</v>
      </c>
    </row>
    <row r="15" spans="1:15">
      <c r="A15" s="36">
        <v>45491.703824502314</v>
      </c>
      <c r="C15" s="30" t="s">
        <v>156</v>
      </c>
      <c r="D15" s="30" t="s">
        <v>162</v>
      </c>
      <c r="E15" s="30" t="s">
        <v>157</v>
      </c>
      <c r="F15" s="30" t="s">
        <v>160</v>
      </c>
      <c r="G15" s="30" t="s">
        <v>155</v>
      </c>
      <c r="H15" s="30" t="s">
        <v>119</v>
      </c>
      <c r="J15" s="41">
        <f t="shared" si="0"/>
        <v>5</v>
      </c>
      <c r="K15" s="38">
        <f>LOOKUP(C15,Table1[Answers],Table1[Marks])</f>
        <v>1</v>
      </c>
      <c r="L15" s="41">
        <f>LOOKUP(D15,Table2[Answers],Table2[Marks])</f>
        <v>1</v>
      </c>
      <c r="M15" s="41">
        <f>LOOKUP(E15,Table3[Answers],Table3[Marks])</f>
        <v>1</v>
      </c>
      <c r="N15" s="41">
        <f>LOOKUP(F15,Table4[Answers],Table4[Marks])</f>
        <v>0</v>
      </c>
      <c r="O15" s="41">
        <f>LOOKUP(G15,Table5[Answers],Table5[Marks])</f>
        <v>2</v>
      </c>
    </row>
    <row r="16" spans="1:15">
      <c r="A16" s="36">
        <v>45491.717251203707</v>
      </c>
      <c r="C16" s="30" t="s">
        <v>156</v>
      </c>
      <c r="D16" s="30" t="s">
        <v>152</v>
      </c>
      <c r="E16" s="30" t="s">
        <v>153</v>
      </c>
      <c r="F16" s="30" t="s">
        <v>160</v>
      </c>
      <c r="G16" s="30" t="s">
        <v>155</v>
      </c>
      <c r="H16" s="30" t="s">
        <v>120</v>
      </c>
      <c r="J16" s="41">
        <f t="shared" si="0"/>
        <v>7</v>
      </c>
      <c r="K16" s="38">
        <f>LOOKUP(C16,Table1[Answers],Table1[Marks])</f>
        <v>1</v>
      </c>
      <c r="L16" s="41">
        <f>LOOKUP(D16,Table2[Answers],Table2[Marks])</f>
        <v>2</v>
      </c>
      <c r="M16" s="41">
        <f>LOOKUP(E16,Table3[Answers],Table3[Marks])</f>
        <v>2</v>
      </c>
      <c r="N16" s="41">
        <f>LOOKUP(F16,Table4[Answers],Table4[Marks])</f>
        <v>0</v>
      </c>
      <c r="O16" s="41">
        <f>LOOKUP(G16,Table5[Answers],Table5[Marks])</f>
        <v>2</v>
      </c>
    </row>
    <row r="17" spans="1:15">
      <c r="A17" s="36">
        <v>45491.720137824072</v>
      </c>
      <c r="C17" s="30" t="s">
        <v>164</v>
      </c>
      <c r="D17" s="30" t="s">
        <v>152</v>
      </c>
      <c r="E17" s="30" t="s">
        <v>165</v>
      </c>
      <c r="F17" s="30" t="s">
        <v>154</v>
      </c>
      <c r="G17" s="30" t="s">
        <v>155</v>
      </c>
      <c r="H17" s="30" t="s">
        <v>121</v>
      </c>
      <c r="J17" s="41">
        <f t="shared" si="0"/>
        <v>5</v>
      </c>
      <c r="K17" s="38">
        <f>LOOKUP(C17,Table1[Answers],Table1[Marks])</f>
        <v>-1</v>
      </c>
      <c r="L17" s="41">
        <f>LOOKUP(D17,Table2[Answers],Table2[Marks])</f>
        <v>2</v>
      </c>
      <c r="M17" s="41">
        <f>LOOKUP(E17,Table3[Answers],Table3[Marks])</f>
        <v>0</v>
      </c>
      <c r="N17" s="41">
        <f>LOOKUP(F17,Table4[Answers],Table4[Marks])</f>
        <v>2</v>
      </c>
      <c r="O17" s="41">
        <f>LOOKUP(G17,Table5[Answers],Table5[Marks])</f>
        <v>2</v>
      </c>
    </row>
    <row r="18" spans="1:15">
      <c r="A18" s="36">
        <v>45491.720505046294</v>
      </c>
      <c r="C18" s="30" t="s">
        <v>151</v>
      </c>
      <c r="D18" s="30" t="s">
        <v>152</v>
      </c>
      <c r="E18" s="30" t="s">
        <v>157</v>
      </c>
      <c r="F18" s="30" t="s">
        <v>154</v>
      </c>
      <c r="G18" s="30" t="s">
        <v>155</v>
      </c>
      <c r="H18" s="30" t="s">
        <v>122</v>
      </c>
      <c r="J18" s="41">
        <f t="shared" si="0"/>
        <v>9</v>
      </c>
      <c r="K18" s="38">
        <f>LOOKUP(C18,Table1[Answers],Table1[Marks])</f>
        <v>2</v>
      </c>
      <c r="L18" s="41">
        <f>LOOKUP(D18,Table2[Answers],Table2[Marks])</f>
        <v>2</v>
      </c>
      <c r="M18" s="41">
        <f>LOOKUP(E18,Table3[Answers],Table3[Marks])</f>
        <v>1</v>
      </c>
      <c r="N18" s="41">
        <f>LOOKUP(F18,Table4[Answers],Table4[Marks])</f>
        <v>2</v>
      </c>
      <c r="O18" s="41">
        <f>LOOKUP(G18,Table5[Answers],Table5[Marks])</f>
        <v>2</v>
      </c>
    </row>
    <row r="19" spans="1:15">
      <c r="A19" s="36">
        <v>45491.721047974541</v>
      </c>
      <c r="C19" s="30" t="s">
        <v>156</v>
      </c>
      <c r="D19" s="30" t="s">
        <v>162</v>
      </c>
      <c r="E19" s="30" t="s">
        <v>157</v>
      </c>
      <c r="F19" s="30" t="s">
        <v>160</v>
      </c>
      <c r="G19" s="30" t="s">
        <v>159</v>
      </c>
      <c r="H19" s="30" t="s">
        <v>123</v>
      </c>
      <c r="J19" s="41">
        <f t="shared" si="0"/>
        <v>4</v>
      </c>
      <c r="K19" s="38">
        <f>LOOKUP(C19,Table1[Answers],Table1[Marks])</f>
        <v>1</v>
      </c>
      <c r="L19" s="41">
        <f>LOOKUP(D19,Table2[Answers],Table2[Marks])</f>
        <v>1</v>
      </c>
      <c r="M19" s="41">
        <f>LOOKUP(E19,Table3[Answers],Table3[Marks])</f>
        <v>1</v>
      </c>
      <c r="N19" s="41">
        <f>LOOKUP(F19,Table4[Answers],Table4[Marks])</f>
        <v>0</v>
      </c>
      <c r="O19" s="41">
        <f>LOOKUP(G19,Table5[Answers],Table5[Marks])</f>
        <v>1</v>
      </c>
    </row>
    <row r="20" spans="1:15">
      <c r="A20" s="36">
        <v>45491.721498275467</v>
      </c>
      <c r="C20" s="30" t="s">
        <v>156</v>
      </c>
      <c r="D20" s="30" t="s">
        <v>162</v>
      </c>
      <c r="E20" s="30" t="s">
        <v>157</v>
      </c>
      <c r="F20" s="30" t="s">
        <v>154</v>
      </c>
      <c r="G20" s="30" t="s">
        <v>155</v>
      </c>
      <c r="H20" s="30" t="s">
        <v>130</v>
      </c>
      <c r="J20" s="41">
        <f t="shared" si="0"/>
        <v>7</v>
      </c>
      <c r="K20" s="38">
        <f>LOOKUP(C20,Table1[Answers],Table1[Marks])</f>
        <v>1</v>
      </c>
      <c r="L20" s="41">
        <f>LOOKUP(D20,Table2[Answers],Table2[Marks])</f>
        <v>1</v>
      </c>
      <c r="M20" s="41">
        <f>LOOKUP(E20,Table3[Answers],Table3[Marks])</f>
        <v>1</v>
      </c>
      <c r="N20" s="41">
        <f>LOOKUP(F20,Table4[Answers],Table4[Marks])</f>
        <v>2</v>
      </c>
      <c r="O20" s="41">
        <f>LOOKUP(G20,Table5[Answers],Table5[Marks])</f>
        <v>2</v>
      </c>
    </row>
    <row r="21" spans="1:15">
      <c r="A21" s="36">
        <v>45491.721991099534</v>
      </c>
      <c r="C21" s="30" t="s">
        <v>151</v>
      </c>
      <c r="D21" s="30" t="s">
        <v>152</v>
      </c>
      <c r="E21" s="30" t="s">
        <v>153</v>
      </c>
      <c r="F21" s="30" t="s">
        <v>154</v>
      </c>
      <c r="G21" s="30" t="s">
        <v>155</v>
      </c>
      <c r="H21" s="30" t="s">
        <v>126</v>
      </c>
      <c r="J21" s="41">
        <f t="shared" si="0"/>
        <v>10</v>
      </c>
      <c r="K21" s="38">
        <f>LOOKUP(C21,Table1[Answers],Table1[Marks])</f>
        <v>2</v>
      </c>
      <c r="L21" s="41">
        <f>LOOKUP(D21,Table2[Answers],Table2[Marks])</f>
        <v>2</v>
      </c>
      <c r="M21" s="41">
        <f>LOOKUP(E21,Table3[Answers],Table3[Marks])</f>
        <v>2</v>
      </c>
      <c r="N21" s="41">
        <f>LOOKUP(F21,Table4[Answers],Table4[Marks])</f>
        <v>2</v>
      </c>
      <c r="O21" s="41">
        <f>LOOKUP(G21,Table5[Answers],Table5[Marks])</f>
        <v>2</v>
      </c>
    </row>
    <row r="22" spans="1:15">
      <c r="A22" s="36">
        <v>45491.722309155091</v>
      </c>
      <c r="C22" s="30" t="s">
        <v>156</v>
      </c>
      <c r="D22" s="30" t="s">
        <v>152</v>
      </c>
      <c r="E22" s="30" t="s">
        <v>157</v>
      </c>
      <c r="F22" s="30" t="s">
        <v>154</v>
      </c>
      <c r="G22" s="30" t="s">
        <v>155</v>
      </c>
      <c r="H22" s="30" t="s">
        <v>127</v>
      </c>
      <c r="J22" s="41">
        <f t="shared" si="0"/>
        <v>8</v>
      </c>
      <c r="K22" s="38">
        <f>LOOKUP(C22,Table1[Answers],Table1[Marks])</f>
        <v>1</v>
      </c>
      <c r="L22" s="41">
        <f>LOOKUP(D22,Table2[Answers],Table2[Marks])</f>
        <v>2</v>
      </c>
      <c r="M22" s="41">
        <f>LOOKUP(E22,Table3[Answers],Table3[Marks])</f>
        <v>1</v>
      </c>
      <c r="N22" s="41">
        <f>LOOKUP(F22,Table4[Answers],Table4[Marks])</f>
        <v>2</v>
      </c>
      <c r="O22" s="41">
        <f>LOOKUP(G22,Table5[Answers],Table5[Marks])</f>
        <v>2</v>
      </c>
    </row>
    <row r="23" spans="1:15">
      <c r="A23" s="36">
        <v>45491.722573043982</v>
      </c>
      <c r="C23" s="30" t="s">
        <v>151</v>
      </c>
      <c r="D23" s="30" t="s">
        <v>162</v>
      </c>
      <c r="E23" s="30" t="s">
        <v>153</v>
      </c>
      <c r="F23" s="30" t="s">
        <v>154</v>
      </c>
      <c r="G23" s="30" t="s">
        <v>159</v>
      </c>
      <c r="H23" s="30" t="s">
        <v>128</v>
      </c>
      <c r="J23" s="41">
        <f t="shared" si="0"/>
        <v>8</v>
      </c>
      <c r="K23" s="38">
        <f>LOOKUP(C23,Table1[Answers],Table1[Marks])</f>
        <v>2</v>
      </c>
      <c r="L23" s="41">
        <f>LOOKUP(D23,Table2[Answers],Table2[Marks])</f>
        <v>1</v>
      </c>
      <c r="M23" s="41">
        <f>LOOKUP(E23,Table3[Answers],Table3[Marks])</f>
        <v>2</v>
      </c>
      <c r="N23" s="41">
        <f>LOOKUP(F23,Table4[Answers],Table4[Marks])</f>
        <v>2</v>
      </c>
      <c r="O23" s="41">
        <f>LOOKUP(G23,Table5[Answers],Table5[Marks])</f>
        <v>1</v>
      </c>
    </row>
    <row r="24" spans="1:15">
      <c r="A24" s="36">
        <v>45491.722921215274</v>
      </c>
      <c r="C24" s="30" t="s">
        <v>151</v>
      </c>
      <c r="D24" s="30" t="s">
        <v>152</v>
      </c>
      <c r="E24" s="30" t="s">
        <v>153</v>
      </c>
      <c r="F24" s="30" t="s">
        <v>154</v>
      </c>
      <c r="G24" s="30" t="s">
        <v>155</v>
      </c>
      <c r="H24" s="30" t="s">
        <v>129</v>
      </c>
      <c r="J24" s="41">
        <f t="shared" si="0"/>
        <v>10</v>
      </c>
      <c r="K24" s="38">
        <f>LOOKUP(C24,Table1[Answers],Table1[Marks])</f>
        <v>2</v>
      </c>
      <c r="L24" s="41">
        <f>LOOKUP(D24,Table2[Answers],Table2[Marks])</f>
        <v>2</v>
      </c>
      <c r="M24" s="41">
        <f>LOOKUP(E24,Table3[Answers],Table3[Marks])</f>
        <v>2</v>
      </c>
      <c r="N24" s="41">
        <f>LOOKUP(F24,Table4[Answers],Table4[Marks])</f>
        <v>2</v>
      </c>
      <c r="O24" s="41">
        <f>LOOKUP(G24,Table5[Answers],Table5[Marks])</f>
        <v>2</v>
      </c>
    </row>
    <row r="25" spans="1:15">
      <c r="A25" s="36">
        <v>45491.725259409723</v>
      </c>
      <c r="C25" s="30" t="s">
        <v>151</v>
      </c>
      <c r="D25" s="30" t="s">
        <v>152</v>
      </c>
      <c r="E25" s="30" t="s">
        <v>157</v>
      </c>
      <c r="F25" s="30" t="s">
        <v>160</v>
      </c>
      <c r="G25" s="30" t="s">
        <v>155</v>
      </c>
      <c r="H25" s="30" t="s">
        <v>131</v>
      </c>
      <c r="J25" s="41">
        <f t="shared" si="0"/>
        <v>7</v>
      </c>
      <c r="K25" s="38">
        <f>LOOKUP(C25,Table1[Answers],Table1[Marks])</f>
        <v>2</v>
      </c>
      <c r="L25" s="41">
        <f>LOOKUP(D25,Table2[Answers],Table2[Marks])</f>
        <v>2</v>
      </c>
      <c r="M25" s="41">
        <f>LOOKUP(E25,Table3[Answers],Table3[Marks])</f>
        <v>1</v>
      </c>
      <c r="N25" s="41">
        <f>LOOKUP(F25,Table4[Answers],Table4[Marks])</f>
        <v>0</v>
      </c>
      <c r="O25" s="41">
        <f>LOOKUP(G25,Table5[Answers],Table5[Marks])</f>
        <v>2</v>
      </c>
    </row>
    <row r="26" spans="1:15">
      <c r="A26" s="36">
        <v>45491.729523171292</v>
      </c>
      <c r="C26" s="30" t="s">
        <v>156</v>
      </c>
      <c r="D26" s="30" t="s">
        <v>162</v>
      </c>
      <c r="E26" s="30" t="s">
        <v>153</v>
      </c>
      <c r="F26" s="30" t="s">
        <v>160</v>
      </c>
      <c r="G26" s="30" t="s">
        <v>155</v>
      </c>
      <c r="H26" s="30" t="s">
        <v>132</v>
      </c>
      <c r="J26" s="41">
        <f t="shared" si="0"/>
        <v>6</v>
      </c>
      <c r="K26" s="38">
        <f>LOOKUP(C26,Table1[Answers],Table1[Marks])</f>
        <v>1</v>
      </c>
      <c r="L26" s="41">
        <f>LOOKUP(D26,Table2[Answers],Table2[Marks])</f>
        <v>1</v>
      </c>
      <c r="M26" s="41">
        <f>LOOKUP(E26,Table3[Answers],Table3[Marks])</f>
        <v>2</v>
      </c>
      <c r="N26" s="41">
        <f>LOOKUP(F26,Table4[Answers],Table4[Marks])</f>
        <v>0</v>
      </c>
      <c r="O26" s="41">
        <f>LOOKUP(G26,Table5[Answers],Table5[Marks])</f>
        <v>2</v>
      </c>
    </row>
    <row r="27" spans="1:15">
      <c r="A27" s="36">
        <v>45491.731451689819</v>
      </c>
      <c r="C27" s="30" t="s">
        <v>156</v>
      </c>
      <c r="D27" s="30" t="s">
        <v>152</v>
      </c>
      <c r="E27" s="30" t="s">
        <v>157</v>
      </c>
      <c r="F27" s="30" t="s">
        <v>154</v>
      </c>
      <c r="G27" s="30" t="s">
        <v>159</v>
      </c>
      <c r="H27" s="30" t="s">
        <v>125</v>
      </c>
      <c r="J27" s="41">
        <f t="shared" si="0"/>
        <v>7</v>
      </c>
      <c r="K27" s="38">
        <f>LOOKUP(C27,Table1[Answers],Table1[Marks])</f>
        <v>1</v>
      </c>
      <c r="L27" s="41">
        <f>LOOKUP(D27,Table2[Answers],Table2[Marks])</f>
        <v>2</v>
      </c>
      <c r="M27" s="41">
        <f>LOOKUP(E27,Table3[Answers],Table3[Marks])</f>
        <v>1</v>
      </c>
      <c r="N27" s="41">
        <f>LOOKUP(F27,Table4[Answers],Table4[Marks])</f>
        <v>2</v>
      </c>
      <c r="O27" s="41">
        <f>LOOKUP(G27,Table5[Answers],Table5[Marks])</f>
        <v>1</v>
      </c>
    </row>
    <row r="28" spans="1:15">
      <c r="A28" s="36">
        <v>45491.746763819443</v>
      </c>
      <c r="C28" s="30" t="s">
        <v>151</v>
      </c>
      <c r="D28" s="30" t="s">
        <v>152</v>
      </c>
      <c r="E28" s="30" t="s">
        <v>157</v>
      </c>
      <c r="F28" s="30" t="s">
        <v>166</v>
      </c>
      <c r="G28" s="30" t="s">
        <v>159</v>
      </c>
      <c r="H28" s="30" t="s">
        <v>135</v>
      </c>
      <c r="J28" s="41">
        <f t="shared" si="0"/>
        <v>7</v>
      </c>
      <c r="K28" s="38">
        <f>LOOKUP(C28,Table1[Answers],Table1[Marks])</f>
        <v>2</v>
      </c>
      <c r="L28" s="41">
        <f>LOOKUP(D28,Table2[Answers],Table2[Marks])</f>
        <v>2</v>
      </c>
      <c r="M28" s="41">
        <f>LOOKUP(E28,Table3[Answers],Table3[Marks])</f>
        <v>1</v>
      </c>
      <c r="N28" s="41">
        <f>LOOKUP(F28,Table4[Answers],Table4[Marks])</f>
        <v>1</v>
      </c>
      <c r="O28" s="41">
        <f>LOOKUP(G28,Table5[Answers],Table5[Marks])</f>
        <v>1</v>
      </c>
    </row>
    <row r="29" spans="1:15">
      <c r="A29" s="36">
        <v>45491.850505543982</v>
      </c>
      <c r="C29" s="30" t="s">
        <v>151</v>
      </c>
      <c r="D29" s="30" t="s">
        <v>162</v>
      </c>
      <c r="E29" s="30" t="s">
        <v>157</v>
      </c>
      <c r="F29" s="30" t="s">
        <v>154</v>
      </c>
      <c r="G29" s="30" t="s">
        <v>159</v>
      </c>
      <c r="H29" s="30" t="s">
        <v>134</v>
      </c>
      <c r="J29" s="41">
        <f t="shared" si="0"/>
        <v>7</v>
      </c>
      <c r="K29" s="38">
        <f>LOOKUP(C29,Table1[Answers],Table1[Marks])</f>
        <v>2</v>
      </c>
      <c r="L29" s="41">
        <f>LOOKUP(D29,Table2[Answers],Table2[Marks])</f>
        <v>1</v>
      </c>
      <c r="M29" s="41">
        <f>LOOKUP(E29,Table3[Answers],Table3[Marks])</f>
        <v>1</v>
      </c>
      <c r="N29" s="41">
        <f>LOOKUP(F29,Table4[Answers],Table4[Marks])</f>
        <v>2</v>
      </c>
      <c r="O29" s="41">
        <f>LOOKUP(G29,Table5[Answers],Table5[Marks])</f>
        <v>1</v>
      </c>
    </row>
    <row r="30" spans="1:15">
      <c r="A30" s="36">
        <v>45491.867125370365</v>
      </c>
      <c r="C30" s="30" t="s">
        <v>156</v>
      </c>
      <c r="D30" s="30" t="s">
        <v>152</v>
      </c>
      <c r="E30" s="30" t="s">
        <v>157</v>
      </c>
      <c r="F30" s="30" t="s">
        <v>160</v>
      </c>
      <c r="G30" s="30" t="s">
        <v>159</v>
      </c>
      <c r="H30" s="30" t="s">
        <v>167</v>
      </c>
      <c r="J30" s="41">
        <f t="shared" si="0"/>
        <v>5</v>
      </c>
      <c r="K30" s="38">
        <f>LOOKUP(C30,Table1[Answers],Table1[Marks])</f>
        <v>1</v>
      </c>
      <c r="L30" s="41">
        <f>LOOKUP(D30,Table2[Answers],Table2[Marks])</f>
        <v>2</v>
      </c>
      <c r="M30" s="41">
        <f>LOOKUP(E30,Table3[Answers],Table3[Marks])</f>
        <v>1</v>
      </c>
      <c r="N30" s="41">
        <f>LOOKUP(F30,Table4[Answers],Table4[Marks])</f>
        <v>0</v>
      </c>
      <c r="O30" s="41">
        <f>LOOKUP(G30,Table5[Answers],Table5[Marks])</f>
        <v>1</v>
      </c>
    </row>
    <row r="31" spans="1:15">
      <c r="A31" s="36">
        <v>45491.869005335648</v>
      </c>
      <c r="C31" s="30" t="s">
        <v>151</v>
      </c>
      <c r="D31" s="30" t="s">
        <v>152</v>
      </c>
      <c r="E31" s="30" t="s">
        <v>153</v>
      </c>
      <c r="F31" s="30" t="s">
        <v>154</v>
      </c>
      <c r="G31" s="30" t="s">
        <v>159</v>
      </c>
      <c r="H31" s="30" t="s">
        <v>136</v>
      </c>
      <c r="J31" s="41">
        <f t="shared" si="0"/>
        <v>9</v>
      </c>
      <c r="K31" s="38">
        <f>LOOKUP(C31,Table1[Answers],Table1[Marks])</f>
        <v>2</v>
      </c>
      <c r="L31" s="41">
        <f>LOOKUP(D31,Table2[Answers],Table2[Marks])</f>
        <v>2</v>
      </c>
      <c r="M31" s="41">
        <f>LOOKUP(E31,Table3[Answers],Table3[Marks])</f>
        <v>2</v>
      </c>
      <c r="N31" s="41">
        <f>LOOKUP(F31,Table4[Answers],Table4[Marks])</f>
        <v>2</v>
      </c>
      <c r="O31" s="41">
        <f>LOOKUP(G31,Table5[Answers],Table5[Marks])</f>
        <v>1</v>
      </c>
    </row>
    <row r="32" spans="1:15">
      <c r="A32" s="36">
        <v>45491.872050763894</v>
      </c>
      <c r="C32" s="30" t="s">
        <v>156</v>
      </c>
      <c r="D32" s="30" t="s">
        <v>152</v>
      </c>
      <c r="E32" s="30" t="s">
        <v>157</v>
      </c>
      <c r="F32" s="30" t="s">
        <v>154</v>
      </c>
      <c r="G32" s="30" t="s">
        <v>159</v>
      </c>
      <c r="H32" s="30" t="s">
        <v>168</v>
      </c>
      <c r="J32" s="41">
        <f t="shared" si="0"/>
        <v>7</v>
      </c>
      <c r="K32" s="38">
        <f>LOOKUP(C32,Table1[Answers],Table1[Marks])</f>
        <v>1</v>
      </c>
      <c r="L32" s="41">
        <f>LOOKUP(D32,Table2[Answers],Table2[Marks])</f>
        <v>2</v>
      </c>
      <c r="M32" s="41">
        <f>LOOKUP(E32,Table3[Answers],Table3[Marks])</f>
        <v>1</v>
      </c>
      <c r="N32" s="41">
        <f>LOOKUP(F32,Table4[Answers],Table4[Marks])</f>
        <v>2</v>
      </c>
      <c r="O32" s="41">
        <f>LOOKUP(G32,Table5[Answers],Table5[Marks])</f>
        <v>1</v>
      </c>
    </row>
    <row r="33" spans="1:15">
      <c r="A33" s="36">
        <v>45491.876246192129</v>
      </c>
      <c r="C33" s="30" t="s">
        <v>156</v>
      </c>
      <c r="D33" s="30" t="s">
        <v>152</v>
      </c>
      <c r="E33" s="30" t="s">
        <v>157</v>
      </c>
      <c r="F33" s="30" t="s">
        <v>154</v>
      </c>
      <c r="G33" s="30" t="s">
        <v>155</v>
      </c>
      <c r="H33" s="30" t="s">
        <v>169</v>
      </c>
      <c r="J33" s="41">
        <f t="shared" si="0"/>
        <v>8</v>
      </c>
      <c r="K33" s="38">
        <f>LOOKUP(C33,Table1[Answers],Table1[Marks])</f>
        <v>1</v>
      </c>
      <c r="L33" s="41">
        <f>LOOKUP(D33,Table2[Answers],Table2[Marks])</f>
        <v>2</v>
      </c>
      <c r="M33" s="41">
        <f>LOOKUP(E33,Table3[Answers],Table3[Marks])</f>
        <v>1</v>
      </c>
      <c r="N33" s="41">
        <f>LOOKUP(F33,Table4[Answers],Table4[Marks])</f>
        <v>2</v>
      </c>
      <c r="O33" s="41">
        <f>LOOKUP(G33,Table5[Answers],Table5[Marks])</f>
        <v>2</v>
      </c>
    </row>
    <row r="34" spans="1:15">
      <c r="A34" s="36">
        <v>45491.885932048608</v>
      </c>
      <c r="C34" s="30" t="s">
        <v>151</v>
      </c>
      <c r="D34" s="30" t="s">
        <v>152</v>
      </c>
      <c r="E34" s="30" t="s">
        <v>165</v>
      </c>
      <c r="F34" s="30" t="s">
        <v>160</v>
      </c>
      <c r="G34" s="30" t="s">
        <v>155</v>
      </c>
      <c r="H34" s="30" t="s">
        <v>133</v>
      </c>
      <c r="J34" s="41">
        <f t="shared" si="0"/>
        <v>6</v>
      </c>
      <c r="K34" s="38">
        <f>LOOKUP(C34,Table1[Answers],Table1[Marks])</f>
        <v>2</v>
      </c>
      <c r="L34" s="41">
        <f>LOOKUP(D34,Table2[Answers],Table2[Marks])</f>
        <v>2</v>
      </c>
      <c r="M34" s="41">
        <f>LOOKUP(E34,Table3[Answers],Table3[Marks])</f>
        <v>0</v>
      </c>
      <c r="N34" s="41">
        <f>LOOKUP(F34,Table4[Answers],Table4[Marks])</f>
        <v>0</v>
      </c>
      <c r="O34" s="41">
        <f>LOOKUP(G34,Table5[Answers],Table5[Marks])</f>
        <v>2</v>
      </c>
    </row>
    <row r="35" spans="1:15">
      <c r="A35" s="36">
        <v>45491.888595972225</v>
      </c>
      <c r="C35" s="30" t="s">
        <v>156</v>
      </c>
      <c r="D35" s="30" t="s">
        <v>152</v>
      </c>
      <c r="E35" s="30" t="s">
        <v>157</v>
      </c>
      <c r="F35" s="30" t="s">
        <v>166</v>
      </c>
      <c r="G35" s="30" t="s">
        <v>159</v>
      </c>
      <c r="H35" s="30" t="s">
        <v>170</v>
      </c>
      <c r="J35" s="41">
        <f t="shared" si="0"/>
        <v>6</v>
      </c>
      <c r="K35" s="38">
        <f>LOOKUP(C35,Table1[Answers],Table1[Marks])</f>
        <v>1</v>
      </c>
      <c r="L35" s="41">
        <f>LOOKUP(D35,Table2[Answers],Table2[Marks])</f>
        <v>2</v>
      </c>
      <c r="M35" s="41">
        <f>LOOKUP(E35,Table3[Answers],Table3[Marks])</f>
        <v>1</v>
      </c>
      <c r="N35" s="41">
        <f>LOOKUP(F35,Table4[Answers],Table4[Marks])</f>
        <v>1</v>
      </c>
      <c r="O35" s="41">
        <f>LOOKUP(G35,Table5[Answers],Table5[Marks])</f>
        <v>1</v>
      </c>
    </row>
    <row r="36" spans="1:15">
      <c r="A36" s="36">
        <v>45491.88941207176</v>
      </c>
      <c r="C36" s="30" t="s">
        <v>164</v>
      </c>
      <c r="D36" s="30" t="s">
        <v>152</v>
      </c>
      <c r="E36" s="30" t="s">
        <v>157</v>
      </c>
      <c r="F36" s="30" t="s">
        <v>171</v>
      </c>
      <c r="G36" s="30" t="s">
        <v>159</v>
      </c>
      <c r="H36" s="30" t="s">
        <v>172</v>
      </c>
      <c r="J36" s="41">
        <f t="shared" si="0"/>
        <v>2</v>
      </c>
      <c r="K36" s="38">
        <f>LOOKUP(C36,Table1[Answers],Table1[Marks])</f>
        <v>-1</v>
      </c>
      <c r="L36" s="41">
        <f>LOOKUP(D36,Table2[Answers],Table2[Marks])</f>
        <v>2</v>
      </c>
      <c r="M36" s="41">
        <f>LOOKUP(E36,Table3[Answers],Table3[Marks])</f>
        <v>1</v>
      </c>
      <c r="N36" s="41">
        <f>LOOKUP(F36,Table4[Answers],Table4[Marks])</f>
        <v>-1</v>
      </c>
      <c r="O36" s="41">
        <f>LOOKUP(G36,Table5[Answers],Table5[Marks])</f>
        <v>1</v>
      </c>
    </row>
    <row r="37" spans="1:15">
      <c r="A37" s="36">
        <v>45491.889815787035</v>
      </c>
      <c r="C37" s="30" t="s">
        <v>151</v>
      </c>
      <c r="D37" s="30" t="s">
        <v>152</v>
      </c>
      <c r="E37" s="30" t="s">
        <v>157</v>
      </c>
      <c r="F37" s="30" t="s">
        <v>154</v>
      </c>
      <c r="G37" s="30" t="s">
        <v>155</v>
      </c>
      <c r="H37" s="30" t="s">
        <v>173</v>
      </c>
      <c r="J37" s="41">
        <f t="shared" si="0"/>
        <v>9</v>
      </c>
      <c r="K37" s="38">
        <f>LOOKUP(C37,Table1[Answers],Table1[Marks])</f>
        <v>2</v>
      </c>
      <c r="L37" s="41">
        <f>LOOKUP(D37,Table2[Answers],Table2[Marks])</f>
        <v>2</v>
      </c>
      <c r="M37" s="41">
        <f>LOOKUP(E37,Table3[Answers],Table3[Marks])</f>
        <v>1</v>
      </c>
      <c r="N37" s="41">
        <f>LOOKUP(F37,Table4[Answers],Table4[Marks])</f>
        <v>2</v>
      </c>
      <c r="O37" s="41">
        <f>LOOKUP(G37,Table5[Answers],Table5[Marks])</f>
        <v>2</v>
      </c>
    </row>
    <row r="38" spans="1:15">
      <c r="A38" s="36">
        <v>45491.890258750005</v>
      </c>
      <c r="C38" s="30" t="s">
        <v>156</v>
      </c>
      <c r="D38" s="30" t="s">
        <v>162</v>
      </c>
      <c r="E38" s="30" t="s">
        <v>157</v>
      </c>
      <c r="F38" s="30" t="s">
        <v>154</v>
      </c>
      <c r="G38" s="30" t="s">
        <v>155</v>
      </c>
      <c r="H38" s="30" t="s">
        <v>174</v>
      </c>
      <c r="J38" s="41">
        <f t="shared" si="0"/>
        <v>7</v>
      </c>
      <c r="K38" s="38">
        <f>LOOKUP(C38,Table1[Answers],Table1[Marks])</f>
        <v>1</v>
      </c>
      <c r="L38" s="41">
        <f>LOOKUP(D38,Table2[Answers],Table2[Marks])</f>
        <v>1</v>
      </c>
      <c r="M38" s="41">
        <f>LOOKUP(E38,Table3[Answers],Table3[Marks])</f>
        <v>1</v>
      </c>
      <c r="N38" s="41">
        <f>LOOKUP(F38,Table4[Answers],Table4[Marks])</f>
        <v>2</v>
      </c>
      <c r="O38" s="41">
        <f>LOOKUP(G38,Table5[Answers],Table5[Marks])</f>
        <v>2</v>
      </c>
    </row>
    <row r="39" spans="1:15">
      <c r="A39" s="36">
        <v>45491.892700011573</v>
      </c>
      <c r="C39" s="30" t="s">
        <v>156</v>
      </c>
      <c r="D39" s="30" t="s">
        <v>152</v>
      </c>
      <c r="E39" s="30" t="s">
        <v>153</v>
      </c>
      <c r="F39" s="30" t="s">
        <v>154</v>
      </c>
      <c r="G39" s="30" t="s">
        <v>155</v>
      </c>
      <c r="H39" s="30" t="s">
        <v>175</v>
      </c>
      <c r="J39" s="41">
        <f t="shared" si="0"/>
        <v>9</v>
      </c>
      <c r="K39" s="38">
        <f>LOOKUP(C39,Table1[Answers],Table1[Marks])</f>
        <v>1</v>
      </c>
      <c r="L39" s="41">
        <f>LOOKUP(D39,Table2[Answers],Table2[Marks])</f>
        <v>2</v>
      </c>
      <c r="M39" s="41">
        <f>LOOKUP(E39,Table3[Answers],Table3[Marks])</f>
        <v>2</v>
      </c>
      <c r="N39" s="41">
        <f>LOOKUP(F39,Table4[Answers],Table4[Marks])</f>
        <v>2</v>
      </c>
      <c r="O39" s="41">
        <f>LOOKUP(G39,Table5[Answers],Table5[Marks])</f>
        <v>2</v>
      </c>
    </row>
    <row r="40" spans="1:15">
      <c r="A40" s="36">
        <v>45491.89516861111</v>
      </c>
      <c r="C40" s="30" t="s">
        <v>151</v>
      </c>
      <c r="D40" s="30" t="s">
        <v>152</v>
      </c>
      <c r="E40" s="30" t="s">
        <v>157</v>
      </c>
      <c r="F40" s="30" t="s">
        <v>154</v>
      </c>
      <c r="G40" s="30" t="s">
        <v>155</v>
      </c>
      <c r="H40" s="30" t="s">
        <v>176</v>
      </c>
      <c r="J40" s="41">
        <f t="shared" si="0"/>
        <v>9</v>
      </c>
      <c r="K40" s="38">
        <f>LOOKUP(C40,Table1[Answers],Table1[Marks])</f>
        <v>2</v>
      </c>
      <c r="L40" s="41">
        <f>LOOKUP(D40,Table2[Answers],Table2[Marks])</f>
        <v>2</v>
      </c>
      <c r="M40" s="41">
        <f>LOOKUP(E40,Table3[Answers],Table3[Marks])</f>
        <v>1</v>
      </c>
      <c r="N40" s="41">
        <f>LOOKUP(F40,Table4[Answers],Table4[Marks])</f>
        <v>2</v>
      </c>
      <c r="O40" s="41">
        <f>LOOKUP(G40,Table5[Answers],Table5[Marks])</f>
        <v>2</v>
      </c>
    </row>
    <row r="41" spans="1:15">
      <c r="A41" s="36">
        <v>45491.902588460653</v>
      </c>
      <c r="C41" s="30" t="s">
        <v>156</v>
      </c>
      <c r="D41" s="30" t="s">
        <v>152</v>
      </c>
      <c r="E41" s="30" t="s">
        <v>157</v>
      </c>
      <c r="F41" s="30" t="s">
        <v>160</v>
      </c>
      <c r="G41" s="30" t="s">
        <v>155</v>
      </c>
      <c r="H41" s="30" t="s">
        <v>177</v>
      </c>
      <c r="J41" s="41">
        <f t="shared" si="0"/>
        <v>6</v>
      </c>
      <c r="K41" s="38">
        <f>LOOKUP(C41,Table1[Answers],Table1[Marks])</f>
        <v>1</v>
      </c>
      <c r="L41" s="41">
        <f>LOOKUP(D41,Table2[Answers],Table2[Marks])</f>
        <v>2</v>
      </c>
      <c r="M41" s="41">
        <f>LOOKUP(E41,Table3[Answers],Table3[Marks])</f>
        <v>1</v>
      </c>
      <c r="N41" s="41">
        <f>LOOKUP(F41,Table4[Answers],Table4[Marks])</f>
        <v>0</v>
      </c>
      <c r="O41" s="41">
        <f>LOOKUP(G41,Table5[Answers],Table5[Marks])</f>
        <v>2</v>
      </c>
    </row>
    <row r="42" spans="1:15">
      <c r="A42" s="36">
        <v>45491.919422210645</v>
      </c>
      <c r="C42" s="30" t="s">
        <v>156</v>
      </c>
      <c r="D42" s="30" t="s">
        <v>162</v>
      </c>
      <c r="E42" s="30" t="s">
        <v>165</v>
      </c>
      <c r="F42" s="30" t="s">
        <v>154</v>
      </c>
      <c r="G42" s="30" t="s">
        <v>155</v>
      </c>
      <c r="H42" s="30" t="s">
        <v>178</v>
      </c>
      <c r="J42" s="41">
        <f t="shared" si="0"/>
        <v>6</v>
      </c>
      <c r="K42" s="38">
        <f>LOOKUP(C42,Table1[Answers],Table1[Marks])</f>
        <v>1</v>
      </c>
      <c r="L42" s="41">
        <f>LOOKUP(D42,Table2[Answers],Table2[Marks])</f>
        <v>1</v>
      </c>
      <c r="M42" s="41">
        <f>LOOKUP(E42,Table3[Answers],Table3[Marks])</f>
        <v>0</v>
      </c>
      <c r="N42" s="41">
        <f>LOOKUP(F42,Table4[Answers],Table4[Marks])</f>
        <v>2</v>
      </c>
      <c r="O42" s="41">
        <f>LOOKUP(G42,Table5[Answers],Table5[Marks])</f>
        <v>2</v>
      </c>
    </row>
    <row r="43" spans="1:15">
      <c r="A43" s="36">
        <v>45491.925491099537</v>
      </c>
      <c r="C43" s="30" t="s">
        <v>156</v>
      </c>
      <c r="D43" s="30" t="s">
        <v>152</v>
      </c>
      <c r="E43" s="30" t="s">
        <v>157</v>
      </c>
      <c r="F43" s="30" t="s">
        <v>166</v>
      </c>
      <c r="G43" s="30" t="s">
        <v>159</v>
      </c>
      <c r="H43" s="30" t="s">
        <v>177</v>
      </c>
      <c r="J43" s="41">
        <f t="shared" si="0"/>
        <v>6</v>
      </c>
      <c r="K43" s="38">
        <f>LOOKUP(C43,Table1[Answers],Table1[Marks])</f>
        <v>1</v>
      </c>
      <c r="L43" s="41">
        <f>LOOKUP(D43,Table2[Answers],Table2[Marks])</f>
        <v>2</v>
      </c>
      <c r="M43" s="41">
        <f>LOOKUP(E43,Table3[Answers],Table3[Marks])</f>
        <v>1</v>
      </c>
      <c r="N43" s="41">
        <f>LOOKUP(F43,Table4[Answers],Table4[Marks])</f>
        <v>1</v>
      </c>
      <c r="O43" s="41">
        <f>LOOKUP(G43,Table5[Answers],Table5[Marks])</f>
        <v>1</v>
      </c>
    </row>
    <row r="44" spans="1:15">
      <c r="A44" s="36">
        <v>45491.941709814811</v>
      </c>
      <c r="C44" s="30" t="s">
        <v>151</v>
      </c>
      <c r="D44" s="30" t="s">
        <v>162</v>
      </c>
      <c r="E44" s="30" t="s">
        <v>153</v>
      </c>
      <c r="F44" s="30" t="s">
        <v>154</v>
      </c>
      <c r="G44" s="30" t="s">
        <v>159</v>
      </c>
      <c r="H44" s="30" t="s">
        <v>179</v>
      </c>
      <c r="J44" s="41">
        <f t="shared" si="0"/>
        <v>8</v>
      </c>
      <c r="K44" s="38">
        <f>LOOKUP(C44,Table1[Answers],Table1[Marks])</f>
        <v>2</v>
      </c>
      <c r="L44" s="41">
        <f>LOOKUP(D44,Table2[Answers],Table2[Marks])</f>
        <v>1</v>
      </c>
      <c r="M44" s="41">
        <f>LOOKUP(E44,Table3[Answers],Table3[Marks])</f>
        <v>2</v>
      </c>
      <c r="N44" s="41">
        <f>LOOKUP(F44,Table4[Answers],Table4[Marks])</f>
        <v>2</v>
      </c>
      <c r="O44" s="41">
        <f>LOOKUP(G44,Table5[Answers],Table5[Marks])</f>
        <v>1</v>
      </c>
    </row>
    <row r="45" spans="1:15">
      <c r="A45" s="36">
        <v>45492.070840231478</v>
      </c>
      <c r="C45" s="30" t="s">
        <v>156</v>
      </c>
      <c r="D45" s="30" t="s">
        <v>152</v>
      </c>
      <c r="E45" s="30" t="s">
        <v>153</v>
      </c>
      <c r="F45" s="30" t="s">
        <v>154</v>
      </c>
      <c r="G45" s="30" t="s">
        <v>155</v>
      </c>
      <c r="H45" s="30" t="s">
        <v>180</v>
      </c>
      <c r="J45" s="41">
        <f t="shared" si="0"/>
        <v>9</v>
      </c>
      <c r="K45" s="38">
        <f>LOOKUP(C45,Table1[Answers],Table1[Marks])</f>
        <v>1</v>
      </c>
      <c r="L45" s="41">
        <f>LOOKUP(D45,Table2[Answers],Table2[Marks])</f>
        <v>2</v>
      </c>
      <c r="M45" s="41">
        <f>LOOKUP(E45,Table3[Answers],Table3[Marks])</f>
        <v>2</v>
      </c>
      <c r="N45" s="41">
        <f>LOOKUP(F45,Table4[Answers],Table4[Marks])</f>
        <v>2</v>
      </c>
      <c r="O45" s="41">
        <f>LOOKUP(G45,Table5[Answers],Table5[Marks])</f>
        <v>2</v>
      </c>
    </row>
    <row r="46" spans="1:15">
      <c r="A46" s="36">
        <v>45492.504897557868</v>
      </c>
      <c r="C46" s="30" t="s">
        <v>156</v>
      </c>
      <c r="D46" s="30" t="s">
        <v>152</v>
      </c>
      <c r="E46" s="30" t="s">
        <v>153</v>
      </c>
      <c r="F46" s="30" t="s">
        <v>154</v>
      </c>
      <c r="G46" s="30" t="s">
        <v>155</v>
      </c>
      <c r="H46" s="30" t="s">
        <v>181</v>
      </c>
      <c r="J46" s="41">
        <f t="shared" si="0"/>
        <v>9</v>
      </c>
      <c r="K46" s="38">
        <f>LOOKUP(C46,Table1[Answers],Table1[Marks])</f>
        <v>1</v>
      </c>
      <c r="L46" s="41">
        <f>LOOKUP(D46,Table2[Answers],Table2[Marks])</f>
        <v>2</v>
      </c>
      <c r="M46" s="41">
        <f>LOOKUP(E46,Table3[Answers],Table3[Marks])</f>
        <v>2</v>
      </c>
      <c r="N46" s="41">
        <f>LOOKUP(F46,Table4[Answers],Table4[Marks])</f>
        <v>2</v>
      </c>
      <c r="O46" s="41">
        <f>LOOKUP(G46,Table5[Answers],Table5[Marks])</f>
        <v>2</v>
      </c>
    </row>
    <row r="47" spans="1:15">
      <c r="A47" s="36">
        <v>45492.517205821758</v>
      </c>
      <c r="C47" s="30" t="s">
        <v>156</v>
      </c>
      <c r="D47" s="30" t="s">
        <v>152</v>
      </c>
      <c r="E47" s="30" t="s">
        <v>153</v>
      </c>
      <c r="F47" s="30" t="s">
        <v>154</v>
      </c>
      <c r="G47" s="30" t="s">
        <v>159</v>
      </c>
      <c r="H47" s="30" t="s">
        <v>182</v>
      </c>
      <c r="J47" s="41">
        <f t="shared" si="0"/>
        <v>8</v>
      </c>
      <c r="K47" s="38">
        <f>LOOKUP(C47,Table1[Answers],Table1[Marks])</f>
        <v>1</v>
      </c>
      <c r="L47" s="41">
        <f>LOOKUP(D47,Table2[Answers],Table2[Marks])</f>
        <v>2</v>
      </c>
      <c r="M47" s="41">
        <f>LOOKUP(E47,Table3[Answers],Table3[Marks])</f>
        <v>2</v>
      </c>
      <c r="N47" s="41">
        <f>LOOKUP(F47,Table4[Answers],Table4[Marks])</f>
        <v>2</v>
      </c>
      <c r="O47" s="41">
        <f>LOOKUP(G47,Table5[Answers],Table5[Marks])</f>
        <v>1</v>
      </c>
    </row>
    <row r="48" spans="1:15">
      <c r="A48" s="36">
        <v>45492.566573634263</v>
      </c>
      <c r="C48" s="30" t="s">
        <v>151</v>
      </c>
      <c r="D48" s="30" t="s">
        <v>152</v>
      </c>
      <c r="E48" s="30" t="s">
        <v>153</v>
      </c>
      <c r="F48" s="30" t="s">
        <v>154</v>
      </c>
      <c r="G48" s="30" t="s">
        <v>159</v>
      </c>
      <c r="H48" s="30" t="s">
        <v>183</v>
      </c>
      <c r="J48" s="41">
        <f t="shared" si="0"/>
        <v>9</v>
      </c>
      <c r="K48" s="38">
        <f>LOOKUP(C48,Table1[Answers],Table1[Marks])</f>
        <v>2</v>
      </c>
      <c r="L48" s="41">
        <f>LOOKUP(D48,Table2[Answers],Table2[Marks])</f>
        <v>2</v>
      </c>
      <c r="M48" s="41">
        <f>LOOKUP(E48,Table3[Answers],Table3[Marks])</f>
        <v>2</v>
      </c>
      <c r="N48" s="41">
        <f>LOOKUP(F48,Table4[Answers],Table4[Marks])</f>
        <v>2</v>
      </c>
      <c r="O48" s="41">
        <f>LOOKUP(G48,Table5[Answers],Table5[Marks])</f>
        <v>1</v>
      </c>
    </row>
    <row r="49" spans="1:15">
      <c r="A49" s="36">
        <v>45492.614588414348</v>
      </c>
      <c r="C49" s="30" t="s">
        <v>156</v>
      </c>
      <c r="D49" s="30" t="s">
        <v>162</v>
      </c>
      <c r="E49" s="30" t="s">
        <v>157</v>
      </c>
      <c r="F49" s="30" t="s">
        <v>154</v>
      </c>
      <c r="G49" s="30" t="s">
        <v>159</v>
      </c>
      <c r="H49" s="30" t="s">
        <v>184</v>
      </c>
      <c r="J49" s="41">
        <f t="shared" si="0"/>
        <v>6</v>
      </c>
      <c r="K49" s="38">
        <f>LOOKUP(C49,Table1[Answers],Table1[Marks])</f>
        <v>1</v>
      </c>
      <c r="L49" s="41">
        <f>LOOKUP(D49,Table2[Answers],Table2[Marks])</f>
        <v>1</v>
      </c>
      <c r="M49" s="41">
        <f>LOOKUP(E49,Table3[Answers],Table3[Marks])</f>
        <v>1</v>
      </c>
      <c r="N49" s="41">
        <f>LOOKUP(F49,Table4[Answers],Table4[Marks])</f>
        <v>2</v>
      </c>
      <c r="O49" s="41">
        <f>LOOKUP(G49,Table5[Answers],Table5[Marks])</f>
        <v>1</v>
      </c>
    </row>
    <row r="50" spans="1:15">
      <c r="A50" s="36">
        <v>45492.679165636575</v>
      </c>
      <c r="C50" s="30" t="s">
        <v>151</v>
      </c>
      <c r="D50" s="30" t="s">
        <v>152</v>
      </c>
      <c r="E50" s="30" t="s">
        <v>153</v>
      </c>
      <c r="F50" s="30" t="s">
        <v>154</v>
      </c>
      <c r="G50" s="30" t="s">
        <v>155</v>
      </c>
      <c r="H50" s="30" t="s">
        <v>185</v>
      </c>
      <c r="J50" s="41">
        <f t="shared" si="0"/>
        <v>10</v>
      </c>
      <c r="K50" s="38">
        <f>LOOKUP(C50,Table1[Answers],Table1[Marks])</f>
        <v>2</v>
      </c>
      <c r="L50" s="41">
        <f>LOOKUP(D50,Table2[Answers],Table2[Marks])</f>
        <v>2</v>
      </c>
      <c r="M50" s="41">
        <f>LOOKUP(E50,Table3[Answers],Table3[Marks])</f>
        <v>2</v>
      </c>
      <c r="N50" s="41">
        <f>LOOKUP(F50,Table4[Answers],Table4[Marks])</f>
        <v>2</v>
      </c>
      <c r="O50" s="41">
        <f>LOOKUP(G50,Table5[Answers],Table5[Marks])</f>
        <v>2</v>
      </c>
    </row>
    <row r="51" spans="1:15">
      <c r="A51" s="36">
        <v>45492.682149849541</v>
      </c>
      <c r="C51" s="30" t="s">
        <v>156</v>
      </c>
      <c r="D51" s="30" t="s">
        <v>152</v>
      </c>
      <c r="E51" s="30" t="s">
        <v>153</v>
      </c>
      <c r="F51" s="30" t="s">
        <v>154</v>
      </c>
      <c r="G51" s="30" t="s">
        <v>159</v>
      </c>
      <c r="H51" s="30" t="s">
        <v>186</v>
      </c>
      <c r="J51" s="41">
        <f t="shared" si="0"/>
        <v>8</v>
      </c>
      <c r="K51" s="38">
        <f>LOOKUP(C51,Table1[Answers],Table1[Marks])</f>
        <v>1</v>
      </c>
      <c r="L51" s="41">
        <f>LOOKUP(D51,Table2[Answers],Table2[Marks])</f>
        <v>2</v>
      </c>
      <c r="M51" s="41">
        <f>LOOKUP(E51,Table3[Answers],Table3[Marks])</f>
        <v>2</v>
      </c>
      <c r="N51" s="41">
        <f>LOOKUP(F51,Table4[Answers],Table4[Marks])</f>
        <v>2</v>
      </c>
      <c r="O51" s="41">
        <f>LOOKUP(G51,Table5[Answers],Table5[Marks])</f>
        <v>1</v>
      </c>
    </row>
    <row r="52" spans="1:15">
      <c r="A52" s="36">
        <v>45492.778214699079</v>
      </c>
      <c r="C52" s="30" t="s">
        <v>151</v>
      </c>
      <c r="D52" s="30" t="s">
        <v>152</v>
      </c>
      <c r="E52" s="30" t="s">
        <v>153</v>
      </c>
      <c r="F52" s="30" t="s">
        <v>160</v>
      </c>
      <c r="G52" s="30" t="s">
        <v>159</v>
      </c>
      <c r="H52" s="30" t="s">
        <v>187</v>
      </c>
      <c r="J52" s="41">
        <f t="shared" si="0"/>
        <v>7</v>
      </c>
      <c r="K52" s="38">
        <f>LOOKUP(C52,Table1[Answers],Table1[Marks])</f>
        <v>2</v>
      </c>
      <c r="L52" s="41">
        <f>LOOKUP(D52,Table2[Answers],Table2[Marks])</f>
        <v>2</v>
      </c>
      <c r="M52" s="41">
        <f>LOOKUP(E52,Table3[Answers],Table3[Marks])</f>
        <v>2</v>
      </c>
      <c r="N52" s="41">
        <f>LOOKUP(F52,Table4[Answers],Table4[Marks])</f>
        <v>0</v>
      </c>
      <c r="O52" s="41">
        <f>LOOKUP(G52,Table5[Answers],Table5[Marks])</f>
        <v>1</v>
      </c>
    </row>
    <row r="53" spans="1:15">
      <c r="A53" s="36">
        <v>45493.31815259259</v>
      </c>
      <c r="C53" s="30" t="s">
        <v>156</v>
      </c>
      <c r="D53" s="30" t="s">
        <v>152</v>
      </c>
      <c r="E53" s="30" t="s">
        <v>157</v>
      </c>
      <c r="F53" s="30" t="s">
        <v>154</v>
      </c>
      <c r="G53" s="30" t="s">
        <v>155</v>
      </c>
      <c r="H53" s="30" t="s">
        <v>188</v>
      </c>
      <c r="J53" s="41">
        <f t="shared" si="0"/>
        <v>8</v>
      </c>
      <c r="K53" s="38">
        <f>LOOKUP(C53,Table1[Answers],Table1[Marks])</f>
        <v>1</v>
      </c>
      <c r="L53" s="41">
        <f>LOOKUP(D53,Table2[Answers],Table2[Marks])</f>
        <v>2</v>
      </c>
      <c r="M53" s="41">
        <f>LOOKUP(E53,Table3[Answers],Table3[Marks])</f>
        <v>1</v>
      </c>
      <c r="N53" s="41">
        <f>LOOKUP(F53,Table4[Answers],Table4[Marks])</f>
        <v>2</v>
      </c>
      <c r="O53" s="41">
        <f>LOOKUP(G53,Table5[Answers],Table5[Marks])</f>
        <v>2</v>
      </c>
    </row>
    <row r="54" spans="1:15">
      <c r="A54" s="36">
        <v>45493.332410567135</v>
      </c>
      <c r="C54" s="30" t="s">
        <v>156</v>
      </c>
      <c r="D54" s="30" t="s">
        <v>152</v>
      </c>
      <c r="E54" s="30" t="s">
        <v>157</v>
      </c>
      <c r="F54" s="30" t="s">
        <v>154</v>
      </c>
      <c r="G54" s="30" t="s">
        <v>155</v>
      </c>
      <c r="H54" s="30" t="s">
        <v>189</v>
      </c>
      <c r="J54" s="41">
        <f t="shared" si="0"/>
        <v>8</v>
      </c>
      <c r="K54" s="38">
        <f>LOOKUP(C54,Table1[Answers],Table1[Marks])</f>
        <v>1</v>
      </c>
      <c r="L54" s="41">
        <f>LOOKUP(D54,Table2[Answers],Table2[Marks])</f>
        <v>2</v>
      </c>
      <c r="M54" s="41">
        <f>LOOKUP(E54,Table3[Answers],Table3[Marks])</f>
        <v>1</v>
      </c>
      <c r="N54" s="41">
        <f>LOOKUP(F54,Table4[Answers],Table4[Marks])</f>
        <v>2</v>
      </c>
      <c r="O54" s="41">
        <f>LOOKUP(G54,Table5[Answers],Table5[Marks])</f>
        <v>2</v>
      </c>
    </row>
    <row r="55" spans="1:15">
      <c r="A55" s="36">
        <v>45493.382480798609</v>
      </c>
      <c r="C55" s="30" t="s">
        <v>151</v>
      </c>
      <c r="D55" s="30" t="s">
        <v>152</v>
      </c>
      <c r="E55" s="30" t="s">
        <v>157</v>
      </c>
      <c r="F55" s="30" t="s">
        <v>154</v>
      </c>
      <c r="G55" s="30" t="s">
        <v>155</v>
      </c>
      <c r="H55" s="30" t="s">
        <v>190</v>
      </c>
      <c r="J55" s="41">
        <f t="shared" si="0"/>
        <v>9</v>
      </c>
      <c r="K55" s="38">
        <f>LOOKUP(C55,Table1[Answers],Table1[Marks])</f>
        <v>2</v>
      </c>
      <c r="L55" s="41">
        <f>LOOKUP(D55,Table2[Answers],Table2[Marks])</f>
        <v>2</v>
      </c>
      <c r="M55" s="41">
        <f>LOOKUP(E55,Table3[Answers],Table3[Marks])</f>
        <v>1</v>
      </c>
      <c r="N55" s="41">
        <f>LOOKUP(F55,Table4[Answers],Table4[Marks])</f>
        <v>2</v>
      </c>
      <c r="O55" s="41">
        <f>LOOKUP(G55,Table5[Answers],Table5[Marks])</f>
        <v>2</v>
      </c>
    </row>
    <row r="56" spans="1:15">
      <c r="A56" s="36">
        <v>45493.442559525458</v>
      </c>
      <c r="C56" s="30" t="s">
        <v>156</v>
      </c>
      <c r="D56" s="30" t="s">
        <v>152</v>
      </c>
      <c r="E56" s="30" t="s">
        <v>157</v>
      </c>
      <c r="F56" s="30" t="s">
        <v>154</v>
      </c>
      <c r="G56" s="30" t="s">
        <v>155</v>
      </c>
      <c r="H56" s="30" t="s">
        <v>191</v>
      </c>
      <c r="J56" s="41">
        <f t="shared" si="0"/>
        <v>8</v>
      </c>
      <c r="K56" s="38">
        <f>LOOKUP(C56,Table1[Answers],Table1[Marks])</f>
        <v>1</v>
      </c>
      <c r="L56" s="41">
        <f>LOOKUP(D56,Table2[Answers],Table2[Marks])</f>
        <v>2</v>
      </c>
      <c r="M56" s="41">
        <f>LOOKUP(E56,Table3[Answers],Table3[Marks])</f>
        <v>1</v>
      </c>
      <c r="N56" s="41">
        <f>LOOKUP(F56,Table4[Answers],Table4[Marks])</f>
        <v>2</v>
      </c>
      <c r="O56" s="41">
        <f>LOOKUP(G56,Table5[Answers],Table5[Marks])</f>
        <v>2</v>
      </c>
    </row>
    <row r="57" spans="1:15">
      <c r="A57" s="36">
        <v>45493.464628321759</v>
      </c>
      <c r="C57" s="30" t="s">
        <v>156</v>
      </c>
      <c r="D57" s="30" t="s">
        <v>152</v>
      </c>
      <c r="E57" s="30" t="s">
        <v>157</v>
      </c>
      <c r="F57" s="30" t="s">
        <v>160</v>
      </c>
      <c r="G57" s="30" t="s">
        <v>159</v>
      </c>
      <c r="H57" s="30" t="s">
        <v>192</v>
      </c>
      <c r="J57" s="41">
        <f t="shared" si="0"/>
        <v>5</v>
      </c>
      <c r="K57" s="38">
        <f>LOOKUP(C57,Table1[Answers],Table1[Marks])</f>
        <v>1</v>
      </c>
      <c r="L57" s="41">
        <f>LOOKUP(D57,Table2[Answers],Table2[Marks])</f>
        <v>2</v>
      </c>
      <c r="M57" s="41">
        <f>LOOKUP(E57,Table3[Answers],Table3[Marks])</f>
        <v>1</v>
      </c>
      <c r="N57" s="41">
        <f>LOOKUP(F57,Table4[Answers],Table4[Marks])</f>
        <v>0</v>
      </c>
      <c r="O57" s="41">
        <f>LOOKUP(G57,Table5[Answers],Table5[Marks])</f>
        <v>1</v>
      </c>
    </row>
    <row r="58" spans="1:15">
      <c r="A58" s="36">
        <v>45493.527864479169</v>
      </c>
      <c r="C58" s="30" t="s">
        <v>156</v>
      </c>
      <c r="D58" s="30" t="s">
        <v>152</v>
      </c>
      <c r="E58" s="30" t="s">
        <v>153</v>
      </c>
      <c r="F58" s="30" t="s">
        <v>160</v>
      </c>
      <c r="G58" s="30" t="s">
        <v>155</v>
      </c>
      <c r="H58" s="30" t="s">
        <v>193</v>
      </c>
      <c r="J58" s="41">
        <f t="shared" si="0"/>
        <v>7</v>
      </c>
      <c r="K58" s="38">
        <f>LOOKUP(C58,Table1[Answers],Table1[Marks])</f>
        <v>1</v>
      </c>
      <c r="L58" s="41">
        <f>LOOKUP(D58,Table2[Answers],Table2[Marks])</f>
        <v>2</v>
      </c>
      <c r="M58" s="41">
        <f>LOOKUP(E58,Table3[Answers],Table3[Marks])</f>
        <v>2</v>
      </c>
      <c r="N58" s="41">
        <f>LOOKUP(F58,Table4[Answers],Table4[Marks])</f>
        <v>0</v>
      </c>
      <c r="O58" s="41">
        <f>LOOKUP(G58,Table5[Answers],Table5[Marks])</f>
        <v>2</v>
      </c>
    </row>
    <row r="59" spans="1:15">
      <c r="A59" s="36">
        <v>45493.568320879625</v>
      </c>
      <c r="C59" s="30" t="s">
        <v>156</v>
      </c>
      <c r="D59" s="30" t="s">
        <v>152</v>
      </c>
      <c r="E59" s="30" t="s">
        <v>157</v>
      </c>
      <c r="F59" s="30" t="s">
        <v>154</v>
      </c>
      <c r="G59" s="30" t="s">
        <v>155</v>
      </c>
      <c r="H59" s="30" t="s">
        <v>194</v>
      </c>
      <c r="J59" s="41">
        <f t="shared" si="0"/>
        <v>8</v>
      </c>
      <c r="K59" s="38">
        <f>LOOKUP(C59,Table1[Answers],Table1[Marks])</f>
        <v>1</v>
      </c>
      <c r="L59" s="41">
        <f>LOOKUP(D59,Table2[Answers],Table2[Marks])</f>
        <v>2</v>
      </c>
      <c r="M59" s="41">
        <f>LOOKUP(E59,Table3[Answers],Table3[Marks])</f>
        <v>1</v>
      </c>
      <c r="N59" s="41">
        <f>LOOKUP(F59,Table4[Answers],Table4[Marks])</f>
        <v>2</v>
      </c>
      <c r="O59" s="41">
        <f>LOOKUP(G59,Table5[Answers],Table5[Marks])</f>
        <v>2</v>
      </c>
    </row>
    <row r="60" spans="1:15">
      <c r="A60" s="36">
        <v>45493.568828194446</v>
      </c>
      <c r="C60" s="30" t="s">
        <v>151</v>
      </c>
      <c r="D60" s="30" t="s">
        <v>162</v>
      </c>
      <c r="E60" s="30" t="s">
        <v>153</v>
      </c>
      <c r="F60" s="30" t="s">
        <v>154</v>
      </c>
      <c r="G60" s="30" t="s">
        <v>155</v>
      </c>
      <c r="H60" s="30" t="s">
        <v>195</v>
      </c>
      <c r="J60" s="41">
        <f t="shared" si="0"/>
        <v>9</v>
      </c>
      <c r="K60" s="38">
        <f>LOOKUP(C60,Table1[Answers],Table1[Marks])</f>
        <v>2</v>
      </c>
      <c r="L60" s="41">
        <f>LOOKUP(D60,Table2[Answers],Table2[Marks])</f>
        <v>1</v>
      </c>
      <c r="M60" s="41">
        <f>LOOKUP(E60,Table3[Answers],Table3[Marks])</f>
        <v>2</v>
      </c>
      <c r="N60" s="41">
        <f>LOOKUP(F60,Table4[Answers],Table4[Marks])</f>
        <v>2</v>
      </c>
      <c r="O60" s="41">
        <f>LOOKUP(G60,Table5[Answers],Table5[Marks])</f>
        <v>2</v>
      </c>
    </row>
    <row r="61" spans="1:15">
      <c r="A61" s="36">
        <v>45493.683111886574</v>
      </c>
      <c r="C61" s="30" t="s">
        <v>151</v>
      </c>
      <c r="D61" s="30" t="s">
        <v>152</v>
      </c>
      <c r="E61" s="30" t="s">
        <v>157</v>
      </c>
      <c r="F61" s="30" t="s">
        <v>160</v>
      </c>
      <c r="G61" s="30" t="s">
        <v>159</v>
      </c>
      <c r="H61" s="30" t="s">
        <v>196</v>
      </c>
      <c r="J61" s="41">
        <f t="shared" si="0"/>
        <v>6</v>
      </c>
      <c r="K61" s="38">
        <f>LOOKUP(C61,Table1[Answers],Table1[Marks])</f>
        <v>2</v>
      </c>
      <c r="L61" s="41">
        <f>LOOKUP(D61,Table2[Answers],Table2[Marks])</f>
        <v>2</v>
      </c>
      <c r="M61" s="41">
        <f>LOOKUP(E61,Table3[Answers],Table3[Marks])</f>
        <v>1</v>
      </c>
      <c r="N61" s="41">
        <f>LOOKUP(F61,Table4[Answers],Table4[Marks])</f>
        <v>0</v>
      </c>
      <c r="O61" s="41">
        <f>LOOKUP(G61,Table5[Answers],Table5[Marks])</f>
        <v>1</v>
      </c>
    </row>
    <row r="62" spans="1:15">
      <c r="A62" s="36">
        <v>45493.867979375005</v>
      </c>
      <c r="C62" s="30" t="s">
        <v>156</v>
      </c>
      <c r="D62" s="30" t="s">
        <v>152</v>
      </c>
      <c r="E62" s="30" t="s">
        <v>153</v>
      </c>
      <c r="F62" s="30" t="s">
        <v>166</v>
      </c>
      <c r="G62" s="30" t="s">
        <v>155</v>
      </c>
      <c r="H62" s="30" t="s">
        <v>197</v>
      </c>
      <c r="J62" s="41">
        <f t="shared" si="0"/>
        <v>8</v>
      </c>
      <c r="K62" s="38">
        <f>LOOKUP(C62,Table1[Answers],Table1[Marks])</f>
        <v>1</v>
      </c>
      <c r="L62" s="41">
        <f>LOOKUP(D62,Table2[Answers],Table2[Marks])</f>
        <v>2</v>
      </c>
      <c r="M62" s="41">
        <f>LOOKUP(E62,Table3[Answers],Table3[Marks])</f>
        <v>2</v>
      </c>
      <c r="N62" s="41">
        <f>LOOKUP(F62,Table4[Answers],Table4[Marks])</f>
        <v>1</v>
      </c>
      <c r="O62" s="41">
        <f>LOOKUP(G62,Table5[Answers],Table5[Marks])</f>
        <v>2</v>
      </c>
    </row>
    <row r="63" spans="1:15">
      <c r="A63" s="36">
        <v>45494.396574421291</v>
      </c>
      <c r="C63" s="30" t="s">
        <v>151</v>
      </c>
      <c r="D63" s="30" t="s">
        <v>162</v>
      </c>
      <c r="E63" s="30" t="s">
        <v>157</v>
      </c>
      <c r="F63" s="30" t="s">
        <v>160</v>
      </c>
      <c r="G63" s="30" t="s">
        <v>155</v>
      </c>
      <c r="H63" s="30" t="s">
        <v>198</v>
      </c>
      <c r="J63" s="41">
        <f t="shared" si="0"/>
        <v>6</v>
      </c>
      <c r="K63" s="38">
        <f>LOOKUP(C63,Table1[Answers],Table1[Marks])</f>
        <v>2</v>
      </c>
      <c r="L63" s="41">
        <f>LOOKUP(D63,Table2[Answers],Table2[Marks])</f>
        <v>1</v>
      </c>
      <c r="M63" s="41">
        <f>LOOKUP(E63,Table3[Answers],Table3[Marks])</f>
        <v>1</v>
      </c>
      <c r="N63" s="41">
        <f>LOOKUP(F63,Table4[Answers],Table4[Marks])</f>
        <v>0</v>
      </c>
      <c r="O63" s="41">
        <f>LOOKUP(G63,Table5[Answers],Table5[Marks])</f>
        <v>2</v>
      </c>
    </row>
    <row r="64" spans="1:15">
      <c r="A64" s="36">
        <v>45494.399103703705</v>
      </c>
      <c r="C64" s="30" t="s">
        <v>156</v>
      </c>
      <c r="D64" s="30" t="s">
        <v>152</v>
      </c>
      <c r="E64" s="30" t="s">
        <v>157</v>
      </c>
      <c r="F64" s="30" t="s">
        <v>154</v>
      </c>
      <c r="G64" s="30" t="s">
        <v>155</v>
      </c>
      <c r="H64" s="30" t="s">
        <v>199</v>
      </c>
      <c r="J64" s="41">
        <f t="shared" si="0"/>
        <v>8</v>
      </c>
      <c r="K64" s="38">
        <f>LOOKUP(C64,Table1[Answers],Table1[Marks])</f>
        <v>1</v>
      </c>
      <c r="L64" s="41">
        <f>LOOKUP(D64,Table2[Answers],Table2[Marks])</f>
        <v>2</v>
      </c>
      <c r="M64" s="41">
        <f>LOOKUP(E64,Table3[Answers],Table3[Marks])</f>
        <v>1</v>
      </c>
      <c r="N64" s="41">
        <f>LOOKUP(F64,Table4[Answers],Table4[Marks])</f>
        <v>2</v>
      </c>
      <c r="O64" s="41">
        <f>LOOKUP(G64,Table5[Answers],Table5[Marks])</f>
        <v>2</v>
      </c>
    </row>
    <row r="65" spans="1:15">
      <c r="A65" s="36">
        <v>45494.414036851857</v>
      </c>
      <c r="C65" s="30" t="s">
        <v>156</v>
      </c>
      <c r="D65" s="30" t="s">
        <v>152</v>
      </c>
      <c r="E65" s="30" t="s">
        <v>157</v>
      </c>
      <c r="F65" s="30" t="s">
        <v>154</v>
      </c>
      <c r="G65" s="30" t="s">
        <v>155</v>
      </c>
      <c r="H65" s="30" t="s">
        <v>200</v>
      </c>
      <c r="J65" s="41">
        <f t="shared" si="0"/>
        <v>8</v>
      </c>
      <c r="K65" s="38">
        <f>LOOKUP(C65,Table1[Answers],Table1[Marks])</f>
        <v>1</v>
      </c>
      <c r="L65" s="41">
        <f>LOOKUP(D65,Table2[Answers],Table2[Marks])</f>
        <v>2</v>
      </c>
      <c r="M65" s="41">
        <f>LOOKUP(E65,Table3[Answers],Table3[Marks])</f>
        <v>1</v>
      </c>
      <c r="N65" s="41">
        <f>LOOKUP(F65,Table4[Answers],Table4[Marks])</f>
        <v>2</v>
      </c>
      <c r="O65" s="41">
        <f>LOOKUP(G65,Table5[Answers],Table5[Marks])</f>
        <v>2</v>
      </c>
    </row>
    <row r="66" spans="1:15">
      <c r="A66" s="36">
        <v>45494.456361851851</v>
      </c>
      <c r="C66" s="30" t="s">
        <v>156</v>
      </c>
      <c r="D66" s="30" t="s">
        <v>152</v>
      </c>
      <c r="E66" s="30" t="s">
        <v>165</v>
      </c>
      <c r="F66" s="30" t="s">
        <v>154</v>
      </c>
      <c r="G66" s="30" t="s">
        <v>155</v>
      </c>
      <c r="H66" s="30" t="s">
        <v>201</v>
      </c>
      <c r="J66" s="41">
        <f t="shared" si="0"/>
        <v>7</v>
      </c>
      <c r="K66" s="38">
        <f>LOOKUP(C66,Table1[Answers],Table1[Marks])</f>
        <v>1</v>
      </c>
      <c r="L66" s="41">
        <f>LOOKUP(D66,Table2[Answers],Table2[Marks])</f>
        <v>2</v>
      </c>
      <c r="M66" s="41">
        <f>LOOKUP(E66,Table3[Answers],Table3[Marks])</f>
        <v>0</v>
      </c>
      <c r="N66" s="41">
        <f>LOOKUP(F66,Table4[Answers],Table4[Marks])</f>
        <v>2</v>
      </c>
      <c r="O66" s="41">
        <f>LOOKUP(G66,Table5[Answers],Table5[Marks])</f>
        <v>2</v>
      </c>
    </row>
    <row r="67" spans="1:15">
      <c r="A67" s="36">
        <v>45494.483098495373</v>
      </c>
      <c r="C67" s="30" t="s">
        <v>151</v>
      </c>
      <c r="D67" s="30" t="s">
        <v>152</v>
      </c>
      <c r="E67" s="30" t="s">
        <v>157</v>
      </c>
      <c r="F67" s="30" t="s">
        <v>154</v>
      </c>
      <c r="G67" s="30" t="s">
        <v>155</v>
      </c>
      <c r="H67" s="30" t="s">
        <v>202</v>
      </c>
      <c r="J67" s="41">
        <f t="shared" si="0"/>
        <v>9</v>
      </c>
      <c r="K67" s="38">
        <f>LOOKUP(C67,Table1[Answers],Table1[Marks])</f>
        <v>2</v>
      </c>
      <c r="L67" s="41">
        <f>LOOKUP(D67,Table2[Answers],Table2[Marks])</f>
        <v>2</v>
      </c>
      <c r="M67" s="41">
        <f>LOOKUP(E67,Table3[Answers],Table3[Marks])</f>
        <v>1</v>
      </c>
      <c r="N67" s="41">
        <f>LOOKUP(F67,Table4[Answers],Table4[Marks])</f>
        <v>2</v>
      </c>
      <c r="O67" s="41">
        <f>LOOKUP(G67,Table5[Answers],Table5[Marks])</f>
        <v>2</v>
      </c>
    </row>
    <row r="68" spans="1:15">
      <c r="A68" s="36">
        <v>45495.460159571754</v>
      </c>
      <c r="C68" s="30" t="s">
        <v>156</v>
      </c>
      <c r="D68" s="30" t="s">
        <v>152</v>
      </c>
      <c r="E68" s="30" t="s">
        <v>153</v>
      </c>
      <c r="F68" s="30" t="s">
        <v>154</v>
      </c>
      <c r="G68" s="30" t="s">
        <v>155</v>
      </c>
      <c r="H68" s="30" t="s">
        <v>203</v>
      </c>
      <c r="J68" s="41">
        <f t="shared" si="0"/>
        <v>9</v>
      </c>
      <c r="K68" s="38">
        <f>LOOKUP(C68,Table1[Answers],Table1[Marks])</f>
        <v>1</v>
      </c>
      <c r="L68" s="41">
        <f>LOOKUP(D68,Table2[Answers],Table2[Marks])</f>
        <v>2</v>
      </c>
      <c r="M68" s="41">
        <f>LOOKUP(E68,Table3[Answers],Table3[Marks])</f>
        <v>2</v>
      </c>
      <c r="N68" s="41">
        <f>LOOKUP(F68,Table4[Answers],Table4[Marks])</f>
        <v>2</v>
      </c>
      <c r="O68" s="41">
        <f>LOOKUP(G68,Table5[Answers],Table5[Marks])</f>
        <v>2</v>
      </c>
    </row>
    <row r="69" spans="1:15">
      <c r="A69" s="36">
        <v>45495.540344594905</v>
      </c>
      <c r="C69" s="30" t="s">
        <v>151</v>
      </c>
      <c r="D69" s="30" t="s">
        <v>162</v>
      </c>
      <c r="E69" s="30" t="s">
        <v>157</v>
      </c>
      <c r="F69" s="30" t="s">
        <v>154</v>
      </c>
      <c r="G69" s="30" t="s">
        <v>159</v>
      </c>
      <c r="H69" s="30" t="s">
        <v>204</v>
      </c>
      <c r="J69" s="41">
        <f t="shared" si="0"/>
        <v>7</v>
      </c>
      <c r="K69" s="38">
        <f>LOOKUP(C69,Table1[Answers],Table1[Marks])</f>
        <v>2</v>
      </c>
      <c r="L69" s="41">
        <f>LOOKUP(D69,Table2[Answers],Table2[Marks])</f>
        <v>1</v>
      </c>
      <c r="M69" s="41">
        <f>LOOKUP(E69,Table3[Answers],Table3[Marks])</f>
        <v>1</v>
      </c>
      <c r="N69" s="41">
        <f>LOOKUP(F69,Table4[Answers],Table4[Marks])</f>
        <v>2</v>
      </c>
      <c r="O69" s="41">
        <f>LOOKUP(G69,Table5[Answers],Table5[Marks])</f>
        <v>1</v>
      </c>
    </row>
    <row r="70" spans="1:15">
      <c r="A70" s="36">
        <v>45495.548815775459</v>
      </c>
      <c r="C70" s="30" t="s">
        <v>151</v>
      </c>
      <c r="D70" s="30" t="s">
        <v>152</v>
      </c>
      <c r="E70" s="30" t="s">
        <v>157</v>
      </c>
      <c r="F70" s="30" t="s">
        <v>154</v>
      </c>
      <c r="G70" s="30" t="s">
        <v>155</v>
      </c>
      <c r="H70" s="30" t="s">
        <v>205</v>
      </c>
      <c r="J70" s="41">
        <f t="shared" si="0"/>
        <v>9</v>
      </c>
      <c r="K70" s="38">
        <f>LOOKUP(C70,Table1[Answers],Table1[Marks])</f>
        <v>2</v>
      </c>
      <c r="L70" s="41">
        <f>LOOKUP(D70,Table2[Answers],Table2[Marks])</f>
        <v>2</v>
      </c>
      <c r="M70" s="41">
        <f>LOOKUP(E70,Table3[Answers],Table3[Marks])</f>
        <v>1</v>
      </c>
      <c r="N70" s="41">
        <f>LOOKUP(F70,Table4[Answers],Table4[Marks])</f>
        <v>2</v>
      </c>
      <c r="O70" s="41">
        <f>LOOKUP(G70,Table5[Answers],Table5[Marks])</f>
        <v>2</v>
      </c>
    </row>
    <row r="71" spans="1:15">
      <c r="A71" s="36">
        <v>45495.606536122687</v>
      </c>
      <c r="C71" s="30" t="s">
        <v>156</v>
      </c>
      <c r="D71" s="30" t="s">
        <v>162</v>
      </c>
      <c r="E71" s="30" t="s">
        <v>153</v>
      </c>
      <c r="F71" s="30" t="s">
        <v>154</v>
      </c>
      <c r="G71" s="30" t="s">
        <v>155</v>
      </c>
      <c r="H71" s="30" t="s">
        <v>206</v>
      </c>
      <c r="J71" s="41">
        <f t="shared" si="0"/>
        <v>8</v>
      </c>
      <c r="K71" s="38">
        <f>LOOKUP(C71,Table1[Answers],Table1[Marks])</f>
        <v>1</v>
      </c>
      <c r="L71" s="41">
        <f>LOOKUP(D71,Table2[Answers],Table2[Marks])</f>
        <v>1</v>
      </c>
      <c r="M71" s="41">
        <f>LOOKUP(E71,Table3[Answers],Table3[Marks])</f>
        <v>2</v>
      </c>
      <c r="N71" s="41">
        <f>LOOKUP(F71,Table4[Answers],Table4[Marks])</f>
        <v>2</v>
      </c>
      <c r="O71" s="41">
        <f>LOOKUP(G71,Table5[Answers],Table5[Marks])</f>
        <v>2</v>
      </c>
    </row>
    <row r="72" spans="1:15">
      <c r="A72" s="36">
        <v>45495.679400277775</v>
      </c>
      <c r="C72" s="30" t="s">
        <v>156</v>
      </c>
      <c r="D72" s="30" t="s">
        <v>162</v>
      </c>
      <c r="E72" s="30" t="s">
        <v>153</v>
      </c>
      <c r="F72" s="30" t="s">
        <v>166</v>
      </c>
      <c r="G72" s="30" t="s">
        <v>155</v>
      </c>
      <c r="H72" s="30" t="s">
        <v>207</v>
      </c>
      <c r="J72" s="41">
        <f t="shared" ref="J72:J135" si="1">SUM(K72:O72)</f>
        <v>7</v>
      </c>
      <c r="K72" s="38">
        <f>LOOKUP(C72,Table1[Answers],Table1[Marks])</f>
        <v>1</v>
      </c>
      <c r="L72" s="41">
        <f>LOOKUP(D72,Table2[Answers],Table2[Marks])</f>
        <v>1</v>
      </c>
      <c r="M72" s="41">
        <f>LOOKUP(E72,Table3[Answers],Table3[Marks])</f>
        <v>2</v>
      </c>
      <c r="N72" s="41">
        <f>LOOKUP(F72,Table4[Answers],Table4[Marks])</f>
        <v>1</v>
      </c>
      <c r="O72" s="41">
        <f>LOOKUP(G72,Table5[Answers],Table5[Marks])</f>
        <v>2</v>
      </c>
    </row>
    <row r="73" spans="1:15">
      <c r="A73" s="36">
        <v>45495.68194159722</v>
      </c>
      <c r="C73" s="30" t="s">
        <v>156</v>
      </c>
      <c r="D73" s="30" t="s">
        <v>152</v>
      </c>
      <c r="E73" s="30" t="s">
        <v>165</v>
      </c>
      <c r="F73" s="30" t="s">
        <v>160</v>
      </c>
      <c r="G73" s="30" t="s">
        <v>155</v>
      </c>
      <c r="H73" s="30" t="s">
        <v>208</v>
      </c>
      <c r="J73" s="41">
        <f t="shared" si="1"/>
        <v>5</v>
      </c>
      <c r="K73" s="38">
        <f>LOOKUP(C73,Table1[Answers],Table1[Marks])</f>
        <v>1</v>
      </c>
      <c r="L73" s="41">
        <f>LOOKUP(D73,Table2[Answers],Table2[Marks])</f>
        <v>2</v>
      </c>
      <c r="M73" s="41">
        <f>LOOKUP(E73,Table3[Answers],Table3[Marks])</f>
        <v>0</v>
      </c>
      <c r="N73" s="41">
        <f>LOOKUP(F73,Table4[Answers],Table4[Marks])</f>
        <v>0</v>
      </c>
      <c r="O73" s="41">
        <f>LOOKUP(G73,Table5[Answers],Table5[Marks])</f>
        <v>2</v>
      </c>
    </row>
    <row r="74" spans="1:15">
      <c r="A74" s="36">
        <v>45495.696280370372</v>
      </c>
      <c r="C74" s="30" t="s">
        <v>156</v>
      </c>
      <c r="D74" s="30" t="s">
        <v>152</v>
      </c>
      <c r="E74" s="30" t="s">
        <v>153</v>
      </c>
      <c r="F74" s="30" t="s">
        <v>154</v>
      </c>
      <c r="G74" s="30" t="s">
        <v>155</v>
      </c>
      <c r="H74" s="30" t="s">
        <v>209</v>
      </c>
      <c r="J74" s="41">
        <f t="shared" si="1"/>
        <v>9</v>
      </c>
      <c r="K74" s="38">
        <f>LOOKUP(C74,Table1[Answers],Table1[Marks])</f>
        <v>1</v>
      </c>
      <c r="L74" s="41">
        <f>LOOKUP(D74,Table2[Answers],Table2[Marks])</f>
        <v>2</v>
      </c>
      <c r="M74" s="41">
        <f>LOOKUP(E74,Table3[Answers],Table3[Marks])</f>
        <v>2</v>
      </c>
      <c r="N74" s="41">
        <f>LOOKUP(F74,Table4[Answers],Table4[Marks])</f>
        <v>2</v>
      </c>
      <c r="O74" s="41">
        <f>LOOKUP(G74,Table5[Answers],Table5[Marks])</f>
        <v>2</v>
      </c>
    </row>
    <row r="75" spans="1:15">
      <c r="A75" s="36">
        <v>45495.710987615741</v>
      </c>
      <c r="C75" s="30" t="s">
        <v>151</v>
      </c>
      <c r="D75" s="30" t="s">
        <v>152</v>
      </c>
      <c r="E75" s="30" t="s">
        <v>157</v>
      </c>
      <c r="F75" s="30" t="s">
        <v>154</v>
      </c>
      <c r="G75" s="30" t="s">
        <v>155</v>
      </c>
      <c r="H75" s="30" t="s">
        <v>210</v>
      </c>
      <c r="J75" s="41">
        <f t="shared" si="1"/>
        <v>9</v>
      </c>
      <c r="K75" s="38">
        <f>LOOKUP(C75,Table1[Answers],Table1[Marks])</f>
        <v>2</v>
      </c>
      <c r="L75" s="41">
        <f>LOOKUP(D75,Table2[Answers],Table2[Marks])</f>
        <v>2</v>
      </c>
      <c r="M75" s="41">
        <f>LOOKUP(E75,Table3[Answers],Table3[Marks])</f>
        <v>1</v>
      </c>
      <c r="N75" s="41">
        <f>LOOKUP(F75,Table4[Answers],Table4[Marks])</f>
        <v>2</v>
      </c>
      <c r="O75" s="41">
        <f>LOOKUP(G75,Table5[Answers],Table5[Marks])</f>
        <v>2</v>
      </c>
    </row>
    <row r="76" spans="1:15">
      <c r="A76" s="36">
        <v>45495.787450185184</v>
      </c>
      <c r="C76" s="30" t="s">
        <v>156</v>
      </c>
      <c r="D76" s="30" t="s">
        <v>152</v>
      </c>
      <c r="E76" s="30" t="s">
        <v>165</v>
      </c>
      <c r="F76" s="30" t="s">
        <v>154</v>
      </c>
      <c r="G76" s="30" t="s">
        <v>155</v>
      </c>
      <c r="H76" s="30" t="s">
        <v>211</v>
      </c>
      <c r="J76" s="41">
        <f t="shared" si="1"/>
        <v>7</v>
      </c>
      <c r="K76" s="38">
        <f>LOOKUP(C76,Table1[Answers],Table1[Marks])</f>
        <v>1</v>
      </c>
      <c r="L76" s="41">
        <f>LOOKUP(D76,Table2[Answers],Table2[Marks])</f>
        <v>2</v>
      </c>
      <c r="M76" s="41">
        <f>LOOKUP(E76,Table3[Answers],Table3[Marks])</f>
        <v>0</v>
      </c>
      <c r="N76" s="41">
        <f>LOOKUP(F76,Table4[Answers],Table4[Marks])</f>
        <v>2</v>
      </c>
      <c r="O76" s="41">
        <f>LOOKUP(G76,Table5[Answers],Table5[Marks])</f>
        <v>2</v>
      </c>
    </row>
    <row r="77" spans="1:15">
      <c r="A77" s="36">
        <v>45496.384900844903</v>
      </c>
      <c r="C77" s="30" t="s">
        <v>156</v>
      </c>
      <c r="D77" s="30" t="s">
        <v>162</v>
      </c>
      <c r="E77" s="30" t="s">
        <v>157</v>
      </c>
      <c r="F77" s="30" t="s">
        <v>154</v>
      </c>
      <c r="G77" s="30" t="s">
        <v>155</v>
      </c>
      <c r="H77" s="30" t="s">
        <v>212</v>
      </c>
      <c r="J77" s="41">
        <f t="shared" si="1"/>
        <v>7</v>
      </c>
      <c r="K77" s="38">
        <f>LOOKUP(C77,Table1[Answers],Table1[Marks])</f>
        <v>1</v>
      </c>
      <c r="L77" s="41">
        <f>LOOKUP(D77,Table2[Answers],Table2[Marks])</f>
        <v>1</v>
      </c>
      <c r="M77" s="41">
        <f>LOOKUP(E77,Table3[Answers],Table3[Marks])</f>
        <v>1</v>
      </c>
      <c r="N77" s="41">
        <f>LOOKUP(F77,Table4[Answers],Table4[Marks])</f>
        <v>2</v>
      </c>
      <c r="O77" s="41">
        <f>LOOKUP(G77,Table5[Answers],Table5[Marks])</f>
        <v>2</v>
      </c>
    </row>
    <row r="78" spans="1:15">
      <c r="A78" s="36">
        <v>45496.401432488427</v>
      </c>
      <c r="C78" s="30" t="s">
        <v>156</v>
      </c>
      <c r="D78" s="30" t="s">
        <v>152</v>
      </c>
      <c r="E78" s="30" t="s">
        <v>153</v>
      </c>
      <c r="F78" s="30" t="s">
        <v>154</v>
      </c>
      <c r="G78" s="30" t="s">
        <v>159</v>
      </c>
      <c r="H78" s="30" t="s">
        <v>213</v>
      </c>
      <c r="J78" s="41">
        <f t="shared" si="1"/>
        <v>8</v>
      </c>
      <c r="K78" s="38">
        <f>LOOKUP(C78,Table1[Answers],Table1[Marks])</f>
        <v>1</v>
      </c>
      <c r="L78" s="41">
        <f>LOOKUP(D78,Table2[Answers],Table2[Marks])</f>
        <v>2</v>
      </c>
      <c r="M78" s="41">
        <f>LOOKUP(E78,Table3[Answers],Table3[Marks])</f>
        <v>2</v>
      </c>
      <c r="N78" s="41">
        <f>LOOKUP(F78,Table4[Answers],Table4[Marks])</f>
        <v>2</v>
      </c>
      <c r="O78" s="41">
        <f>LOOKUP(G78,Table5[Answers],Table5[Marks])</f>
        <v>1</v>
      </c>
    </row>
    <row r="79" spans="1:15">
      <c r="A79" s="36">
        <v>45496.415974884258</v>
      </c>
      <c r="C79" s="30" t="s">
        <v>156</v>
      </c>
      <c r="D79" s="30" t="s">
        <v>152</v>
      </c>
      <c r="E79" s="30" t="s">
        <v>157</v>
      </c>
      <c r="F79" s="30" t="s">
        <v>154</v>
      </c>
      <c r="G79" s="30" t="s">
        <v>155</v>
      </c>
      <c r="H79" s="30" t="s">
        <v>214</v>
      </c>
      <c r="J79" s="41">
        <f t="shared" si="1"/>
        <v>8</v>
      </c>
      <c r="K79" s="38">
        <f>LOOKUP(C79,Table1[Answers],Table1[Marks])</f>
        <v>1</v>
      </c>
      <c r="L79" s="41">
        <f>LOOKUP(D79,Table2[Answers],Table2[Marks])</f>
        <v>2</v>
      </c>
      <c r="M79" s="41">
        <f>LOOKUP(E79,Table3[Answers],Table3[Marks])</f>
        <v>1</v>
      </c>
      <c r="N79" s="41">
        <f>LOOKUP(F79,Table4[Answers],Table4[Marks])</f>
        <v>2</v>
      </c>
      <c r="O79" s="41">
        <f>LOOKUP(G79,Table5[Answers],Table5[Marks])</f>
        <v>2</v>
      </c>
    </row>
    <row r="80" spans="1:15">
      <c r="A80" s="36">
        <v>45496.457489502311</v>
      </c>
      <c r="C80" s="30" t="s">
        <v>151</v>
      </c>
      <c r="D80" s="30" t="s">
        <v>152</v>
      </c>
      <c r="E80" s="30" t="s">
        <v>157</v>
      </c>
      <c r="F80" s="30" t="s">
        <v>154</v>
      </c>
      <c r="G80" s="30" t="s">
        <v>155</v>
      </c>
      <c r="H80" s="30" t="s">
        <v>215</v>
      </c>
      <c r="J80" s="41">
        <f t="shared" si="1"/>
        <v>9</v>
      </c>
      <c r="K80" s="38">
        <f>LOOKUP(C80,Table1[Answers],Table1[Marks])</f>
        <v>2</v>
      </c>
      <c r="L80" s="41">
        <f>LOOKUP(D80,Table2[Answers],Table2[Marks])</f>
        <v>2</v>
      </c>
      <c r="M80" s="41">
        <f>LOOKUP(E80,Table3[Answers],Table3[Marks])</f>
        <v>1</v>
      </c>
      <c r="N80" s="41">
        <f>LOOKUP(F80,Table4[Answers],Table4[Marks])</f>
        <v>2</v>
      </c>
      <c r="O80" s="41">
        <f>LOOKUP(G80,Table5[Answers],Table5[Marks])</f>
        <v>2</v>
      </c>
    </row>
    <row r="81" spans="1:15">
      <c r="A81" s="36">
        <v>45496.607411527773</v>
      </c>
      <c r="C81" s="30" t="s">
        <v>151</v>
      </c>
      <c r="D81" s="30" t="s">
        <v>152</v>
      </c>
      <c r="E81" s="30" t="s">
        <v>157</v>
      </c>
      <c r="F81" s="30" t="s">
        <v>154</v>
      </c>
      <c r="G81" s="30" t="s">
        <v>155</v>
      </c>
      <c r="H81" s="30" t="s">
        <v>216</v>
      </c>
      <c r="J81" s="41">
        <f t="shared" si="1"/>
        <v>9</v>
      </c>
      <c r="K81" s="38">
        <f>LOOKUP(C81,Table1[Answers],Table1[Marks])</f>
        <v>2</v>
      </c>
      <c r="L81" s="41">
        <f>LOOKUP(D81,Table2[Answers],Table2[Marks])</f>
        <v>2</v>
      </c>
      <c r="M81" s="41">
        <f>LOOKUP(E81,Table3[Answers],Table3[Marks])</f>
        <v>1</v>
      </c>
      <c r="N81" s="41">
        <f>LOOKUP(F81,Table4[Answers],Table4[Marks])</f>
        <v>2</v>
      </c>
      <c r="O81" s="41">
        <f>LOOKUP(G81,Table5[Answers],Table5[Marks])</f>
        <v>2</v>
      </c>
    </row>
    <row r="82" spans="1:15">
      <c r="A82" s="36">
        <v>45496.710640370366</v>
      </c>
      <c r="C82" s="30" t="s">
        <v>151</v>
      </c>
      <c r="D82" s="30" t="s">
        <v>152</v>
      </c>
      <c r="E82" s="30" t="s">
        <v>157</v>
      </c>
      <c r="F82" s="30" t="s">
        <v>154</v>
      </c>
      <c r="G82" s="30" t="s">
        <v>159</v>
      </c>
      <c r="H82" s="30" t="s">
        <v>217</v>
      </c>
      <c r="J82" s="41">
        <f t="shared" si="1"/>
        <v>8</v>
      </c>
      <c r="K82" s="38">
        <f>LOOKUP(C82,Table1[Answers],Table1[Marks])</f>
        <v>2</v>
      </c>
      <c r="L82" s="41">
        <f>LOOKUP(D82,Table2[Answers],Table2[Marks])</f>
        <v>2</v>
      </c>
      <c r="M82" s="41">
        <f>LOOKUP(E82,Table3[Answers],Table3[Marks])</f>
        <v>1</v>
      </c>
      <c r="N82" s="41">
        <f>LOOKUP(F82,Table4[Answers],Table4[Marks])</f>
        <v>2</v>
      </c>
      <c r="O82" s="41">
        <f>LOOKUP(G82,Table5[Answers],Table5[Marks])</f>
        <v>1</v>
      </c>
    </row>
    <row r="83" spans="1:15">
      <c r="A83" s="36">
        <v>45496.770404872688</v>
      </c>
      <c r="C83" s="30" t="s">
        <v>156</v>
      </c>
      <c r="D83" s="30" t="s">
        <v>162</v>
      </c>
      <c r="E83" s="30" t="s">
        <v>157</v>
      </c>
      <c r="F83" s="30" t="s">
        <v>154</v>
      </c>
      <c r="G83" s="30" t="s">
        <v>218</v>
      </c>
      <c r="H83" s="30" t="s">
        <v>219</v>
      </c>
      <c r="J83" s="41">
        <f t="shared" si="1"/>
        <v>5</v>
      </c>
      <c r="K83" s="38">
        <f>LOOKUP(C83,Table1[Answers],Table1[Marks])</f>
        <v>1</v>
      </c>
      <c r="L83" s="41">
        <f>LOOKUP(D83,Table2[Answers],Table2[Marks])</f>
        <v>1</v>
      </c>
      <c r="M83" s="41">
        <f>LOOKUP(E83,Table3[Answers],Table3[Marks])</f>
        <v>1</v>
      </c>
      <c r="N83" s="41">
        <f>LOOKUP(F83,Table4[Answers],Table4[Marks])</f>
        <v>2</v>
      </c>
      <c r="O83" s="41">
        <f>LOOKUP(G83,Table5[Answers],Table5[Marks])</f>
        <v>0</v>
      </c>
    </row>
    <row r="84" spans="1:15">
      <c r="A84" s="36">
        <v>45497.280299062499</v>
      </c>
      <c r="C84" s="30" t="s">
        <v>156</v>
      </c>
      <c r="D84" s="30" t="s">
        <v>152</v>
      </c>
      <c r="E84" s="30" t="s">
        <v>165</v>
      </c>
      <c r="F84" s="30" t="s">
        <v>154</v>
      </c>
      <c r="G84" s="30" t="s">
        <v>155</v>
      </c>
      <c r="H84" s="30" t="s">
        <v>220</v>
      </c>
      <c r="J84" s="41">
        <f t="shared" si="1"/>
        <v>7</v>
      </c>
      <c r="K84" s="38">
        <f>LOOKUP(C84,Table1[Answers],Table1[Marks])</f>
        <v>1</v>
      </c>
      <c r="L84" s="41">
        <f>LOOKUP(D84,Table2[Answers],Table2[Marks])</f>
        <v>2</v>
      </c>
      <c r="M84" s="41">
        <f>LOOKUP(E84,Table3[Answers],Table3[Marks])</f>
        <v>0</v>
      </c>
      <c r="N84" s="41">
        <f>LOOKUP(F84,Table4[Answers],Table4[Marks])</f>
        <v>2</v>
      </c>
      <c r="O84" s="41">
        <f>LOOKUP(G84,Table5[Answers],Table5[Marks])</f>
        <v>2</v>
      </c>
    </row>
    <row r="85" spans="1:15">
      <c r="A85" s="36">
        <v>45497.303157824077</v>
      </c>
      <c r="C85" s="30" t="s">
        <v>156</v>
      </c>
      <c r="D85" s="30" t="s">
        <v>152</v>
      </c>
      <c r="E85" s="30" t="s">
        <v>157</v>
      </c>
      <c r="F85" s="30" t="s">
        <v>154</v>
      </c>
      <c r="G85" s="30" t="s">
        <v>159</v>
      </c>
      <c r="H85" s="30" t="s">
        <v>221</v>
      </c>
      <c r="J85" s="41">
        <f t="shared" si="1"/>
        <v>7</v>
      </c>
      <c r="K85" s="38">
        <f>LOOKUP(C85,Table1[Answers],Table1[Marks])</f>
        <v>1</v>
      </c>
      <c r="L85" s="41">
        <f>LOOKUP(D85,Table2[Answers],Table2[Marks])</f>
        <v>2</v>
      </c>
      <c r="M85" s="41">
        <f>LOOKUP(E85,Table3[Answers],Table3[Marks])</f>
        <v>1</v>
      </c>
      <c r="N85" s="41">
        <f>LOOKUP(F85,Table4[Answers],Table4[Marks])</f>
        <v>2</v>
      </c>
      <c r="O85" s="41">
        <f>LOOKUP(G85,Table5[Answers],Table5[Marks])</f>
        <v>1</v>
      </c>
    </row>
    <row r="86" spans="1:15">
      <c r="A86" s="36">
        <v>45497.337677337964</v>
      </c>
      <c r="C86" s="30" t="s">
        <v>156</v>
      </c>
      <c r="D86" s="30" t="s">
        <v>152</v>
      </c>
      <c r="E86" s="30" t="s">
        <v>157</v>
      </c>
      <c r="F86" s="30" t="s">
        <v>154</v>
      </c>
      <c r="G86" s="30" t="s">
        <v>159</v>
      </c>
      <c r="H86" s="30" t="s">
        <v>222</v>
      </c>
      <c r="J86" s="41">
        <f t="shared" si="1"/>
        <v>7</v>
      </c>
      <c r="K86" s="38">
        <f>LOOKUP(C86,Table1[Answers],Table1[Marks])</f>
        <v>1</v>
      </c>
      <c r="L86" s="41">
        <f>LOOKUP(D86,Table2[Answers],Table2[Marks])</f>
        <v>2</v>
      </c>
      <c r="M86" s="41">
        <f>LOOKUP(E86,Table3[Answers],Table3[Marks])</f>
        <v>1</v>
      </c>
      <c r="N86" s="41">
        <f>LOOKUP(F86,Table4[Answers],Table4[Marks])</f>
        <v>2</v>
      </c>
      <c r="O86" s="41">
        <f>LOOKUP(G86,Table5[Answers],Table5[Marks])</f>
        <v>1</v>
      </c>
    </row>
    <row r="87" spans="1:15">
      <c r="A87" s="36">
        <v>45497.355216203709</v>
      </c>
      <c r="C87" s="30" t="s">
        <v>156</v>
      </c>
      <c r="D87" s="30" t="s">
        <v>162</v>
      </c>
      <c r="E87" s="30" t="s">
        <v>153</v>
      </c>
      <c r="F87" s="30" t="s">
        <v>154</v>
      </c>
      <c r="G87" s="30" t="s">
        <v>155</v>
      </c>
      <c r="H87" s="30" t="s">
        <v>223</v>
      </c>
      <c r="J87" s="41">
        <f t="shared" si="1"/>
        <v>8</v>
      </c>
      <c r="K87" s="38">
        <f>LOOKUP(C87,Table1[Answers],Table1[Marks])</f>
        <v>1</v>
      </c>
      <c r="L87" s="41">
        <f>LOOKUP(D87,Table2[Answers],Table2[Marks])</f>
        <v>1</v>
      </c>
      <c r="M87" s="41">
        <f>LOOKUP(E87,Table3[Answers],Table3[Marks])</f>
        <v>2</v>
      </c>
      <c r="N87" s="41">
        <f>LOOKUP(F87,Table4[Answers],Table4[Marks])</f>
        <v>2</v>
      </c>
      <c r="O87" s="41">
        <f>LOOKUP(G87,Table5[Answers],Table5[Marks])</f>
        <v>2</v>
      </c>
    </row>
    <row r="88" spans="1:15">
      <c r="A88" s="36">
        <v>45497.396632256947</v>
      </c>
      <c r="C88" s="30" t="s">
        <v>156</v>
      </c>
      <c r="D88" s="30" t="s">
        <v>152</v>
      </c>
      <c r="E88" s="30" t="s">
        <v>157</v>
      </c>
      <c r="F88" s="30" t="s">
        <v>154</v>
      </c>
      <c r="G88" s="30" t="s">
        <v>159</v>
      </c>
      <c r="H88" s="30" t="s">
        <v>224</v>
      </c>
      <c r="J88" s="41">
        <f t="shared" si="1"/>
        <v>7</v>
      </c>
      <c r="K88" s="38">
        <f>LOOKUP(C88,Table1[Answers],Table1[Marks])</f>
        <v>1</v>
      </c>
      <c r="L88" s="41">
        <f>LOOKUP(D88,Table2[Answers],Table2[Marks])</f>
        <v>2</v>
      </c>
      <c r="M88" s="41">
        <f>LOOKUP(E88,Table3[Answers],Table3[Marks])</f>
        <v>1</v>
      </c>
      <c r="N88" s="41">
        <f>LOOKUP(F88,Table4[Answers],Table4[Marks])</f>
        <v>2</v>
      </c>
      <c r="O88" s="41">
        <f>LOOKUP(G88,Table5[Answers],Table5[Marks])</f>
        <v>1</v>
      </c>
    </row>
    <row r="89" spans="1:15">
      <c r="A89" s="36">
        <v>45497.411759085648</v>
      </c>
      <c r="C89" s="30" t="s">
        <v>151</v>
      </c>
      <c r="D89" s="30" t="s">
        <v>152</v>
      </c>
      <c r="E89" s="30" t="s">
        <v>157</v>
      </c>
      <c r="F89" s="30" t="s">
        <v>160</v>
      </c>
      <c r="G89" s="30" t="s">
        <v>159</v>
      </c>
      <c r="H89" s="30" t="s">
        <v>225</v>
      </c>
      <c r="J89" s="41">
        <f t="shared" si="1"/>
        <v>6</v>
      </c>
      <c r="K89" s="38">
        <f>LOOKUP(C89,Table1[Answers],Table1[Marks])</f>
        <v>2</v>
      </c>
      <c r="L89" s="41">
        <f>LOOKUP(D89,Table2[Answers],Table2[Marks])</f>
        <v>2</v>
      </c>
      <c r="M89" s="41">
        <f>LOOKUP(E89,Table3[Answers],Table3[Marks])</f>
        <v>1</v>
      </c>
      <c r="N89" s="41">
        <f>LOOKUP(F89,Table4[Answers],Table4[Marks])</f>
        <v>0</v>
      </c>
      <c r="O89" s="41">
        <f>LOOKUP(G89,Table5[Answers],Table5[Marks])</f>
        <v>1</v>
      </c>
    </row>
    <row r="90" spans="1:15">
      <c r="A90" s="36">
        <v>45497.448569502318</v>
      </c>
      <c r="C90" s="30" t="s">
        <v>156</v>
      </c>
      <c r="D90" s="30" t="s">
        <v>152</v>
      </c>
      <c r="E90" s="30" t="s">
        <v>157</v>
      </c>
      <c r="F90" s="30" t="s">
        <v>154</v>
      </c>
      <c r="G90" s="30" t="s">
        <v>155</v>
      </c>
      <c r="H90" s="30" t="s">
        <v>226</v>
      </c>
      <c r="J90" s="41">
        <f t="shared" si="1"/>
        <v>8</v>
      </c>
      <c r="K90" s="38">
        <f>LOOKUP(C90,Table1[Answers],Table1[Marks])</f>
        <v>1</v>
      </c>
      <c r="L90" s="41">
        <f>LOOKUP(D90,Table2[Answers],Table2[Marks])</f>
        <v>2</v>
      </c>
      <c r="M90" s="41">
        <f>LOOKUP(E90,Table3[Answers],Table3[Marks])</f>
        <v>1</v>
      </c>
      <c r="N90" s="41">
        <f>LOOKUP(F90,Table4[Answers],Table4[Marks])</f>
        <v>2</v>
      </c>
      <c r="O90" s="41">
        <f>LOOKUP(G90,Table5[Answers],Table5[Marks])</f>
        <v>2</v>
      </c>
    </row>
    <row r="91" spans="1:15">
      <c r="A91" s="36">
        <v>45497.680271597223</v>
      </c>
      <c r="C91" s="30" t="s">
        <v>151</v>
      </c>
      <c r="D91" s="30" t="s">
        <v>162</v>
      </c>
      <c r="E91" s="30" t="s">
        <v>157</v>
      </c>
      <c r="F91" s="30" t="s">
        <v>160</v>
      </c>
      <c r="G91" s="30" t="s">
        <v>159</v>
      </c>
      <c r="H91" s="30" t="s">
        <v>227</v>
      </c>
      <c r="J91" s="41">
        <f t="shared" si="1"/>
        <v>5</v>
      </c>
      <c r="K91" s="38">
        <f>LOOKUP(C91,Table1[Answers],Table1[Marks])</f>
        <v>2</v>
      </c>
      <c r="L91" s="41">
        <f>LOOKUP(D91,Table2[Answers],Table2[Marks])</f>
        <v>1</v>
      </c>
      <c r="M91" s="41">
        <f>LOOKUP(E91,Table3[Answers],Table3[Marks])</f>
        <v>1</v>
      </c>
      <c r="N91" s="41">
        <f>LOOKUP(F91,Table4[Answers],Table4[Marks])</f>
        <v>0</v>
      </c>
      <c r="O91" s="41">
        <f>LOOKUP(G91,Table5[Answers],Table5[Marks])</f>
        <v>1</v>
      </c>
    </row>
    <row r="92" spans="1:15">
      <c r="A92" s="36">
        <v>45497.681400787042</v>
      </c>
      <c r="C92" s="30" t="s">
        <v>156</v>
      </c>
      <c r="D92" s="30" t="s">
        <v>162</v>
      </c>
      <c r="E92" s="30" t="s">
        <v>157</v>
      </c>
      <c r="F92" s="30" t="s">
        <v>166</v>
      </c>
      <c r="G92" s="30" t="s">
        <v>159</v>
      </c>
      <c r="H92" s="30" t="s">
        <v>228</v>
      </c>
      <c r="J92" s="41">
        <f t="shared" si="1"/>
        <v>5</v>
      </c>
      <c r="K92" s="38">
        <f>LOOKUP(C92,Table1[Answers],Table1[Marks])</f>
        <v>1</v>
      </c>
      <c r="L92" s="41">
        <f>LOOKUP(D92,Table2[Answers],Table2[Marks])</f>
        <v>1</v>
      </c>
      <c r="M92" s="41">
        <f>LOOKUP(E92,Table3[Answers],Table3[Marks])</f>
        <v>1</v>
      </c>
      <c r="N92" s="41">
        <f>LOOKUP(F92,Table4[Answers],Table4[Marks])</f>
        <v>1</v>
      </c>
      <c r="O92" s="41">
        <f>LOOKUP(G92,Table5[Answers],Table5[Marks])</f>
        <v>1</v>
      </c>
    </row>
    <row r="93" spans="1:15">
      <c r="A93" s="36">
        <v>45497.681661087961</v>
      </c>
      <c r="C93" s="30" t="s">
        <v>156</v>
      </c>
      <c r="D93" s="30" t="s">
        <v>152</v>
      </c>
      <c r="E93" s="30" t="s">
        <v>157</v>
      </c>
      <c r="F93" s="30" t="s">
        <v>154</v>
      </c>
      <c r="G93" s="30" t="s">
        <v>155</v>
      </c>
      <c r="H93" s="30" t="s">
        <v>229</v>
      </c>
      <c r="J93" s="41">
        <f t="shared" si="1"/>
        <v>8</v>
      </c>
      <c r="K93" s="38">
        <f>LOOKUP(C93,Table1[Answers],Table1[Marks])</f>
        <v>1</v>
      </c>
      <c r="L93" s="41">
        <f>LOOKUP(D93,Table2[Answers],Table2[Marks])</f>
        <v>2</v>
      </c>
      <c r="M93" s="41">
        <f>LOOKUP(E93,Table3[Answers],Table3[Marks])</f>
        <v>1</v>
      </c>
      <c r="N93" s="41">
        <f>LOOKUP(F93,Table4[Answers],Table4[Marks])</f>
        <v>2</v>
      </c>
      <c r="O93" s="41">
        <f>LOOKUP(G93,Table5[Answers],Table5[Marks])</f>
        <v>2</v>
      </c>
    </row>
    <row r="94" spans="1:15">
      <c r="A94" s="36">
        <v>45497.686286226854</v>
      </c>
      <c r="C94" s="30" t="s">
        <v>151</v>
      </c>
      <c r="D94" s="30" t="s">
        <v>162</v>
      </c>
      <c r="E94" s="30" t="s">
        <v>153</v>
      </c>
      <c r="F94" s="30" t="s">
        <v>154</v>
      </c>
      <c r="G94" s="30" t="s">
        <v>155</v>
      </c>
      <c r="H94" s="30" t="s">
        <v>230</v>
      </c>
      <c r="J94" s="41">
        <f t="shared" si="1"/>
        <v>9</v>
      </c>
      <c r="K94" s="38">
        <f>LOOKUP(C94,Table1[Answers],Table1[Marks])</f>
        <v>2</v>
      </c>
      <c r="L94" s="41">
        <f>LOOKUP(D94,Table2[Answers],Table2[Marks])</f>
        <v>1</v>
      </c>
      <c r="M94" s="41">
        <f>LOOKUP(E94,Table3[Answers],Table3[Marks])</f>
        <v>2</v>
      </c>
      <c r="N94" s="41">
        <f>LOOKUP(F94,Table4[Answers],Table4[Marks])</f>
        <v>2</v>
      </c>
      <c r="O94" s="41">
        <f>LOOKUP(G94,Table5[Answers],Table5[Marks])</f>
        <v>2</v>
      </c>
    </row>
    <row r="95" spans="1:15">
      <c r="A95" s="36">
        <v>45497.760403692126</v>
      </c>
      <c r="C95" s="30" t="s">
        <v>151</v>
      </c>
      <c r="D95" s="30" t="s">
        <v>152</v>
      </c>
      <c r="E95" s="30" t="s">
        <v>157</v>
      </c>
      <c r="F95" s="30" t="s">
        <v>160</v>
      </c>
      <c r="G95" s="30" t="s">
        <v>155</v>
      </c>
      <c r="H95" s="30" t="s">
        <v>231</v>
      </c>
      <c r="J95" s="41">
        <f t="shared" si="1"/>
        <v>7</v>
      </c>
      <c r="K95" s="38">
        <f>LOOKUP(C95,Table1[Answers],Table1[Marks])</f>
        <v>2</v>
      </c>
      <c r="L95" s="41">
        <f>LOOKUP(D95,Table2[Answers],Table2[Marks])</f>
        <v>2</v>
      </c>
      <c r="M95" s="41">
        <f>LOOKUP(E95,Table3[Answers],Table3[Marks])</f>
        <v>1</v>
      </c>
      <c r="N95" s="41">
        <f>LOOKUP(F95,Table4[Answers],Table4[Marks])</f>
        <v>0</v>
      </c>
      <c r="O95" s="41">
        <f>LOOKUP(G95,Table5[Answers],Table5[Marks])</f>
        <v>2</v>
      </c>
    </row>
    <row r="96" spans="1:15">
      <c r="A96" s="36">
        <v>45497.803539479166</v>
      </c>
      <c r="C96" s="30" t="s">
        <v>151</v>
      </c>
      <c r="D96" s="30" t="s">
        <v>162</v>
      </c>
      <c r="E96" s="30" t="s">
        <v>153</v>
      </c>
      <c r="F96" s="30" t="s">
        <v>160</v>
      </c>
      <c r="G96" s="30" t="s">
        <v>155</v>
      </c>
      <c r="H96" s="30" t="s">
        <v>232</v>
      </c>
      <c r="J96" s="41">
        <f t="shared" si="1"/>
        <v>7</v>
      </c>
      <c r="K96" s="38">
        <f>LOOKUP(C96,Table1[Answers],Table1[Marks])</f>
        <v>2</v>
      </c>
      <c r="L96" s="41">
        <f>LOOKUP(D96,Table2[Answers],Table2[Marks])</f>
        <v>1</v>
      </c>
      <c r="M96" s="41">
        <f>LOOKUP(E96,Table3[Answers],Table3[Marks])</f>
        <v>2</v>
      </c>
      <c r="N96" s="41">
        <f>LOOKUP(F96,Table4[Answers],Table4[Marks])</f>
        <v>0</v>
      </c>
      <c r="O96" s="41">
        <f>LOOKUP(G96,Table5[Answers],Table5[Marks])</f>
        <v>2</v>
      </c>
    </row>
    <row r="97" spans="1:15">
      <c r="A97" s="36">
        <v>45498.454122916664</v>
      </c>
      <c r="C97" s="30" t="s">
        <v>156</v>
      </c>
      <c r="D97" s="30" t="s">
        <v>152</v>
      </c>
      <c r="E97" s="30" t="s">
        <v>157</v>
      </c>
      <c r="F97" s="30" t="s">
        <v>160</v>
      </c>
      <c r="G97" s="30" t="s">
        <v>155</v>
      </c>
      <c r="H97" s="30" t="s">
        <v>233</v>
      </c>
      <c r="J97" s="41">
        <f t="shared" si="1"/>
        <v>6</v>
      </c>
      <c r="K97" s="38">
        <f>LOOKUP(C97,Table1[Answers],Table1[Marks])</f>
        <v>1</v>
      </c>
      <c r="L97" s="41">
        <f>LOOKUP(D97,Table2[Answers],Table2[Marks])</f>
        <v>2</v>
      </c>
      <c r="M97" s="41">
        <f>LOOKUP(E97,Table3[Answers],Table3[Marks])</f>
        <v>1</v>
      </c>
      <c r="N97" s="41">
        <f>LOOKUP(F97,Table4[Answers],Table4[Marks])</f>
        <v>0</v>
      </c>
      <c r="O97" s="41">
        <f>LOOKUP(G97,Table5[Answers],Table5[Marks])</f>
        <v>2</v>
      </c>
    </row>
    <row r="98" spans="1:15">
      <c r="A98" s="36">
        <v>45498.454509525458</v>
      </c>
      <c r="C98" s="30" t="s">
        <v>156</v>
      </c>
      <c r="D98" s="30" t="s">
        <v>152</v>
      </c>
      <c r="E98" s="30" t="s">
        <v>153</v>
      </c>
      <c r="F98" s="30" t="s">
        <v>154</v>
      </c>
      <c r="G98" s="30" t="s">
        <v>155</v>
      </c>
      <c r="H98" s="30" t="s">
        <v>234</v>
      </c>
      <c r="J98" s="41">
        <f t="shared" si="1"/>
        <v>9</v>
      </c>
      <c r="K98" s="38">
        <f>LOOKUP(C98,Table1[Answers],Table1[Marks])</f>
        <v>1</v>
      </c>
      <c r="L98" s="41">
        <f>LOOKUP(D98,Table2[Answers],Table2[Marks])</f>
        <v>2</v>
      </c>
      <c r="M98" s="41">
        <f>LOOKUP(E98,Table3[Answers],Table3[Marks])</f>
        <v>2</v>
      </c>
      <c r="N98" s="41">
        <f>LOOKUP(F98,Table4[Answers],Table4[Marks])</f>
        <v>2</v>
      </c>
      <c r="O98" s="41">
        <f>LOOKUP(G98,Table5[Answers],Table5[Marks])</f>
        <v>2</v>
      </c>
    </row>
    <row r="99" spans="1:15">
      <c r="A99" s="36">
        <v>45498.455720729165</v>
      </c>
      <c r="C99" s="30" t="s">
        <v>151</v>
      </c>
      <c r="D99" s="30" t="s">
        <v>152</v>
      </c>
      <c r="E99" s="30" t="s">
        <v>157</v>
      </c>
      <c r="F99" s="30" t="s">
        <v>154</v>
      </c>
      <c r="G99" s="30" t="s">
        <v>155</v>
      </c>
      <c r="H99" s="30" t="s">
        <v>235</v>
      </c>
      <c r="J99" s="41">
        <f t="shared" si="1"/>
        <v>9</v>
      </c>
      <c r="K99" s="38">
        <f>LOOKUP(C99,Table1[Answers],Table1[Marks])</f>
        <v>2</v>
      </c>
      <c r="L99" s="41">
        <f>LOOKUP(D99,Table2[Answers],Table2[Marks])</f>
        <v>2</v>
      </c>
      <c r="M99" s="41">
        <f>LOOKUP(E99,Table3[Answers],Table3[Marks])</f>
        <v>1</v>
      </c>
      <c r="N99" s="41">
        <f>LOOKUP(F99,Table4[Answers],Table4[Marks])</f>
        <v>2</v>
      </c>
      <c r="O99" s="41">
        <f>LOOKUP(G99,Table5[Answers],Table5[Marks])</f>
        <v>2</v>
      </c>
    </row>
    <row r="100" spans="1:15">
      <c r="A100" s="36">
        <v>45498.456118518516</v>
      </c>
      <c r="C100" s="30" t="s">
        <v>151</v>
      </c>
      <c r="D100" s="30" t="s">
        <v>152</v>
      </c>
      <c r="E100" s="30" t="s">
        <v>165</v>
      </c>
      <c r="F100" s="30" t="s">
        <v>154</v>
      </c>
      <c r="G100" s="30" t="s">
        <v>155</v>
      </c>
      <c r="H100" s="30" t="s">
        <v>236</v>
      </c>
      <c r="J100" s="41">
        <f t="shared" si="1"/>
        <v>8</v>
      </c>
      <c r="K100" s="38">
        <f>LOOKUP(C100,Table1[Answers],Table1[Marks])</f>
        <v>2</v>
      </c>
      <c r="L100" s="41">
        <f>LOOKUP(D100,Table2[Answers],Table2[Marks])</f>
        <v>2</v>
      </c>
      <c r="M100" s="41">
        <f>LOOKUP(E100,Table3[Answers],Table3[Marks])</f>
        <v>0</v>
      </c>
      <c r="N100" s="41">
        <f>LOOKUP(F100,Table4[Answers],Table4[Marks])</f>
        <v>2</v>
      </c>
      <c r="O100" s="41">
        <f>LOOKUP(G100,Table5[Answers],Table5[Marks])</f>
        <v>2</v>
      </c>
    </row>
    <row r="101" spans="1:15">
      <c r="A101" s="36">
        <v>45498.460445671299</v>
      </c>
      <c r="C101" s="30" t="s">
        <v>156</v>
      </c>
      <c r="D101" s="30" t="s">
        <v>152</v>
      </c>
      <c r="E101" s="30" t="s">
        <v>157</v>
      </c>
      <c r="F101" s="30" t="s">
        <v>154</v>
      </c>
      <c r="G101" s="30" t="s">
        <v>155</v>
      </c>
      <c r="H101" s="30" t="s">
        <v>237</v>
      </c>
      <c r="J101" s="41">
        <f t="shared" si="1"/>
        <v>8</v>
      </c>
      <c r="K101" s="38">
        <f>LOOKUP(C101,Table1[Answers],Table1[Marks])</f>
        <v>1</v>
      </c>
      <c r="L101" s="41">
        <f>LOOKUP(D101,Table2[Answers],Table2[Marks])</f>
        <v>2</v>
      </c>
      <c r="M101" s="41">
        <f>LOOKUP(E101,Table3[Answers],Table3[Marks])</f>
        <v>1</v>
      </c>
      <c r="N101" s="41">
        <f>LOOKUP(F101,Table4[Answers],Table4[Marks])</f>
        <v>2</v>
      </c>
      <c r="O101" s="41">
        <f>LOOKUP(G101,Table5[Answers],Table5[Marks])</f>
        <v>2</v>
      </c>
    </row>
    <row r="102" spans="1:15">
      <c r="A102" s="36">
        <v>45498.46208114583</v>
      </c>
      <c r="C102" s="30" t="s">
        <v>156</v>
      </c>
      <c r="D102" s="30" t="s">
        <v>152</v>
      </c>
      <c r="E102" s="30" t="s">
        <v>157</v>
      </c>
      <c r="F102" s="30" t="s">
        <v>154</v>
      </c>
      <c r="G102" s="30" t="s">
        <v>155</v>
      </c>
      <c r="H102" s="30" t="s">
        <v>238</v>
      </c>
      <c r="J102" s="41">
        <f t="shared" si="1"/>
        <v>8</v>
      </c>
      <c r="K102" s="38">
        <f>LOOKUP(C102,Table1[Answers],Table1[Marks])</f>
        <v>1</v>
      </c>
      <c r="L102" s="41">
        <f>LOOKUP(D102,Table2[Answers],Table2[Marks])</f>
        <v>2</v>
      </c>
      <c r="M102" s="41">
        <f>LOOKUP(E102,Table3[Answers],Table3[Marks])</f>
        <v>1</v>
      </c>
      <c r="N102" s="41">
        <f>LOOKUP(F102,Table4[Answers],Table4[Marks])</f>
        <v>2</v>
      </c>
      <c r="O102" s="41">
        <f>LOOKUP(G102,Table5[Answers],Table5[Marks])</f>
        <v>2</v>
      </c>
    </row>
    <row r="103" spans="1:15">
      <c r="A103" s="36">
        <v>45498.464834953702</v>
      </c>
      <c r="C103" s="30" t="s">
        <v>151</v>
      </c>
      <c r="D103" s="30" t="s">
        <v>152</v>
      </c>
      <c r="E103" s="30" t="s">
        <v>157</v>
      </c>
      <c r="F103" s="30" t="s">
        <v>154</v>
      </c>
      <c r="G103" s="30" t="s">
        <v>155</v>
      </c>
      <c r="H103" s="30" t="s">
        <v>239</v>
      </c>
      <c r="J103" s="41">
        <f t="shared" si="1"/>
        <v>9</v>
      </c>
      <c r="K103" s="38">
        <f>LOOKUP(C103,Table1[Answers],Table1[Marks])</f>
        <v>2</v>
      </c>
      <c r="L103" s="41">
        <f>LOOKUP(D103,Table2[Answers],Table2[Marks])</f>
        <v>2</v>
      </c>
      <c r="M103" s="41">
        <f>LOOKUP(E103,Table3[Answers],Table3[Marks])</f>
        <v>1</v>
      </c>
      <c r="N103" s="41">
        <f>LOOKUP(F103,Table4[Answers],Table4[Marks])</f>
        <v>2</v>
      </c>
      <c r="O103" s="41">
        <f>LOOKUP(G103,Table5[Answers],Table5[Marks])</f>
        <v>2</v>
      </c>
    </row>
    <row r="104" spans="1:15">
      <c r="A104" s="36">
        <v>45498.473207187504</v>
      </c>
      <c r="C104" s="30" t="s">
        <v>156</v>
      </c>
      <c r="D104" s="30" t="s">
        <v>152</v>
      </c>
      <c r="E104" s="30" t="s">
        <v>157</v>
      </c>
      <c r="F104" s="30" t="s">
        <v>154</v>
      </c>
      <c r="G104" s="30" t="s">
        <v>159</v>
      </c>
      <c r="H104" s="30" t="s">
        <v>240</v>
      </c>
      <c r="J104" s="41">
        <f t="shared" si="1"/>
        <v>7</v>
      </c>
      <c r="K104" s="38">
        <f>LOOKUP(C104,Table1[Answers],Table1[Marks])</f>
        <v>1</v>
      </c>
      <c r="L104" s="41">
        <f>LOOKUP(D104,Table2[Answers],Table2[Marks])</f>
        <v>2</v>
      </c>
      <c r="M104" s="41">
        <f>LOOKUP(E104,Table3[Answers],Table3[Marks])</f>
        <v>1</v>
      </c>
      <c r="N104" s="41">
        <f>LOOKUP(F104,Table4[Answers],Table4[Marks])</f>
        <v>2</v>
      </c>
      <c r="O104" s="41">
        <f>LOOKUP(G104,Table5[Answers],Table5[Marks])</f>
        <v>1</v>
      </c>
    </row>
    <row r="105" spans="1:15">
      <c r="A105" s="36">
        <v>45498.480859907402</v>
      </c>
      <c r="C105" s="30" t="s">
        <v>156</v>
      </c>
      <c r="D105" s="30" t="s">
        <v>152</v>
      </c>
      <c r="E105" s="30" t="s">
        <v>153</v>
      </c>
      <c r="F105" s="30" t="s">
        <v>154</v>
      </c>
      <c r="G105" s="30" t="s">
        <v>159</v>
      </c>
      <c r="H105" s="30" t="s">
        <v>241</v>
      </c>
      <c r="J105" s="41">
        <f t="shared" si="1"/>
        <v>8</v>
      </c>
      <c r="K105" s="38">
        <f>LOOKUP(C105,Table1[Answers],Table1[Marks])</f>
        <v>1</v>
      </c>
      <c r="L105" s="41">
        <f>LOOKUP(D105,Table2[Answers],Table2[Marks])</f>
        <v>2</v>
      </c>
      <c r="M105" s="41">
        <f>LOOKUP(E105,Table3[Answers],Table3[Marks])</f>
        <v>2</v>
      </c>
      <c r="N105" s="41">
        <f>LOOKUP(F105,Table4[Answers],Table4[Marks])</f>
        <v>2</v>
      </c>
      <c r="O105" s="41">
        <f>LOOKUP(G105,Table5[Answers],Table5[Marks])</f>
        <v>1</v>
      </c>
    </row>
    <row r="106" spans="1:15">
      <c r="A106" s="36">
        <v>45498.481355532407</v>
      </c>
      <c r="C106" s="30" t="s">
        <v>156</v>
      </c>
      <c r="D106" s="30" t="s">
        <v>152</v>
      </c>
      <c r="E106" s="30" t="s">
        <v>157</v>
      </c>
      <c r="F106" s="30" t="s">
        <v>154</v>
      </c>
      <c r="G106" s="30" t="s">
        <v>159</v>
      </c>
      <c r="H106" s="30" t="s">
        <v>242</v>
      </c>
      <c r="J106" s="41">
        <f t="shared" si="1"/>
        <v>7</v>
      </c>
      <c r="K106" s="38">
        <f>LOOKUP(C106,Table1[Answers],Table1[Marks])</f>
        <v>1</v>
      </c>
      <c r="L106" s="41">
        <f>LOOKUP(D106,Table2[Answers],Table2[Marks])</f>
        <v>2</v>
      </c>
      <c r="M106" s="41">
        <f>LOOKUP(E106,Table3[Answers],Table3[Marks])</f>
        <v>1</v>
      </c>
      <c r="N106" s="41">
        <f>LOOKUP(F106,Table4[Answers],Table4[Marks])</f>
        <v>2</v>
      </c>
      <c r="O106" s="41">
        <f>LOOKUP(G106,Table5[Answers],Table5[Marks])</f>
        <v>1</v>
      </c>
    </row>
    <row r="107" spans="1:15">
      <c r="A107" s="36">
        <v>45498.496901342594</v>
      </c>
      <c r="C107" s="30" t="s">
        <v>156</v>
      </c>
      <c r="D107" s="30" t="s">
        <v>152</v>
      </c>
      <c r="E107" s="30" t="s">
        <v>153</v>
      </c>
      <c r="F107" s="30" t="s">
        <v>154</v>
      </c>
      <c r="G107" s="30" t="s">
        <v>155</v>
      </c>
      <c r="H107" s="30" t="s">
        <v>243</v>
      </c>
      <c r="J107" s="41">
        <f t="shared" si="1"/>
        <v>9</v>
      </c>
      <c r="K107" s="38">
        <f>LOOKUP(C107,Table1[Answers],Table1[Marks])</f>
        <v>1</v>
      </c>
      <c r="L107" s="41">
        <f>LOOKUP(D107,Table2[Answers],Table2[Marks])</f>
        <v>2</v>
      </c>
      <c r="M107" s="41">
        <f>LOOKUP(E107,Table3[Answers],Table3[Marks])</f>
        <v>2</v>
      </c>
      <c r="N107" s="41">
        <f>LOOKUP(F107,Table4[Answers],Table4[Marks])</f>
        <v>2</v>
      </c>
      <c r="O107" s="41">
        <f>LOOKUP(G107,Table5[Answers],Table5[Marks])</f>
        <v>2</v>
      </c>
    </row>
    <row r="108" spans="1:15">
      <c r="A108" s="36">
        <v>45498.503244432868</v>
      </c>
      <c r="C108" s="30" t="s">
        <v>151</v>
      </c>
      <c r="D108" s="30" t="s">
        <v>152</v>
      </c>
      <c r="E108" s="30" t="s">
        <v>157</v>
      </c>
      <c r="F108" s="30" t="s">
        <v>160</v>
      </c>
      <c r="G108" s="30" t="s">
        <v>159</v>
      </c>
      <c r="H108" s="30" t="s">
        <v>244</v>
      </c>
      <c r="J108" s="41">
        <f t="shared" si="1"/>
        <v>6</v>
      </c>
      <c r="K108" s="38">
        <f>LOOKUP(C108,Table1[Answers],Table1[Marks])</f>
        <v>2</v>
      </c>
      <c r="L108" s="41">
        <f>LOOKUP(D108,Table2[Answers],Table2[Marks])</f>
        <v>2</v>
      </c>
      <c r="M108" s="41">
        <f>LOOKUP(E108,Table3[Answers],Table3[Marks])</f>
        <v>1</v>
      </c>
      <c r="N108" s="41">
        <f>LOOKUP(F108,Table4[Answers],Table4[Marks])</f>
        <v>0</v>
      </c>
      <c r="O108" s="41">
        <f>LOOKUP(G108,Table5[Answers],Table5[Marks])</f>
        <v>1</v>
      </c>
    </row>
    <row r="109" spans="1:15">
      <c r="A109" s="36">
        <v>45498.522332349537</v>
      </c>
      <c r="C109" s="30" t="s">
        <v>156</v>
      </c>
      <c r="D109" s="30" t="s">
        <v>152</v>
      </c>
      <c r="E109" s="30" t="s">
        <v>153</v>
      </c>
      <c r="F109" s="30" t="s">
        <v>154</v>
      </c>
      <c r="G109" s="30" t="s">
        <v>155</v>
      </c>
      <c r="H109" s="30" t="s">
        <v>245</v>
      </c>
      <c r="J109" s="41">
        <f t="shared" si="1"/>
        <v>9</v>
      </c>
      <c r="K109" s="38">
        <f>LOOKUP(C109,Table1[Answers],Table1[Marks])</f>
        <v>1</v>
      </c>
      <c r="L109" s="41">
        <f>LOOKUP(D109,Table2[Answers],Table2[Marks])</f>
        <v>2</v>
      </c>
      <c r="M109" s="41">
        <f>LOOKUP(E109,Table3[Answers],Table3[Marks])</f>
        <v>2</v>
      </c>
      <c r="N109" s="41">
        <f>LOOKUP(F109,Table4[Answers],Table4[Marks])</f>
        <v>2</v>
      </c>
      <c r="O109" s="41">
        <f>LOOKUP(G109,Table5[Answers],Table5[Marks])</f>
        <v>2</v>
      </c>
    </row>
    <row r="110" spans="1:15">
      <c r="A110" s="36">
        <v>45498.526291516202</v>
      </c>
      <c r="C110" s="30" t="s">
        <v>156</v>
      </c>
      <c r="D110" s="30" t="s">
        <v>152</v>
      </c>
      <c r="E110" s="30" t="s">
        <v>157</v>
      </c>
      <c r="F110" s="30" t="s">
        <v>154</v>
      </c>
      <c r="G110" s="30" t="s">
        <v>159</v>
      </c>
      <c r="H110" s="30" t="s">
        <v>246</v>
      </c>
      <c r="J110" s="41">
        <f t="shared" si="1"/>
        <v>7</v>
      </c>
      <c r="K110" s="38">
        <f>LOOKUP(C110,Table1[Answers],Table1[Marks])</f>
        <v>1</v>
      </c>
      <c r="L110" s="41">
        <f>LOOKUP(D110,Table2[Answers],Table2[Marks])</f>
        <v>2</v>
      </c>
      <c r="M110" s="41">
        <f>LOOKUP(E110,Table3[Answers],Table3[Marks])</f>
        <v>1</v>
      </c>
      <c r="N110" s="41">
        <f>LOOKUP(F110,Table4[Answers],Table4[Marks])</f>
        <v>2</v>
      </c>
      <c r="O110" s="41">
        <f>LOOKUP(G110,Table5[Answers],Table5[Marks])</f>
        <v>1</v>
      </c>
    </row>
    <row r="111" spans="1:15">
      <c r="A111" s="36">
        <v>45498.617262546293</v>
      </c>
      <c r="C111" s="30" t="s">
        <v>151</v>
      </c>
      <c r="D111" s="30" t="s">
        <v>152</v>
      </c>
      <c r="E111" s="30" t="s">
        <v>157</v>
      </c>
      <c r="F111" s="30" t="s">
        <v>160</v>
      </c>
      <c r="G111" s="30" t="s">
        <v>155</v>
      </c>
      <c r="H111" s="30" t="s">
        <v>247</v>
      </c>
      <c r="J111" s="41">
        <f t="shared" si="1"/>
        <v>7</v>
      </c>
      <c r="K111" s="38">
        <f>LOOKUP(C111,Table1[Answers],Table1[Marks])</f>
        <v>2</v>
      </c>
      <c r="L111" s="41">
        <f>LOOKUP(D111,Table2[Answers],Table2[Marks])</f>
        <v>2</v>
      </c>
      <c r="M111" s="41">
        <f>LOOKUP(E111,Table3[Answers],Table3[Marks])</f>
        <v>1</v>
      </c>
      <c r="N111" s="41">
        <f>LOOKUP(F111,Table4[Answers],Table4[Marks])</f>
        <v>0</v>
      </c>
      <c r="O111" s="41">
        <f>LOOKUP(G111,Table5[Answers],Table5[Marks])</f>
        <v>2</v>
      </c>
    </row>
    <row r="112" spans="1:15">
      <c r="A112" s="36">
        <v>45498.785495902775</v>
      </c>
      <c r="C112" s="30" t="s">
        <v>156</v>
      </c>
      <c r="D112" s="30" t="s">
        <v>152</v>
      </c>
      <c r="E112" s="30" t="s">
        <v>153</v>
      </c>
      <c r="F112" s="30" t="s">
        <v>160</v>
      </c>
      <c r="G112" s="30" t="s">
        <v>155</v>
      </c>
      <c r="H112" s="30" t="s">
        <v>248</v>
      </c>
      <c r="J112" s="41">
        <f t="shared" si="1"/>
        <v>7</v>
      </c>
      <c r="K112" s="38">
        <f>LOOKUP(C112,Table1[Answers],Table1[Marks])</f>
        <v>1</v>
      </c>
      <c r="L112" s="41">
        <f>LOOKUP(D112,Table2[Answers],Table2[Marks])</f>
        <v>2</v>
      </c>
      <c r="M112" s="41">
        <f>LOOKUP(E112,Table3[Answers],Table3[Marks])</f>
        <v>2</v>
      </c>
      <c r="N112" s="41">
        <f>LOOKUP(F112,Table4[Answers],Table4[Marks])</f>
        <v>0</v>
      </c>
      <c r="O112" s="41">
        <f>LOOKUP(G112,Table5[Answers],Table5[Marks])</f>
        <v>2</v>
      </c>
    </row>
    <row r="113" spans="1:15">
      <c r="A113" s="36">
        <v>45498.807105173611</v>
      </c>
      <c r="C113" s="30" t="s">
        <v>156</v>
      </c>
      <c r="D113" s="30" t="s">
        <v>162</v>
      </c>
      <c r="E113" s="30" t="s">
        <v>165</v>
      </c>
      <c r="F113" s="30" t="s">
        <v>154</v>
      </c>
      <c r="G113" s="30" t="s">
        <v>249</v>
      </c>
      <c r="H113" s="30" t="s">
        <v>250</v>
      </c>
      <c r="J113" s="41">
        <f t="shared" si="1"/>
        <v>3</v>
      </c>
      <c r="K113" s="38">
        <f>LOOKUP(C113,Table1[Answers],Table1[Marks])</f>
        <v>1</v>
      </c>
      <c r="L113" s="41">
        <f>LOOKUP(D113,Table2[Answers],Table2[Marks])</f>
        <v>1</v>
      </c>
      <c r="M113" s="41">
        <f>LOOKUP(E113,Table3[Answers],Table3[Marks])</f>
        <v>0</v>
      </c>
      <c r="N113" s="41">
        <f>LOOKUP(F113,Table4[Answers],Table4[Marks])</f>
        <v>2</v>
      </c>
      <c r="O113" s="41">
        <f>LOOKUP(G113,Table5[Answers],Table5[Marks])</f>
        <v>-1</v>
      </c>
    </row>
    <row r="114" spans="1:15">
      <c r="A114" s="36">
        <v>45499.376011354165</v>
      </c>
      <c r="C114" s="30" t="s">
        <v>151</v>
      </c>
      <c r="D114" s="30" t="s">
        <v>152</v>
      </c>
      <c r="E114" s="30" t="s">
        <v>157</v>
      </c>
      <c r="F114" s="30" t="s">
        <v>160</v>
      </c>
      <c r="G114" s="30" t="s">
        <v>155</v>
      </c>
      <c r="H114" s="30" t="s">
        <v>251</v>
      </c>
      <c r="J114" s="41">
        <f t="shared" si="1"/>
        <v>7</v>
      </c>
      <c r="K114" s="38">
        <f>LOOKUP(C114,Table1[Answers],Table1[Marks])</f>
        <v>2</v>
      </c>
      <c r="L114" s="41">
        <f>LOOKUP(D114,Table2[Answers],Table2[Marks])</f>
        <v>2</v>
      </c>
      <c r="M114" s="41">
        <f>LOOKUP(E114,Table3[Answers],Table3[Marks])</f>
        <v>1</v>
      </c>
      <c r="N114" s="41">
        <f>LOOKUP(F114,Table4[Answers],Table4[Marks])</f>
        <v>0</v>
      </c>
      <c r="O114" s="41">
        <f>LOOKUP(G114,Table5[Answers],Table5[Marks])</f>
        <v>2</v>
      </c>
    </row>
    <row r="115" spans="1:15">
      <c r="A115" s="36">
        <v>45499.408671793979</v>
      </c>
      <c r="C115" s="30" t="s">
        <v>156</v>
      </c>
      <c r="D115" s="30" t="s">
        <v>152</v>
      </c>
      <c r="E115" s="30" t="s">
        <v>157</v>
      </c>
      <c r="F115" s="30" t="s">
        <v>166</v>
      </c>
      <c r="G115" s="30" t="s">
        <v>159</v>
      </c>
      <c r="H115" s="30" t="s">
        <v>252</v>
      </c>
      <c r="J115" s="41">
        <f t="shared" si="1"/>
        <v>6</v>
      </c>
      <c r="K115" s="38">
        <f>LOOKUP(C115,Table1[Answers],Table1[Marks])</f>
        <v>1</v>
      </c>
      <c r="L115" s="41">
        <f>LOOKUP(D115,Table2[Answers],Table2[Marks])</f>
        <v>2</v>
      </c>
      <c r="M115" s="41">
        <f>LOOKUP(E115,Table3[Answers],Table3[Marks])</f>
        <v>1</v>
      </c>
      <c r="N115" s="41">
        <f>LOOKUP(F115,Table4[Answers],Table4[Marks])</f>
        <v>1</v>
      </c>
      <c r="O115" s="41">
        <f>LOOKUP(G115,Table5[Answers],Table5[Marks])</f>
        <v>1</v>
      </c>
    </row>
    <row r="116" spans="1:15">
      <c r="A116" s="36">
        <v>45499.420280416671</v>
      </c>
      <c r="C116" s="30" t="s">
        <v>151</v>
      </c>
      <c r="D116" s="30" t="s">
        <v>152</v>
      </c>
      <c r="E116" s="30" t="s">
        <v>157</v>
      </c>
      <c r="F116" s="30" t="s">
        <v>160</v>
      </c>
      <c r="G116" s="30" t="s">
        <v>155</v>
      </c>
      <c r="H116" s="30" t="s">
        <v>253</v>
      </c>
      <c r="J116" s="41">
        <f t="shared" si="1"/>
        <v>7</v>
      </c>
      <c r="K116" s="38">
        <f>LOOKUP(C116,Table1[Answers],Table1[Marks])</f>
        <v>2</v>
      </c>
      <c r="L116" s="41">
        <f>LOOKUP(D116,Table2[Answers],Table2[Marks])</f>
        <v>2</v>
      </c>
      <c r="M116" s="41">
        <f>LOOKUP(E116,Table3[Answers],Table3[Marks])</f>
        <v>1</v>
      </c>
      <c r="N116" s="41">
        <f>LOOKUP(F116,Table4[Answers],Table4[Marks])</f>
        <v>0</v>
      </c>
      <c r="O116" s="41">
        <f>LOOKUP(G116,Table5[Answers],Table5[Marks])</f>
        <v>2</v>
      </c>
    </row>
    <row r="117" spans="1:15">
      <c r="A117" s="36">
        <v>45499.473095752313</v>
      </c>
      <c r="C117" s="30" t="s">
        <v>156</v>
      </c>
      <c r="D117" s="30" t="s">
        <v>152</v>
      </c>
      <c r="E117" s="30" t="s">
        <v>157</v>
      </c>
      <c r="F117" s="30" t="s">
        <v>160</v>
      </c>
      <c r="G117" s="30" t="s">
        <v>159</v>
      </c>
      <c r="H117" s="30" t="s">
        <v>254</v>
      </c>
      <c r="J117" s="41">
        <f t="shared" si="1"/>
        <v>5</v>
      </c>
      <c r="K117" s="38">
        <f>LOOKUP(C117,Table1[Answers],Table1[Marks])</f>
        <v>1</v>
      </c>
      <c r="L117" s="41">
        <f>LOOKUP(D117,Table2[Answers],Table2[Marks])</f>
        <v>2</v>
      </c>
      <c r="M117" s="41">
        <f>LOOKUP(E117,Table3[Answers],Table3[Marks])</f>
        <v>1</v>
      </c>
      <c r="N117" s="41">
        <f>LOOKUP(F117,Table4[Answers],Table4[Marks])</f>
        <v>0</v>
      </c>
      <c r="O117" s="41">
        <f>LOOKUP(G117,Table5[Answers],Table5[Marks])</f>
        <v>1</v>
      </c>
    </row>
    <row r="118" spans="1:15">
      <c r="A118" s="36">
        <v>45499.486124745366</v>
      </c>
      <c r="C118" s="30" t="s">
        <v>156</v>
      </c>
      <c r="D118" s="30" t="s">
        <v>152</v>
      </c>
      <c r="E118" s="30" t="s">
        <v>157</v>
      </c>
      <c r="F118" s="30" t="s">
        <v>154</v>
      </c>
      <c r="G118" s="30" t="s">
        <v>159</v>
      </c>
      <c r="H118" s="30" t="s">
        <v>255</v>
      </c>
      <c r="J118" s="41">
        <f t="shared" si="1"/>
        <v>7</v>
      </c>
      <c r="K118" s="38">
        <f>LOOKUP(C118,Table1[Answers],Table1[Marks])</f>
        <v>1</v>
      </c>
      <c r="L118" s="41">
        <f>LOOKUP(D118,Table2[Answers],Table2[Marks])</f>
        <v>2</v>
      </c>
      <c r="M118" s="41">
        <f>LOOKUP(E118,Table3[Answers],Table3[Marks])</f>
        <v>1</v>
      </c>
      <c r="N118" s="41">
        <f>LOOKUP(F118,Table4[Answers],Table4[Marks])</f>
        <v>2</v>
      </c>
      <c r="O118" s="41">
        <f>LOOKUP(G118,Table5[Answers],Table5[Marks])</f>
        <v>1</v>
      </c>
    </row>
    <row r="119" spans="1:15">
      <c r="A119" s="36">
        <v>45499.520851122681</v>
      </c>
      <c r="C119" s="30" t="s">
        <v>156</v>
      </c>
      <c r="D119" s="30" t="s">
        <v>162</v>
      </c>
      <c r="E119" s="30" t="s">
        <v>157</v>
      </c>
      <c r="F119" s="30" t="s">
        <v>160</v>
      </c>
      <c r="G119" s="30" t="s">
        <v>155</v>
      </c>
      <c r="H119" s="30" t="s">
        <v>256</v>
      </c>
      <c r="J119" s="41">
        <f t="shared" si="1"/>
        <v>5</v>
      </c>
      <c r="K119" s="38">
        <f>LOOKUP(C119,Table1[Answers],Table1[Marks])</f>
        <v>1</v>
      </c>
      <c r="L119" s="41">
        <f>LOOKUP(D119,Table2[Answers],Table2[Marks])</f>
        <v>1</v>
      </c>
      <c r="M119" s="41">
        <f>LOOKUP(E119,Table3[Answers],Table3[Marks])</f>
        <v>1</v>
      </c>
      <c r="N119" s="41">
        <f>LOOKUP(F119,Table4[Answers],Table4[Marks])</f>
        <v>0</v>
      </c>
      <c r="O119" s="41">
        <f>LOOKUP(G119,Table5[Answers],Table5[Marks])</f>
        <v>2</v>
      </c>
    </row>
    <row r="120" spans="1:15">
      <c r="A120" s="36">
        <v>45499.585816909719</v>
      </c>
      <c r="C120" s="30" t="s">
        <v>156</v>
      </c>
      <c r="D120" s="30" t="s">
        <v>152</v>
      </c>
      <c r="E120" s="30" t="s">
        <v>157</v>
      </c>
      <c r="F120" s="30" t="s">
        <v>154</v>
      </c>
      <c r="G120" s="30" t="s">
        <v>159</v>
      </c>
      <c r="H120" s="30" t="s">
        <v>257</v>
      </c>
      <c r="J120" s="41">
        <f t="shared" si="1"/>
        <v>7</v>
      </c>
      <c r="K120" s="38">
        <f>LOOKUP(C120,Table1[Answers],Table1[Marks])</f>
        <v>1</v>
      </c>
      <c r="L120" s="41">
        <f>LOOKUP(D120,Table2[Answers],Table2[Marks])</f>
        <v>2</v>
      </c>
      <c r="M120" s="41">
        <f>LOOKUP(E120,Table3[Answers],Table3[Marks])</f>
        <v>1</v>
      </c>
      <c r="N120" s="41">
        <f>LOOKUP(F120,Table4[Answers],Table4[Marks])</f>
        <v>2</v>
      </c>
      <c r="O120" s="41">
        <f>LOOKUP(G120,Table5[Answers],Table5[Marks])</f>
        <v>1</v>
      </c>
    </row>
    <row r="121" spans="1:15">
      <c r="A121" s="36">
        <v>45499.739701921295</v>
      </c>
      <c r="C121" s="30" t="s">
        <v>151</v>
      </c>
      <c r="D121" s="30" t="s">
        <v>163</v>
      </c>
      <c r="E121" s="30" t="s">
        <v>157</v>
      </c>
      <c r="F121" s="30" t="s">
        <v>166</v>
      </c>
      <c r="G121" s="30" t="s">
        <v>159</v>
      </c>
      <c r="H121" s="30" t="s">
        <v>258</v>
      </c>
      <c r="J121" s="41">
        <f t="shared" si="1"/>
        <v>5</v>
      </c>
      <c r="K121" s="38">
        <f>LOOKUP(C121,Table1[Answers],Table1[Marks])</f>
        <v>2</v>
      </c>
      <c r="L121" s="41">
        <f>LOOKUP(D121,Table2[Answers],Table2[Marks])</f>
        <v>0</v>
      </c>
      <c r="M121" s="41">
        <f>LOOKUP(E121,Table3[Answers],Table3[Marks])</f>
        <v>1</v>
      </c>
      <c r="N121" s="41">
        <f>LOOKUP(F121,Table4[Answers],Table4[Marks])</f>
        <v>1</v>
      </c>
      <c r="O121" s="41">
        <f>LOOKUP(G121,Table5[Answers],Table5[Marks])</f>
        <v>1</v>
      </c>
    </row>
    <row r="122" spans="1:15">
      <c r="A122" s="36">
        <v>45499.793674837958</v>
      </c>
      <c r="C122" s="30" t="s">
        <v>156</v>
      </c>
      <c r="D122" s="30" t="s">
        <v>162</v>
      </c>
      <c r="E122" s="30" t="s">
        <v>165</v>
      </c>
      <c r="F122" s="30" t="s">
        <v>166</v>
      </c>
      <c r="G122" s="30" t="s">
        <v>155</v>
      </c>
      <c r="H122" s="30" t="s">
        <v>259</v>
      </c>
      <c r="J122" s="41">
        <f t="shared" si="1"/>
        <v>5</v>
      </c>
      <c r="K122" s="38">
        <f>LOOKUP(C122,Table1[Answers],Table1[Marks])</f>
        <v>1</v>
      </c>
      <c r="L122" s="41">
        <f>LOOKUP(D122,Table2[Answers],Table2[Marks])</f>
        <v>1</v>
      </c>
      <c r="M122" s="41">
        <f>LOOKUP(E122,Table3[Answers],Table3[Marks])</f>
        <v>0</v>
      </c>
      <c r="N122" s="41">
        <f>LOOKUP(F122,Table4[Answers],Table4[Marks])</f>
        <v>1</v>
      </c>
      <c r="O122" s="41">
        <f>LOOKUP(G122,Table5[Answers],Table5[Marks])</f>
        <v>2</v>
      </c>
    </row>
    <row r="123" spans="1:15">
      <c r="A123" s="36">
        <v>45499.843407210647</v>
      </c>
      <c r="C123" s="30" t="s">
        <v>156</v>
      </c>
      <c r="D123" s="30" t="s">
        <v>152</v>
      </c>
      <c r="E123" s="30" t="s">
        <v>157</v>
      </c>
      <c r="F123" s="30" t="s">
        <v>160</v>
      </c>
      <c r="G123" s="30" t="s">
        <v>155</v>
      </c>
      <c r="H123" s="30" t="s">
        <v>260</v>
      </c>
      <c r="J123" s="41">
        <f t="shared" si="1"/>
        <v>6</v>
      </c>
      <c r="K123" s="38">
        <f>LOOKUP(C123,Table1[Answers],Table1[Marks])</f>
        <v>1</v>
      </c>
      <c r="L123" s="41">
        <f>LOOKUP(D123,Table2[Answers],Table2[Marks])</f>
        <v>2</v>
      </c>
      <c r="M123" s="41">
        <f>LOOKUP(E123,Table3[Answers],Table3[Marks])</f>
        <v>1</v>
      </c>
      <c r="N123" s="41">
        <f>LOOKUP(F123,Table4[Answers],Table4[Marks])</f>
        <v>0</v>
      </c>
      <c r="O123" s="41">
        <f>LOOKUP(G123,Table5[Answers],Table5[Marks])</f>
        <v>2</v>
      </c>
    </row>
    <row r="124" spans="1:15">
      <c r="A124" s="36">
        <v>45500.373683310187</v>
      </c>
      <c r="C124" s="30" t="s">
        <v>156</v>
      </c>
      <c r="D124" s="30" t="s">
        <v>152</v>
      </c>
      <c r="E124" s="30" t="s">
        <v>157</v>
      </c>
      <c r="F124" s="30" t="s">
        <v>154</v>
      </c>
      <c r="G124" s="30" t="s">
        <v>159</v>
      </c>
      <c r="H124" s="30" t="s">
        <v>261</v>
      </c>
      <c r="J124" s="41">
        <f t="shared" si="1"/>
        <v>7</v>
      </c>
      <c r="K124" s="38">
        <f>LOOKUP(C124,Table1[Answers],Table1[Marks])</f>
        <v>1</v>
      </c>
      <c r="L124" s="41">
        <f>LOOKUP(D124,Table2[Answers],Table2[Marks])</f>
        <v>2</v>
      </c>
      <c r="M124" s="41">
        <f>LOOKUP(E124,Table3[Answers],Table3[Marks])</f>
        <v>1</v>
      </c>
      <c r="N124" s="41">
        <f>LOOKUP(F124,Table4[Answers],Table4[Marks])</f>
        <v>2</v>
      </c>
      <c r="O124" s="41">
        <f>LOOKUP(G124,Table5[Answers],Table5[Marks])</f>
        <v>1</v>
      </c>
    </row>
    <row r="125" spans="1:15">
      <c r="A125" s="36">
        <v>45500.555299085652</v>
      </c>
      <c r="C125" s="30" t="s">
        <v>156</v>
      </c>
      <c r="D125" s="30" t="s">
        <v>162</v>
      </c>
      <c r="E125" s="30" t="s">
        <v>165</v>
      </c>
      <c r="F125" s="30" t="s">
        <v>154</v>
      </c>
      <c r="G125" s="30" t="s">
        <v>155</v>
      </c>
      <c r="H125" s="30" t="s">
        <v>262</v>
      </c>
      <c r="J125" s="41">
        <f t="shared" si="1"/>
        <v>6</v>
      </c>
      <c r="K125" s="38">
        <f>LOOKUP(C125,Table1[Answers],Table1[Marks])</f>
        <v>1</v>
      </c>
      <c r="L125" s="41">
        <f>LOOKUP(D125,Table2[Answers],Table2[Marks])</f>
        <v>1</v>
      </c>
      <c r="M125" s="41">
        <f>LOOKUP(E125,Table3[Answers],Table3[Marks])</f>
        <v>0</v>
      </c>
      <c r="N125" s="41">
        <f>LOOKUP(F125,Table4[Answers],Table4[Marks])</f>
        <v>2</v>
      </c>
      <c r="O125" s="41">
        <f>LOOKUP(G125,Table5[Answers],Table5[Marks])</f>
        <v>2</v>
      </c>
    </row>
    <row r="126" spans="1:15">
      <c r="A126" s="36">
        <v>45500.638640555553</v>
      </c>
      <c r="C126" s="30" t="s">
        <v>156</v>
      </c>
      <c r="D126" s="30" t="s">
        <v>152</v>
      </c>
      <c r="E126" s="30" t="s">
        <v>157</v>
      </c>
      <c r="F126" s="30" t="s">
        <v>154</v>
      </c>
      <c r="G126" s="30" t="s">
        <v>155</v>
      </c>
      <c r="H126" s="30" t="s">
        <v>263</v>
      </c>
      <c r="J126" s="41">
        <f t="shared" si="1"/>
        <v>8</v>
      </c>
      <c r="K126" s="38">
        <f>LOOKUP(C126,Table1[Answers],Table1[Marks])</f>
        <v>1</v>
      </c>
      <c r="L126" s="41">
        <f>LOOKUP(D126,Table2[Answers],Table2[Marks])</f>
        <v>2</v>
      </c>
      <c r="M126" s="41">
        <f>LOOKUP(E126,Table3[Answers],Table3[Marks])</f>
        <v>1</v>
      </c>
      <c r="N126" s="41">
        <f>LOOKUP(F126,Table4[Answers],Table4[Marks])</f>
        <v>2</v>
      </c>
      <c r="O126" s="41">
        <f>LOOKUP(G126,Table5[Answers],Table5[Marks])</f>
        <v>2</v>
      </c>
    </row>
    <row r="127" spans="1:15">
      <c r="A127" s="36">
        <v>45500.680084097221</v>
      </c>
      <c r="C127" s="30" t="s">
        <v>156</v>
      </c>
      <c r="D127" s="30" t="s">
        <v>162</v>
      </c>
      <c r="E127" s="30" t="s">
        <v>165</v>
      </c>
      <c r="F127" s="30" t="s">
        <v>154</v>
      </c>
      <c r="G127" s="30" t="s">
        <v>155</v>
      </c>
      <c r="H127" s="30" t="s">
        <v>264</v>
      </c>
      <c r="J127" s="41">
        <f t="shared" si="1"/>
        <v>6</v>
      </c>
      <c r="K127" s="38">
        <f>LOOKUP(C127,Table1[Answers],Table1[Marks])</f>
        <v>1</v>
      </c>
      <c r="L127" s="41">
        <f>LOOKUP(D127,Table2[Answers],Table2[Marks])</f>
        <v>1</v>
      </c>
      <c r="M127" s="41">
        <f>LOOKUP(E127,Table3[Answers],Table3[Marks])</f>
        <v>0</v>
      </c>
      <c r="N127" s="41">
        <f>LOOKUP(F127,Table4[Answers],Table4[Marks])</f>
        <v>2</v>
      </c>
      <c r="O127" s="41">
        <f>LOOKUP(G127,Table5[Answers],Table5[Marks])</f>
        <v>2</v>
      </c>
    </row>
    <row r="128" spans="1:15">
      <c r="A128" s="36">
        <v>45502.375670000001</v>
      </c>
      <c r="C128" s="30" t="s">
        <v>151</v>
      </c>
      <c r="D128" s="30" t="s">
        <v>152</v>
      </c>
      <c r="E128" s="30" t="s">
        <v>157</v>
      </c>
      <c r="F128" s="30" t="s">
        <v>154</v>
      </c>
      <c r="G128" s="30" t="s">
        <v>155</v>
      </c>
      <c r="H128" s="30" t="s">
        <v>265</v>
      </c>
      <c r="J128" s="41">
        <f t="shared" si="1"/>
        <v>9</v>
      </c>
      <c r="K128" s="38">
        <f>LOOKUP(C128,Table1[Answers],Table1[Marks])</f>
        <v>2</v>
      </c>
      <c r="L128" s="41">
        <f>LOOKUP(D128,Table2[Answers],Table2[Marks])</f>
        <v>2</v>
      </c>
      <c r="M128" s="41">
        <f>LOOKUP(E128,Table3[Answers],Table3[Marks])</f>
        <v>1</v>
      </c>
      <c r="N128" s="41">
        <f>LOOKUP(F128,Table4[Answers],Table4[Marks])</f>
        <v>2</v>
      </c>
      <c r="O128" s="41">
        <f>LOOKUP(G128,Table5[Answers],Table5[Marks])</f>
        <v>2</v>
      </c>
    </row>
    <row r="129" spans="1:15">
      <c r="A129" s="36">
        <v>45502.379437083335</v>
      </c>
      <c r="C129" s="30" t="s">
        <v>156</v>
      </c>
      <c r="D129" s="30" t="s">
        <v>162</v>
      </c>
      <c r="E129" s="30" t="s">
        <v>157</v>
      </c>
      <c r="F129" s="30" t="s">
        <v>154</v>
      </c>
      <c r="G129" s="30" t="s">
        <v>155</v>
      </c>
      <c r="H129" s="30" t="s">
        <v>266</v>
      </c>
      <c r="J129" s="41">
        <f t="shared" si="1"/>
        <v>7</v>
      </c>
      <c r="K129" s="38">
        <f>LOOKUP(C129,Table1[Answers],Table1[Marks])</f>
        <v>1</v>
      </c>
      <c r="L129" s="41">
        <f>LOOKUP(D129,Table2[Answers],Table2[Marks])</f>
        <v>1</v>
      </c>
      <c r="M129" s="41">
        <f>LOOKUP(E129,Table3[Answers],Table3[Marks])</f>
        <v>1</v>
      </c>
      <c r="N129" s="41">
        <f>LOOKUP(F129,Table4[Answers],Table4[Marks])</f>
        <v>2</v>
      </c>
      <c r="O129" s="41">
        <f>LOOKUP(G129,Table5[Answers],Table5[Marks])</f>
        <v>2</v>
      </c>
    </row>
    <row r="130" spans="1:15">
      <c r="A130" s="36">
        <v>45502.381805949073</v>
      </c>
      <c r="C130" s="30" t="s">
        <v>151</v>
      </c>
      <c r="D130" s="30" t="s">
        <v>152</v>
      </c>
      <c r="E130" s="30" t="s">
        <v>157</v>
      </c>
      <c r="F130" s="30" t="s">
        <v>154</v>
      </c>
      <c r="G130" s="30" t="s">
        <v>159</v>
      </c>
      <c r="H130" s="30" t="s">
        <v>267</v>
      </c>
      <c r="J130" s="41">
        <f t="shared" si="1"/>
        <v>8</v>
      </c>
      <c r="K130" s="38">
        <f>LOOKUP(C130,Table1[Answers],Table1[Marks])</f>
        <v>2</v>
      </c>
      <c r="L130" s="41">
        <f>LOOKUP(D130,Table2[Answers],Table2[Marks])</f>
        <v>2</v>
      </c>
      <c r="M130" s="41">
        <f>LOOKUP(E130,Table3[Answers],Table3[Marks])</f>
        <v>1</v>
      </c>
      <c r="N130" s="41">
        <f>LOOKUP(F130,Table4[Answers],Table4[Marks])</f>
        <v>2</v>
      </c>
      <c r="O130" s="41">
        <f>LOOKUP(G130,Table5[Answers],Table5[Marks])</f>
        <v>1</v>
      </c>
    </row>
    <row r="131" spans="1:15">
      <c r="A131" s="36">
        <v>45502.382105254626</v>
      </c>
      <c r="C131" s="30" t="s">
        <v>151</v>
      </c>
      <c r="D131" s="30" t="s">
        <v>152</v>
      </c>
      <c r="E131" s="30" t="s">
        <v>157</v>
      </c>
      <c r="F131" s="30" t="s">
        <v>154</v>
      </c>
      <c r="G131" s="30" t="s">
        <v>155</v>
      </c>
      <c r="H131" s="30" t="s">
        <v>268</v>
      </c>
      <c r="J131" s="41">
        <f t="shared" si="1"/>
        <v>9</v>
      </c>
      <c r="K131" s="38">
        <f>LOOKUP(C131,Table1[Answers],Table1[Marks])</f>
        <v>2</v>
      </c>
      <c r="L131" s="41">
        <f>LOOKUP(D131,Table2[Answers],Table2[Marks])</f>
        <v>2</v>
      </c>
      <c r="M131" s="41">
        <f>LOOKUP(E131,Table3[Answers],Table3[Marks])</f>
        <v>1</v>
      </c>
      <c r="N131" s="41">
        <f>LOOKUP(F131,Table4[Answers],Table4[Marks])</f>
        <v>2</v>
      </c>
      <c r="O131" s="41">
        <f>LOOKUP(G131,Table5[Answers],Table5[Marks])</f>
        <v>2</v>
      </c>
    </row>
    <row r="132" spans="1:15">
      <c r="A132" s="36">
        <v>45502.384233240737</v>
      </c>
      <c r="C132" s="30" t="s">
        <v>156</v>
      </c>
      <c r="D132" s="30" t="s">
        <v>152</v>
      </c>
      <c r="E132" s="30" t="s">
        <v>153</v>
      </c>
      <c r="F132" s="30" t="s">
        <v>166</v>
      </c>
      <c r="G132" s="30" t="s">
        <v>159</v>
      </c>
      <c r="H132" s="30" t="s">
        <v>269</v>
      </c>
      <c r="J132" s="41">
        <f t="shared" si="1"/>
        <v>7</v>
      </c>
      <c r="K132" s="38">
        <f>LOOKUP(C132,Table1[Answers],Table1[Marks])</f>
        <v>1</v>
      </c>
      <c r="L132" s="41">
        <f>LOOKUP(D132,Table2[Answers],Table2[Marks])</f>
        <v>2</v>
      </c>
      <c r="M132" s="41">
        <f>LOOKUP(E132,Table3[Answers],Table3[Marks])</f>
        <v>2</v>
      </c>
      <c r="N132" s="41">
        <f>LOOKUP(F132,Table4[Answers],Table4[Marks])</f>
        <v>1</v>
      </c>
      <c r="O132" s="41">
        <f>LOOKUP(G132,Table5[Answers],Table5[Marks])</f>
        <v>1</v>
      </c>
    </row>
    <row r="133" spans="1:15">
      <c r="A133" s="36">
        <v>45502.392240763889</v>
      </c>
      <c r="C133" s="30" t="s">
        <v>151</v>
      </c>
      <c r="D133" s="30" t="s">
        <v>152</v>
      </c>
      <c r="E133" s="30" t="s">
        <v>153</v>
      </c>
      <c r="F133" s="30" t="s">
        <v>154</v>
      </c>
      <c r="G133" s="30" t="s">
        <v>155</v>
      </c>
      <c r="H133" s="30" t="s">
        <v>270</v>
      </c>
      <c r="J133" s="41">
        <f t="shared" si="1"/>
        <v>10</v>
      </c>
      <c r="K133" s="38">
        <f>LOOKUP(C133,Table1[Answers],Table1[Marks])</f>
        <v>2</v>
      </c>
      <c r="L133" s="41">
        <f>LOOKUP(D133,Table2[Answers],Table2[Marks])</f>
        <v>2</v>
      </c>
      <c r="M133" s="41">
        <f>LOOKUP(E133,Table3[Answers],Table3[Marks])</f>
        <v>2</v>
      </c>
      <c r="N133" s="41">
        <f>LOOKUP(F133,Table4[Answers],Table4[Marks])</f>
        <v>2</v>
      </c>
      <c r="O133" s="41">
        <f>LOOKUP(G133,Table5[Answers],Table5[Marks])</f>
        <v>2</v>
      </c>
    </row>
    <row r="134" spans="1:15">
      <c r="A134" s="36">
        <v>45502.398944733795</v>
      </c>
      <c r="C134" s="30" t="s">
        <v>151</v>
      </c>
      <c r="D134" s="30" t="s">
        <v>152</v>
      </c>
      <c r="E134" s="30" t="s">
        <v>157</v>
      </c>
      <c r="F134" s="30" t="s">
        <v>154</v>
      </c>
      <c r="G134" s="30" t="s">
        <v>159</v>
      </c>
      <c r="H134" s="30" t="s">
        <v>271</v>
      </c>
      <c r="J134" s="41">
        <f t="shared" si="1"/>
        <v>8</v>
      </c>
      <c r="K134" s="38">
        <f>LOOKUP(C134,Table1[Answers],Table1[Marks])</f>
        <v>2</v>
      </c>
      <c r="L134" s="41">
        <f>LOOKUP(D134,Table2[Answers],Table2[Marks])</f>
        <v>2</v>
      </c>
      <c r="M134" s="41">
        <f>LOOKUP(E134,Table3[Answers],Table3[Marks])</f>
        <v>1</v>
      </c>
      <c r="N134" s="41">
        <f>LOOKUP(F134,Table4[Answers],Table4[Marks])</f>
        <v>2</v>
      </c>
      <c r="O134" s="41">
        <f>LOOKUP(G134,Table5[Answers],Table5[Marks])</f>
        <v>1</v>
      </c>
    </row>
    <row r="135" spans="1:15">
      <c r="A135" s="36">
        <v>45502.412721238426</v>
      </c>
      <c r="C135" s="30" t="s">
        <v>156</v>
      </c>
      <c r="D135" s="30" t="s">
        <v>152</v>
      </c>
      <c r="E135" s="30" t="s">
        <v>153</v>
      </c>
      <c r="F135" s="30" t="s">
        <v>154</v>
      </c>
      <c r="G135" s="30" t="s">
        <v>155</v>
      </c>
      <c r="H135" s="30" t="s">
        <v>272</v>
      </c>
      <c r="J135" s="41">
        <f t="shared" si="1"/>
        <v>9</v>
      </c>
      <c r="K135" s="38">
        <f>LOOKUP(C135,Table1[Answers],Table1[Marks])</f>
        <v>1</v>
      </c>
      <c r="L135" s="41">
        <f>LOOKUP(D135,Table2[Answers],Table2[Marks])</f>
        <v>2</v>
      </c>
      <c r="M135" s="41">
        <f>LOOKUP(E135,Table3[Answers],Table3[Marks])</f>
        <v>2</v>
      </c>
      <c r="N135" s="41">
        <f>LOOKUP(F135,Table4[Answers],Table4[Marks])</f>
        <v>2</v>
      </c>
      <c r="O135" s="41">
        <f>LOOKUP(G135,Table5[Answers],Table5[Marks])</f>
        <v>2</v>
      </c>
    </row>
    <row r="136" spans="1:15">
      <c r="A136" s="36">
        <v>45502.491455428244</v>
      </c>
      <c r="C136" s="30" t="s">
        <v>156</v>
      </c>
      <c r="D136" s="30" t="s">
        <v>152</v>
      </c>
      <c r="E136" s="30" t="s">
        <v>157</v>
      </c>
      <c r="F136" s="30" t="s">
        <v>154</v>
      </c>
      <c r="G136" s="30" t="s">
        <v>155</v>
      </c>
      <c r="H136" s="30" t="s">
        <v>273</v>
      </c>
      <c r="J136" s="41">
        <f t="shared" ref="J136:J199" si="2">SUM(K136:O136)</f>
        <v>8</v>
      </c>
      <c r="K136" s="38">
        <f>LOOKUP(C136,Table1[Answers],Table1[Marks])</f>
        <v>1</v>
      </c>
      <c r="L136" s="41">
        <f>LOOKUP(D136,Table2[Answers],Table2[Marks])</f>
        <v>2</v>
      </c>
      <c r="M136" s="41">
        <f>LOOKUP(E136,Table3[Answers],Table3[Marks])</f>
        <v>1</v>
      </c>
      <c r="N136" s="41">
        <f>LOOKUP(F136,Table4[Answers],Table4[Marks])</f>
        <v>2</v>
      </c>
      <c r="O136" s="41">
        <f>LOOKUP(G136,Table5[Answers],Table5[Marks])</f>
        <v>2</v>
      </c>
    </row>
    <row r="137" spans="1:15">
      <c r="A137" s="36">
        <v>45502.501218159727</v>
      </c>
      <c r="C137" s="30" t="s">
        <v>156</v>
      </c>
      <c r="D137" s="30" t="s">
        <v>152</v>
      </c>
      <c r="E137" s="30" t="s">
        <v>157</v>
      </c>
      <c r="F137" s="30" t="s">
        <v>154</v>
      </c>
      <c r="G137" s="30" t="s">
        <v>155</v>
      </c>
      <c r="H137" s="30" t="s">
        <v>274</v>
      </c>
      <c r="J137" s="41">
        <f t="shared" si="2"/>
        <v>8</v>
      </c>
      <c r="K137" s="38">
        <f>LOOKUP(C137,Table1[Answers],Table1[Marks])</f>
        <v>1</v>
      </c>
      <c r="L137" s="41">
        <f>LOOKUP(D137,Table2[Answers],Table2[Marks])</f>
        <v>2</v>
      </c>
      <c r="M137" s="41">
        <f>LOOKUP(E137,Table3[Answers],Table3[Marks])</f>
        <v>1</v>
      </c>
      <c r="N137" s="41">
        <f>LOOKUP(F137,Table4[Answers],Table4[Marks])</f>
        <v>2</v>
      </c>
      <c r="O137" s="41">
        <f>LOOKUP(G137,Table5[Answers],Table5[Marks])</f>
        <v>2</v>
      </c>
    </row>
    <row r="138" spans="1:15">
      <c r="A138" s="36">
        <v>45502.529379027779</v>
      </c>
      <c r="C138" s="30" t="s">
        <v>151</v>
      </c>
      <c r="D138" s="30" t="s">
        <v>152</v>
      </c>
      <c r="E138" s="30" t="s">
        <v>157</v>
      </c>
      <c r="F138" s="30" t="s">
        <v>166</v>
      </c>
      <c r="G138" s="30" t="s">
        <v>155</v>
      </c>
      <c r="H138" s="30" t="s">
        <v>275</v>
      </c>
      <c r="J138" s="41">
        <f t="shared" si="2"/>
        <v>8</v>
      </c>
      <c r="K138" s="38">
        <f>LOOKUP(C138,Table1[Answers],Table1[Marks])</f>
        <v>2</v>
      </c>
      <c r="L138" s="41">
        <f>LOOKUP(D138,Table2[Answers],Table2[Marks])</f>
        <v>2</v>
      </c>
      <c r="M138" s="41">
        <f>LOOKUP(E138,Table3[Answers],Table3[Marks])</f>
        <v>1</v>
      </c>
      <c r="N138" s="41">
        <f>LOOKUP(F138,Table4[Answers],Table4[Marks])</f>
        <v>1</v>
      </c>
      <c r="O138" s="41">
        <f>LOOKUP(G138,Table5[Answers],Table5[Marks])</f>
        <v>2</v>
      </c>
    </row>
    <row r="139" spans="1:15">
      <c r="A139" s="36">
        <v>45502.676028032409</v>
      </c>
      <c r="C139" s="30" t="s">
        <v>156</v>
      </c>
      <c r="D139" s="30" t="s">
        <v>152</v>
      </c>
      <c r="E139" s="30" t="s">
        <v>153</v>
      </c>
      <c r="F139" s="30" t="s">
        <v>160</v>
      </c>
      <c r="G139" s="30" t="s">
        <v>159</v>
      </c>
      <c r="H139" s="30" t="s">
        <v>276</v>
      </c>
      <c r="J139" s="41">
        <f t="shared" si="2"/>
        <v>6</v>
      </c>
      <c r="K139" s="38">
        <f>LOOKUP(C139,Table1[Answers],Table1[Marks])</f>
        <v>1</v>
      </c>
      <c r="L139" s="41">
        <f>LOOKUP(D139,Table2[Answers],Table2[Marks])</f>
        <v>2</v>
      </c>
      <c r="M139" s="41">
        <f>LOOKUP(E139,Table3[Answers],Table3[Marks])</f>
        <v>2</v>
      </c>
      <c r="N139" s="41">
        <f>LOOKUP(F139,Table4[Answers],Table4[Marks])</f>
        <v>0</v>
      </c>
      <c r="O139" s="41">
        <f>LOOKUP(G139,Table5[Answers],Table5[Marks])</f>
        <v>1</v>
      </c>
    </row>
    <row r="140" spans="1:15">
      <c r="A140" s="36">
        <v>45502.813386400463</v>
      </c>
      <c r="C140" s="30" t="s">
        <v>156</v>
      </c>
      <c r="D140" s="30" t="s">
        <v>277</v>
      </c>
      <c r="E140" s="30" t="s">
        <v>157</v>
      </c>
      <c r="F140" s="30" t="s">
        <v>154</v>
      </c>
      <c r="G140" s="30" t="s">
        <v>218</v>
      </c>
      <c r="H140" s="30" t="s">
        <v>278</v>
      </c>
      <c r="J140" s="41">
        <f t="shared" si="2"/>
        <v>3</v>
      </c>
      <c r="K140" s="38">
        <f>LOOKUP(C140,Table1[Answers],Table1[Marks])</f>
        <v>1</v>
      </c>
      <c r="L140" s="41">
        <f>LOOKUP(D140,Table2[Answers],Table2[Marks])</f>
        <v>-1</v>
      </c>
      <c r="M140" s="41">
        <f>LOOKUP(E140,Table3[Answers],Table3[Marks])</f>
        <v>1</v>
      </c>
      <c r="N140" s="41">
        <f>LOOKUP(F140,Table4[Answers],Table4[Marks])</f>
        <v>2</v>
      </c>
      <c r="O140" s="41">
        <f>LOOKUP(G140,Table5[Answers],Table5[Marks])</f>
        <v>0</v>
      </c>
    </row>
    <row r="141" spans="1:15">
      <c r="A141" s="36">
        <v>45503.380170636578</v>
      </c>
      <c r="C141" s="30" t="s">
        <v>156</v>
      </c>
      <c r="D141" s="30" t="s">
        <v>152</v>
      </c>
      <c r="E141" s="30" t="s">
        <v>153</v>
      </c>
      <c r="F141" s="30" t="s">
        <v>154</v>
      </c>
      <c r="G141" s="30" t="s">
        <v>155</v>
      </c>
      <c r="H141" s="30" t="s">
        <v>279</v>
      </c>
      <c r="J141" s="41">
        <f t="shared" si="2"/>
        <v>9</v>
      </c>
      <c r="K141" s="38">
        <f>LOOKUP(C141,Table1[Answers],Table1[Marks])</f>
        <v>1</v>
      </c>
      <c r="L141" s="41">
        <f>LOOKUP(D141,Table2[Answers],Table2[Marks])</f>
        <v>2</v>
      </c>
      <c r="M141" s="41">
        <f>LOOKUP(E141,Table3[Answers],Table3[Marks])</f>
        <v>2</v>
      </c>
      <c r="N141" s="41">
        <f>LOOKUP(F141,Table4[Answers],Table4[Marks])</f>
        <v>2</v>
      </c>
      <c r="O141" s="41">
        <f>LOOKUP(G141,Table5[Answers],Table5[Marks])</f>
        <v>2</v>
      </c>
    </row>
    <row r="142" spans="1:15">
      <c r="A142" s="36">
        <v>45503.438254976849</v>
      </c>
      <c r="C142" s="30" t="s">
        <v>151</v>
      </c>
      <c r="D142" s="30" t="s">
        <v>162</v>
      </c>
      <c r="E142" s="30" t="s">
        <v>157</v>
      </c>
      <c r="F142" s="30" t="s">
        <v>160</v>
      </c>
      <c r="G142" s="30" t="s">
        <v>218</v>
      </c>
      <c r="H142" s="30" t="s">
        <v>280</v>
      </c>
      <c r="J142" s="41">
        <f t="shared" si="2"/>
        <v>4</v>
      </c>
      <c r="K142" s="38">
        <f>LOOKUP(C142,Table1[Answers],Table1[Marks])</f>
        <v>2</v>
      </c>
      <c r="L142" s="41">
        <f>LOOKUP(D142,Table2[Answers],Table2[Marks])</f>
        <v>1</v>
      </c>
      <c r="M142" s="41">
        <f>LOOKUP(E142,Table3[Answers],Table3[Marks])</f>
        <v>1</v>
      </c>
      <c r="N142" s="41">
        <f>LOOKUP(F142,Table4[Answers],Table4[Marks])</f>
        <v>0</v>
      </c>
      <c r="O142" s="41">
        <f>LOOKUP(G142,Table5[Answers],Table5[Marks])</f>
        <v>0</v>
      </c>
    </row>
    <row r="143" spans="1:15">
      <c r="A143" s="36">
        <v>45503.48839366898</v>
      </c>
      <c r="C143" s="30" t="s">
        <v>151</v>
      </c>
      <c r="D143" s="30" t="s">
        <v>162</v>
      </c>
      <c r="E143" s="30" t="s">
        <v>153</v>
      </c>
      <c r="F143" s="30" t="s">
        <v>154</v>
      </c>
      <c r="G143" s="30" t="s">
        <v>155</v>
      </c>
      <c r="H143" s="30" t="s">
        <v>281</v>
      </c>
      <c r="J143" s="41">
        <f t="shared" si="2"/>
        <v>9</v>
      </c>
      <c r="K143" s="38">
        <f>LOOKUP(C143,Table1[Answers],Table1[Marks])</f>
        <v>2</v>
      </c>
      <c r="L143" s="41">
        <f>LOOKUP(D143,Table2[Answers],Table2[Marks])</f>
        <v>1</v>
      </c>
      <c r="M143" s="41">
        <f>LOOKUP(E143,Table3[Answers],Table3[Marks])</f>
        <v>2</v>
      </c>
      <c r="N143" s="41">
        <f>LOOKUP(F143,Table4[Answers],Table4[Marks])</f>
        <v>2</v>
      </c>
      <c r="O143" s="41">
        <f>LOOKUP(G143,Table5[Answers],Table5[Marks])</f>
        <v>2</v>
      </c>
    </row>
    <row r="144" spans="1:15">
      <c r="A144" s="36">
        <v>45503.489788009261</v>
      </c>
      <c r="C144" s="30" t="s">
        <v>151</v>
      </c>
      <c r="D144" s="30" t="s">
        <v>162</v>
      </c>
      <c r="E144" s="30" t="s">
        <v>153</v>
      </c>
      <c r="F144" s="30" t="s">
        <v>154</v>
      </c>
      <c r="G144" s="30" t="s">
        <v>155</v>
      </c>
      <c r="H144" s="30" t="s">
        <v>282</v>
      </c>
      <c r="J144" s="41">
        <f t="shared" si="2"/>
        <v>9</v>
      </c>
      <c r="K144" s="38">
        <f>LOOKUP(C144,Table1[Answers],Table1[Marks])</f>
        <v>2</v>
      </c>
      <c r="L144" s="41">
        <f>LOOKUP(D144,Table2[Answers],Table2[Marks])</f>
        <v>1</v>
      </c>
      <c r="M144" s="41">
        <f>LOOKUP(E144,Table3[Answers],Table3[Marks])</f>
        <v>2</v>
      </c>
      <c r="N144" s="41">
        <f>LOOKUP(F144,Table4[Answers],Table4[Marks])</f>
        <v>2</v>
      </c>
      <c r="O144" s="41">
        <f>LOOKUP(G144,Table5[Answers],Table5[Marks])</f>
        <v>2</v>
      </c>
    </row>
    <row r="145" spans="1:15">
      <c r="A145" s="36">
        <v>45503.84643528935</v>
      </c>
      <c r="C145" s="30" t="s">
        <v>164</v>
      </c>
      <c r="D145" s="30" t="s">
        <v>152</v>
      </c>
      <c r="E145" s="30" t="s">
        <v>283</v>
      </c>
      <c r="F145" s="30" t="s">
        <v>154</v>
      </c>
      <c r="G145" s="30" t="s">
        <v>218</v>
      </c>
      <c r="H145" s="30" t="s">
        <v>284</v>
      </c>
      <c r="J145" s="41">
        <f t="shared" si="2"/>
        <v>2</v>
      </c>
      <c r="K145" s="38">
        <f>LOOKUP(C145,Table1[Answers],Table1[Marks])</f>
        <v>-1</v>
      </c>
      <c r="L145" s="41">
        <f>LOOKUP(D145,Table2[Answers],Table2[Marks])</f>
        <v>2</v>
      </c>
      <c r="M145" s="41">
        <f>LOOKUP(E145,Table3[Answers],Table3[Marks])</f>
        <v>-1</v>
      </c>
      <c r="N145" s="41">
        <f>LOOKUP(F145,Table4[Answers],Table4[Marks])</f>
        <v>2</v>
      </c>
      <c r="O145" s="41">
        <f>LOOKUP(G145,Table5[Answers],Table5[Marks])</f>
        <v>0</v>
      </c>
    </row>
    <row r="146" spans="1:15">
      <c r="A146" s="36">
        <v>45504.768015706017</v>
      </c>
      <c r="C146" s="30" t="s">
        <v>156</v>
      </c>
      <c r="D146" s="30" t="s">
        <v>162</v>
      </c>
      <c r="E146" s="30" t="s">
        <v>153</v>
      </c>
      <c r="F146" s="30" t="s">
        <v>160</v>
      </c>
      <c r="G146" s="30" t="s">
        <v>159</v>
      </c>
      <c r="H146" s="30" t="s">
        <v>285</v>
      </c>
      <c r="J146" s="41">
        <f t="shared" si="2"/>
        <v>5</v>
      </c>
      <c r="K146" s="38">
        <f>LOOKUP(C146,Table1[Answers],Table1[Marks])</f>
        <v>1</v>
      </c>
      <c r="L146" s="41">
        <f>LOOKUP(D146,Table2[Answers],Table2[Marks])</f>
        <v>1</v>
      </c>
      <c r="M146" s="41">
        <f>LOOKUP(E146,Table3[Answers],Table3[Marks])</f>
        <v>2</v>
      </c>
      <c r="N146" s="41">
        <f>LOOKUP(F146,Table4[Answers],Table4[Marks])</f>
        <v>0</v>
      </c>
      <c r="O146" s="41">
        <f>LOOKUP(G146,Table5[Answers],Table5[Marks])</f>
        <v>1</v>
      </c>
    </row>
    <row r="147" spans="1:15">
      <c r="A147" s="36">
        <v>45504.782715300928</v>
      </c>
      <c r="C147" s="30" t="s">
        <v>156</v>
      </c>
      <c r="D147" s="30" t="s">
        <v>277</v>
      </c>
      <c r="E147" s="30" t="s">
        <v>283</v>
      </c>
      <c r="F147" s="30" t="s">
        <v>171</v>
      </c>
      <c r="G147" s="30" t="s">
        <v>218</v>
      </c>
      <c r="H147" s="30" t="s">
        <v>286</v>
      </c>
      <c r="J147" s="41">
        <f t="shared" si="2"/>
        <v>-2</v>
      </c>
      <c r="K147" s="38">
        <f>LOOKUP(C147,Table1[Answers],Table1[Marks])</f>
        <v>1</v>
      </c>
      <c r="L147" s="41">
        <f>LOOKUP(D147,Table2[Answers],Table2[Marks])</f>
        <v>-1</v>
      </c>
      <c r="M147" s="41">
        <f>LOOKUP(E147,Table3[Answers],Table3[Marks])</f>
        <v>-1</v>
      </c>
      <c r="N147" s="41">
        <f>LOOKUP(F147,Table4[Answers],Table4[Marks])</f>
        <v>-1</v>
      </c>
      <c r="O147" s="41">
        <f>LOOKUP(G147,Table5[Answers],Table5[Marks])</f>
        <v>0</v>
      </c>
    </row>
    <row r="148" spans="1:15">
      <c r="A148" s="36">
        <v>45504.800689849537</v>
      </c>
      <c r="C148" s="30" t="s">
        <v>156</v>
      </c>
      <c r="D148" s="30" t="s">
        <v>152</v>
      </c>
      <c r="E148" s="30" t="s">
        <v>153</v>
      </c>
      <c r="F148" s="30" t="s">
        <v>154</v>
      </c>
      <c r="G148" s="30" t="s">
        <v>159</v>
      </c>
      <c r="H148" s="30" t="s">
        <v>287</v>
      </c>
      <c r="J148" s="41">
        <f t="shared" si="2"/>
        <v>8</v>
      </c>
      <c r="K148" s="38">
        <f>LOOKUP(C148,Table1[Answers],Table1[Marks])</f>
        <v>1</v>
      </c>
      <c r="L148" s="41">
        <f>LOOKUP(D148,Table2[Answers],Table2[Marks])</f>
        <v>2</v>
      </c>
      <c r="M148" s="41">
        <f>LOOKUP(E148,Table3[Answers],Table3[Marks])</f>
        <v>2</v>
      </c>
      <c r="N148" s="41">
        <f>LOOKUP(F148,Table4[Answers],Table4[Marks])</f>
        <v>2</v>
      </c>
      <c r="O148" s="41">
        <f>LOOKUP(G148,Table5[Answers],Table5[Marks])</f>
        <v>1</v>
      </c>
    </row>
    <row r="149" spans="1:15">
      <c r="A149" s="36">
        <v>45504.933490891199</v>
      </c>
      <c r="C149" s="30" t="s">
        <v>151</v>
      </c>
      <c r="D149" s="30" t="s">
        <v>152</v>
      </c>
      <c r="E149" s="30" t="s">
        <v>153</v>
      </c>
      <c r="F149" s="30" t="s">
        <v>160</v>
      </c>
      <c r="G149" s="30" t="s">
        <v>159</v>
      </c>
      <c r="H149" s="30" t="s">
        <v>288</v>
      </c>
      <c r="J149" s="41">
        <f t="shared" si="2"/>
        <v>7</v>
      </c>
      <c r="K149" s="38">
        <f>LOOKUP(C149,Table1[Answers],Table1[Marks])</f>
        <v>2</v>
      </c>
      <c r="L149" s="41">
        <f>LOOKUP(D149,Table2[Answers],Table2[Marks])</f>
        <v>2</v>
      </c>
      <c r="M149" s="41">
        <f>LOOKUP(E149,Table3[Answers],Table3[Marks])</f>
        <v>2</v>
      </c>
      <c r="N149" s="41">
        <f>LOOKUP(F149,Table4[Answers],Table4[Marks])</f>
        <v>0</v>
      </c>
      <c r="O149" s="41">
        <f>LOOKUP(G149,Table5[Answers],Table5[Marks])</f>
        <v>1</v>
      </c>
    </row>
    <row r="150" spans="1:15">
      <c r="A150" s="36">
        <v>45505.385135312499</v>
      </c>
      <c r="C150" s="30" t="s">
        <v>151</v>
      </c>
      <c r="D150" s="30" t="s">
        <v>162</v>
      </c>
      <c r="E150" s="30" t="s">
        <v>157</v>
      </c>
      <c r="F150" s="30" t="s">
        <v>154</v>
      </c>
      <c r="G150" s="30" t="s">
        <v>159</v>
      </c>
      <c r="H150" s="30" t="s">
        <v>289</v>
      </c>
      <c r="J150" s="41">
        <f t="shared" si="2"/>
        <v>7</v>
      </c>
      <c r="K150" s="38">
        <f>LOOKUP(C150,Table1[Answers],Table1[Marks])</f>
        <v>2</v>
      </c>
      <c r="L150" s="41">
        <f>LOOKUP(D150,Table2[Answers],Table2[Marks])</f>
        <v>1</v>
      </c>
      <c r="M150" s="41">
        <f>LOOKUP(E150,Table3[Answers],Table3[Marks])</f>
        <v>1</v>
      </c>
      <c r="N150" s="41">
        <f>LOOKUP(F150,Table4[Answers],Table4[Marks])</f>
        <v>2</v>
      </c>
      <c r="O150" s="41">
        <f>LOOKUP(G150,Table5[Answers],Table5[Marks])</f>
        <v>1</v>
      </c>
    </row>
    <row r="151" spans="1:15">
      <c r="A151" s="36">
        <v>45505.396355266203</v>
      </c>
      <c r="C151" s="30" t="s">
        <v>151</v>
      </c>
      <c r="D151" s="30" t="s">
        <v>152</v>
      </c>
      <c r="E151" s="30" t="s">
        <v>157</v>
      </c>
      <c r="F151" s="30" t="s">
        <v>160</v>
      </c>
      <c r="G151" s="30" t="s">
        <v>155</v>
      </c>
      <c r="H151" s="30" t="s">
        <v>290</v>
      </c>
      <c r="J151" s="41">
        <f t="shared" si="2"/>
        <v>7</v>
      </c>
      <c r="K151" s="38">
        <f>LOOKUP(C151,Table1[Answers],Table1[Marks])</f>
        <v>2</v>
      </c>
      <c r="L151" s="41">
        <f>LOOKUP(D151,Table2[Answers],Table2[Marks])</f>
        <v>2</v>
      </c>
      <c r="M151" s="41">
        <f>LOOKUP(E151,Table3[Answers],Table3[Marks])</f>
        <v>1</v>
      </c>
      <c r="N151" s="41">
        <f>LOOKUP(F151,Table4[Answers],Table4[Marks])</f>
        <v>0</v>
      </c>
      <c r="O151" s="41">
        <f>LOOKUP(G151,Table5[Answers],Table5[Marks])</f>
        <v>2</v>
      </c>
    </row>
    <row r="152" spans="1:15">
      <c r="A152" s="36">
        <v>45505.418577581018</v>
      </c>
      <c r="C152" s="30" t="s">
        <v>156</v>
      </c>
      <c r="D152" s="30" t="s">
        <v>162</v>
      </c>
      <c r="E152" s="30" t="s">
        <v>165</v>
      </c>
      <c r="F152" s="30" t="s">
        <v>166</v>
      </c>
      <c r="G152" s="30" t="s">
        <v>218</v>
      </c>
      <c r="H152" s="30" t="s">
        <v>291</v>
      </c>
      <c r="J152" s="41">
        <f t="shared" si="2"/>
        <v>3</v>
      </c>
      <c r="K152" s="38">
        <f>LOOKUP(C152,Table1[Answers],Table1[Marks])</f>
        <v>1</v>
      </c>
      <c r="L152" s="41">
        <f>LOOKUP(D152,Table2[Answers],Table2[Marks])</f>
        <v>1</v>
      </c>
      <c r="M152" s="41">
        <f>LOOKUP(E152,Table3[Answers],Table3[Marks])</f>
        <v>0</v>
      </c>
      <c r="N152" s="41">
        <f>LOOKUP(F152,Table4[Answers],Table4[Marks])</f>
        <v>1</v>
      </c>
      <c r="O152" s="41">
        <f>LOOKUP(G152,Table5[Answers],Table5[Marks])</f>
        <v>0</v>
      </c>
    </row>
    <row r="153" spans="1:15">
      <c r="A153" s="36">
        <v>45505.516329317128</v>
      </c>
      <c r="C153" s="30" t="s">
        <v>151</v>
      </c>
      <c r="D153" s="30" t="s">
        <v>152</v>
      </c>
      <c r="E153" s="30" t="s">
        <v>157</v>
      </c>
      <c r="F153" s="30" t="s">
        <v>160</v>
      </c>
      <c r="G153" s="30" t="s">
        <v>155</v>
      </c>
      <c r="H153" s="30" t="s">
        <v>292</v>
      </c>
      <c r="J153" s="41">
        <f t="shared" si="2"/>
        <v>7</v>
      </c>
      <c r="K153" s="38">
        <f>LOOKUP(C153,Table1[Answers],Table1[Marks])</f>
        <v>2</v>
      </c>
      <c r="L153" s="41">
        <f>LOOKUP(D153,Table2[Answers],Table2[Marks])</f>
        <v>2</v>
      </c>
      <c r="M153" s="41">
        <f>LOOKUP(E153,Table3[Answers],Table3[Marks])</f>
        <v>1</v>
      </c>
      <c r="N153" s="41">
        <f>LOOKUP(F153,Table4[Answers],Table4[Marks])</f>
        <v>0</v>
      </c>
      <c r="O153" s="41">
        <f>LOOKUP(G153,Table5[Answers],Table5[Marks])</f>
        <v>2</v>
      </c>
    </row>
    <row r="154" spans="1:15">
      <c r="A154" s="36">
        <v>45505.53735619213</v>
      </c>
      <c r="C154" s="30" t="s">
        <v>151</v>
      </c>
      <c r="D154" s="30" t="s">
        <v>162</v>
      </c>
      <c r="E154" s="30" t="s">
        <v>153</v>
      </c>
      <c r="F154" s="30" t="s">
        <v>160</v>
      </c>
      <c r="G154" s="30" t="s">
        <v>155</v>
      </c>
      <c r="H154" s="30" t="s">
        <v>293</v>
      </c>
      <c r="J154" s="41">
        <f t="shared" si="2"/>
        <v>7</v>
      </c>
      <c r="K154" s="38">
        <f>LOOKUP(C154,Table1[Answers],Table1[Marks])</f>
        <v>2</v>
      </c>
      <c r="L154" s="41">
        <f>LOOKUP(D154,Table2[Answers],Table2[Marks])</f>
        <v>1</v>
      </c>
      <c r="M154" s="41">
        <f>LOOKUP(E154,Table3[Answers],Table3[Marks])</f>
        <v>2</v>
      </c>
      <c r="N154" s="41">
        <f>LOOKUP(F154,Table4[Answers],Table4[Marks])</f>
        <v>0</v>
      </c>
      <c r="O154" s="41">
        <f>LOOKUP(G154,Table5[Answers],Table5[Marks])</f>
        <v>2</v>
      </c>
    </row>
    <row r="155" spans="1:15">
      <c r="A155" s="36">
        <v>45505.650056516199</v>
      </c>
      <c r="C155" s="30" t="s">
        <v>156</v>
      </c>
      <c r="D155" s="30" t="s">
        <v>152</v>
      </c>
      <c r="E155" s="30" t="s">
        <v>157</v>
      </c>
      <c r="F155" s="30" t="s">
        <v>154</v>
      </c>
      <c r="G155" s="30" t="s">
        <v>159</v>
      </c>
      <c r="H155" s="30" t="s">
        <v>294</v>
      </c>
      <c r="J155" s="41">
        <f t="shared" si="2"/>
        <v>7</v>
      </c>
      <c r="K155" s="38">
        <f>LOOKUP(C155,Table1[Answers],Table1[Marks])</f>
        <v>1</v>
      </c>
      <c r="L155" s="41">
        <f>LOOKUP(D155,Table2[Answers],Table2[Marks])</f>
        <v>2</v>
      </c>
      <c r="M155" s="41">
        <f>LOOKUP(E155,Table3[Answers],Table3[Marks])</f>
        <v>1</v>
      </c>
      <c r="N155" s="41">
        <f>LOOKUP(F155,Table4[Answers],Table4[Marks])</f>
        <v>2</v>
      </c>
      <c r="O155" s="41">
        <f>LOOKUP(G155,Table5[Answers],Table5[Marks])</f>
        <v>1</v>
      </c>
    </row>
    <row r="156" spans="1:15">
      <c r="A156" s="36">
        <v>45505.75470553241</v>
      </c>
      <c r="C156" s="30" t="s">
        <v>151</v>
      </c>
      <c r="D156" s="30" t="s">
        <v>162</v>
      </c>
      <c r="E156" s="30" t="s">
        <v>153</v>
      </c>
      <c r="F156" s="30" t="s">
        <v>154</v>
      </c>
      <c r="G156" s="30" t="s">
        <v>155</v>
      </c>
      <c r="H156" s="30" t="s">
        <v>295</v>
      </c>
      <c r="J156" s="41">
        <f t="shared" si="2"/>
        <v>9</v>
      </c>
      <c r="K156" s="38">
        <f>LOOKUP(C156,Table1[Answers],Table1[Marks])</f>
        <v>2</v>
      </c>
      <c r="L156" s="41">
        <f>LOOKUP(D156,Table2[Answers],Table2[Marks])</f>
        <v>1</v>
      </c>
      <c r="M156" s="41">
        <f>LOOKUP(E156,Table3[Answers],Table3[Marks])</f>
        <v>2</v>
      </c>
      <c r="N156" s="41">
        <f>LOOKUP(F156,Table4[Answers],Table4[Marks])</f>
        <v>2</v>
      </c>
      <c r="O156" s="41">
        <f>LOOKUP(G156,Table5[Answers],Table5[Marks])</f>
        <v>2</v>
      </c>
    </row>
    <row r="157" spans="1:15">
      <c r="A157" s="36">
        <v>45506.818672430556</v>
      </c>
      <c r="C157" s="30" t="s">
        <v>156</v>
      </c>
      <c r="D157" s="30" t="s">
        <v>162</v>
      </c>
      <c r="E157" s="30" t="s">
        <v>153</v>
      </c>
      <c r="F157" s="30" t="s">
        <v>154</v>
      </c>
      <c r="G157" s="30" t="s">
        <v>155</v>
      </c>
      <c r="H157" s="30" t="s">
        <v>296</v>
      </c>
      <c r="J157" s="41">
        <f t="shared" si="2"/>
        <v>8</v>
      </c>
      <c r="K157" s="38">
        <f>LOOKUP(C157,Table1[Answers],Table1[Marks])</f>
        <v>1</v>
      </c>
      <c r="L157" s="41">
        <f>LOOKUP(D157,Table2[Answers],Table2[Marks])</f>
        <v>1</v>
      </c>
      <c r="M157" s="41">
        <f>LOOKUP(E157,Table3[Answers],Table3[Marks])</f>
        <v>2</v>
      </c>
      <c r="N157" s="41">
        <f>LOOKUP(F157,Table4[Answers],Table4[Marks])</f>
        <v>2</v>
      </c>
      <c r="O157" s="41">
        <f>LOOKUP(G157,Table5[Answers],Table5[Marks])</f>
        <v>2</v>
      </c>
    </row>
    <row r="158" spans="1:15">
      <c r="A158" s="36">
        <v>45507.588709722222</v>
      </c>
      <c r="C158" s="30" t="s">
        <v>156</v>
      </c>
      <c r="D158" s="30" t="s">
        <v>152</v>
      </c>
      <c r="E158" s="30" t="s">
        <v>153</v>
      </c>
      <c r="F158" s="30" t="s">
        <v>154</v>
      </c>
      <c r="G158" s="30" t="s">
        <v>159</v>
      </c>
      <c r="H158" s="30" t="s">
        <v>297</v>
      </c>
      <c r="J158" s="41">
        <f t="shared" si="2"/>
        <v>8</v>
      </c>
      <c r="K158" s="38">
        <f>LOOKUP(C158,Table1[Answers],Table1[Marks])</f>
        <v>1</v>
      </c>
      <c r="L158" s="41">
        <f>LOOKUP(D158,Table2[Answers],Table2[Marks])</f>
        <v>2</v>
      </c>
      <c r="M158" s="41">
        <f>LOOKUP(E158,Table3[Answers],Table3[Marks])</f>
        <v>2</v>
      </c>
      <c r="N158" s="41">
        <f>LOOKUP(F158,Table4[Answers],Table4[Marks])</f>
        <v>2</v>
      </c>
      <c r="O158" s="41">
        <f>LOOKUP(G158,Table5[Answers],Table5[Marks])</f>
        <v>1</v>
      </c>
    </row>
    <row r="159" spans="1:15">
      <c r="A159" s="36">
        <v>45507.590006076389</v>
      </c>
      <c r="C159" s="30" t="s">
        <v>156</v>
      </c>
      <c r="D159" s="30" t="s">
        <v>162</v>
      </c>
      <c r="E159" s="30" t="s">
        <v>157</v>
      </c>
      <c r="F159" s="30" t="s">
        <v>154</v>
      </c>
      <c r="G159" s="30" t="s">
        <v>155</v>
      </c>
      <c r="H159" s="30" t="s">
        <v>298</v>
      </c>
      <c r="J159" s="41">
        <f t="shared" si="2"/>
        <v>7</v>
      </c>
      <c r="K159" s="38">
        <f>LOOKUP(C159,Table1[Answers],Table1[Marks])</f>
        <v>1</v>
      </c>
      <c r="L159" s="41">
        <f>LOOKUP(D159,Table2[Answers],Table2[Marks])</f>
        <v>1</v>
      </c>
      <c r="M159" s="41">
        <f>LOOKUP(E159,Table3[Answers],Table3[Marks])</f>
        <v>1</v>
      </c>
      <c r="N159" s="41">
        <f>LOOKUP(F159,Table4[Answers],Table4[Marks])</f>
        <v>2</v>
      </c>
      <c r="O159" s="41">
        <f>LOOKUP(G159,Table5[Answers],Table5[Marks])</f>
        <v>2</v>
      </c>
    </row>
    <row r="160" spans="1:15">
      <c r="A160" s="36">
        <v>45507.601639282409</v>
      </c>
      <c r="C160" s="30" t="s">
        <v>156</v>
      </c>
      <c r="D160" s="30" t="s">
        <v>152</v>
      </c>
      <c r="E160" s="30" t="s">
        <v>157</v>
      </c>
      <c r="F160" s="30" t="s">
        <v>154</v>
      </c>
      <c r="G160" s="30" t="s">
        <v>159</v>
      </c>
      <c r="H160" s="30" t="s">
        <v>299</v>
      </c>
      <c r="J160" s="41">
        <f t="shared" si="2"/>
        <v>7</v>
      </c>
      <c r="K160" s="38">
        <f>LOOKUP(C160,Table1[Answers],Table1[Marks])</f>
        <v>1</v>
      </c>
      <c r="L160" s="41">
        <f>LOOKUP(D160,Table2[Answers],Table2[Marks])</f>
        <v>2</v>
      </c>
      <c r="M160" s="41">
        <f>LOOKUP(E160,Table3[Answers],Table3[Marks])</f>
        <v>1</v>
      </c>
      <c r="N160" s="41">
        <f>LOOKUP(F160,Table4[Answers],Table4[Marks])</f>
        <v>2</v>
      </c>
      <c r="O160" s="41">
        <f>LOOKUP(G160,Table5[Answers],Table5[Marks])</f>
        <v>1</v>
      </c>
    </row>
    <row r="161" spans="1:15">
      <c r="A161" s="36">
        <v>45507.614735092589</v>
      </c>
      <c r="C161" s="30" t="s">
        <v>156</v>
      </c>
      <c r="D161" s="30" t="s">
        <v>152</v>
      </c>
      <c r="E161" s="30" t="s">
        <v>157</v>
      </c>
      <c r="F161" s="30" t="s">
        <v>166</v>
      </c>
      <c r="G161" s="30" t="s">
        <v>155</v>
      </c>
      <c r="H161" s="30" t="s">
        <v>300</v>
      </c>
      <c r="J161" s="41">
        <f t="shared" si="2"/>
        <v>7</v>
      </c>
      <c r="K161" s="38">
        <f>LOOKUP(C161,Table1[Answers],Table1[Marks])</f>
        <v>1</v>
      </c>
      <c r="L161" s="41">
        <f>LOOKUP(D161,Table2[Answers],Table2[Marks])</f>
        <v>2</v>
      </c>
      <c r="M161" s="41">
        <f>LOOKUP(E161,Table3[Answers],Table3[Marks])</f>
        <v>1</v>
      </c>
      <c r="N161" s="41">
        <f>LOOKUP(F161,Table4[Answers],Table4[Marks])</f>
        <v>1</v>
      </c>
      <c r="O161" s="41">
        <f>LOOKUP(G161,Table5[Answers],Table5[Marks])</f>
        <v>2</v>
      </c>
    </row>
    <row r="162" spans="1:15">
      <c r="A162" s="36">
        <v>45507.646370104165</v>
      </c>
      <c r="C162" s="30" t="s">
        <v>151</v>
      </c>
      <c r="D162" s="30" t="s">
        <v>152</v>
      </c>
      <c r="E162" s="30" t="s">
        <v>157</v>
      </c>
      <c r="F162" s="30" t="s">
        <v>154</v>
      </c>
      <c r="G162" s="30" t="s">
        <v>155</v>
      </c>
      <c r="H162" s="30" t="s">
        <v>301</v>
      </c>
      <c r="J162" s="41">
        <f t="shared" si="2"/>
        <v>9</v>
      </c>
      <c r="K162" s="38">
        <f>LOOKUP(C162,Table1[Answers],Table1[Marks])</f>
        <v>2</v>
      </c>
      <c r="L162" s="41">
        <f>LOOKUP(D162,Table2[Answers],Table2[Marks])</f>
        <v>2</v>
      </c>
      <c r="M162" s="41">
        <f>LOOKUP(E162,Table3[Answers],Table3[Marks])</f>
        <v>1</v>
      </c>
      <c r="N162" s="41">
        <f>LOOKUP(F162,Table4[Answers],Table4[Marks])</f>
        <v>2</v>
      </c>
      <c r="O162" s="41">
        <f>LOOKUP(G162,Table5[Answers],Table5[Marks])</f>
        <v>2</v>
      </c>
    </row>
    <row r="163" spans="1:15">
      <c r="A163" s="36">
        <v>45507.684605567134</v>
      </c>
      <c r="C163" s="30" t="s">
        <v>156</v>
      </c>
      <c r="D163" s="30" t="s">
        <v>162</v>
      </c>
      <c r="E163" s="30" t="s">
        <v>165</v>
      </c>
      <c r="F163" s="30" t="s">
        <v>160</v>
      </c>
      <c r="G163" s="30" t="s">
        <v>155</v>
      </c>
      <c r="H163" s="30" t="s">
        <v>302</v>
      </c>
      <c r="J163" s="41">
        <f t="shared" si="2"/>
        <v>4</v>
      </c>
      <c r="K163" s="38">
        <f>LOOKUP(C163,Table1[Answers],Table1[Marks])</f>
        <v>1</v>
      </c>
      <c r="L163" s="41">
        <f>LOOKUP(D163,Table2[Answers],Table2[Marks])</f>
        <v>1</v>
      </c>
      <c r="M163" s="41">
        <f>LOOKUP(E163,Table3[Answers],Table3[Marks])</f>
        <v>0</v>
      </c>
      <c r="N163" s="41">
        <f>LOOKUP(F163,Table4[Answers],Table4[Marks])</f>
        <v>0</v>
      </c>
      <c r="O163" s="41">
        <f>LOOKUP(G163,Table5[Answers],Table5[Marks])</f>
        <v>2</v>
      </c>
    </row>
    <row r="164" spans="1:15">
      <c r="A164" s="36">
        <v>45509.847409027774</v>
      </c>
      <c r="C164" s="30" t="s">
        <v>156</v>
      </c>
      <c r="D164" s="30" t="s">
        <v>152</v>
      </c>
      <c r="E164" s="30" t="s">
        <v>165</v>
      </c>
      <c r="F164" s="30" t="s">
        <v>160</v>
      </c>
      <c r="G164" s="30" t="s">
        <v>218</v>
      </c>
      <c r="H164" s="30" t="s">
        <v>303</v>
      </c>
      <c r="J164" s="41">
        <f t="shared" si="2"/>
        <v>3</v>
      </c>
      <c r="K164" s="38">
        <f>LOOKUP(C164,Table1[Answers],Table1[Marks])</f>
        <v>1</v>
      </c>
      <c r="L164" s="41">
        <f>LOOKUP(D164,Table2[Answers],Table2[Marks])</f>
        <v>2</v>
      </c>
      <c r="M164" s="41">
        <f>LOOKUP(E164,Table3[Answers],Table3[Marks])</f>
        <v>0</v>
      </c>
      <c r="N164" s="41">
        <f>LOOKUP(F164,Table4[Answers],Table4[Marks])</f>
        <v>0</v>
      </c>
      <c r="O164" s="41">
        <f>LOOKUP(G164,Table5[Answers],Table5[Marks])</f>
        <v>0</v>
      </c>
    </row>
    <row r="165" spans="1:15">
      <c r="A165" s="36">
        <v>45512.398320729168</v>
      </c>
      <c r="C165" s="30" t="s">
        <v>151</v>
      </c>
      <c r="D165" s="30" t="s">
        <v>152</v>
      </c>
      <c r="E165" s="30" t="s">
        <v>157</v>
      </c>
      <c r="F165" s="30" t="s">
        <v>154</v>
      </c>
      <c r="G165" s="30" t="s">
        <v>155</v>
      </c>
      <c r="H165" s="30" t="s">
        <v>304</v>
      </c>
      <c r="J165" s="41">
        <f t="shared" si="2"/>
        <v>9</v>
      </c>
      <c r="K165" s="38">
        <f>LOOKUP(C165,Table1[Answers],Table1[Marks])</f>
        <v>2</v>
      </c>
      <c r="L165" s="41">
        <f>LOOKUP(D165,Table2[Answers],Table2[Marks])</f>
        <v>2</v>
      </c>
      <c r="M165" s="41">
        <f>LOOKUP(E165,Table3[Answers],Table3[Marks])</f>
        <v>1</v>
      </c>
      <c r="N165" s="41">
        <f>LOOKUP(F165,Table4[Answers],Table4[Marks])</f>
        <v>2</v>
      </c>
      <c r="O165" s="41">
        <f>LOOKUP(G165,Table5[Answers],Table5[Marks])</f>
        <v>2</v>
      </c>
    </row>
    <row r="166" spans="1:15">
      <c r="A166" s="36">
        <v>45513.553832210644</v>
      </c>
      <c r="C166" s="30" t="s">
        <v>156</v>
      </c>
      <c r="D166" s="30" t="s">
        <v>162</v>
      </c>
      <c r="E166" s="30" t="s">
        <v>153</v>
      </c>
      <c r="F166" s="30" t="s">
        <v>160</v>
      </c>
      <c r="G166" s="30" t="s">
        <v>159</v>
      </c>
      <c r="H166" s="30" t="s">
        <v>305</v>
      </c>
      <c r="J166" s="41">
        <f t="shared" si="2"/>
        <v>5</v>
      </c>
      <c r="K166" s="38">
        <f>LOOKUP(C166,Table1[Answers],Table1[Marks])</f>
        <v>1</v>
      </c>
      <c r="L166" s="41">
        <f>LOOKUP(D166,Table2[Answers],Table2[Marks])</f>
        <v>1</v>
      </c>
      <c r="M166" s="41">
        <f>LOOKUP(E166,Table3[Answers],Table3[Marks])</f>
        <v>2</v>
      </c>
      <c r="N166" s="41">
        <f>LOOKUP(F166,Table4[Answers],Table4[Marks])</f>
        <v>0</v>
      </c>
      <c r="O166" s="41">
        <f>LOOKUP(G166,Table5[Answers],Table5[Marks])</f>
        <v>1</v>
      </c>
    </row>
    <row r="167" spans="1:15">
      <c r="A167" s="36">
        <v>45513.554267418978</v>
      </c>
      <c r="C167" s="30" t="s">
        <v>156</v>
      </c>
      <c r="D167" s="30" t="s">
        <v>152</v>
      </c>
      <c r="E167" s="30" t="s">
        <v>157</v>
      </c>
      <c r="F167" s="30" t="s">
        <v>154</v>
      </c>
      <c r="G167" s="30" t="s">
        <v>159</v>
      </c>
      <c r="H167" s="30" t="s">
        <v>306</v>
      </c>
      <c r="J167" s="41">
        <f t="shared" si="2"/>
        <v>7</v>
      </c>
      <c r="K167" s="38">
        <f>LOOKUP(C167,Table1[Answers],Table1[Marks])</f>
        <v>1</v>
      </c>
      <c r="L167" s="41">
        <f>LOOKUP(D167,Table2[Answers],Table2[Marks])</f>
        <v>2</v>
      </c>
      <c r="M167" s="41">
        <f>LOOKUP(E167,Table3[Answers],Table3[Marks])</f>
        <v>1</v>
      </c>
      <c r="N167" s="41">
        <f>LOOKUP(F167,Table4[Answers],Table4[Marks])</f>
        <v>2</v>
      </c>
      <c r="O167" s="41">
        <f>LOOKUP(G167,Table5[Answers],Table5[Marks])</f>
        <v>1</v>
      </c>
    </row>
    <row r="168" spans="1:15">
      <c r="A168" s="36">
        <v>45513.55820702546</v>
      </c>
      <c r="C168" s="30" t="s">
        <v>156</v>
      </c>
      <c r="D168" s="30" t="s">
        <v>152</v>
      </c>
      <c r="E168" s="30" t="s">
        <v>165</v>
      </c>
      <c r="F168" s="30" t="s">
        <v>154</v>
      </c>
      <c r="G168" s="30" t="s">
        <v>155</v>
      </c>
      <c r="H168" s="30" t="s">
        <v>307</v>
      </c>
      <c r="J168" s="41">
        <f t="shared" si="2"/>
        <v>7</v>
      </c>
      <c r="K168" s="38">
        <f>LOOKUP(C168,Table1[Answers],Table1[Marks])</f>
        <v>1</v>
      </c>
      <c r="L168" s="41">
        <f>LOOKUP(D168,Table2[Answers],Table2[Marks])</f>
        <v>2</v>
      </c>
      <c r="M168" s="41">
        <f>LOOKUP(E168,Table3[Answers],Table3[Marks])</f>
        <v>0</v>
      </c>
      <c r="N168" s="41">
        <f>LOOKUP(F168,Table4[Answers],Table4[Marks])</f>
        <v>2</v>
      </c>
      <c r="O168" s="41">
        <f>LOOKUP(G168,Table5[Answers],Table5[Marks])</f>
        <v>2</v>
      </c>
    </row>
    <row r="169" spans="1:15">
      <c r="A169" s="36">
        <v>45513.576119652775</v>
      </c>
      <c r="C169" s="30" t="s">
        <v>156</v>
      </c>
      <c r="D169" s="30" t="s">
        <v>152</v>
      </c>
      <c r="E169" s="30" t="s">
        <v>157</v>
      </c>
      <c r="F169" s="30" t="s">
        <v>160</v>
      </c>
      <c r="G169" s="30" t="s">
        <v>155</v>
      </c>
      <c r="H169" s="30" t="s">
        <v>308</v>
      </c>
      <c r="J169" s="41">
        <f t="shared" si="2"/>
        <v>6</v>
      </c>
      <c r="K169" s="38">
        <f>LOOKUP(C169,Table1[Answers],Table1[Marks])</f>
        <v>1</v>
      </c>
      <c r="L169" s="41">
        <f>LOOKUP(D169,Table2[Answers],Table2[Marks])</f>
        <v>2</v>
      </c>
      <c r="M169" s="41">
        <f>LOOKUP(E169,Table3[Answers],Table3[Marks])</f>
        <v>1</v>
      </c>
      <c r="N169" s="41">
        <f>LOOKUP(F169,Table4[Answers],Table4[Marks])</f>
        <v>0</v>
      </c>
      <c r="O169" s="41">
        <f>LOOKUP(G169,Table5[Answers],Table5[Marks])</f>
        <v>2</v>
      </c>
    </row>
    <row r="170" spans="1:15">
      <c r="A170" s="36">
        <v>45513.579077395829</v>
      </c>
      <c r="C170" s="30" t="s">
        <v>151</v>
      </c>
      <c r="D170" s="30" t="s">
        <v>162</v>
      </c>
      <c r="E170" s="30" t="s">
        <v>157</v>
      </c>
      <c r="F170" s="30" t="s">
        <v>154</v>
      </c>
      <c r="G170" s="30" t="s">
        <v>155</v>
      </c>
      <c r="H170" s="30" t="s">
        <v>309</v>
      </c>
      <c r="J170" s="41">
        <f t="shared" si="2"/>
        <v>8</v>
      </c>
      <c r="K170" s="38">
        <f>LOOKUP(C170,Table1[Answers],Table1[Marks])</f>
        <v>2</v>
      </c>
      <c r="L170" s="41">
        <f>LOOKUP(D170,Table2[Answers],Table2[Marks])</f>
        <v>1</v>
      </c>
      <c r="M170" s="41">
        <f>LOOKUP(E170,Table3[Answers],Table3[Marks])</f>
        <v>1</v>
      </c>
      <c r="N170" s="41">
        <f>LOOKUP(F170,Table4[Answers],Table4[Marks])</f>
        <v>2</v>
      </c>
      <c r="O170" s="41">
        <f>LOOKUP(G170,Table5[Answers],Table5[Marks])</f>
        <v>2</v>
      </c>
    </row>
    <row r="171" spans="1:15">
      <c r="A171" s="36">
        <v>45513.605987615738</v>
      </c>
      <c r="C171" s="30" t="s">
        <v>151</v>
      </c>
      <c r="D171" s="30" t="s">
        <v>152</v>
      </c>
      <c r="E171" s="30" t="s">
        <v>157</v>
      </c>
      <c r="F171" s="30" t="s">
        <v>154</v>
      </c>
      <c r="G171" s="30" t="s">
        <v>155</v>
      </c>
      <c r="H171" s="30" t="s">
        <v>310</v>
      </c>
      <c r="J171" s="41">
        <f t="shared" si="2"/>
        <v>9</v>
      </c>
      <c r="K171" s="38">
        <f>LOOKUP(C171,Table1[Answers],Table1[Marks])</f>
        <v>2</v>
      </c>
      <c r="L171" s="41">
        <f>LOOKUP(D171,Table2[Answers],Table2[Marks])</f>
        <v>2</v>
      </c>
      <c r="M171" s="41">
        <f>LOOKUP(E171,Table3[Answers],Table3[Marks])</f>
        <v>1</v>
      </c>
      <c r="N171" s="41">
        <f>LOOKUP(F171,Table4[Answers],Table4[Marks])</f>
        <v>2</v>
      </c>
      <c r="O171" s="41">
        <f>LOOKUP(G171,Table5[Answers],Table5[Marks])</f>
        <v>2</v>
      </c>
    </row>
    <row r="172" spans="1:15">
      <c r="A172" s="36">
        <v>45513.708860266204</v>
      </c>
      <c r="C172" s="30" t="s">
        <v>151</v>
      </c>
      <c r="D172" s="30" t="s">
        <v>162</v>
      </c>
      <c r="E172" s="30" t="s">
        <v>153</v>
      </c>
      <c r="F172" s="30" t="s">
        <v>154</v>
      </c>
      <c r="G172" s="30" t="s">
        <v>155</v>
      </c>
      <c r="H172" s="30" t="s">
        <v>311</v>
      </c>
      <c r="J172" s="41">
        <f t="shared" si="2"/>
        <v>9</v>
      </c>
      <c r="K172" s="38">
        <f>LOOKUP(C172,Table1[Answers],Table1[Marks])</f>
        <v>2</v>
      </c>
      <c r="L172" s="41">
        <f>LOOKUP(D172,Table2[Answers],Table2[Marks])</f>
        <v>1</v>
      </c>
      <c r="M172" s="41">
        <f>LOOKUP(E172,Table3[Answers],Table3[Marks])</f>
        <v>2</v>
      </c>
      <c r="N172" s="41">
        <f>LOOKUP(F172,Table4[Answers],Table4[Marks])</f>
        <v>2</v>
      </c>
      <c r="O172" s="41">
        <f>LOOKUP(G172,Table5[Answers],Table5[Marks])</f>
        <v>2</v>
      </c>
    </row>
    <row r="173" spans="1:15">
      <c r="A173" s="36">
        <v>45513.760608750003</v>
      </c>
      <c r="C173" s="30" t="s">
        <v>151</v>
      </c>
      <c r="D173" s="30" t="s">
        <v>152</v>
      </c>
      <c r="E173" s="30" t="s">
        <v>157</v>
      </c>
      <c r="F173" s="30" t="s">
        <v>160</v>
      </c>
      <c r="G173" s="30" t="s">
        <v>159</v>
      </c>
      <c r="H173" s="30" t="s">
        <v>312</v>
      </c>
      <c r="J173" s="41">
        <f t="shared" si="2"/>
        <v>6</v>
      </c>
      <c r="K173" s="38">
        <f>LOOKUP(C173,Table1[Answers],Table1[Marks])</f>
        <v>2</v>
      </c>
      <c r="L173" s="41">
        <f>LOOKUP(D173,Table2[Answers],Table2[Marks])</f>
        <v>2</v>
      </c>
      <c r="M173" s="41">
        <f>LOOKUP(E173,Table3[Answers],Table3[Marks])</f>
        <v>1</v>
      </c>
      <c r="N173" s="41">
        <f>LOOKUP(F173,Table4[Answers],Table4[Marks])</f>
        <v>0</v>
      </c>
      <c r="O173" s="41">
        <f>LOOKUP(G173,Table5[Answers],Table5[Marks])</f>
        <v>1</v>
      </c>
    </row>
    <row r="174" spans="1:15">
      <c r="A174" s="36">
        <v>45514.357603182871</v>
      </c>
      <c r="C174" s="30" t="s">
        <v>156</v>
      </c>
      <c r="D174" s="30" t="s">
        <v>152</v>
      </c>
      <c r="E174" s="30" t="s">
        <v>153</v>
      </c>
      <c r="F174" s="30" t="s">
        <v>154</v>
      </c>
      <c r="G174" s="30" t="s">
        <v>159</v>
      </c>
      <c r="H174" s="30" t="s">
        <v>313</v>
      </c>
      <c r="J174" s="41">
        <f t="shared" si="2"/>
        <v>8</v>
      </c>
      <c r="K174" s="38">
        <f>LOOKUP(C174,Table1[Answers],Table1[Marks])</f>
        <v>1</v>
      </c>
      <c r="L174" s="41">
        <f>LOOKUP(D174,Table2[Answers],Table2[Marks])</f>
        <v>2</v>
      </c>
      <c r="M174" s="41">
        <f>LOOKUP(E174,Table3[Answers],Table3[Marks])</f>
        <v>2</v>
      </c>
      <c r="N174" s="41">
        <f>LOOKUP(F174,Table4[Answers],Table4[Marks])</f>
        <v>2</v>
      </c>
      <c r="O174" s="41">
        <f>LOOKUP(G174,Table5[Answers],Table5[Marks])</f>
        <v>1</v>
      </c>
    </row>
    <row r="175" spans="1:15">
      <c r="A175" s="36">
        <v>45514.549176504632</v>
      </c>
      <c r="C175" s="30" t="s">
        <v>151</v>
      </c>
      <c r="D175" s="30" t="s">
        <v>152</v>
      </c>
      <c r="E175" s="30" t="s">
        <v>153</v>
      </c>
      <c r="F175" s="30" t="s">
        <v>160</v>
      </c>
      <c r="G175" s="30" t="s">
        <v>155</v>
      </c>
      <c r="H175" s="30" t="s">
        <v>314</v>
      </c>
      <c r="J175" s="41">
        <f t="shared" si="2"/>
        <v>8</v>
      </c>
      <c r="K175" s="38">
        <f>LOOKUP(C175,Table1[Answers],Table1[Marks])</f>
        <v>2</v>
      </c>
      <c r="L175" s="41">
        <f>LOOKUP(D175,Table2[Answers],Table2[Marks])</f>
        <v>2</v>
      </c>
      <c r="M175" s="41">
        <f>LOOKUP(E175,Table3[Answers],Table3[Marks])</f>
        <v>2</v>
      </c>
      <c r="N175" s="41">
        <f>LOOKUP(F175,Table4[Answers],Table4[Marks])</f>
        <v>0</v>
      </c>
      <c r="O175" s="41">
        <f>LOOKUP(G175,Table5[Answers],Table5[Marks])</f>
        <v>2</v>
      </c>
    </row>
    <row r="176" spans="1:15">
      <c r="A176" s="36">
        <v>45514.592392662038</v>
      </c>
      <c r="C176" s="30" t="s">
        <v>156</v>
      </c>
      <c r="D176" s="30" t="s">
        <v>152</v>
      </c>
      <c r="E176" s="30" t="s">
        <v>153</v>
      </c>
      <c r="F176" s="30" t="s">
        <v>160</v>
      </c>
      <c r="G176" s="30" t="s">
        <v>159</v>
      </c>
      <c r="H176" s="30" t="s">
        <v>315</v>
      </c>
      <c r="J176" s="41">
        <f t="shared" si="2"/>
        <v>6</v>
      </c>
      <c r="K176" s="38">
        <f>LOOKUP(C176,Table1[Answers],Table1[Marks])</f>
        <v>1</v>
      </c>
      <c r="L176" s="41">
        <f>LOOKUP(D176,Table2[Answers],Table2[Marks])</f>
        <v>2</v>
      </c>
      <c r="M176" s="41">
        <f>LOOKUP(E176,Table3[Answers],Table3[Marks])</f>
        <v>2</v>
      </c>
      <c r="N176" s="41">
        <f>LOOKUP(F176,Table4[Answers],Table4[Marks])</f>
        <v>0</v>
      </c>
      <c r="O176" s="41">
        <f>LOOKUP(G176,Table5[Answers],Table5[Marks])</f>
        <v>1</v>
      </c>
    </row>
    <row r="177" spans="1:15">
      <c r="A177" s="36">
        <v>45514.596859456018</v>
      </c>
      <c r="C177" s="30" t="s">
        <v>156</v>
      </c>
      <c r="D177" s="30" t="s">
        <v>152</v>
      </c>
      <c r="E177" s="30" t="s">
        <v>157</v>
      </c>
      <c r="F177" s="30" t="s">
        <v>154</v>
      </c>
      <c r="G177" s="30" t="s">
        <v>159</v>
      </c>
      <c r="H177" s="30" t="s">
        <v>316</v>
      </c>
      <c r="J177" s="41">
        <f t="shared" si="2"/>
        <v>7</v>
      </c>
      <c r="K177" s="38">
        <f>LOOKUP(C177,Table1[Answers],Table1[Marks])</f>
        <v>1</v>
      </c>
      <c r="L177" s="41">
        <f>LOOKUP(D177,Table2[Answers],Table2[Marks])</f>
        <v>2</v>
      </c>
      <c r="M177" s="41">
        <f>LOOKUP(E177,Table3[Answers],Table3[Marks])</f>
        <v>1</v>
      </c>
      <c r="N177" s="41">
        <f>LOOKUP(F177,Table4[Answers],Table4[Marks])</f>
        <v>2</v>
      </c>
      <c r="O177" s="41">
        <f>LOOKUP(G177,Table5[Answers],Table5[Marks])</f>
        <v>1</v>
      </c>
    </row>
    <row r="178" spans="1:15">
      <c r="A178" s="36">
        <v>45514.702183576388</v>
      </c>
      <c r="C178" s="30" t="s">
        <v>151</v>
      </c>
      <c r="D178" s="30" t="s">
        <v>152</v>
      </c>
      <c r="E178" s="30" t="s">
        <v>157</v>
      </c>
      <c r="F178" s="30" t="s">
        <v>154</v>
      </c>
      <c r="G178" s="30" t="s">
        <v>155</v>
      </c>
      <c r="H178" s="30" t="s">
        <v>317</v>
      </c>
      <c r="J178" s="41">
        <f t="shared" si="2"/>
        <v>9</v>
      </c>
      <c r="K178" s="38">
        <f>LOOKUP(C178,Table1[Answers],Table1[Marks])</f>
        <v>2</v>
      </c>
      <c r="L178" s="41">
        <f>LOOKUP(D178,Table2[Answers],Table2[Marks])</f>
        <v>2</v>
      </c>
      <c r="M178" s="41">
        <f>LOOKUP(E178,Table3[Answers],Table3[Marks])</f>
        <v>1</v>
      </c>
      <c r="N178" s="41">
        <f>LOOKUP(F178,Table4[Answers],Table4[Marks])</f>
        <v>2</v>
      </c>
      <c r="O178" s="41">
        <f>LOOKUP(G178,Table5[Answers],Table5[Marks])</f>
        <v>2</v>
      </c>
    </row>
    <row r="179" spans="1:15">
      <c r="A179" s="36">
        <v>45514.707769918983</v>
      </c>
      <c r="C179" s="30" t="s">
        <v>156</v>
      </c>
      <c r="D179" s="30" t="s">
        <v>152</v>
      </c>
      <c r="E179" s="30" t="s">
        <v>157</v>
      </c>
      <c r="F179" s="30" t="s">
        <v>154</v>
      </c>
      <c r="G179" s="30" t="s">
        <v>159</v>
      </c>
      <c r="H179" s="30" t="s">
        <v>318</v>
      </c>
      <c r="J179" s="41">
        <f t="shared" si="2"/>
        <v>7</v>
      </c>
      <c r="K179" s="38">
        <f>LOOKUP(C179,Table1[Answers],Table1[Marks])</f>
        <v>1</v>
      </c>
      <c r="L179" s="41">
        <f>LOOKUP(D179,Table2[Answers],Table2[Marks])</f>
        <v>2</v>
      </c>
      <c r="M179" s="41">
        <f>LOOKUP(E179,Table3[Answers],Table3[Marks])</f>
        <v>1</v>
      </c>
      <c r="N179" s="41">
        <f>LOOKUP(F179,Table4[Answers],Table4[Marks])</f>
        <v>2</v>
      </c>
      <c r="O179" s="41">
        <f>LOOKUP(G179,Table5[Answers],Table5[Marks])</f>
        <v>1</v>
      </c>
    </row>
    <row r="180" spans="1:15">
      <c r="A180" s="36">
        <v>45514.792770381944</v>
      </c>
      <c r="C180" s="30" t="s">
        <v>156</v>
      </c>
      <c r="D180" s="30" t="s">
        <v>152</v>
      </c>
      <c r="E180" s="30" t="s">
        <v>157</v>
      </c>
      <c r="F180" s="30" t="s">
        <v>154</v>
      </c>
      <c r="G180" s="30" t="s">
        <v>155</v>
      </c>
      <c r="H180" s="30" t="s">
        <v>319</v>
      </c>
      <c r="J180" s="41">
        <f t="shared" si="2"/>
        <v>8</v>
      </c>
      <c r="K180" s="38">
        <f>LOOKUP(C180,Table1[Answers],Table1[Marks])</f>
        <v>1</v>
      </c>
      <c r="L180" s="41">
        <f>LOOKUP(D180,Table2[Answers],Table2[Marks])</f>
        <v>2</v>
      </c>
      <c r="M180" s="41">
        <f>LOOKUP(E180,Table3[Answers],Table3[Marks])</f>
        <v>1</v>
      </c>
      <c r="N180" s="41">
        <f>LOOKUP(F180,Table4[Answers],Table4[Marks])</f>
        <v>2</v>
      </c>
      <c r="O180" s="41">
        <f>LOOKUP(G180,Table5[Answers],Table5[Marks])</f>
        <v>2</v>
      </c>
    </row>
    <row r="181" spans="1:15">
      <c r="A181" s="36">
        <v>45514.833367754632</v>
      </c>
      <c r="C181" s="30" t="s">
        <v>156</v>
      </c>
      <c r="D181" s="30" t="s">
        <v>162</v>
      </c>
      <c r="E181" s="30" t="s">
        <v>157</v>
      </c>
      <c r="F181" s="30" t="s">
        <v>160</v>
      </c>
      <c r="G181" s="30" t="s">
        <v>155</v>
      </c>
      <c r="H181" s="30" t="s">
        <v>320</v>
      </c>
      <c r="J181" s="41">
        <f t="shared" si="2"/>
        <v>5</v>
      </c>
      <c r="K181" s="38">
        <f>LOOKUP(C181,Table1[Answers],Table1[Marks])</f>
        <v>1</v>
      </c>
      <c r="L181" s="41">
        <f>LOOKUP(D181,Table2[Answers],Table2[Marks])</f>
        <v>1</v>
      </c>
      <c r="M181" s="41">
        <f>LOOKUP(E181,Table3[Answers],Table3[Marks])</f>
        <v>1</v>
      </c>
      <c r="N181" s="41">
        <f>LOOKUP(F181,Table4[Answers],Table4[Marks])</f>
        <v>0</v>
      </c>
      <c r="O181" s="41">
        <f>LOOKUP(G181,Table5[Answers],Table5[Marks])</f>
        <v>2</v>
      </c>
    </row>
    <row r="182" spans="1:15">
      <c r="A182" s="36">
        <v>45514.842817951387</v>
      </c>
      <c r="C182" s="30" t="s">
        <v>151</v>
      </c>
      <c r="D182" s="30" t="s">
        <v>152</v>
      </c>
      <c r="E182" s="30" t="s">
        <v>157</v>
      </c>
      <c r="F182" s="30" t="s">
        <v>160</v>
      </c>
      <c r="G182" s="30" t="s">
        <v>155</v>
      </c>
      <c r="H182" s="30" t="s">
        <v>321</v>
      </c>
      <c r="J182" s="41">
        <f t="shared" si="2"/>
        <v>7</v>
      </c>
      <c r="K182" s="38">
        <f>LOOKUP(C182,Table1[Answers],Table1[Marks])</f>
        <v>2</v>
      </c>
      <c r="L182" s="41">
        <f>LOOKUP(D182,Table2[Answers],Table2[Marks])</f>
        <v>2</v>
      </c>
      <c r="M182" s="41">
        <f>LOOKUP(E182,Table3[Answers],Table3[Marks])</f>
        <v>1</v>
      </c>
      <c r="N182" s="41">
        <f>LOOKUP(F182,Table4[Answers],Table4[Marks])</f>
        <v>0</v>
      </c>
      <c r="O182" s="41">
        <f>LOOKUP(G182,Table5[Answers],Table5[Marks])</f>
        <v>2</v>
      </c>
    </row>
    <row r="183" spans="1:15">
      <c r="A183" s="36">
        <v>45514.846272187497</v>
      </c>
      <c r="C183" s="30" t="s">
        <v>156</v>
      </c>
      <c r="D183" s="30" t="s">
        <v>152</v>
      </c>
      <c r="E183" s="30" t="s">
        <v>157</v>
      </c>
      <c r="F183" s="30" t="s">
        <v>154</v>
      </c>
      <c r="G183" s="30" t="s">
        <v>155</v>
      </c>
      <c r="H183" s="30" t="s">
        <v>322</v>
      </c>
      <c r="J183" s="41">
        <f t="shared" si="2"/>
        <v>8</v>
      </c>
      <c r="K183" s="38">
        <f>LOOKUP(C183,Table1[Answers],Table1[Marks])</f>
        <v>1</v>
      </c>
      <c r="L183" s="41">
        <f>LOOKUP(D183,Table2[Answers],Table2[Marks])</f>
        <v>2</v>
      </c>
      <c r="M183" s="41">
        <f>LOOKUP(E183,Table3[Answers],Table3[Marks])</f>
        <v>1</v>
      </c>
      <c r="N183" s="41">
        <f>LOOKUP(F183,Table4[Answers],Table4[Marks])</f>
        <v>2</v>
      </c>
      <c r="O183" s="41">
        <f>LOOKUP(G183,Table5[Answers],Table5[Marks])</f>
        <v>2</v>
      </c>
    </row>
    <row r="184" spans="1:15">
      <c r="A184" s="36">
        <v>45514.94162539352</v>
      </c>
      <c r="C184" s="30" t="s">
        <v>156</v>
      </c>
      <c r="D184" s="30" t="s">
        <v>152</v>
      </c>
      <c r="E184" s="30" t="s">
        <v>153</v>
      </c>
      <c r="F184" s="30" t="s">
        <v>160</v>
      </c>
      <c r="G184" s="30" t="s">
        <v>218</v>
      </c>
      <c r="H184" s="30" t="s">
        <v>323</v>
      </c>
      <c r="J184" s="41">
        <f t="shared" si="2"/>
        <v>5</v>
      </c>
      <c r="K184" s="38">
        <f>LOOKUP(C184,Table1[Answers],Table1[Marks])</f>
        <v>1</v>
      </c>
      <c r="L184" s="41">
        <f>LOOKUP(D184,Table2[Answers],Table2[Marks])</f>
        <v>2</v>
      </c>
      <c r="M184" s="41">
        <f>LOOKUP(E184,Table3[Answers],Table3[Marks])</f>
        <v>2</v>
      </c>
      <c r="N184" s="41">
        <f>LOOKUP(F184,Table4[Answers],Table4[Marks])</f>
        <v>0</v>
      </c>
      <c r="O184" s="41">
        <f>LOOKUP(G184,Table5[Answers],Table5[Marks])</f>
        <v>0</v>
      </c>
    </row>
    <row r="185" spans="1:15">
      <c r="A185" s="36">
        <v>45514.942478217592</v>
      </c>
      <c r="C185" s="30" t="s">
        <v>156</v>
      </c>
      <c r="D185" s="30" t="s">
        <v>152</v>
      </c>
      <c r="E185" s="30" t="s">
        <v>153</v>
      </c>
      <c r="F185" s="30" t="s">
        <v>171</v>
      </c>
      <c r="G185" s="30" t="s">
        <v>159</v>
      </c>
      <c r="H185" s="30" t="s">
        <v>323</v>
      </c>
      <c r="J185" s="41">
        <f t="shared" si="2"/>
        <v>5</v>
      </c>
      <c r="K185" s="38">
        <f>LOOKUP(C185,Table1[Answers],Table1[Marks])</f>
        <v>1</v>
      </c>
      <c r="L185" s="41">
        <f>LOOKUP(D185,Table2[Answers],Table2[Marks])</f>
        <v>2</v>
      </c>
      <c r="M185" s="41">
        <f>LOOKUP(E185,Table3[Answers],Table3[Marks])</f>
        <v>2</v>
      </c>
      <c r="N185" s="41">
        <f>LOOKUP(F185,Table4[Answers],Table4[Marks])</f>
        <v>-1</v>
      </c>
      <c r="O185" s="41">
        <f>LOOKUP(G185,Table5[Answers],Table5[Marks])</f>
        <v>1</v>
      </c>
    </row>
    <row r="186" spans="1:15">
      <c r="A186" s="36">
        <v>45517.700705300929</v>
      </c>
      <c r="C186" s="30" t="s">
        <v>156</v>
      </c>
      <c r="D186" s="30" t="s">
        <v>152</v>
      </c>
      <c r="E186" s="30" t="s">
        <v>157</v>
      </c>
      <c r="F186" s="30" t="s">
        <v>154</v>
      </c>
      <c r="G186" s="30" t="s">
        <v>159</v>
      </c>
      <c r="H186" s="30" t="s">
        <v>324</v>
      </c>
      <c r="J186" s="41">
        <f t="shared" si="2"/>
        <v>7</v>
      </c>
      <c r="K186" s="38">
        <f>LOOKUP(C186,Table1[Answers],Table1[Marks])</f>
        <v>1</v>
      </c>
      <c r="L186" s="41">
        <f>LOOKUP(D186,Table2[Answers],Table2[Marks])</f>
        <v>2</v>
      </c>
      <c r="M186" s="41">
        <f>LOOKUP(E186,Table3[Answers],Table3[Marks])</f>
        <v>1</v>
      </c>
      <c r="N186" s="41">
        <f>LOOKUP(F186,Table4[Answers],Table4[Marks])</f>
        <v>2</v>
      </c>
      <c r="O186" s="41">
        <f>LOOKUP(G186,Table5[Answers],Table5[Marks])</f>
        <v>1</v>
      </c>
    </row>
    <row r="187" spans="1:15">
      <c r="A187" s="36">
        <v>45517.700729861113</v>
      </c>
      <c r="C187" s="30" t="s">
        <v>156</v>
      </c>
      <c r="D187" s="30" t="s">
        <v>152</v>
      </c>
      <c r="E187" s="30" t="s">
        <v>157</v>
      </c>
      <c r="F187" s="30" t="s">
        <v>160</v>
      </c>
      <c r="G187" s="30" t="s">
        <v>159</v>
      </c>
      <c r="H187" s="30" t="s">
        <v>325</v>
      </c>
      <c r="J187" s="41">
        <f t="shared" si="2"/>
        <v>5</v>
      </c>
      <c r="K187" s="38">
        <f>LOOKUP(C187,Table1[Answers],Table1[Marks])</f>
        <v>1</v>
      </c>
      <c r="L187" s="41">
        <f>LOOKUP(D187,Table2[Answers],Table2[Marks])</f>
        <v>2</v>
      </c>
      <c r="M187" s="41">
        <f>LOOKUP(E187,Table3[Answers],Table3[Marks])</f>
        <v>1</v>
      </c>
      <c r="N187" s="41">
        <f>LOOKUP(F187,Table4[Answers],Table4[Marks])</f>
        <v>0</v>
      </c>
      <c r="O187" s="41">
        <f>LOOKUP(G187,Table5[Answers],Table5[Marks])</f>
        <v>1</v>
      </c>
    </row>
    <row r="188" spans="1:15">
      <c r="A188" s="36">
        <v>45517.701854571758</v>
      </c>
      <c r="C188" s="30" t="s">
        <v>156</v>
      </c>
      <c r="D188" s="30" t="s">
        <v>152</v>
      </c>
      <c r="E188" s="30" t="s">
        <v>153</v>
      </c>
      <c r="F188" s="30" t="s">
        <v>154</v>
      </c>
      <c r="G188" s="30" t="s">
        <v>159</v>
      </c>
      <c r="H188" s="30" t="s">
        <v>326</v>
      </c>
      <c r="J188" s="41">
        <f t="shared" si="2"/>
        <v>8</v>
      </c>
      <c r="K188" s="38">
        <f>LOOKUP(C188,Table1[Answers],Table1[Marks])</f>
        <v>1</v>
      </c>
      <c r="L188" s="41">
        <f>LOOKUP(D188,Table2[Answers],Table2[Marks])</f>
        <v>2</v>
      </c>
      <c r="M188" s="41">
        <f>LOOKUP(E188,Table3[Answers],Table3[Marks])</f>
        <v>2</v>
      </c>
      <c r="N188" s="41">
        <f>LOOKUP(F188,Table4[Answers],Table4[Marks])</f>
        <v>2</v>
      </c>
      <c r="O188" s="41">
        <f>LOOKUP(G188,Table5[Answers],Table5[Marks])</f>
        <v>1</v>
      </c>
    </row>
    <row r="189" spans="1:15">
      <c r="A189" s="36">
        <v>45517.702314641203</v>
      </c>
      <c r="C189" s="30" t="s">
        <v>151</v>
      </c>
      <c r="D189" s="30" t="s">
        <v>152</v>
      </c>
      <c r="E189" s="30" t="s">
        <v>157</v>
      </c>
      <c r="F189" s="30" t="s">
        <v>154</v>
      </c>
      <c r="G189" s="30" t="s">
        <v>159</v>
      </c>
      <c r="H189" s="30" t="s">
        <v>327</v>
      </c>
      <c r="J189" s="41">
        <f t="shared" si="2"/>
        <v>8</v>
      </c>
      <c r="K189" s="38">
        <f>LOOKUP(C189,Table1[Answers],Table1[Marks])</f>
        <v>2</v>
      </c>
      <c r="L189" s="41">
        <f>LOOKUP(D189,Table2[Answers],Table2[Marks])</f>
        <v>2</v>
      </c>
      <c r="M189" s="41">
        <f>LOOKUP(E189,Table3[Answers],Table3[Marks])</f>
        <v>1</v>
      </c>
      <c r="N189" s="41">
        <f>LOOKUP(F189,Table4[Answers],Table4[Marks])</f>
        <v>2</v>
      </c>
      <c r="O189" s="41">
        <f>LOOKUP(G189,Table5[Answers],Table5[Marks])</f>
        <v>1</v>
      </c>
    </row>
    <row r="190" spans="1:15">
      <c r="A190" s="36">
        <v>45517.703359872685</v>
      </c>
      <c r="C190" s="30" t="s">
        <v>156</v>
      </c>
      <c r="D190" s="30" t="s">
        <v>162</v>
      </c>
      <c r="E190" s="30" t="s">
        <v>157</v>
      </c>
      <c r="F190" s="30" t="s">
        <v>154</v>
      </c>
      <c r="G190" s="30" t="s">
        <v>155</v>
      </c>
      <c r="H190" s="30" t="s">
        <v>328</v>
      </c>
      <c r="J190" s="41">
        <f t="shared" si="2"/>
        <v>7</v>
      </c>
      <c r="K190" s="38">
        <f>LOOKUP(C190,Table1[Answers],Table1[Marks])</f>
        <v>1</v>
      </c>
      <c r="L190" s="41">
        <f>LOOKUP(D190,Table2[Answers],Table2[Marks])</f>
        <v>1</v>
      </c>
      <c r="M190" s="41">
        <f>LOOKUP(E190,Table3[Answers],Table3[Marks])</f>
        <v>1</v>
      </c>
      <c r="N190" s="41">
        <f>LOOKUP(F190,Table4[Answers],Table4[Marks])</f>
        <v>2</v>
      </c>
      <c r="O190" s="41">
        <f>LOOKUP(G190,Table5[Answers],Table5[Marks])</f>
        <v>2</v>
      </c>
    </row>
    <row r="191" spans="1:15">
      <c r="A191" s="36">
        <v>45517.703637326384</v>
      </c>
      <c r="C191" s="30" t="s">
        <v>151</v>
      </c>
      <c r="D191" s="30" t="s">
        <v>163</v>
      </c>
      <c r="E191" s="30" t="s">
        <v>157</v>
      </c>
      <c r="F191" s="30" t="s">
        <v>160</v>
      </c>
      <c r="G191" s="30" t="s">
        <v>155</v>
      </c>
      <c r="H191" s="30" t="s">
        <v>329</v>
      </c>
      <c r="J191" s="41">
        <f t="shared" si="2"/>
        <v>5</v>
      </c>
      <c r="K191" s="38">
        <f>LOOKUP(C191,Table1[Answers],Table1[Marks])</f>
        <v>2</v>
      </c>
      <c r="L191" s="41">
        <f>LOOKUP(D191,Table2[Answers],Table2[Marks])</f>
        <v>0</v>
      </c>
      <c r="M191" s="41">
        <f>LOOKUP(E191,Table3[Answers],Table3[Marks])</f>
        <v>1</v>
      </c>
      <c r="N191" s="41">
        <f>LOOKUP(F191,Table4[Answers],Table4[Marks])</f>
        <v>0</v>
      </c>
      <c r="O191" s="41">
        <f>LOOKUP(G191,Table5[Answers],Table5[Marks])</f>
        <v>2</v>
      </c>
    </row>
    <row r="192" spans="1:15">
      <c r="A192" s="36">
        <v>45517.703783900462</v>
      </c>
      <c r="C192" s="30" t="s">
        <v>156</v>
      </c>
      <c r="D192" s="30" t="s">
        <v>162</v>
      </c>
      <c r="E192" s="30" t="s">
        <v>153</v>
      </c>
      <c r="F192" s="30" t="s">
        <v>154</v>
      </c>
      <c r="G192" s="30" t="s">
        <v>159</v>
      </c>
      <c r="H192" s="30" t="s">
        <v>330</v>
      </c>
      <c r="J192" s="41">
        <f t="shared" si="2"/>
        <v>7</v>
      </c>
      <c r="K192" s="38">
        <f>LOOKUP(C192,Table1[Answers],Table1[Marks])</f>
        <v>1</v>
      </c>
      <c r="L192" s="41">
        <f>LOOKUP(D192,Table2[Answers],Table2[Marks])</f>
        <v>1</v>
      </c>
      <c r="M192" s="41">
        <f>LOOKUP(E192,Table3[Answers],Table3[Marks])</f>
        <v>2</v>
      </c>
      <c r="N192" s="41">
        <f>LOOKUP(F192,Table4[Answers],Table4[Marks])</f>
        <v>2</v>
      </c>
      <c r="O192" s="41">
        <f>LOOKUP(G192,Table5[Answers],Table5[Marks])</f>
        <v>1</v>
      </c>
    </row>
    <row r="193" spans="1:15">
      <c r="A193" s="36">
        <v>45517.705834004628</v>
      </c>
      <c r="C193" s="30" t="s">
        <v>151</v>
      </c>
      <c r="D193" s="30" t="s">
        <v>152</v>
      </c>
      <c r="E193" s="30" t="s">
        <v>157</v>
      </c>
      <c r="F193" s="30" t="s">
        <v>154</v>
      </c>
      <c r="G193" s="30" t="s">
        <v>155</v>
      </c>
      <c r="H193" s="30" t="s">
        <v>331</v>
      </c>
      <c r="J193" s="41">
        <f t="shared" si="2"/>
        <v>9</v>
      </c>
      <c r="K193" s="38">
        <f>LOOKUP(C193,Table1[Answers],Table1[Marks])</f>
        <v>2</v>
      </c>
      <c r="L193" s="41">
        <f>LOOKUP(D193,Table2[Answers],Table2[Marks])</f>
        <v>2</v>
      </c>
      <c r="M193" s="41">
        <f>LOOKUP(E193,Table3[Answers],Table3[Marks])</f>
        <v>1</v>
      </c>
      <c r="N193" s="41">
        <f>LOOKUP(F193,Table4[Answers],Table4[Marks])</f>
        <v>2</v>
      </c>
      <c r="O193" s="41">
        <f>LOOKUP(G193,Table5[Answers],Table5[Marks])</f>
        <v>2</v>
      </c>
    </row>
    <row r="194" spans="1:15">
      <c r="A194" s="36">
        <v>45517.706112083339</v>
      </c>
      <c r="C194" s="30" t="s">
        <v>151</v>
      </c>
      <c r="D194" s="30" t="s">
        <v>162</v>
      </c>
      <c r="E194" s="30" t="s">
        <v>153</v>
      </c>
      <c r="F194" s="30" t="s">
        <v>160</v>
      </c>
      <c r="G194" s="30" t="s">
        <v>155</v>
      </c>
      <c r="H194" s="30" t="s">
        <v>332</v>
      </c>
      <c r="J194" s="41">
        <f t="shared" si="2"/>
        <v>7</v>
      </c>
      <c r="K194" s="38">
        <f>LOOKUP(C194,Table1[Answers],Table1[Marks])</f>
        <v>2</v>
      </c>
      <c r="L194" s="41">
        <f>LOOKUP(D194,Table2[Answers],Table2[Marks])</f>
        <v>1</v>
      </c>
      <c r="M194" s="41">
        <f>LOOKUP(E194,Table3[Answers],Table3[Marks])</f>
        <v>2</v>
      </c>
      <c r="N194" s="41">
        <f>LOOKUP(F194,Table4[Answers],Table4[Marks])</f>
        <v>0</v>
      </c>
      <c r="O194" s="41">
        <f>LOOKUP(G194,Table5[Answers],Table5[Marks])</f>
        <v>2</v>
      </c>
    </row>
    <row r="195" spans="1:15">
      <c r="A195" s="36">
        <v>45517.706974444445</v>
      </c>
      <c r="C195" s="30" t="s">
        <v>151</v>
      </c>
      <c r="D195" s="30" t="s">
        <v>152</v>
      </c>
      <c r="E195" s="30" t="s">
        <v>153</v>
      </c>
      <c r="F195" s="30" t="s">
        <v>154</v>
      </c>
      <c r="G195" s="30" t="s">
        <v>155</v>
      </c>
      <c r="H195" s="30" t="s">
        <v>333</v>
      </c>
      <c r="J195" s="41">
        <f t="shared" si="2"/>
        <v>10</v>
      </c>
      <c r="K195" s="38">
        <f>LOOKUP(C195,Table1[Answers],Table1[Marks])</f>
        <v>2</v>
      </c>
      <c r="L195" s="41">
        <f>LOOKUP(D195,Table2[Answers],Table2[Marks])</f>
        <v>2</v>
      </c>
      <c r="M195" s="41">
        <f>LOOKUP(E195,Table3[Answers],Table3[Marks])</f>
        <v>2</v>
      </c>
      <c r="N195" s="41">
        <f>LOOKUP(F195,Table4[Answers],Table4[Marks])</f>
        <v>2</v>
      </c>
      <c r="O195" s="41">
        <f>LOOKUP(G195,Table5[Answers],Table5[Marks])</f>
        <v>2</v>
      </c>
    </row>
    <row r="196" spans="1:15">
      <c r="A196" s="36">
        <v>45517.707135648147</v>
      </c>
      <c r="C196" s="30" t="s">
        <v>156</v>
      </c>
      <c r="D196" s="30" t="s">
        <v>152</v>
      </c>
      <c r="E196" s="30" t="s">
        <v>153</v>
      </c>
      <c r="F196" s="30" t="s">
        <v>154</v>
      </c>
      <c r="G196" s="30" t="s">
        <v>159</v>
      </c>
      <c r="H196" s="30" t="s">
        <v>334</v>
      </c>
      <c r="J196" s="41">
        <f t="shared" si="2"/>
        <v>8</v>
      </c>
      <c r="K196" s="38">
        <f>LOOKUP(C196,Table1[Answers],Table1[Marks])</f>
        <v>1</v>
      </c>
      <c r="L196" s="41">
        <f>LOOKUP(D196,Table2[Answers],Table2[Marks])</f>
        <v>2</v>
      </c>
      <c r="M196" s="41">
        <f>LOOKUP(E196,Table3[Answers],Table3[Marks])</f>
        <v>2</v>
      </c>
      <c r="N196" s="41">
        <f>LOOKUP(F196,Table4[Answers],Table4[Marks])</f>
        <v>2</v>
      </c>
      <c r="O196" s="41">
        <f>LOOKUP(G196,Table5[Answers],Table5[Marks])</f>
        <v>1</v>
      </c>
    </row>
    <row r="197" spans="1:15">
      <c r="A197" s="36">
        <v>45517.710032337964</v>
      </c>
      <c r="C197" s="30" t="s">
        <v>164</v>
      </c>
      <c r="D197" s="30" t="s">
        <v>152</v>
      </c>
      <c r="E197" s="30" t="s">
        <v>153</v>
      </c>
      <c r="F197" s="30" t="s">
        <v>154</v>
      </c>
      <c r="G197" s="30" t="s">
        <v>159</v>
      </c>
      <c r="H197" s="30" t="s">
        <v>335</v>
      </c>
      <c r="J197" s="41">
        <f t="shared" si="2"/>
        <v>6</v>
      </c>
      <c r="K197" s="38">
        <f>LOOKUP(C197,Table1[Answers],Table1[Marks])</f>
        <v>-1</v>
      </c>
      <c r="L197" s="41">
        <f>LOOKUP(D197,Table2[Answers],Table2[Marks])</f>
        <v>2</v>
      </c>
      <c r="M197" s="41">
        <f>LOOKUP(E197,Table3[Answers],Table3[Marks])</f>
        <v>2</v>
      </c>
      <c r="N197" s="41">
        <f>LOOKUP(F197,Table4[Answers],Table4[Marks])</f>
        <v>2</v>
      </c>
      <c r="O197" s="41">
        <f>LOOKUP(G197,Table5[Answers],Table5[Marks])</f>
        <v>1</v>
      </c>
    </row>
    <row r="198" spans="1:15">
      <c r="A198" s="36">
        <v>45517.711683530091</v>
      </c>
      <c r="C198" s="30" t="s">
        <v>151</v>
      </c>
      <c r="D198" s="30" t="s">
        <v>152</v>
      </c>
      <c r="E198" s="30" t="s">
        <v>153</v>
      </c>
      <c r="F198" s="30" t="s">
        <v>160</v>
      </c>
      <c r="G198" s="30" t="s">
        <v>159</v>
      </c>
      <c r="H198" s="30" t="s">
        <v>336</v>
      </c>
      <c r="J198" s="41">
        <f t="shared" si="2"/>
        <v>7</v>
      </c>
      <c r="K198" s="38">
        <f>LOOKUP(C198,Table1[Answers],Table1[Marks])</f>
        <v>2</v>
      </c>
      <c r="L198" s="41">
        <f>LOOKUP(D198,Table2[Answers],Table2[Marks])</f>
        <v>2</v>
      </c>
      <c r="M198" s="41">
        <f>LOOKUP(E198,Table3[Answers],Table3[Marks])</f>
        <v>2</v>
      </c>
      <c r="N198" s="41">
        <f>LOOKUP(F198,Table4[Answers],Table4[Marks])</f>
        <v>0</v>
      </c>
      <c r="O198" s="41">
        <f>LOOKUP(G198,Table5[Answers],Table5[Marks])</f>
        <v>1</v>
      </c>
    </row>
    <row r="199" spans="1:15">
      <c r="A199" s="36">
        <v>45517.714450775464</v>
      </c>
      <c r="C199" s="30" t="s">
        <v>156</v>
      </c>
      <c r="D199" s="30" t="s">
        <v>152</v>
      </c>
      <c r="E199" s="30" t="s">
        <v>157</v>
      </c>
      <c r="F199" s="30" t="s">
        <v>154</v>
      </c>
      <c r="G199" s="30" t="s">
        <v>159</v>
      </c>
      <c r="H199" s="30" t="s">
        <v>337</v>
      </c>
      <c r="J199" s="41">
        <f t="shared" si="2"/>
        <v>7</v>
      </c>
      <c r="K199" s="38">
        <f>LOOKUP(C199,Table1[Answers],Table1[Marks])</f>
        <v>1</v>
      </c>
      <c r="L199" s="41">
        <f>LOOKUP(D199,Table2[Answers],Table2[Marks])</f>
        <v>2</v>
      </c>
      <c r="M199" s="41">
        <f>LOOKUP(E199,Table3[Answers],Table3[Marks])</f>
        <v>1</v>
      </c>
      <c r="N199" s="41">
        <f>LOOKUP(F199,Table4[Answers],Table4[Marks])</f>
        <v>2</v>
      </c>
      <c r="O199" s="41">
        <f>LOOKUP(G199,Table5[Answers],Table5[Marks])</f>
        <v>1</v>
      </c>
    </row>
    <row r="200" spans="1:15">
      <c r="A200" s="36">
        <v>45517.715110358797</v>
      </c>
      <c r="C200" s="30" t="s">
        <v>151</v>
      </c>
      <c r="D200" s="30" t="s">
        <v>152</v>
      </c>
      <c r="E200" s="30" t="s">
        <v>157</v>
      </c>
      <c r="F200" s="30" t="s">
        <v>154</v>
      </c>
      <c r="G200" s="30" t="s">
        <v>155</v>
      </c>
      <c r="H200" s="30" t="s">
        <v>338</v>
      </c>
      <c r="J200" s="41">
        <f t="shared" ref="J200:J263" si="3">SUM(K200:O200)</f>
        <v>9</v>
      </c>
      <c r="K200" s="38">
        <f>LOOKUP(C200,Table1[Answers],Table1[Marks])</f>
        <v>2</v>
      </c>
      <c r="L200" s="41">
        <f>LOOKUP(D200,Table2[Answers],Table2[Marks])</f>
        <v>2</v>
      </c>
      <c r="M200" s="41">
        <f>LOOKUP(E200,Table3[Answers],Table3[Marks])</f>
        <v>1</v>
      </c>
      <c r="N200" s="41">
        <f>LOOKUP(F200,Table4[Answers],Table4[Marks])</f>
        <v>2</v>
      </c>
      <c r="O200" s="41">
        <f>LOOKUP(G200,Table5[Answers],Table5[Marks])</f>
        <v>2</v>
      </c>
    </row>
    <row r="201" spans="1:15">
      <c r="A201" s="36">
        <v>45517.716941712963</v>
      </c>
      <c r="C201" s="30" t="s">
        <v>151</v>
      </c>
      <c r="D201" s="30" t="s">
        <v>152</v>
      </c>
      <c r="E201" s="30" t="s">
        <v>157</v>
      </c>
      <c r="F201" s="30" t="s">
        <v>154</v>
      </c>
      <c r="G201" s="30" t="s">
        <v>155</v>
      </c>
      <c r="H201" s="30" t="s">
        <v>339</v>
      </c>
      <c r="J201" s="41">
        <f t="shared" si="3"/>
        <v>9</v>
      </c>
      <c r="K201" s="38">
        <f>LOOKUP(C201,Table1[Answers],Table1[Marks])</f>
        <v>2</v>
      </c>
      <c r="L201" s="41">
        <f>LOOKUP(D201,Table2[Answers],Table2[Marks])</f>
        <v>2</v>
      </c>
      <c r="M201" s="41">
        <f>LOOKUP(E201,Table3[Answers],Table3[Marks])</f>
        <v>1</v>
      </c>
      <c r="N201" s="41">
        <f>LOOKUP(F201,Table4[Answers],Table4[Marks])</f>
        <v>2</v>
      </c>
      <c r="O201" s="41">
        <f>LOOKUP(G201,Table5[Answers],Table5[Marks])</f>
        <v>2</v>
      </c>
    </row>
    <row r="202" spans="1:15">
      <c r="A202" s="36">
        <v>45517.718566435185</v>
      </c>
      <c r="C202" s="30" t="s">
        <v>151</v>
      </c>
      <c r="D202" s="30" t="s">
        <v>162</v>
      </c>
      <c r="E202" s="30" t="s">
        <v>157</v>
      </c>
      <c r="F202" s="30" t="s">
        <v>154</v>
      </c>
      <c r="G202" s="30" t="s">
        <v>155</v>
      </c>
      <c r="H202" s="30" t="s">
        <v>340</v>
      </c>
      <c r="J202" s="41">
        <f t="shared" si="3"/>
        <v>8</v>
      </c>
      <c r="K202" s="38">
        <f>LOOKUP(C202,Table1[Answers],Table1[Marks])</f>
        <v>2</v>
      </c>
      <c r="L202" s="41">
        <f>LOOKUP(D202,Table2[Answers],Table2[Marks])</f>
        <v>1</v>
      </c>
      <c r="M202" s="41">
        <f>LOOKUP(E202,Table3[Answers],Table3[Marks])</f>
        <v>1</v>
      </c>
      <c r="N202" s="41">
        <f>LOOKUP(F202,Table4[Answers],Table4[Marks])</f>
        <v>2</v>
      </c>
      <c r="O202" s="41">
        <f>LOOKUP(G202,Table5[Answers],Table5[Marks])</f>
        <v>2</v>
      </c>
    </row>
    <row r="203" spans="1:15">
      <c r="A203" s="36">
        <v>45517.718571481484</v>
      </c>
      <c r="C203" s="30" t="s">
        <v>156</v>
      </c>
      <c r="D203" s="30" t="s">
        <v>152</v>
      </c>
      <c r="E203" s="30" t="s">
        <v>157</v>
      </c>
      <c r="F203" s="30" t="s">
        <v>154</v>
      </c>
      <c r="G203" s="30" t="s">
        <v>159</v>
      </c>
      <c r="H203" s="30" t="s">
        <v>341</v>
      </c>
      <c r="J203" s="41">
        <f t="shared" si="3"/>
        <v>7</v>
      </c>
      <c r="K203" s="38">
        <f>LOOKUP(C203,Table1[Answers],Table1[Marks])</f>
        <v>1</v>
      </c>
      <c r="L203" s="41">
        <f>LOOKUP(D203,Table2[Answers],Table2[Marks])</f>
        <v>2</v>
      </c>
      <c r="M203" s="41">
        <f>LOOKUP(E203,Table3[Answers],Table3[Marks])</f>
        <v>1</v>
      </c>
      <c r="N203" s="41">
        <f>LOOKUP(F203,Table4[Answers],Table4[Marks])</f>
        <v>2</v>
      </c>
      <c r="O203" s="41">
        <f>LOOKUP(G203,Table5[Answers],Table5[Marks])</f>
        <v>1</v>
      </c>
    </row>
    <row r="204" spans="1:15">
      <c r="A204" s="36">
        <v>45517.724274050925</v>
      </c>
      <c r="C204" s="30" t="s">
        <v>156</v>
      </c>
      <c r="D204" s="30" t="s">
        <v>152</v>
      </c>
      <c r="E204" s="30" t="s">
        <v>153</v>
      </c>
      <c r="F204" s="30" t="s">
        <v>154</v>
      </c>
      <c r="G204" s="30" t="s">
        <v>159</v>
      </c>
      <c r="H204" s="30" t="s">
        <v>342</v>
      </c>
      <c r="J204" s="41">
        <f t="shared" si="3"/>
        <v>8</v>
      </c>
      <c r="K204" s="38">
        <f>LOOKUP(C204,Table1[Answers],Table1[Marks])</f>
        <v>1</v>
      </c>
      <c r="L204" s="41">
        <f>LOOKUP(D204,Table2[Answers],Table2[Marks])</f>
        <v>2</v>
      </c>
      <c r="M204" s="41">
        <f>LOOKUP(E204,Table3[Answers],Table3[Marks])</f>
        <v>2</v>
      </c>
      <c r="N204" s="41">
        <f>LOOKUP(F204,Table4[Answers],Table4[Marks])</f>
        <v>2</v>
      </c>
      <c r="O204" s="41">
        <f>LOOKUP(G204,Table5[Answers],Table5[Marks])</f>
        <v>1</v>
      </c>
    </row>
    <row r="205" spans="1:15">
      <c r="A205" s="36">
        <v>45517.725541539352</v>
      </c>
      <c r="C205" s="30" t="s">
        <v>151</v>
      </c>
      <c r="D205" s="30" t="s">
        <v>152</v>
      </c>
      <c r="E205" s="30" t="s">
        <v>165</v>
      </c>
      <c r="F205" s="30" t="s">
        <v>154</v>
      </c>
      <c r="G205" s="30" t="s">
        <v>155</v>
      </c>
      <c r="H205" s="30" t="s">
        <v>343</v>
      </c>
      <c r="J205" s="41">
        <f t="shared" si="3"/>
        <v>8</v>
      </c>
      <c r="K205" s="38">
        <f>LOOKUP(C205,Table1[Answers],Table1[Marks])</f>
        <v>2</v>
      </c>
      <c r="L205" s="41">
        <f>LOOKUP(D205,Table2[Answers],Table2[Marks])</f>
        <v>2</v>
      </c>
      <c r="M205" s="41">
        <f>LOOKUP(E205,Table3[Answers],Table3[Marks])</f>
        <v>0</v>
      </c>
      <c r="N205" s="41">
        <f>LOOKUP(F205,Table4[Answers],Table4[Marks])</f>
        <v>2</v>
      </c>
      <c r="O205" s="41">
        <f>LOOKUP(G205,Table5[Answers],Table5[Marks])</f>
        <v>2</v>
      </c>
    </row>
    <row r="206" spans="1:15">
      <c r="A206" s="36">
        <v>45517.726924270828</v>
      </c>
      <c r="C206" s="30" t="s">
        <v>156</v>
      </c>
      <c r="D206" s="30" t="s">
        <v>152</v>
      </c>
      <c r="E206" s="30" t="s">
        <v>157</v>
      </c>
      <c r="F206" s="30" t="s">
        <v>154</v>
      </c>
      <c r="G206" s="30" t="s">
        <v>159</v>
      </c>
      <c r="H206" s="30" t="s">
        <v>344</v>
      </c>
      <c r="J206" s="41">
        <f t="shared" si="3"/>
        <v>7</v>
      </c>
      <c r="K206" s="38">
        <f>LOOKUP(C206,Table1[Answers],Table1[Marks])</f>
        <v>1</v>
      </c>
      <c r="L206" s="41">
        <f>LOOKUP(D206,Table2[Answers],Table2[Marks])</f>
        <v>2</v>
      </c>
      <c r="M206" s="41">
        <f>LOOKUP(E206,Table3[Answers],Table3[Marks])</f>
        <v>1</v>
      </c>
      <c r="N206" s="41">
        <f>LOOKUP(F206,Table4[Answers],Table4[Marks])</f>
        <v>2</v>
      </c>
      <c r="O206" s="41">
        <f>LOOKUP(G206,Table5[Answers],Table5[Marks])</f>
        <v>1</v>
      </c>
    </row>
    <row r="207" spans="1:15">
      <c r="A207" s="36">
        <v>45517.731709699074</v>
      </c>
      <c r="C207" s="30" t="s">
        <v>151</v>
      </c>
      <c r="D207" s="30" t="s">
        <v>152</v>
      </c>
      <c r="E207" s="30" t="s">
        <v>157</v>
      </c>
      <c r="F207" s="30" t="s">
        <v>154</v>
      </c>
      <c r="G207" s="30" t="s">
        <v>155</v>
      </c>
      <c r="H207" s="30" t="s">
        <v>345</v>
      </c>
      <c r="J207" s="41">
        <f t="shared" si="3"/>
        <v>9</v>
      </c>
      <c r="K207" s="38">
        <f>LOOKUP(C207,Table1[Answers],Table1[Marks])</f>
        <v>2</v>
      </c>
      <c r="L207" s="41">
        <f>LOOKUP(D207,Table2[Answers],Table2[Marks])</f>
        <v>2</v>
      </c>
      <c r="M207" s="41">
        <f>LOOKUP(E207,Table3[Answers],Table3[Marks])</f>
        <v>1</v>
      </c>
      <c r="N207" s="41">
        <f>LOOKUP(F207,Table4[Answers],Table4[Marks])</f>
        <v>2</v>
      </c>
      <c r="O207" s="41">
        <f>LOOKUP(G207,Table5[Answers],Table5[Marks])</f>
        <v>2</v>
      </c>
    </row>
    <row r="208" spans="1:15">
      <c r="A208" s="36">
        <v>45517.74268674769</v>
      </c>
      <c r="C208" s="30" t="s">
        <v>156</v>
      </c>
      <c r="D208" s="30" t="s">
        <v>152</v>
      </c>
      <c r="E208" s="30" t="s">
        <v>157</v>
      </c>
      <c r="F208" s="30" t="s">
        <v>154</v>
      </c>
      <c r="G208" s="30" t="s">
        <v>155</v>
      </c>
      <c r="H208" s="30" t="s">
        <v>346</v>
      </c>
      <c r="J208" s="41">
        <f t="shared" si="3"/>
        <v>8</v>
      </c>
      <c r="K208" s="38">
        <f>LOOKUP(C208,Table1[Answers],Table1[Marks])</f>
        <v>1</v>
      </c>
      <c r="L208" s="41">
        <f>LOOKUP(D208,Table2[Answers],Table2[Marks])</f>
        <v>2</v>
      </c>
      <c r="M208" s="41">
        <f>LOOKUP(E208,Table3[Answers],Table3[Marks])</f>
        <v>1</v>
      </c>
      <c r="N208" s="41">
        <f>LOOKUP(F208,Table4[Answers],Table4[Marks])</f>
        <v>2</v>
      </c>
      <c r="O208" s="41">
        <f>LOOKUP(G208,Table5[Answers],Table5[Marks])</f>
        <v>2</v>
      </c>
    </row>
    <row r="209" spans="1:15">
      <c r="A209" s="36">
        <v>45517.775831967592</v>
      </c>
      <c r="C209" s="30" t="s">
        <v>151</v>
      </c>
      <c r="D209" s="30" t="s">
        <v>152</v>
      </c>
      <c r="E209" s="30" t="s">
        <v>157</v>
      </c>
      <c r="F209" s="30" t="s">
        <v>154</v>
      </c>
      <c r="G209" s="30" t="s">
        <v>155</v>
      </c>
      <c r="H209" s="30" t="s">
        <v>347</v>
      </c>
      <c r="J209" s="41">
        <f t="shared" si="3"/>
        <v>9</v>
      </c>
      <c r="K209" s="38">
        <f>LOOKUP(C209,Table1[Answers],Table1[Marks])</f>
        <v>2</v>
      </c>
      <c r="L209" s="41">
        <f>LOOKUP(D209,Table2[Answers],Table2[Marks])</f>
        <v>2</v>
      </c>
      <c r="M209" s="41">
        <f>LOOKUP(E209,Table3[Answers],Table3[Marks])</f>
        <v>1</v>
      </c>
      <c r="N209" s="41">
        <f>LOOKUP(F209,Table4[Answers],Table4[Marks])</f>
        <v>2</v>
      </c>
      <c r="O209" s="41">
        <f>LOOKUP(G209,Table5[Answers],Table5[Marks])</f>
        <v>2</v>
      </c>
    </row>
    <row r="210" spans="1:15">
      <c r="A210" s="36">
        <v>45517.797295717595</v>
      </c>
      <c r="C210" s="30" t="s">
        <v>151</v>
      </c>
      <c r="D210" s="30" t="s">
        <v>152</v>
      </c>
      <c r="E210" s="30" t="s">
        <v>157</v>
      </c>
      <c r="F210" s="30" t="s">
        <v>154</v>
      </c>
      <c r="G210" s="30" t="s">
        <v>155</v>
      </c>
      <c r="H210" s="30" t="s">
        <v>348</v>
      </c>
      <c r="J210" s="41">
        <f t="shared" si="3"/>
        <v>9</v>
      </c>
      <c r="K210" s="38">
        <f>LOOKUP(C210,Table1[Answers],Table1[Marks])</f>
        <v>2</v>
      </c>
      <c r="L210" s="41">
        <f>LOOKUP(D210,Table2[Answers],Table2[Marks])</f>
        <v>2</v>
      </c>
      <c r="M210" s="41">
        <f>LOOKUP(E210,Table3[Answers],Table3[Marks])</f>
        <v>1</v>
      </c>
      <c r="N210" s="41">
        <f>LOOKUP(F210,Table4[Answers],Table4[Marks])</f>
        <v>2</v>
      </c>
      <c r="O210" s="41">
        <f>LOOKUP(G210,Table5[Answers],Table5[Marks])</f>
        <v>2</v>
      </c>
    </row>
    <row r="211" spans="1:15">
      <c r="A211" s="36">
        <v>45517.798237546296</v>
      </c>
      <c r="C211" s="30" t="s">
        <v>156</v>
      </c>
      <c r="D211" s="30" t="s">
        <v>152</v>
      </c>
      <c r="E211" s="30" t="s">
        <v>153</v>
      </c>
      <c r="F211" s="30" t="s">
        <v>160</v>
      </c>
      <c r="G211" s="30" t="s">
        <v>155</v>
      </c>
      <c r="H211" s="30" t="s">
        <v>349</v>
      </c>
      <c r="J211" s="41">
        <f t="shared" si="3"/>
        <v>7</v>
      </c>
      <c r="K211" s="38">
        <f>LOOKUP(C211,Table1[Answers],Table1[Marks])</f>
        <v>1</v>
      </c>
      <c r="L211" s="41">
        <f>LOOKUP(D211,Table2[Answers],Table2[Marks])</f>
        <v>2</v>
      </c>
      <c r="M211" s="41">
        <f>LOOKUP(E211,Table3[Answers],Table3[Marks])</f>
        <v>2</v>
      </c>
      <c r="N211" s="41">
        <f>LOOKUP(F211,Table4[Answers],Table4[Marks])</f>
        <v>0</v>
      </c>
      <c r="O211" s="41">
        <f>LOOKUP(G211,Table5[Answers],Table5[Marks])</f>
        <v>2</v>
      </c>
    </row>
    <row r="212" spans="1:15">
      <c r="A212" s="36">
        <v>45517.819493506948</v>
      </c>
      <c r="C212" s="30" t="s">
        <v>151</v>
      </c>
      <c r="D212" s="30" t="s">
        <v>162</v>
      </c>
      <c r="E212" s="30" t="s">
        <v>153</v>
      </c>
      <c r="F212" s="30" t="s">
        <v>154</v>
      </c>
      <c r="G212" s="30" t="s">
        <v>155</v>
      </c>
      <c r="H212" s="30" t="s">
        <v>350</v>
      </c>
      <c r="J212" s="41">
        <f t="shared" si="3"/>
        <v>9</v>
      </c>
      <c r="K212" s="38">
        <f>LOOKUP(C212,Table1[Answers],Table1[Marks])</f>
        <v>2</v>
      </c>
      <c r="L212" s="41">
        <f>LOOKUP(D212,Table2[Answers],Table2[Marks])</f>
        <v>1</v>
      </c>
      <c r="M212" s="41">
        <f>LOOKUP(E212,Table3[Answers],Table3[Marks])</f>
        <v>2</v>
      </c>
      <c r="N212" s="41">
        <f>LOOKUP(F212,Table4[Answers],Table4[Marks])</f>
        <v>2</v>
      </c>
      <c r="O212" s="41">
        <f>LOOKUP(G212,Table5[Answers],Table5[Marks])</f>
        <v>2</v>
      </c>
    </row>
    <row r="213" spans="1:15">
      <c r="A213" s="36">
        <v>45517.926463379627</v>
      </c>
      <c r="C213" s="30" t="s">
        <v>156</v>
      </c>
      <c r="D213" s="30" t="s">
        <v>152</v>
      </c>
      <c r="E213" s="30" t="s">
        <v>157</v>
      </c>
      <c r="F213" s="30" t="s">
        <v>160</v>
      </c>
      <c r="G213" s="30" t="s">
        <v>155</v>
      </c>
      <c r="H213" s="30" t="s">
        <v>351</v>
      </c>
      <c r="J213" s="41">
        <f t="shared" si="3"/>
        <v>6</v>
      </c>
      <c r="K213" s="38">
        <f>LOOKUP(C213,Table1[Answers],Table1[Marks])</f>
        <v>1</v>
      </c>
      <c r="L213" s="41">
        <f>LOOKUP(D213,Table2[Answers],Table2[Marks])</f>
        <v>2</v>
      </c>
      <c r="M213" s="41">
        <f>LOOKUP(E213,Table3[Answers],Table3[Marks])</f>
        <v>1</v>
      </c>
      <c r="N213" s="41">
        <f>LOOKUP(F213,Table4[Answers],Table4[Marks])</f>
        <v>0</v>
      </c>
      <c r="O213" s="41">
        <f>LOOKUP(G213,Table5[Answers],Table5[Marks])</f>
        <v>2</v>
      </c>
    </row>
    <row r="214" spans="1:15">
      <c r="A214" s="36">
        <v>45518.350371273147</v>
      </c>
      <c r="C214" s="30" t="s">
        <v>151</v>
      </c>
      <c r="D214" s="30" t="s">
        <v>152</v>
      </c>
      <c r="E214" s="30" t="s">
        <v>157</v>
      </c>
      <c r="F214" s="30" t="s">
        <v>154</v>
      </c>
      <c r="G214" s="30" t="s">
        <v>159</v>
      </c>
      <c r="H214" s="30" t="s">
        <v>352</v>
      </c>
      <c r="J214" s="41">
        <f t="shared" si="3"/>
        <v>8</v>
      </c>
      <c r="K214" s="38">
        <f>LOOKUP(C214,Table1[Answers],Table1[Marks])</f>
        <v>2</v>
      </c>
      <c r="L214" s="41">
        <f>LOOKUP(D214,Table2[Answers],Table2[Marks])</f>
        <v>2</v>
      </c>
      <c r="M214" s="41">
        <f>LOOKUP(E214,Table3[Answers],Table3[Marks])</f>
        <v>1</v>
      </c>
      <c r="N214" s="41">
        <f>LOOKUP(F214,Table4[Answers],Table4[Marks])</f>
        <v>2</v>
      </c>
      <c r="O214" s="41">
        <f>LOOKUP(G214,Table5[Answers],Table5[Marks])</f>
        <v>1</v>
      </c>
    </row>
    <row r="215" spans="1:15">
      <c r="A215" s="36">
        <v>45518.373626192129</v>
      </c>
      <c r="C215" s="30" t="s">
        <v>151</v>
      </c>
      <c r="D215" s="30" t="s">
        <v>152</v>
      </c>
      <c r="E215" s="30" t="s">
        <v>157</v>
      </c>
      <c r="F215" s="30" t="s">
        <v>154</v>
      </c>
      <c r="G215" s="30" t="s">
        <v>155</v>
      </c>
      <c r="H215" s="30" t="s">
        <v>353</v>
      </c>
      <c r="J215" s="41">
        <f t="shared" si="3"/>
        <v>9</v>
      </c>
      <c r="K215" s="38">
        <f>LOOKUP(C215,Table1[Answers],Table1[Marks])</f>
        <v>2</v>
      </c>
      <c r="L215" s="41">
        <f>LOOKUP(D215,Table2[Answers],Table2[Marks])</f>
        <v>2</v>
      </c>
      <c r="M215" s="41">
        <f>LOOKUP(E215,Table3[Answers],Table3[Marks])</f>
        <v>1</v>
      </c>
      <c r="N215" s="41">
        <f>LOOKUP(F215,Table4[Answers],Table4[Marks])</f>
        <v>2</v>
      </c>
      <c r="O215" s="41">
        <f>LOOKUP(G215,Table5[Answers],Table5[Marks])</f>
        <v>2</v>
      </c>
    </row>
    <row r="216" spans="1:15">
      <c r="A216" s="36">
        <v>45518.38258892361</v>
      </c>
      <c r="C216" s="30" t="s">
        <v>156</v>
      </c>
      <c r="D216" s="30" t="s">
        <v>152</v>
      </c>
      <c r="E216" s="30" t="s">
        <v>157</v>
      </c>
      <c r="F216" s="30" t="s">
        <v>160</v>
      </c>
      <c r="G216" s="30" t="s">
        <v>159</v>
      </c>
      <c r="H216" s="30" t="s">
        <v>354</v>
      </c>
      <c r="J216" s="41">
        <f t="shared" si="3"/>
        <v>5</v>
      </c>
      <c r="K216" s="38">
        <f>LOOKUP(C216,Table1[Answers],Table1[Marks])</f>
        <v>1</v>
      </c>
      <c r="L216" s="41">
        <f>LOOKUP(D216,Table2[Answers],Table2[Marks])</f>
        <v>2</v>
      </c>
      <c r="M216" s="41">
        <f>LOOKUP(E216,Table3[Answers],Table3[Marks])</f>
        <v>1</v>
      </c>
      <c r="N216" s="41">
        <f>LOOKUP(F216,Table4[Answers],Table4[Marks])</f>
        <v>0</v>
      </c>
      <c r="O216" s="41">
        <f>LOOKUP(G216,Table5[Answers],Table5[Marks])</f>
        <v>1</v>
      </c>
    </row>
    <row r="217" spans="1:15">
      <c r="A217" s="36">
        <v>45518.386631053239</v>
      </c>
      <c r="C217" s="30" t="s">
        <v>156</v>
      </c>
      <c r="D217" s="30" t="s">
        <v>152</v>
      </c>
      <c r="E217" s="30" t="s">
        <v>153</v>
      </c>
      <c r="F217" s="30" t="s">
        <v>160</v>
      </c>
      <c r="G217" s="30" t="s">
        <v>155</v>
      </c>
      <c r="H217" s="30" t="s">
        <v>355</v>
      </c>
      <c r="J217" s="41">
        <f t="shared" si="3"/>
        <v>7</v>
      </c>
      <c r="K217" s="38">
        <f>LOOKUP(C217,Table1[Answers],Table1[Marks])</f>
        <v>1</v>
      </c>
      <c r="L217" s="41">
        <f>LOOKUP(D217,Table2[Answers],Table2[Marks])</f>
        <v>2</v>
      </c>
      <c r="M217" s="41">
        <f>LOOKUP(E217,Table3[Answers],Table3[Marks])</f>
        <v>2</v>
      </c>
      <c r="N217" s="41">
        <f>LOOKUP(F217,Table4[Answers],Table4[Marks])</f>
        <v>0</v>
      </c>
      <c r="O217" s="41">
        <f>LOOKUP(G217,Table5[Answers],Table5[Marks])</f>
        <v>2</v>
      </c>
    </row>
    <row r="218" spans="1:15">
      <c r="A218" s="36">
        <v>45518.389078275461</v>
      </c>
      <c r="C218" s="30" t="s">
        <v>156</v>
      </c>
      <c r="D218" s="30" t="s">
        <v>162</v>
      </c>
      <c r="E218" s="30" t="s">
        <v>157</v>
      </c>
      <c r="F218" s="30" t="s">
        <v>160</v>
      </c>
      <c r="G218" s="30" t="s">
        <v>155</v>
      </c>
      <c r="H218" s="30" t="s">
        <v>356</v>
      </c>
      <c r="J218" s="41">
        <f t="shared" si="3"/>
        <v>5</v>
      </c>
      <c r="K218" s="38">
        <f>LOOKUP(C218,Table1[Answers],Table1[Marks])</f>
        <v>1</v>
      </c>
      <c r="L218" s="41">
        <f>LOOKUP(D218,Table2[Answers],Table2[Marks])</f>
        <v>1</v>
      </c>
      <c r="M218" s="41">
        <f>LOOKUP(E218,Table3[Answers],Table3[Marks])</f>
        <v>1</v>
      </c>
      <c r="N218" s="41">
        <f>LOOKUP(F218,Table4[Answers],Table4[Marks])</f>
        <v>0</v>
      </c>
      <c r="O218" s="41">
        <f>LOOKUP(G218,Table5[Answers],Table5[Marks])</f>
        <v>2</v>
      </c>
    </row>
    <row r="219" spans="1:15">
      <c r="A219" s="36">
        <v>45518.398211956017</v>
      </c>
      <c r="C219" s="30" t="s">
        <v>156</v>
      </c>
      <c r="D219" s="30" t="s">
        <v>152</v>
      </c>
      <c r="E219" s="30" t="s">
        <v>157</v>
      </c>
      <c r="F219" s="30" t="s">
        <v>154</v>
      </c>
      <c r="G219" s="30" t="s">
        <v>159</v>
      </c>
      <c r="H219" s="30" t="s">
        <v>357</v>
      </c>
      <c r="J219" s="41">
        <f t="shared" si="3"/>
        <v>7</v>
      </c>
      <c r="K219" s="38">
        <f>LOOKUP(C219,Table1[Answers],Table1[Marks])</f>
        <v>1</v>
      </c>
      <c r="L219" s="41">
        <f>LOOKUP(D219,Table2[Answers],Table2[Marks])</f>
        <v>2</v>
      </c>
      <c r="M219" s="41">
        <f>LOOKUP(E219,Table3[Answers],Table3[Marks])</f>
        <v>1</v>
      </c>
      <c r="N219" s="41">
        <f>LOOKUP(F219,Table4[Answers],Table4[Marks])</f>
        <v>2</v>
      </c>
      <c r="O219" s="41">
        <f>LOOKUP(G219,Table5[Answers],Table5[Marks])</f>
        <v>1</v>
      </c>
    </row>
    <row r="220" spans="1:15">
      <c r="A220" s="36">
        <v>45518.430181655094</v>
      </c>
      <c r="C220" s="30" t="s">
        <v>156</v>
      </c>
      <c r="D220" s="30" t="s">
        <v>152</v>
      </c>
      <c r="E220" s="30" t="s">
        <v>165</v>
      </c>
      <c r="F220" s="30" t="s">
        <v>154</v>
      </c>
      <c r="G220" s="30" t="s">
        <v>155</v>
      </c>
      <c r="H220" s="30" t="s">
        <v>358</v>
      </c>
      <c r="J220" s="41">
        <f t="shared" si="3"/>
        <v>7</v>
      </c>
      <c r="K220" s="38">
        <f>LOOKUP(C220,Table1[Answers],Table1[Marks])</f>
        <v>1</v>
      </c>
      <c r="L220" s="41">
        <f>LOOKUP(D220,Table2[Answers],Table2[Marks])</f>
        <v>2</v>
      </c>
      <c r="M220" s="41">
        <f>LOOKUP(E220,Table3[Answers],Table3[Marks])</f>
        <v>0</v>
      </c>
      <c r="N220" s="41">
        <f>LOOKUP(F220,Table4[Answers],Table4[Marks])</f>
        <v>2</v>
      </c>
      <c r="O220" s="41">
        <f>LOOKUP(G220,Table5[Answers],Table5[Marks])</f>
        <v>2</v>
      </c>
    </row>
    <row r="221" spans="1:15">
      <c r="A221" s="36">
        <v>45518.466357569443</v>
      </c>
      <c r="C221" s="30" t="s">
        <v>156</v>
      </c>
      <c r="D221" s="30" t="s">
        <v>152</v>
      </c>
      <c r="E221" s="30" t="s">
        <v>157</v>
      </c>
      <c r="F221" s="30" t="s">
        <v>154</v>
      </c>
      <c r="G221" s="30" t="s">
        <v>155</v>
      </c>
      <c r="H221" s="30" t="s">
        <v>359</v>
      </c>
      <c r="J221" s="41">
        <f t="shared" si="3"/>
        <v>8</v>
      </c>
      <c r="K221" s="38">
        <f>LOOKUP(C221,Table1[Answers],Table1[Marks])</f>
        <v>1</v>
      </c>
      <c r="L221" s="41">
        <f>LOOKUP(D221,Table2[Answers],Table2[Marks])</f>
        <v>2</v>
      </c>
      <c r="M221" s="41">
        <f>LOOKUP(E221,Table3[Answers],Table3[Marks])</f>
        <v>1</v>
      </c>
      <c r="N221" s="41">
        <f>LOOKUP(F221,Table4[Answers],Table4[Marks])</f>
        <v>2</v>
      </c>
      <c r="O221" s="41">
        <f>LOOKUP(G221,Table5[Answers],Table5[Marks])</f>
        <v>2</v>
      </c>
    </row>
    <row r="222" spans="1:15">
      <c r="A222" s="36">
        <v>45518.501574097223</v>
      </c>
      <c r="C222" s="30" t="s">
        <v>151</v>
      </c>
      <c r="D222" s="30" t="s">
        <v>152</v>
      </c>
      <c r="E222" s="30" t="s">
        <v>153</v>
      </c>
      <c r="F222" s="30" t="s">
        <v>166</v>
      </c>
      <c r="G222" s="30" t="s">
        <v>155</v>
      </c>
      <c r="H222" s="30" t="s">
        <v>360</v>
      </c>
      <c r="J222" s="41">
        <f t="shared" si="3"/>
        <v>9</v>
      </c>
      <c r="K222" s="38">
        <f>LOOKUP(C222,Table1[Answers],Table1[Marks])</f>
        <v>2</v>
      </c>
      <c r="L222" s="41">
        <f>LOOKUP(D222,Table2[Answers],Table2[Marks])</f>
        <v>2</v>
      </c>
      <c r="M222" s="41">
        <f>LOOKUP(E222,Table3[Answers],Table3[Marks])</f>
        <v>2</v>
      </c>
      <c r="N222" s="41">
        <f>LOOKUP(F222,Table4[Answers],Table4[Marks])</f>
        <v>1</v>
      </c>
      <c r="O222" s="41">
        <f>LOOKUP(G222,Table5[Answers],Table5[Marks])</f>
        <v>2</v>
      </c>
    </row>
    <row r="223" spans="1:15">
      <c r="A223" s="36">
        <v>45518.51455576389</v>
      </c>
      <c r="C223" s="30" t="s">
        <v>151</v>
      </c>
      <c r="D223" s="30" t="s">
        <v>152</v>
      </c>
      <c r="E223" s="30" t="s">
        <v>153</v>
      </c>
      <c r="F223" s="30" t="s">
        <v>154</v>
      </c>
      <c r="G223" s="30" t="s">
        <v>155</v>
      </c>
      <c r="H223" s="30" t="s">
        <v>361</v>
      </c>
      <c r="J223" s="41">
        <f t="shared" si="3"/>
        <v>10</v>
      </c>
      <c r="K223" s="38">
        <f>LOOKUP(C223,Table1[Answers],Table1[Marks])</f>
        <v>2</v>
      </c>
      <c r="L223" s="41">
        <f>LOOKUP(D223,Table2[Answers],Table2[Marks])</f>
        <v>2</v>
      </c>
      <c r="M223" s="41">
        <f>LOOKUP(E223,Table3[Answers],Table3[Marks])</f>
        <v>2</v>
      </c>
      <c r="N223" s="41">
        <f>LOOKUP(F223,Table4[Answers],Table4[Marks])</f>
        <v>2</v>
      </c>
      <c r="O223" s="41">
        <f>LOOKUP(G223,Table5[Answers],Table5[Marks])</f>
        <v>2</v>
      </c>
    </row>
    <row r="224" spans="1:15">
      <c r="A224" s="36">
        <v>45519.428144432866</v>
      </c>
      <c r="C224" s="30" t="s">
        <v>151</v>
      </c>
      <c r="D224" s="30" t="s">
        <v>152</v>
      </c>
      <c r="E224" s="30" t="s">
        <v>153</v>
      </c>
      <c r="F224" s="30" t="s">
        <v>154</v>
      </c>
      <c r="G224" s="30" t="s">
        <v>155</v>
      </c>
      <c r="H224" s="30" t="s">
        <v>362</v>
      </c>
      <c r="J224" s="41">
        <f t="shared" si="3"/>
        <v>10</v>
      </c>
      <c r="K224" s="38">
        <f>LOOKUP(C224,Table1[Answers],Table1[Marks])</f>
        <v>2</v>
      </c>
      <c r="L224" s="41">
        <f>LOOKUP(D224,Table2[Answers],Table2[Marks])</f>
        <v>2</v>
      </c>
      <c r="M224" s="41">
        <f>LOOKUP(E224,Table3[Answers],Table3[Marks])</f>
        <v>2</v>
      </c>
      <c r="N224" s="41">
        <f>LOOKUP(F224,Table4[Answers],Table4[Marks])</f>
        <v>2</v>
      </c>
      <c r="O224" s="41">
        <f>LOOKUP(G224,Table5[Answers],Table5[Marks])</f>
        <v>2</v>
      </c>
    </row>
    <row r="225" spans="1:15">
      <c r="A225" s="36">
        <v>45519.469389155092</v>
      </c>
      <c r="C225" s="30" t="s">
        <v>151</v>
      </c>
      <c r="D225" s="30" t="s">
        <v>152</v>
      </c>
      <c r="E225" s="30" t="s">
        <v>165</v>
      </c>
      <c r="F225" s="30" t="s">
        <v>154</v>
      </c>
      <c r="G225" s="30" t="s">
        <v>159</v>
      </c>
      <c r="H225" s="30" t="s">
        <v>363</v>
      </c>
      <c r="J225" s="41">
        <f t="shared" si="3"/>
        <v>7</v>
      </c>
      <c r="K225" s="38">
        <f>LOOKUP(C225,Table1[Answers],Table1[Marks])</f>
        <v>2</v>
      </c>
      <c r="L225" s="41">
        <f>LOOKUP(D225,Table2[Answers],Table2[Marks])</f>
        <v>2</v>
      </c>
      <c r="M225" s="41">
        <f>LOOKUP(E225,Table3[Answers],Table3[Marks])</f>
        <v>0</v>
      </c>
      <c r="N225" s="41">
        <f>LOOKUP(F225,Table4[Answers],Table4[Marks])</f>
        <v>2</v>
      </c>
      <c r="O225" s="41">
        <f>LOOKUP(G225,Table5[Answers],Table5[Marks])</f>
        <v>1</v>
      </c>
    </row>
    <row r="226" spans="1:15">
      <c r="A226" s="36">
        <v>45519.569667129632</v>
      </c>
      <c r="C226" s="30" t="s">
        <v>151</v>
      </c>
      <c r="D226" s="30" t="s">
        <v>162</v>
      </c>
      <c r="E226" s="30" t="s">
        <v>153</v>
      </c>
      <c r="F226" s="30" t="s">
        <v>154</v>
      </c>
      <c r="G226" s="30" t="s">
        <v>155</v>
      </c>
      <c r="H226" s="30" t="s">
        <v>364</v>
      </c>
      <c r="J226" s="41">
        <f t="shared" si="3"/>
        <v>9</v>
      </c>
      <c r="K226" s="38">
        <f>LOOKUP(C226,Table1[Answers],Table1[Marks])</f>
        <v>2</v>
      </c>
      <c r="L226" s="41">
        <f>LOOKUP(D226,Table2[Answers],Table2[Marks])</f>
        <v>1</v>
      </c>
      <c r="M226" s="41">
        <f>LOOKUP(E226,Table3[Answers],Table3[Marks])</f>
        <v>2</v>
      </c>
      <c r="N226" s="41">
        <f>LOOKUP(F226,Table4[Answers],Table4[Marks])</f>
        <v>2</v>
      </c>
      <c r="O226" s="41">
        <f>LOOKUP(G226,Table5[Answers],Table5[Marks])</f>
        <v>2</v>
      </c>
    </row>
    <row r="227" spans="1:15">
      <c r="A227" s="36">
        <v>45519.614952245371</v>
      </c>
      <c r="C227" s="30" t="s">
        <v>156</v>
      </c>
      <c r="D227" s="30" t="s">
        <v>152</v>
      </c>
      <c r="E227" s="30" t="s">
        <v>153</v>
      </c>
      <c r="F227" s="30" t="s">
        <v>154</v>
      </c>
      <c r="G227" s="30" t="s">
        <v>159</v>
      </c>
      <c r="H227" s="30" t="s">
        <v>365</v>
      </c>
      <c r="J227" s="41">
        <f t="shared" si="3"/>
        <v>8</v>
      </c>
      <c r="K227" s="38">
        <f>LOOKUP(C227,Table1[Answers],Table1[Marks])</f>
        <v>1</v>
      </c>
      <c r="L227" s="41">
        <f>LOOKUP(D227,Table2[Answers],Table2[Marks])</f>
        <v>2</v>
      </c>
      <c r="M227" s="41">
        <f>LOOKUP(E227,Table3[Answers],Table3[Marks])</f>
        <v>2</v>
      </c>
      <c r="N227" s="41">
        <f>LOOKUP(F227,Table4[Answers],Table4[Marks])</f>
        <v>2</v>
      </c>
      <c r="O227" s="41">
        <f>LOOKUP(G227,Table5[Answers],Table5[Marks])</f>
        <v>1</v>
      </c>
    </row>
    <row r="228" spans="1:15">
      <c r="A228" s="36">
        <v>45519.685730949073</v>
      </c>
      <c r="C228" s="30" t="s">
        <v>156</v>
      </c>
      <c r="D228" s="30" t="s">
        <v>152</v>
      </c>
      <c r="E228" s="30" t="s">
        <v>153</v>
      </c>
      <c r="F228" s="30" t="s">
        <v>154</v>
      </c>
      <c r="G228" s="30" t="s">
        <v>159</v>
      </c>
      <c r="H228" s="30" t="s">
        <v>366</v>
      </c>
      <c r="J228" s="41">
        <f t="shared" si="3"/>
        <v>8</v>
      </c>
      <c r="K228" s="38">
        <f>LOOKUP(C228,Table1[Answers],Table1[Marks])</f>
        <v>1</v>
      </c>
      <c r="L228" s="41">
        <f>LOOKUP(D228,Table2[Answers],Table2[Marks])</f>
        <v>2</v>
      </c>
      <c r="M228" s="41">
        <f>LOOKUP(E228,Table3[Answers],Table3[Marks])</f>
        <v>2</v>
      </c>
      <c r="N228" s="41">
        <f>LOOKUP(F228,Table4[Answers],Table4[Marks])</f>
        <v>2</v>
      </c>
      <c r="O228" s="41">
        <f>LOOKUP(G228,Table5[Answers],Table5[Marks])</f>
        <v>1</v>
      </c>
    </row>
    <row r="229" spans="1:15">
      <c r="A229" s="36">
        <v>45519.731896377314</v>
      </c>
      <c r="C229" s="30" t="s">
        <v>151</v>
      </c>
      <c r="D229" s="30" t="s">
        <v>152</v>
      </c>
      <c r="E229" s="30" t="s">
        <v>157</v>
      </c>
      <c r="F229" s="30" t="s">
        <v>154</v>
      </c>
      <c r="G229" s="30" t="s">
        <v>155</v>
      </c>
      <c r="H229" s="30" t="s">
        <v>367</v>
      </c>
      <c r="J229" s="41">
        <f t="shared" si="3"/>
        <v>9</v>
      </c>
      <c r="K229" s="38">
        <f>LOOKUP(C229,Table1[Answers],Table1[Marks])</f>
        <v>2</v>
      </c>
      <c r="L229" s="41">
        <f>LOOKUP(D229,Table2[Answers],Table2[Marks])</f>
        <v>2</v>
      </c>
      <c r="M229" s="41">
        <f>LOOKUP(E229,Table3[Answers],Table3[Marks])</f>
        <v>1</v>
      </c>
      <c r="N229" s="41">
        <f>LOOKUP(F229,Table4[Answers],Table4[Marks])</f>
        <v>2</v>
      </c>
      <c r="O229" s="41">
        <f>LOOKUP(G229,Table5[Answers],Table5[Marks])</f>
        <v>2</v>
      </c>
    </row>
    <row r="230" spans="1:15">
      <c r="A230" s="36">
        <v>45520.312677708338</v>
      </c>
      <c r="C230" s="30" t="s">
        <v>156</v>
      </c>
      <c r="D230" s="30" t="s">
        <v>152</v>
      </c>
      <c r="E230" s="30" t="s">
        <v>157</v>
      </c>
      <c r="F230" s="30" t="s">
        <v>154</v>
      </c>
      <c r="G230" s="30" t="s">
        <v>155</v>
      </c>
      <c r="H230" s="30" t="s">
        <v>368</v>
      </c>
      <c r="J230" s="41">
        <f t="shared" si="3"/>
        <v>8</v>
      </c>
      <c r="K230" s="38">
        <f>LOOKUP(C230,Table1[Answers],Table1[Marks])</f>
        <v>1</v>
      </c>
      <c r="L230" s="41">
        <f>LOOKUP(D230,Table2[Answers],Table2[Marks])</f>
        <v>2</v>
      </c>
      <c r="M230" s="41">
        <f>LOOKUP(E230,Table3[Answers],Table3[Marks])</f>
        <v>1</v>
      </c>
      <c r="N230" s="41">
        <f>LOOKUP(F230,Table4[Answers],Table4[Marks])</f>
        <v>2</v>
      </c>
      <c r="O230" s="41">
        <f>LOOKUP(G230,Table5[Answers],Table5[Marks])</f>
        <v>2</v>
      </c>
    </row>
    <row r="231" spans="1:15">
      <c r="A231" s="36">
        <v>45520.398662418986</v>
      </c>
      <c r="C231" s="30" t="s">
        <v>156</v>
      </c>
      <c r="D231" s="30" t="s">
        <v>152</v>
      </c>
      <c r="E231" s="30" t="s">
        <v>157</v>
      </c>
      <c r="F231" s="30" t="s">
        <v>160</v>
      </c>
      <c r="G231" s="30" t="s">
        <v>159</v>
      </c>
      <c r="H231" s="30" t="s">
        <v>369</v>
      </c>
      <c r="J231" s="41">
        <f t="shared" si="3"/>
        <v>5</v>
      </c>
      <c r="K231" s="38">
        <f>LOOKUP(C231,Table1[Answers],Table1[Marks])</f>
        <v>1</v>
      </c>
      <c r="L231" s="41">
        <f>LOOKUP(D231,Table2[Answers],Table2[Marks])</f>
        <v>2</v>
      </c>
      <c r="M231" s="41">
        <f>LOOKUP(E231,Table3[Answers],Table3[Marks])</f>
        <v>1</v>
      </c>
      <c r="N231" s="41">
        <f>LOOKUP(F231,Table4[Answers],Table4[Marks])</f>
        <v>0</v>
      </c>
      <c r="O231" s="41">
        <f>LOOKUP(G231,Table5[Answers],Table5[Marks])</f>
        <v>1</v>
      </c>
    </row>
    <row r="232" spans="1:15">
      <c r="A232" s="36">
        <v>45520.413869895834</v>
      </c>
      <c r="C232" s="30" t="s">
        <v>156</v>
      </c>
      <c r="D232" s="30" t="s">
        <v>162</v>
      </c>
      <c r="E232" s="30" t="s">
        <v>153</v>
      </c>
      <c r="F232" s="30" t="s">
        <v>154</v>
      </c>
      <c r="G232" s="30" t="s">
        <v>155</v>
      </c>
      <c r="H232" s="30" t="s">
        <v>370</v>
      </c>
      <c r="J232" s="41">
        <f t="shared" si="3"/>
        <v>8</v>
      </c>
      <c r="K232" s="38">
        <f>LOOKUP(C232,Table1[Answers],Table1[Marks])</f>
        <v>1</v>
      </c>
      <c r="L232" s="41">
        <f>LOOKUP(D232,Table2[Answers],Table2[Marks])</f>
        <v>1</v>
      </c>
      <c r="M232" s="41">
        <f>LOOKUP(E232,Table3[Answers],Table3[Marks])</f>
        <v>2</v>
      </c>
      <c r="N232" s="41">
        <f>LOOKUP(F232,Table4[Answers],Table4[Marks])</f>
        <v>2</v>
      </c>
      <c r="O232" s="41">
        <f>LOOKUP(G232,Table5[Answers],Table5[Marks])</f>
        <v>2</v>
      </c>
    </row>
    <row r="233" spans="1:15">
      <c r="A233" s="36">
        <v>45520.476383287038</v>
      </c>
      <c r="C233" s="30" t="s">
        <v>156</v>
      </c>
      <c r="D233" s="30" t="s">
        <v>152</v>
      </c>
      <c r="E233" s="30" t="s">
        <v>165</v>
      </c>
      <c r="F233" s="30" t="s">
        <v>154</v>
      </c>
      <c r="G233" s="30" t="s">
        <v>155</v>
      </c>
      <c r="H233" s="30" t="s">
        <v>371</v>
      </c>
      <c r="J233" s="41">
        <f t="shared" si="3"/>
        <v>7</v>
      </c>
      <c r="K233" s="38">
        <f>LOOKUP(C233,Table1[Answers],Table1[Marks])</f>
        <v>1</v>
      </c>
      <c r="L233" s="41">
        <f>LOOKUP(D233,Table2[Answers],Table2[Marks])</f>
        <v>2</v>
      </c>
      <c r="M233" s="41">
        <f>LOOKUP(E233,Table3[Answers],Table3[Marks])</f>
        <v>0</v>
      </c>
      <c r="N233" s="41">
        <f>LOOKUP(F233,Table4[Answers],Table4[Marks])</f>
        <v>2</v>
      </c>
      <c r="O233" s="41">
        <f>LOOKUP(G233,Table5[Answers],Table5[Marks])</f>
        <v>2</v>
      </c>
    </row>
    <row r="234" spans="1:15">
      <c r="A234" s="36">
        <v>45520.496165439814</v>
      </c>
      <c r="C234" s="30" t="s">
        <v>151</v>
      </c>
      <c r="D234" s="30" t="s">
        <v>162</v>
      </c>
      <c r="E234" s="30" t="s">
        <v>153</v>
      </c>
      <c r="F234" s="30" t="s">
        <v>154</v>
      </c>
      <c r="G234" s="30" t="s">
        <v>155</v>
      </c>
      <c r="H234" s="30" t="s">
        <v>372</v>
      </c>
      <c r="J234" s="41">
        <f t="shared" si="3"/>
        <v>9</v>
      </c>
      <c r="K234" s="38">
        <f>LOOKUP(C234,Table1[Answers],Table1[Marks])</f>
        <v>2</v>
      </c>
      <c r="L234" s="41">
        <f>LOOKUP(D234,Table2[Answers],Table2[Marks])</f>
        <v>1</v>
      </c>
      <c r="M234" s="41">
        <f>LOOKUP(E234,Table3[Answers],Table3[Marks])</f>
        <v>2</v>
      </c>
      <c r="N234" s="41">
        <f>LOOKUP(F234,Table4[Answers],Table4[Marks])</f>
        <v>2</v>
      </c>
      <c r="O234" s="41">
        <f>LOOKUP(G234,Table5[Answers],Table5[Marks])</f>
        <v>2</v>
      </c>
    </row>
    <row r="235" spans="1:15">
      <c r="A235" s="36">
        <v>45520.53549199074</v>
      </c>
      <c r="C235" s="30" t="s">
        <v>156</v>
      </c>
      <c r="D235" s="30" t="s">
        <v>162</v>
      </c>
      <c r="E235" s="30" t="s">
        <v>157</v>
      </c>
      <c r="F235" s="30" t="s">
        <v>154</v>
      </c>
      <c r="G235" s="30" t="s">
        <v>159</v>
      </c>
      <c r="H235" s="30" t="s">
        <v>373</v>
      </c>
      <c r="J235" s="41">
        <f t="shared" si="3"/>
        <v>6</v>
      </c>
      <c r="K235" s="38">
        <f>LOOKUP(C235,Table1[Answers],Table1[Marks])</f>
        <v>1</v>
      </c>
      <c r="L235" s="41">
        <f>LOOKUP(D235,Table2[Answers],Table2[Marks])</f>
        <v>1</v>
      </c>
      <c r="M235" s="41">
        <f>LOOKUP(E235,Table3[Answers],Table3[Marks])</f>
        <v>1</v>
      </c>
      <c r="N235" s="41">
        <f>LOOKUP(F235,Table4[Answers],Table4[Marks])</f>
        <v>2</v>
      </c>
      <c r="O235" s="41">
        <f>LOOKUP(G235,Table5[Answers],Table5[Marks])</f>
        <v>1</v>
      </c>
    </row>
    <row r="236" spans="1:15">
      <c r="A236" s="36">
        <v>45520.542433078706</v>
      </c>
      <c r="C236" s="30" t="s">
        <v>156</v>
      </c>
      <c r="D236" s="30" t="s">
        <v>152</v>
      </c>
      <c r="E236" s="30" t="s">
        <v>157</v>
      </c>
      <c r="F236" s="30" t="s">
        <v>154</v>
      </c>
      <c r="G236" s="30" t="s">
        <v>155</v>
      </c>
      <c r="H236" s="30" t="s">
        <v>374</v>
      </c>
      <c r="J236" s="41">
        <f t="shared" si="3"/>
        <v>8</v>
      </c>
      <c r="K236" s="38">
        <f>LOOKUP(C236,Table1[Answers],Table1[Marks])</f>
        <v>1</v>
      </c>
      <c r="L236" s="41">
        <f>LOOKUP(D236,Table2[Answers],Table2[Marks])</f>
        <v>2</v>
      </c>
      <c r="M236" s="41">
        <f>LOOKUP(E236,Table3[Answers],Table3[Marks])</f>
        <v>1</v>
      </c>
      <c r="N236" s="41">
        <f>LOOKUP(F236,Table4[Answers],Table4[Marks])</f>
        <v>2</v>
      </c>
      <c r="O236" s="41">
        <f>LOOKUP(G236,Table5[Answers],Table5[Marks])</f>
        <v>2</v>
      </c>
    </row>
    <row r="237" spans="1:15">
      <c r="A237" s="36">
        <v>45520.626950543985</v>
      </c>
      <c r="C237" s="30" t="s">
        <v>156</v>
      </c>
      <c r="D237" s="30" t="s">
        <v>162</v>
      </c>
      <c r="E237" s="30" t="s">
        <v>157</v>
      </c>
      <c r="F237" s="30" t="s">
        <v>154</v>
      </c>
      <c r="G237" s="30" t="s">
        <v>159</v>
      </c>
      <c r="H237" s="30" t="s">
        <v>375</v>
      </c>
      <c r="J237" s="41">
        <f t="shared" si="3"/>
        <v>6</v>
      </c>
      <c r="K237" s="38">
        <f>LOOKUP(C237,Table1[Answers],Table1[Marks])</f>
        <v>1</v>
      </c>
      <c r="L237" s="41">
        <f>LOOKUP(D237,Table2[Answers],Table2[Marks])</f>
        <v>1</v>
      </c>
      <c r="M237" s="41">
        <f>LOOKUP(E237,Table3[Answers],Table3[Marks])</f>
        <v>1</v>
      </c>
      <c r="N237" s="41">
        <f>LOOKUP(F237,Table4[Answers],Table4[Marks])</f>
        <v>2</v>
      </c>
      <c r="O237" s="41">
        <f>LOOKUP(G237,Table5[Answers],Table5[Marks])</f>
        <v>1</v>
      </c>
    </row>
    <row r="238" spans="1:15">
      <c r="A238" s="36">
        <v>45520.630581874997</v>
      </c>
      <c r="C238" s="30" t="s">
        <v>151</v>
      </c>
      <c r="D238" s="30" t="s">
        <v>152</v>
      </c>
      <c r="E238" s="30" t="s">
        <v>153</v>
      </c>
      <c r="F238" s="30" t="s">
        <v>154</v>
      </c>
      <c r="G238" s="30" t="s">
        <v>155</v>
      </c>
      <c r="H238" s="30" t="s">
        <v>376</v>
      </c>
      <c r="J238" s="41">
        <f t="shared" si="3"/>
        <v>10</v>
      </c>
      <c r="K238" s="38">
        <f>LOOKUP(C238,Table1[Answers],Table1[Marks])</f>
        <v>2</v>
      </c>
      <c r="L238" s="41">
        <f>LOOKUP(D238,Table2[Answers],Table2[Marks])</f>
        <v>2</v>
      </c>
      <c r="M238" s="41">
        <f>LOOKUP(E238,Table3[Answers],Table3[Marks])</f>
        <v>2</v>
      </c>
      <c r="N238" s="41">
        <f>LOOKUP(F238,Table4[Answers],Table4[Marks])</f>
        <v>2</v>
      </c>
      <c r="O238" s="41">
        <f>LOOKUP(G238,Table5[Answers],Table5[Marks])</f>
        <v>2</v>
      </c>
    </row>
    <row r="239" spans="1:15">
      <c r="A239" s="36">
        <v>45520.638859317129</v>
      </c>
      <c r="C239" s="30" t="s">
        <v>151</v>
      </c>
      <c r="D239" s="30" t="s">
        <v>162</v>
      </c>
      <c r="E239" s="30" t="s">
        <v>153</v>
      </c>
      <c r="F239" s="30" t="s">
        <v>154</v>
      </c>
      <c r="G239" s="30" t="s">
        <v>155</v>
      </c>
      <c r="H239" s="30" t="s">
        <v>377</v>
      </c>
      <c r="J239" s="41">
        <f t="shared" si="3"/>
        <v>9</v>
      </c>
      <c r="K239" s="38">
        <f>LOOKUP(C239,Table1[Answers],Table1[Marks])</f>
        <v>2</v>
      </c>
      <c r="L239" s="41">
        <f>LOOKUP(D239,Table2[Answers],Table2[Marks])</f>
        <v>1</v>
      </c>
      <c r="M239" s="41">
        <f>LOOKUP(E239,Table3[Answers],Table3[Marks])</f>
        <v>2</v>
      </c>
      <c r="N239" s="41">
        <f>LOOKUP(F239,Table4[Answers],Table4[Marks])</f>
        <v>2</v>
      </c>
      <c r="O239" s="41">
        <f>LOOKUP(G239,Table5[Answers],Table5[Marks])</f>
        <v>2</v>
      </c>
    </row>
    <row r="240" spans="1:15">
      <c r="A240" s="36">
        <v>45520.674085405088</v>
      </c>
      <c r="C240" s="30" t="s">
        <v>156</v>
      </c>
      <c r="D240" s="30" t="s">
        <v>152</v>
      </c>
      <c r="E240" s="30" t="s">
        <v>157</v>
      </c>
      <c r="F240" s="30" t="s">
        <v>154</v>
      </c>
      <c r="G240" s="30" t="s">
        <v>159</v>
      </c>
      <c r="H240" s="30" t="s">
        <v>378</v>
      </c>
      <c r="J240" s="41">
        <f t="shared" si="3"/>
        <v>7</v>
      </c>
      <c r="K240" s="38">
        <f>LOOKUP(C240,Table1[Answers],Table1[Marks])</f>
        <v>1</v>
      </c>
      <c r="L240" s="41">
        <f>LOOKUP(D240,Table2[Answers],Table2[Marks])</f>
        <v>2</v>
      </c>
      <c r="M240" s="41">
        <f>LOOKUP(E240,Table3[Answers],Table3[Marks])</f>
        <v>1</v>
      </c>
      <c r="N240" s="41">
        <f>LOOKUP(F240,Table4[Answers],Table4[Marks])</f>
        <v>2</v>
      </c>
      <c r="O240" s="41">
        <f>LOOKUP(G240,Table5[Answers],Table5[Marks])</f>
        <v>1</v>
      </c>
    </row>
    <row r="241" spans="1:15">
      <c r="A241" s="36">
        <v>45520.726318842593</v>
      </c>
      <c r="C241" s="30" t="s">
        <v>156</v>
      </c>
      <c r="D241" s="30" t="s">
        <v>152</v>
      </c>
      <c r="E241" s="30" t="s">
        <v>157</v>
      </c>
      <c r="F241" s="30" t="s">
        <v>154</v>
      </c>
      <c r="G241" s="30" t="s">
        <v>155</v>
      </c>
      <c r="H241" s="30" t="s">
        <v>379</v>
      </c>
      <c r="J241" s="41">
        <f t="shared" si="3"/>
        <v>8</v>
      </c>
      <c r="K241" s="38">
        <f>LOOKUP(C241,Table1[Answers],Table1[Marks])</f>
        <v>1</v>
      </c>
      <c r="L241" s="41">
        <f>LOOKUP(D241,Table2[Answers],Table2[Marks])</f>
        <v>2</v>
      </c>
      <c r="M241" s="41">
        <f>LOOKUP(E241,Table3[Answers],Table3[Marks])</f>
        <v>1</v>
      </c>
      <c r="N241" s="41">
        <f>LOOKUP(F241,Table4[Answers],Table4[Marks])</f>
        <v>2</v>
      </c>
      <c r="O241" s="41">
        <f>LOOKUP(G241,Table5[Answers],Table5[Marks])</f>
        <v>2</v>
      </c>
    </row>
    <row r="242" spans="1:15">
      <c r="A242" s="36">
        <v>45520.730339652779</v>
      </c>
      <c r="C242" s="30" t="s">
        <v>151</v>
      </c>
      <c r="D242" s="30" t="s">
        <v>162</v>
      </c>
      <c r="E242" s="30" t="s">
        <v>157</v>
      </c>
      <c r="F242" s="30" t="s">
        <v>154</v>
      </c>
      <c r="G242" s="30" t="s">
        <v>218</v>
      </c>
      <c r="H242" s="30" t="s">
        <v>380</v>
      </c>
      <c r="J242" s="41">
        <f t="shared" si="3"/>
        <v>6</v>
      </c>
      <c r="K242" s="38">
        <f>LOOKUP(C242,Table1[Answers],Table1[Marks])</f>
        <v>2</v>
      </c>
      <c r="L242" s="41">
        <f>LOOKUP(D242,Table2[Answers],Table2[Marks])</f>
        <v>1</v>
      </c>
      <c r="M242" s="41">
        <f>LOOKUP(E242,Table3[Answers],Table3[Marks])</f>
        <v>1</v>
      </c>
      <c r="N242" s="41">
        <f>LOOKUP(F242,Table4[Answers],Table4[Marks])</f>
        <v>2</v>
      </c>
      <c r="O242" s="41">
        <f>LOOKUP(G242,Table5[Answers],Table5[Marks])</f>
        <v>0</v>
      </c>
    </row>
    <row r="243" spans="1:15">
      <c r="A243" s="36">
        <v>45520.768618657406</v>
      </c>
      <c r="C243" s="30" t="s">
        <v>156</v>
      </c>
      <c r="D243" s="30" t="s">
        <v>152</v>
      </c>
      <c r="E243" s="30" t="s">
        <v>157</v>
      </c>
      <c r="F243" s="30" t="s">
        <v>160</v>
      </c>
      <c r="G243" s="30" t="s">
        <v>155</v>
      </c>
      <c r="H243" s="30" t="s">
        <v>381</v>
      </c>
      <c r="J243" s="41">
        <f t="shared" si="3"/>
        <v>6</v>
      </c>
      <c r="K243" s="38">
        <f>LOOKUP(C243,Table1[Answers],Table1[Marks])</f>
        <v>1</v>
      </c>
      <c r="L243" s="41">
        <f>LOOKUP(D243,Table2[Answers],Table2[Marks])</f>
        <v>2</v>
      </c>
      <c r="M243" s="41">
        <f>LOOKUP(E243,Table3[Answers],Table3[Marks])</f>
        <v>1</v>
      </c>
      <c r="N243" s="41">
        <f>LOOKUP(F243,Table4[Answers],Table4[Marks])</f>
        <v>0</v>
      </c>
      <c r="O243" s="41">
        <f>LOOKUP(G243,Table5[Answers],Table5[Marks])</f>
        <v>2</v>
      </c>
    </row>
    <row r="244" spans="1:15">
      <c r="A244" s="36">
        <v>45521.534828692129</v>
      </c>
      <c r="C244" s="30" t="s">
        <v>151</v>
      </c>
      <c r="D244" s="30" t="s">
        <v>162</v>
      </c>
      <c r="E244" s="30" t="s">
        <v>157</v>
      </c>
      <c r="F244" s="30" t="s">
        <v>154</v>
      </c>
      <c r="G244" s="30" t="s">
        <v>155</v>
      </c>
      <c r="H244" s="30" t="s">
        <v>382</v>
      </c>
      <c r="J244" s="41">
        <f t="shared" si="3"/>
        <v>8</v>
      </c>
      <c r="K244" s="38">
        <f>LOOKUP(C244,Table1[Answers],Table1[Marks])</f>
        <v>2</v>
      </c>
      <c r="L244" s="41">
        <f>LOOKUP(D244,Table2[Answers],Table2[Marks])</f>
        <v>1</v>
      </c>
      <c r="M244" s="41">
        <f>LOOKUP(E244,Table3[Answers],Table3[Marks])</f>
        <v>1</v>
      </c>
      <c r="N244" s="41">
        <f>LOOKUP(F244,Table4[Answers],Table4[Marks])</f>
        <v>2</v>
      </c>
      <c r="O244" s="41">
        <f>LOOKUP(G244,Table5[Answers],Table5[Marks])</f>
        <v>2</v>
      </c>
    </row>
    <row r="245" spans="1:15">
      <c r="A245" s="36">
        <v>45521.564193437502</v>
      </c>
      <c r="C245" s="30" t="s">
        <v>156</v>
      </c>
      <c r="D245" s="30" t="s">
        <v>162</v>
      </c>
      <c r="E245" s="30" t="s">
        <v>153</v>
      </c>
      <c r="F245" s="30" t="s">
        <v>166</v>
      </c>
      <c r="G245" s="30" t="s">
        <v>155</v>
      </c>
      <c r="H245" s="30" t="s">
        <v>383</v>
      </c>
      <c r="J245" s="41">
        <f t="shared" si="3"/>
        <v>7</v>
      </c>
      <c r="K245" s="38">
        <f>LOOKUP(C245,Table1[Answers],Table1[Marks])</f>
        <v>1</v>
      </c>
      <c r="L245" s="41">
        <f>LOOKUP(D245,Table2[Answers],Table2[Marks])</f>
        <v>1</v>
      </c>
      <c r="M245" s="41">
        <f>LOOKUP(E245,Table3[Answers],Table3[Marks])</f>
        <v>2</v>
      </c>
      <c r="N245" s="41">
        <f>LOOKUP(F245,Table4[Answers],Table4[Marks])</f>
        <v>1</v>
      </c>
      <c r="O245" s="41">
        <f>LOOKUP(G245,Table5[Answers],Table5[Marks])</f>
        <v>2</v>
      </c>
    </row>
    <row r="246" spans="1:15">
      <c r="A246" s="36">
        <v>45521.602002210653</v>
      </c>
      <c r="C246" s="30" t="s">
        <v>156</v>
      </c>
      <c r="D246" s="30" t="s">
        <v>162</v>
      </c>
      <c r="E246" s="30" t="s">
        <v>157</v>
      </c>
      <c r="F246" s="30" t="s">
        <v>154</v>
      </c>
      <c r="G246" s="30" t="s">
        <v>159</v>
      </c>
      <c r="H246" s="30" t="s">
        <v>384</v>
      </c>
      <c r="J246" s="41">
        <f t="shared" si="3"/>
        <v>6</v>
      </c>
      <c r="K246" s="38">
        <f>LOOKUP(C246,Table1[Answers],Table1[Marks])</f>
        <v>1</v>
      </c>
      <c r="L246" s="41">
        <f>LOOKUP(D246,Table2[Answers],Table2[Marks])</f>
        <v>1</v>
      </c>
      <c r="M246" s="41">
        <f>LOOKUP(E246,Table3[Answers],Table3[Marks])</f>
        <v>1</v>
      </c>
      <c r="N246" s="41">
        <f>LOOKUP(F246,Table4[Answers],Table4[Marks])</f>
        <v>2</v>
      </c>
      <c r="O246" s="41">
        <f>LOOKUP(G246,Table5[Answers],Table5[Marks])</f>
        <v>1</v>
      </c>
    </row>
    <row r="247" spans="1:15">
      <c r="A247" s="36">
        <v>45521.60284663194</v>
      </c>
      <c r="C247" s="30" t="s">
        <v>151</v>
      </c>
      <c r="D247" s="30" t="s">
        <v>152</v>
      </c>
      <c r="E247" s="30" t="s">
        <v>157</v>
      </c>
      <c r="F247" s="30" t="s">
        <v>154</v>
      </c>
      <c r="G247" s="30" t="s">
        <v>155</v>
      </c>
      <c r="H247" s="30" t="s">
        <v>385</v>
      </c>
      <c r="J247" s="41">
        <f t="shared" si="3"/>
        <v>9</v>
      </c>
      <c r="K247" s="38">
        <f>LOOKUP(C247,Table1[Answers],Table1[Marks])</f>
        <v>2</v>
      </c>
      <c r="L247" s="41">
        <f>LOOKUP(D247,Table2[Answers],Table2[Marks])</f>
        <v>2</v>
      </c>
      <c r="M247" s="41">
        <f>LOOKUP(E247,Table3[Answers],Table3[Marks])</f>
        <v>1</v>
      </c>
      <c r="N247" s="41">
        <f>LOOKUP(F247,Table4[Answers],Table4[Marks])</f>
        <v>2</v>
      </c>
      <c r="O247" s="41">
        <f>LOOKUP(G247,Table5[Answers],Table5[Marks])</f>
        <v>2</v>
      </c>
    </row>
    <row r="248" spans="1:15">
      <c r="A248" s="36">
        <v>45521.628830659727</v>
      </c>
      <c r="C248" s="30" t="s">
        <v>156</v>
      </c>
      <c r="D248" s="30" t="s">
        <v>152</v>
      </c>
      <c r="E248" s="30" t="s">
        <v>157</v>
      </c>
      <c r="F248" s="30" t="s">
        <v>154</v>
      </c>
      <c r="G248" s="30" t="s">
        <v>159</v>
      </c>
      <c r="H248" s="30" t="s">
        <v>386</v>
      </c>
      <c r="J248" s="41">
        <f t="shared" si="3"/>
        <v>7</v>
      </c>
      <c r="K248" s="38">
        <f>LOOKUP(C248,Table1[Answers],Table1[Marks])</f>
        <v>1</v>
      </c>
      <c r="L248" s="41">
        <f>LOOKUP(D248,Table2[Answers],Table2[Marks])</f>
        <v>2</v>
      </c>
      <c r="M248" s="41">
        <f>LOOKUP(E248,Table3[Answers],Table3[Marks])</f>
        <v>1</v>
      </c>
      <c r="N248" s="41">
        <f>LOOKUP(F248,Table4[Answers],Table4[Marks])</f>
        <v>2</v>
      </c>
      <c r="O248" s="41">
        <f>LOOKUP(G248,Table5[Answers],Table5[Marks])</f>
        <v>1</v>
      </c>
    </row>
    <row r="249" spans="1:15">
      <c r="A249" s="36">
        <v>45523.323426215276</v>
      </c>
      <c r="C249" s="30" t="s">
        <v>151</v>
      </c>
      <c r="D249" s="30" t="s">
        <v>162</v>
      </c>
      <c r="E249" s="30" t="s">
        <v>153</v>
      </c>
      <c r="F249" s="30" t="s">
        <v>154</v>
      </c>
      <c r="G249" s="30" t="s">
        <v>155</v>
      </c>
      <c r="H249" s="30" t="s">
        <v>387</v>
      </c>
      <c r="J249" s="41">
        <f t="shared" si="3"/>
        <v>9</v>
      </c>
      <c r="K249" s="38">
        <f>LOOKUP(C249,Table1[Answers],Table1[Marks])</f>
        <v>2</v>
      </c>
      <c r="L249" s="41">
        <f>LOOKUP(D249,Table2[Answers],Table2[Marks])</f>
        <v>1</v>
      </c>
      <c r="M249" s="41">
        <f>LOOKUP(E249,Table3[Answers],Table3[Marks])</f>
        <v>2</v>
      </c>
      <c r="N249" s="41">
        <f>LOOKUP(F249,Table4[Answers],Table4[Marks])</f>
        <v>2</v>
      </c>
      <c r="O249" s="41">
        <f>LOOKUP(G249,Table5[Answers],Table5[Marks])</f>
        <v>2</v>
      </c>
    </row>
    <row r="250" spans="1:15">
      <c r="A250" s="36">
        <v>45523.324568333337</v>
      </c>
      <c r="C250" s="30" t="s">
        <v>151</v>
      </c>
      <c r="D250" s="30" t="s">
        <v>162</v>
      </c>
      <c r="E250" s="30" t="s">
        <v>153</v>
      </c>
      <c r="F250" s="30" t="s">
        <v>154</v>
      </c>
      <c r="G250" s="30" t="s">
        <v>155</v>
      </c>
      <c r="H250" s="30" t="s">
        <v>387</v>
      </c>
      <c r="J250" s="41">
        <f t="shared" si="3"/>
        <v>9</v>
      </c>
      <c r="K250" s="38">
        <f>LOOKUP(C250,Table1[Answers],Table1[Marks])</f>
        <v>2</v>
      </c>
      <c r="L250" s="41">
        <f>LOOKUP(D250,Table2[Answers],Table2[Marks])</f>
        <v>1</v>
      </c>
      <c r="M250" s="41">
        <f>LOOKUP(E250,Table3[Answers],Table3[Marks])</f>
        <v>2</v>
      </c>
      <c r="N250" s="41">
        <f>LOOKUP(F250,Table4[Answers],Table4[Marks])</f>
        <v>2</v>
      </c>
      <c r="O250" s="41">
        <f>LOOKUP(G250,Table5[Answers],Table5[Marks])</f>
        <v>2</v>
      </c>
    </row>
    <row r="251" spans="1:15">
      <c r="A251" s="36">
        <v>45523.955722962965</v>
      </c>
      <c r="C251" s="30" t="s">
        <v>151</v>
      </c>
      <c r="D251" s="30" t="s">
        <v>162</v>
      </c>
      <c r="E251" s="30" t="s">
        <v>157</v>
      </c>
      <c r="F251" s="30" t="s">
        <v>160</v>
      </c>
      <c r="G251" s="30" t="s">
        <v>155</v>
      </c>
      <c r="H251" s="30" t="s">
        <v>388</v>
      </c>
      <c r="J251" s="41">
        <f t="shared" si="3"/>
        <v>6</v>
      </c>
      <c r="K251" s="38">
        <f>LOOKUP(C251,Table1[Answers],Table1[Marks])</f>
        <v>2</v>
      </c>
      <c r="L251" s="41">
        <f>LOOKUP(D251,Table2[Answers],Table2[Marks])</f>
        <v>1</v>
      </c>
      <c r="M251" s="41">
        <f>LOOKUP(E251,Table3[Answers],Table3[Marks])</f>
        <v>1</v>
      </c>
      <c r="N251" s="41">
        <f>LOOKUP(F251,Table4[Answers],Table4[Marks])</f>
        <v>0</v>
      </c>
      <c r="O251" s="41">
        <f>LOOKUP(G251,Table5[Answers],Table5[Marks])</f>
        <v>2</v>
      </c>
    </row>
    <row r="252" spans="1:15">
      <c r="A252" s="36">
        <v>45525.390601886575</v>
      </c>
      <c r="C252" s="30" t="s">
        <v>156</v>
      </c>
      <c r="D252" s="30" t="s">
        <v>162</v>
      </c>
      <c r="E252" s="30" t="s">
        <v>153</v>
      </c>
      <c r="F252" s="30" t="s">
        <v>154</v>
      </c>
      <c r="G252" s="30" t="s">
        <v>155</v>
      </c>
      <c r="H252" s="30" t="s">
        <v>389</v>
      </c>
      <c r="J252" s="41">
        <f t="shared" si="3"/>
        <v>8</v>
      </c>
      <c r="K252" s="38">
        <f>LOOKUP(C252,Table1[Answers],Table1[Marks])</f>
        <v>1</v>
      </c>
      <c r="L252" s="41">
        <f>LOOKUP(D252,Table2[Answers],Table2[Marks])</f>
        <v>1</v>
      </c>
      <c r="M252" s="41">
        <f>LOOKUP(E252,Table3[Answers],Table3[Marks])</f>
        <v>2</v>
      </c>
      <c r="N252" s="41">
        <f>LOOKUP(F252,Table4[Answers],Table4[Marks])</f>
        <v>2</v>
      </c>
      <c r="O252" s="41">
        <f>LOOKUP(G252,Table5[Answers],Table5[Marks])</f>
        <v>2</v>
      </c>
    </row>
    <row r="253" spans="1:15">
      <c r="A253" s="36">
        <v>45525.391774918986</v>
      </c>
      <c r="C253" s="30" t="s">
        <v>156</v>
      </c>
      <c r="D253" s="30" t="s">
        <v>162</v>
      </c>
      <c r="E253" s="30" t="s">
        <v>157</v>
      </c>
      <c r="F253" s="30" t="s">
        <v>154</v>
      </c>
      <c r="G253" s="30" t="s">
        <v>218</v>
      </c>
      <c r="H253" s="30" t="s">
        <v>390</v>
      </c>
      <c r="J253" s="41">
        <f t="shared" si="3"/>
        <v>5</v>
      </c>
      <c r="K253" s="38">
        <f>LOOKUP(C253,Table1[Answers],Table1[Marks])</f>
        <v>1</v>
      </c>
      <c r="L253" s="41">
        <f>LOOKUP(D253,Table2[Answers],Table2[Marks])</f>
        <v>1</v>
      </c>
      <c r="M253" s="41">
        <f>LOOKUP(E253,Table3[Answers],Table3[Marks])</f>
        <v>1</v>
      </c>
      <c r="N253" s="41">
        <f>LOOKUP(F253,Table4[Answers],Table4[Marks])</f>
        <v>2</v>
      </c>
      <c r="O253" s="41">
        <f>LOOKUP(G253,Table5[Answers],Table5[Marks])</f>
        <v>0</v>
      </c>
    </row>
    <row r="254" spans="1:15">
      <c r="A254" s="36">
        <v>45525.39200201389</v>
      </c>
      <c r="C254" s="30" t="s">
        <v>156</v>
      </c>
      <c r="D254" s="30" t="s">
        <v>152</v>
      </c>
      <c r="E254" s="30" t="s">
        <v>157</v>
      </c>
      <c r="F254" s="30" t="s">
        <v>160</v>
      </c>
      <c r="G254" s="30" t="s">
        <v>159</v>
      </c>
      <c r="H254" s="30" t="s">
        <v>391</v>
      </c>
      <c r="J254" s="41">
        <f t="shared" si="3"/>
        <v>5</v>
      </c>
      <c r="K254" s="38">
        <f>LOOKUP(C254,Table1[Answers],Table1[Marks])</f>
        <v>1</v>
      </c>
      <c r="L254" s="41">
        <f>LOOKUP(D254,Table2[Answers],Table2[Marks])</f>
        <v>2</v>
      </c>
      <c r="M254" s="41">
        <f>LOOKUP(E254,Table3[Answers],Table3[Marks])</f>
        <v>1</v>
      </c>
      <c r="N254" s="41">
        <f>LOOKUP(F254,Table4[Answers],Table4[Marks])</f>
        <v>0</v>
      </c>
      <c r="O254" s="41">
        <f>LOOKUP(G254,Table5[Answers],Table5[Marks])</f>
        <v>1</v>
      </c>
    </row>
    <row r="255" spans="1:15">
      <c r="A255" s="36">
        <v>45525.41113818287</v>
      </c>
      <c r="C255" s="30" t="s">
        <v>151</v>
      </c>
      <c r="D255" s="30" t="s">
        <v>152</v>
      </c>
      <c r="E255" s="30" t="s">
        <v>157</v>
      </c>
      <c r="F255" s="30" t="s">
        <v>154</v>
      </c>
      <c r="G255" s="30" t="s">
        <v>155</v>
      </c>
      <c r="H255" s="30" t="s">
        <v>392</v>
      </c>
      <c r="J255" s="41">
        <f t="shared" si="3"/>
        <v>9</v>
      </c>
      <c r="K255" s="38">
        <f>LOOKUP(C255,Table1[Answers],Table1[Marks])</f>
        <v>2</v>
      </c>
      <c r="L255" s="41">
        <f>LOOKUP(D255,Table2[Answers],Table2[Marks])</f>
        <v>2</v>
      </c>
      <c r="M255" s="41">
        <f>LOOKUP(E255,Table3[Answers],Table3[Marks])</f>
        <v>1</v>
      </c>
      <c r="N255" s="41">
        <f>LOOKUP(F255,Table4[Answers],Table4[Marks])</f>
        <v>2</v>
      </c>
      <c r="O255" s="41">
        <f>LOOKUP(G255,Table5[Answers],Table5[Marks])</f>
        <v>2</v>
      </c>
    </row>
    <row r="256" spans="1:15">
      <c r="A256" s="36">
        <v>45525.415672766205</v>
      </c>
      <c r="C256" s="30" t="s">
        <v>156</v>
      </c>
      <c r="D256" s="30" t="s">
        <v>152</v>
      </c>
      <c r="E256" s="30" t="s">
        <v>157</v>
      </c>
      <c r="F256" s="30" t="s">
        <v>154</v>
      </c>
      <c r="G256" s="30" t="s">
        <v>155</v>
      </c>
      <c r="H256" s="30" t="s">
        <v>393</v>
      </c>
      <c r="J256" s="41">
        <f t="shared" si="3"/>
        <v>8</v>
      </c>
      <c r="K256" s="38">
        <f>LOOKUP(C256,Table1[Answers],Table1[Marks])</f>
        <v>1</v>
      </c>
      <c r="L256" s="41">
        <f>LOOKUP(D256,Table2[Answers],Table2[Marks])</f>
        <v>2</v>
      </c>
      <c r="M256" s="41">
        <f>LOOKUP(E256,Table3[Answers],Table3[Marks])</f>
        <v>1</v>
      </c>
      <c r="N256" s="41">
        <f>LOOKUP(F256,Table4[Answers],Table4[Marks])</f>
        <v>2</v>
      </c>
      <c r="O256" s="41">
        <f>LOOKUP(G256,Table5[Answers],Table5[Marks])</f>
        <v>2</v>
      </c>
    </row>
    <row r="257" spans="1:15">
      <c r="A257" s="36">
        <v>45525.41775090278</v>
      </c>
      <c r="C257" s="30" t="s">
        <v>156</v>
      </c>
      <c r="D257" s="30" t="s">
        <v>162</v>
      </c>
      <c r="E257" s="30" t="s">
        <v>157</v>
      </c>
      <c r="F257" s="30" t="s">
        <v>154</v>
      </c>
      <c r="G257" s="30" t="s">
        <v>159</v>
      </c>
      <c r="H257" s="30" t="s">
        <v>394</v>
      </c>
      <c r="J257" s="41">
        <f t="shared" si="3"/>
        <v>6</v>
      </c>
      <c r="K257" s="38">
        <f>LOOKUP(C257,Table1[Answers],Table1[Marks])</f>
        <v>1</v>
      </c>
      <c r="L257" s="41">
        <f>LOOKUP(D257,Table2[Answers],Table2[Marks])</f>
        <v>1</v>
      </c>
      <c r="M257" s="41">
        <f>LOOKUP(E257,Table3[Answers],Table3[Marks])</f>
        <v>1</v>
      </c>
      <c r="N257" s="41">
        <f>LOOKUP(F257,Table4[Answers],Table4[Marks])</f>
        <v>2</v>
      </c>
      <c r="O257" s="41">
        <f>LOOKUP(G257,Table5[Answers],Table5[Marks])</f>
        <v>1</v>
      </c>
    </row>
    <row r="258" spans="1:15">
      <c r="A258" s="36">
        <v>45525.425648900462</v>
      </c>
      <c r="C258" s="30" t="s">
        <v>151</v>
      </c>
      <c r="D258" s="30" t="s">
        <v>152</v>
      </c>
      <c r="E258" s="30" t="s">
        <v>157</v>
      </c>
      <c r="F258" s="30" t="s">
        <v>160</v>
      </c>
      <c r="G258" s="30" t="s">
        <v>155</v>
      </c>
      <c r="H258" s="30" t="s">
        <v>395</v>
      </c>
      <c r="J258" s="41">
        <f t="shared" si="3"/>
        <v>7</v>
      </c>
      <c r="K258" s="38">
        <f>LOOKUP(C258,Table1[Answers],Table1[Marks])</f>
        <v>2</v>
      </c>
      <c r="L258" s="41">
        <f>LOOKUP(D258,Table2[Answers],Table2[Marks])</f>
        <v>2</v>
      </c>
      <c r="M258" s="41">
        <f>LOOKUP(E258,Table3[Answers],Table3[Marks])</f>
        <v>1</v>
      </c>
      <c r="N258" s="41">
        <f>LOOKUP(F258,Table4[Answers],Table4[Marks])</f>
        <v>0</v>
      </c>
      <c r="O258" s="41">
        <f>LOOKUP(G258,Table5[Answers],Table5[Marks])</f>
        <v>2</v>
      </c>
    </row>
    <row r="259" spans="1:15">
      <c r="A259" s="36">
        <v>45525.426025451394</v>
      </c>
      <c r="C259" s="30" t="s">
        <v>156</v>
      </c>
      <c r="D259" s="30" t="s">
        <v>152</v>
      </c>
      <c r="E259" s="30" t="s">
        <v>153</v>
      </c>
      <c r="F259" s="30" t="s">
        <v>154</v>
      </c>
      <c r="G259" s="30" t="s">
        <v>155</v>
      </c>
      <c r="H259" s="30" t="s">
        <v>396</v>
      </c>
      <c r="J259" s="41">
        <f t="shared" si="3"/>
        <v>9</v>
      </c>
      <c r="K259" s="38">
        <f>LOOKUP(C259,Table1[Answers],Table1[Marks])</f>
        <v>1</v>
      </c>
      <c r="L259" s="41">
        <f>LOOKUP(D259,Table2[Answers],Table2[Marks])</f>
        <v>2</v>
      </c>
      <c r="M259" s="41">
        <f>LOOKUP(E259,Table3[Answers],Table3[Marks])</f>
        <v>2</v>
      </c>
      <c r="N259" s="41">
        <f>LOOKUP(F259,Table4[Answers],Table4[Marks])</f>
        <v>2</v>
      </c>
      <c r="O259" s="41">
        <f>LOOKUP(G259,Table5[Answers],Table5[Marks])</f>
        <v>2</v>
      </c>
    </row>
    <row r="260" spans="1:15">
      <c r="A260" s="36">
        <v>45525.433629108797</v>
      </c>
      <c r="C260" s="30" t="s">
        <v>151</v>
      </c>
      <c r="D260" s="30" t="s">
        <v>152</v>
      </c>
      <c r="E260" s="30" t="s">
        <v>157</v>
      </c>
      <c r="F260" s="30" t="s">
        <v>154</v>
      </c>
      <c r="G260" s="30" t="s">
        <v>155</v>
      </c>
      <c r="H260" s="30" t="s">
        <v>397</v>
      </c>
      <c r="J260" s="41">
        <f t="shared" si="3"/>
        <v>9</v>
      </c>
      <c r="K260" s="38">
        <f>LOOKUP(C260,Table1[Answers],Table1[Marks])</f>
        <v>2</v>
      </c>
      <c r="L260" s="41">
        <f>LOOKUP(D260,Table2[Answers],Table2[Marks])</f>
        <v>2</v>
      </c>
      <c r="M260" s="41">
        <f>LOOKUP(E260,Table3[Answers],Table3[Marks])</f>
        <v>1</v>
      </c>
      <c r="N260" s="41">
        <f>LOOKUP(F260,Table4[Answers],Table4[Marks])</f>
        <v>2</v>
      </c>
      <c r="O260" s="41">
        <f>LOOKUP(G260,Table5[Answers],Table5[Marks])</f>
        <v>2</v>
      </c>
    </row>
    <row r="261" spans="1:15">
      <c r="A261" s="36">
        <v>45525.437898842589</v>
      </c>
      <c r="C261" s="30" t="s">
        <v>151</v>
      </c>
      <c r="D261" s="30" t="s">
        <v>162</v>
      </c>
      <c r="E261" s="30" t="s">
        <v>153</v>
      </c>
      <c r="F261" s="30" t="s">
        <v>160</v>
      </c>
      <c r="G261" s="30" t="s">
        <v>155</v>
      </c>
      <c r="H261" s="30" t="s">
        <v>398</v>
      </c>
      <c r="J261" s="41">
        <f t="shared" si="3"/>
        <v>7</v>
      </c>
      <c r="K261" s="38">
        <f>LOOKUP(C261,Table1[Answers],Table1[Marks])</f>
        <v>2</v>
      </c>
      <c r="L261" s="41">
        <f>LOOKUP(D261,Table2[Answers],Table2[Marks])</f>
        <v>1</v>
      </c>
      <c r="M261" s="41">
        <f>LOOKUP(E261,Table3[Answers],Table3[Marks])</f>
        <v>2</v>
      </c>
      <c r="N261" s="41">
        <f>LOOKUP(F261,Table4[Answers],Table4[Marks])</f>
        <v>0</v>
      </c>
      <c r="O261" s="41">
        <f>LOOKUP(G261,Table5[Answers],Table5[Marks])</f>
        <v>2</v>
      </c>
    </row>
    <row r="262" spans="1:15">
      <c r="A262" s="36">
        <v>45525.451062430555</v>
      </c>
      <c r="C262" s="30" t="s">
        <v>156</v>
      </c>
      <c r="D262" s="30" t="s">
        <v>152</v>
      </c>
      <c r="E262" s="30" t="s">
        <v>157</v>
      </c>
      <c r="F262" s="30" t="s">
        <v>154</v>
      </c>
      <c r="G262" s="30" t="s">
        <v>159</v>
      </c>
      <c r="H262" s="30" t="s">
        <v>399</v>
      </c>
      <c r="J262" s="41">
        <f t="shared" si="3"/>
        <v>7</v>
      </c>
      <c r="K262" s="38">
        <f>LOOKUP(C262,Table1[Answers],Table1[Marks])</f>
        <v>1</v>
      </c>
      <c r="L262" s="41">
        <f>LOOKUP(D262,Table2[Answers],Table2[Marks])</f>
        <v>2</v>
      </c>
      <c r="M262" s="41">
        <f>LOOKUP(E262,Table3[Answers],Table3[Marks])</f>
        <v>1</v>
      </c>
      <c r="N262" s="41">
        <f>LOOKUP(F262,Table4[Answers],Table4[Marks])</f>
        <v>2</v>
      </c>
      <c r="O262" s="41">
        <f>LOOKUP(G262,Table5[Answers],Table5[Marks])</f>
        <v>1</v>
      </c>
    </row>
    <row r="263" spans="1:15">
      <c r="A263" s="36">
        <v>45525.459280300929</v>
      </c>
      <c r="C263" s="30" t="s">
        <v>151</v>
      </c>
      <c r="D263" s="30" t="s">
        <v>152</v>
      </c>
      <c r="E263" s="30" t="s">
        <v>157</v>
      </c>
      <c r="F263" s="30" t="s">
        <v>154</v>
      </c>
      <c r="G263" s="30" t="s">
        <v>155</v>
      </c>
      <c r="H263" s="30" t="s">
        <v>400</v>
      </c>
      <c r="J263" s="41">
        <f t="shared" si="3"/>
        <v>9</v>
      </c>
      <c r="K263" s="38">
        <f>LOOKUP(C263,Table1[Answers],Table1[Marks])</f>
        <v>2</v>
      </c>
      <c r="L263" s="41">
        <f>LOOKUP(D263,Table2[Answers],Table2[Marks])</f>
        <v>2</v>
      </c>
      <c r="M263" s="41">
        <f>LOOKUP(E263,Table3[Answers],Table3[Marks])</f>
        <v>1</v>
      </c>
      <c r="N263" s="41">
        <f>LOOKUP(F263,Table4[Answers],Table4[Marks])</f>
        <v>2</v>
      </c>
      <c r="O263" s="41">
        <f>LOOKUP(G263,Table5[Answers],Table5[Marks])</f>
        <v>2</v>
      </c>
    </row>
    <row r="264" spans="1:15">
      <c r="A264" s="36">
        <v>45525.471115231485</v>
      </c>
      <c r="C264" s="30" t="s">
        <v>151</v>
      </c>
      <c r="D264" s="30" t="s">
        <v>162</v>
      </c>
      <c r="E264" s="30" t="s">
        <v>157</v>
      </c>
      <c r="F264" s="30" t="s">
        <v>166</v>
      </c>
      <c r="G264" s="30" t="s">
        <v>155</v>
      </c>
      <c r="H264" s="30" t="s">
        <v>401</v>
      </c>
      <c r="J264" s="41">
        <f t="shared" ref="J264:J309" si="4">SUM(K264:O264)</f>
        <v>7</v>
      </c>
      <c r="K264" s="38">
        <f>LOOKUP(C264,Table1[Answers],Table1[Marks])</f>
        <v>2</v>
      </c>
      <c r="L264" s="41">
        <f>LOOKUP(D264,Table2[Answers],Table2[Marks])</f>
        <v>1</v>
      </c>
      <c r="M264" s="41">
        <f>LOOKUP(E264,Table3[Answers],Table3[Marks])</f>
        <v>1</v>
      </c>
      <c r="N264" s="41">
        <f>LOOKUP(F264,Table4[Answers],Table4[Marks])</f>
        <v>1</v>
      </c>
      <c r="O264" s="41">
        <f>LOOKUP(G264,Table5[Answers],Table5[Marks])</f>
        <v>2</v>
      </c>
    </row>
    <row r="265" spans="1:15">
      <c r="A265" s="36">
        <v>45525.480391851852</v>
      </c>
      <c r="C265" s="30" t="s">
        <v>156</v>
      </c>
      <c r="D265" s="30" t="s">
        <v>162</v>
      </c>
      <c r="E265" s="30" t="s">
        <v>157</v>
      </c>
      <c r="F265" s="30" t="s">
        <v>154</v>
      </c>
      <c r="G265" s="30" t="s">
        <v>159</v>
      </c>
      <c r="H265" s="30" t="s">
        <v>402</v>
      </c>
      <c r="J265" s="41">
        <f t="shared" si="4"/>
        <v>6</v>
      </c>
      <c r="K265" s="38">
        <f>LOOKUP(C265,Table1[Answers],Table1[Marks])</f>
        <v>1</v>
      </c>
      <c r="L265" s="41">
        <f>LOOKUP(D265,Table2[Answers],Table2[Marks])</f>
        <v>1</v>
      </c>
      <c r="M265" s="41">
        <f>LOOKUP(E265,Table3[Answers],Table3[Marks])</f>
        <v>1</v>
      </c>
      <c r="N265" s="41">
        <f>LOOKUP(F265,Table4[Answers],Table4[Marks])</f>
        <v>2</v>
      </c>
      <c r="O265" s="41">
        <f>LOOKUP(G265,Table5[Answers],Table5[Marks])</f>
        <v>1</v>
      </c>
    </row>
    <row r="266" spans="1:15">
      <c r="A266" s="36">
        <v>45525.498239120367</v>
      </c>
      <c r="C266" s="30" t="s">
        <v>156</v>
      </c>
      <c r="D266" s="30" t="s">
        <v>152</v>
      </c>
      <c r="E266" s="30" t="s">
        <v>153</v>
      </c>
      <c r="F266" s="30" t="s">
        <v>154</v>
      </c>
      <c r="G266" s="30" t="s">
        <v>155</v>
      </c>
      <c r="H266" s="30" t="s">
        <v>403</v>
      </c>
      <c r="J266" s="41">
        <f t="shared" si="4"/>
        <v>9</v>
      </c>
      <c r="K266" s="38">
        <f>LOOKUP(C266,Table1[Answers],Table1[Marks])</f>
        <v>1</v>
      </c>
      <c r="L266" s="41">
        <f>LOOKUP(D266,Table2[Answers],Table2[Marks])</f>
        <v>2</v>
      </c>
      <c r="M266" s="41">
        <f>LOOKUP(E266,Table3[Answers],Table3[Marks])</f>
        <v>2</v>
      </c>
      <c r="N266" s="41">
        <f>LOOKUP(F266,Table4[Answers],Table4[Marks])</f>
        <v>2</v>
      </c>
      <c r="O266" s="41">
        <f>LOOKUP(G266,Table5[Answers],Table5[Marks])</f>
        <v>2</v>
      </c>
    </row>
    <row r="267" spans="1:15">
      <c r="A267" s="36">
        <v>45525.585951388886</v>
      </c>
      <c r="C267" s="30" t="s">
        <v>164</v>
      </c>
      <c r="D267" s="30" t="s">
        <v>162</v>
      </c>
      <c r="E267" s="30" t="s">
        <v>153</v>
      </c>
      <c r="F267" s="30" t="s">
        <v>154</v>
      </c>
      <c r="G267" s="30" t="s">
        <v>159</v>
      </c>
      <c r="H267" s="30" t="s">
        <v>404</v>
      </c>
      <c r="J267" s="41">
        <f t="shared" si="4"/>
        <v>5</v>
      </c>
      <c r="K267" s="38">
        <f>LOOKUP(C267,Table1[Answers],Table1[Marks])</f>
        <v>-1</v>
      </c>
      <c r="L267" s="41">
        <f>LOOKUP(D267,Table2[Answers],Table2[Marks])</f>
        <v>1</v>
      </c>
      <c r="M267" s="41">
        <f>LOOKUP(E267,Table3[Answers],Table3[Marks])</f>
        <v>2</v>
      </c>
      <c r="N267" s="41">
        <f>LOOKUP(F267,Table4[Answers],Table4[Marks])</f>
        <v>2</v>
      </c>
      <c r="O267" s="41">
        <f>LOOKUP(G267,Table5[Answers],Table5[Marks])</f>
        <v>1</v>
      </c>
    </row>
    <row r="268" spans="1:15">
      <c r="A268" s="36">
        <v>45525.67322167824</v>
      </c>
      <c r="C268" s="30" t="s">
        <v>151</v>
      </c>
      <c r="D268" s="30" t="s">
        <v>152</v>
      </c>
      <c r="E268" s="30" t="s">
        <v>157</v>
      </c>
      <c r="F268" s="30" t="s">
        <v>154</v>
      </c>
      <c r="G268" s="30" t="s">
        <v>155</v>
      </c>
      <c r="H268" s="30" t="s">
        <v>405</v>
      </c>
      <c r="J268" s="41">
        <f t="shared" si="4"/>
        <v>9</v>
      </c>
      <c r="K268" s="38">
        <f>LOOKUP(C268,Table1[Answers],Table1[Marks])</f>
        <v>2</v>
      </c>
      <c r="L268" s="41">
        <f>LOOKUP(D268,Table2[Answers],Table2[Marks])</f>
        <v>2</v>
      </c>
      <c r="M268" s="41">
        <f>LOOKUP(E268,Table3[Answers],Table3[Marks])</f>
        <v>1</v>
      </c>
      <c r="N268" s="41">
        <f>LOOKUP(F268,Table4[Answers],Table4[Marks])</f>
        <v>2</v>
      </c>
      <c r="O268" s="41">
        <f>LOOKUP(G268,Table5[Answers],Table5[Marks])</f>
        <v>2</v>
      </c>
    </row>
    <row r="269" spans="1:15">
      <c r="A269" s="36">
        <v>45526.473607395834</v>
      </c>
      <c r="C269" s="30" t="s">
        <v>156</v>
      </c>
      <c r="D269" s="30" t="s">
        <v>152</v>
      </c>
      <c r="E269" s="30" t="s">
        <v>157</v>
      </c>
      <c r="F269" s="30" t="s">
        <v>154</v>
      </c>
      <c r="G269" s="30" t="s">
        <v>159</v>
      </c>
      <c r="H269" s="30" t="s">
        <v>406</v>
      </c>
      <c r="J269" s="41">
        <f t="shared" si="4"/>
        <v>7</v>
      </c>
      <c r="K269" s="38">
        <f>LOOKUP(C269,Table1[Answers],Table1[Marks])</f>
        <v>1</v>
      </c>
      <c r="L269" s="41">
        <f>LOOKUP(D269,Table2[Answers],Table2[Marks])</f>
        <v>2</v>
      </c>
      <c r="M269" s="41">
        <f>LOOKUP(E269,Table3[Answers],Table3[Marks])</f>
        <v>1</v>
      </c>
      <c r="N269" s="41">
        <f>LOOKUP(F269,Table4[Answers],Table4[Marks])</f>
        <v>2</v>
      </c>
      <c r="O269" s="41">
        <f>LOOKUP(G269,Table5[Answers],Table5[Marks])</f>
        <v>1</v>
      </c>
    </row>
    <row r="270" spans="1:15">
      <c r="A270" s="36">
        <v>45526.527205393519</v>
      </c>
      <c r="C270" s="30" t="s">
        <v>156</v>
      </c>
      <c r="D270" s="30" t="s">
        <v>152</v>
      </c>
      <c r="E270" s="30" t="s">
        <v>153</v>
      </c>
      <c r="F270" s="30" t="s">
        <v>154</v>
      </c>
      <c r="G270" s="30" t="s">
        <v>155</v>
      </c>
      <c r="H270" s="30" t="s">
        <v>407</v>
      </c>
      <c r="J270" s="41">
        <f t="shared" si="4"/>
        <v>9</v>
      </c>
      <c r="K270" s="38">
        <f>LOOKUP(C270,Table1[Answers],Table1[Marks])</f>
        <v>1</v>
      </c>
      <c r="L270" s="41">
        <f>LOOKUP(D270,Table2[Answers],Table2[Marks])</f>
        <v>2</v>
      </c>
      <c r="M270" s="41">
        <f>LOOKUP(E270,Table3[Answers],Table3[Marks])</f>
        <v>2</v>
      </c>
      <c r="N270" s="41">
        <f>LOOKUP(F270,Table4[Answers],Table4[Marks])</f>
        <v>2</v>
      </c>
      <c r="O270" s="41">
        <f>LOOKUP(G270,Table5[Answers],Table5[Marks])</f>
        <v>2</v>
      </c>
    </row>
    <row r="271" spans="1:15">
      <c r="A271" s="36">
        <v>45526.603346458331</v>
      </c>
      <c r="C271" s="30" t="s">
        <v>151</v>
      </c>
      <c r="D271" s="30" t="s">
        <v>152</v>
      </c>
      <c r="E271" s="30" t="s">
        <v>157</v>
      </c>
      <c r="F271" s="30" t="s">
        <v>154</v>
      </c>
      <c r="G271" s="30" t="s">
        <v>155</v>
      </c>
      <c r="H271" s="30" t="s">
        <v>408</v>
      </c>
      <c r="J271" s="41">
        <f t="shared" si="4"/>
        <v>9</v>
      </c>
      <c r="K271" s="38">
        <f>LOOKUP(C271,Table1[Answers],Table1[Marks])</f>
        <v>2</v>
      </c>
      <c r="L271" s="41">
        <f>LOOKUP(D271,Table2[Answers],Table2[Marks])</f>
        <v>2</v>
      </c>
      <c r="M271" s="41">
        <f>LOOKUP(E271,Table3[Answers],Table3[Marks])</f>
        <v>1</v>
      </c>
      <c r="N271" s="41">
        <f>LOOKUP(F271,Table4[Answers],Table4[Marks])</f>
        <v>2</v>
      </c>
      <c r="O271" s="41">
        <f>LOOKUP(G271,Table5[Answers],Table5[Marks])</f>
        <v>2</v>
      </c>
    </row>
    <row r="272" spans="1:15">
      <c r="A272" s="36">
        <v>45527.461479340272</v>
      </c>
      <c r="C272" s="30" t="s">
        <v>156</v>
      </c>
      <c r="D272" s="30" t="s">
        <v>152</v>
      </c>
      <c r="E272" s="30" t="s">
        <v>153</v>
      </c>
      <c r="F272" s="30" t="s">
        <v>154</v>
      </c>
      <c r="G272" s="30" t="s">
        <v>155</v>
      </c>
      <c r="H272" s="30" t="s">
        <v>238</v>
      </c>
      <c r="J272" s="41">
        <f t="shared" si="4"/>
        <v>9</v>
      </c>
      <c r="K272" s="38">
        <f>LOOKUP(C272,Table1[Answers],Table1[Marks])</f>
        <v>1</v>
      </c>
      <c r="L272" s="41">
        <f>LOOKUP(D272,Table2[Answers],Table2[Marks])</f>
        <v>2</v>
      </c>
      <c r="M272" s="41">
        <f>LOOKUP(E272,Table3[Answers],Table3[Marks])</f>
        <v>2</v>
      </c>
      <c r="N272" s="41">
        <f>LOOKUP(F272,Table4[Answers],Table4[Marks])</f>
        <v>2</v>
      </c>
      <c r="O272" s="41">
        <f>LOOKUP(G272,Table5[Answers],Table5[Marks])</f>
        <v>2</v>
      </c>
    </row>
    <row r="273" spans="1:15">
      <c r="A273" s="36">
        <v>45527.46347180556</v>
      </c>
      <c r="C273" s="30" t="s">
        <v>156</v>
      </c>
      <c r="D273" s="30" t="s">
        <v>152</v>
      </c>
      <c r="E273" s="30" t="s">
        <v>153</v>
      </c>
      <c r="F273" s="30" t="s">
        <v>154</v>
      </c>
      <c r="G273" s="30" t="s">
        <v>155</v>
      </c>
      <c r="H273" s="30" t="s">
        <v>409</v>
      </c>
      <c r="J273" s="41">
        <f t="shared" si="4"/>
        <v>9</v>
      </c>
      <c r="K273" s="38">
        <f>LOOKUP(C273,Table1[Answers],Table1[Marks])</f>
        <v>1</v>
      </c>
      <c r="L273" s="41">
        <f>LOOKUP(D273,Table2[Answers],Table2[Marks])</f>
        <v>2</v>
      </c>
      <c r="M273" s="41">
        <f>LOOKUP(E273,Table3[Answers],Table3[Marks])</f>
        <v>2</v>
      </c>
      <c r="N273" s="41">
        <f>LOOKUP(F273,Table4[Answers],Table4[Marks])</f>
        <v>2</v>
      </c>
      <c r="O273" s="41">
        <f>LOOKUP(G273,Table5[Answers],Table5[Marks])</f>
        <v>2</v>
      </c>
    </row>
    <row r="274" spans="1:15">
      <c r="A274" s="36">
        <v>45527.465912905092</v>
      </c>
      <c r="C274" s="30" t="s">
        <v>156</v>
      </c>
      <c r="D274" s="30" t="s">
        <v>152</v>
      </c>
      <c r="E274" s="30" t="s">
        <v>157</v>
      </c>
      <c r="F274" s="30" t="s">
        <v>154</v>
      </c>
      <c r="G274" s="30" t="s">
        <v>155</v>
      </c>
      <c r="H274" s="30" t="s">
        <v>410</v>
      </c>
      <c r="J274" s="41">
        <f t="shared" si="4"/>
        <v>8</v>
      </c>
      <c r="K274" s="38">
        <f>LOOKUP(C274,Table1[Answers],Table1[Marks])</f>
        <v>1</v>
      </c>
      <c r="L274" s="41">
        <f>LOOKUP(D274,Table2[Answers],Table2[Marks])</f>
        <v>2</v>
      </c>
      <c r="M274" s="41">
        <f>LOOKUP(E274,Table3[Answers],Table3[Marks])</f>
        <v>1</v>
      </c>
      <c r="N274" s="41">
        <f>LOOKUP(F274,Table4[Answers],Table4[Marks])</f>
        <v>2</v>
      </c>
      <c r="O274" s="41">
        <f>LOOKUP(G274,Table5[Answers],Table5[Marks])</f>
        <v>2</v>
      </c>
    </row>
    <row r="275" spans="1:15">
      <c r="A275" s="36">
        <v>45527.576907037037</v>
      </c>
      <c r="C275" s="30" t="s">
        <v>156</v>
      </c>
      <c r="D275" s="30" t="s">
        <v>152</v>
      </c>
      <c r="E275" s="30" t="s">
        <v>157</v>
      </c>
      <c r="F275" s="30" t="s">
        <v>154</v>
      </c>
      <c r="G275" s="30" t="s">
        <v>159</v>
      </c>
      <c r="H275" s="37" t="s">
        <v>411</v>
      </c>
      <c r="J275" s="41">
        <f t="shared" si="4"/>
        <v>7</v>
      </c>
      <c r="K275" s="38">
        <f>LOOKUP(C275,Table1[Answers],Table1[Marks])</f>
        <v>1</v>
      </c>
      <c r="L275" s="41">
        <f>LOOKUP(D275,Table2[Answers],Table2[Marks])</f>
        <v>2</v>
      </c>
      <c r="M275" s="41">
        <f>LOOKUP(E275,Table3[Answers],Table3[Marks])</f>
        <v>1</v>
      </c>
      <c r="N275" s="41">
        <f>LOOKUP(F275,Table4[Answers],Table4[Marks])</f>
        <v>2</v>
      </c>
      <c r="O275" s="41">
        <f>LOOKUP(G275,Table5[Answers],Table5[Marks])</f>
        <v>1</v>
      </c>
    </row>
    <row r="276" spans="1:15">
      <c r="A276" s="36">
        <v>45527.578131423608</v>
      </c>
      <c r="C276" s="30" t="s">
        <v>156</v>
      </c>
      <c r="D276" s="30" t="s">
        <v>152</v>
      </c>
      <c r="E276" s="30" t="s">
        <v>165</v>
      </c>
      <c r="F276" s="30" t="s">
        <v>154</v>
      </c>
      <c r="G276" s="30" t="s">
        <v>159</v>
      </c>
      <c r="H276" s="30" t="s">
        <v>412</v>
      </c>
      <c r="J276" s="41">
        <f t="shared" si="4"/>
        <v>6</v>
      </c>
      <c r="K276" s="38">
        <f>LOOKUP(C276,Table1[Answers],Table1[Marks])</f>
        <v>1</v>
      </c>
      <c r="L276" s="41">
        <f>LOOKUP(D276,Table2[Answers],Table2[Marks])</f>
        <v>2</v>
      </c>
      <c r="M276" s="41">
        <f>LOOKUP(E276,Table3[Answers],Table3[Marks])</f>
        <v>0</v>
      </c>
      <c r="N276" s="41">
        <f>LOOKUP(F276,Table4[Answers],Table4[Marks])</f>
        <v>2</v>
      </c>
      <c r="O276" s="41">
        <f>LOOKUP(G276,Table5[Answers],Table5[Marks])</f>
        <v>1</v>
      </c>
    </row>
    <row r="277" spans="1:15">
      <c r="A277" s="36">
        <v>45527.590664097224</v>
      </c>
      <c r="C277" s="30" t="s">
        <v>156</v>
      </c>
      <c r="D277" s="30" t="s">
        <v>152</v>
      </c>
      <c r="E277" s="30" t="s">
        <v>157</v>
      </c>
      <c r="F277" s="30" t="s">
        <v>154</v>
      </c>
      <c r="G277" s="30" t="s">
        <v>155</v>
      </c>
      <c r="H277" s="30" t="s">
        <v>413</v>
      </c>
      <c r="J277" s="41">
        <f t="shared" si="4"/>
        <v>8</v>
      </c>
      <c r="K277" s="38">
        <f>LOOKUP(C277,Table1[Answers],Table1[Marks])</f>
        <v>1</v>
      </c>
      <c r="L277" s="41">
        <f>LOOKUP(D277,Table2[Answers],Table2[Marks])</f>
        <v>2</v>
      </c>
      <c r="M277" s="41">
        <f>LOOKUP(E277,Table3[Answers],Table3[Marks])</f>
        <v>1</v>
      </c>
      <c r="N277" s="41">
        <f>LOOKUP(F277,Table4[Answers],Table4[Marks])</f>
        <v>2</v>
      </c>
      <c r="O277" s="41">
        <f>LOOKUP(G277,Table5[Answers],Table5[Marks])</f>
        <v>2</v>
      </c>
    </row>
    <row r="278" spans="1:15">
      <c r="A278" s="36">
        <v>45527.604058425924</v>
      </c>
      <c r="C278" s="30" t="s">
        <v>156</v>
      </c>
      <c r="D278" s="30" t="s">
        <v>152</v>
      </c>
      <c r="E278" s="30" t="s">
        <v>157</v>
      </c>
      <c r="F278" s="30" t="s">
        <v>154</v>
      </c>
      <c r="G278" s="30" t="s">
        <v>155</v>
      </c>
      <c r="H278" s="30" t="s">
        <v>414</v>
      </c>
      <c r="J278" s="41">
        <f t="shared" si="4"/>
        <v>8</v>
      </c>
      <c r="K278" s="38">
        <f>LOOKUP(C278,Table1[Answers],Table1[Marks])</f>
        <v>1</v>
      </c>
      <c r="L278" s="41">
        <f>LOOKUP(D278,Table2[Answers],Table2[Marks])</f>
        <v>2</v>
      </c>
      <c r="M278" s="41">
        <f>LOOKUP(E278,Table3[Answers],Table3[Marks])</f>
        <v>1</v>
      </c>
      <c r="N278" s="41">
        <f>LOOKUP(F278,Table4[Answers],Table4[Marks])</f>
        <v>2</v>
      </c>
      <c r="O278" s="41">
        <f>LOOKUP(G278,Table5[Answers],Table5[Marks])</f>
        <v>2</v>
      </c>
    </row>
    <row r="279" spans="1:15">
      <c r="A279" s="36">
        <v>45527.611559247685</v>
      </c>
      <c r="C279" s="30" t="s">
        <v>151</v>
      </c>
      <c r="D279" s="30" t="s">
        <v>152</v>
      </c>
      <c r="E279" s="30" t="s">
        <v>153</v>
      </c>
      <c r="F279" s="30" t="s">
        <v>154</v>
      </c>
      <c r="G279" s="30" t="s">
        <v>159</v>
      </c>
      <c r="H279" s="37" t="s">
        <v>415</v>
      </c>
      <c r="J279" s="41">
        <f t="shared" si="4"/>
        <v>9</v>
      </c>
      <c r="K279" s="38">
        <f>LOOKUP(C279,Table1[Answers],Table1[Marks])</f>
        <v>2</v>
      </c>
      <c r="L279" s="41">
        <f>LOOKUP(D279,Table2[Answers],Table2[Marks])</f>
        <v>2</v>
      </c>
      <c r="M279" s="41">
        <f>LOOKUP(E279,Table3[Answers],Table3[Marks])</f>
        <v>2</v>
      </c>
      <c r="N279" s="41">
        <f>LOOKUP(F279,Table4[Answers],Table4[Marks])</f>
        <v>2</v>
      </c>
      <c r="O279" s="41">
        <f>LOOKUP(G279,Table5[Answers],Table5[Marks])</f>
        <v>1</v>
      </c>
    </row>
    <row r="280" spans="1:15">
      <c r="A280" s="36">
        <v>45527.615739444445</v>
      </c>
      <c r="C280" s="30" t="s">
        <v>156</v>
      </c>
      <c r="D280" s="30" t="s">
        <v>152</v>
      </c>
      <c r="E280" s="30" t="s">
        <v>157</v>
      </c>
      <c r="F280" s="30" t="s">
        <v>154</v>
      </c>
      <c r="G280" s="30" t="s">
        <v>159</v>
      </c>
      <c r="H280" s="30" t="s">
        <v>416</v>
      </c>
      <c r="J280" s="41">
        <f t="shared" si="4"/>
        <v>7</v>
      </c>
      <c r="K280" s="38">
        <f>LOOKUP(C280,Table1[Answers],Table1[Marks])</f>
        <v>1</v>
      </c>
      <c r="L280" s="41">
        <f>LOOKUP(D280,Table2[Answers],Table2[Marks])</f>
        <v>2</v>
      </c>
      <c r="M280" s="41">
        <f>LOOKUP(E280,Table3[Answers],Table3[Marks])</f>
        <v>1</v>
      </c>
      <c r="N280" s="41">
        <f>LOOKUP(F280,Table4[Answers],Table4[Marks])</f>
        <v>2</v>
      </c>
      <c r="O280" s="41">
        <f>LOOKUP(G280,Table5[Answers],Table5[Marks])</f>
        <v>1</v>
      </c>
    </row>
    <row r="281" spans="1:15">
      <c r="A281" s="36">
        <v>45527.715754652774</v>
      </c>
      <c r="C281" s="30" t="s">
        <v>156</v>
      </c>
      <c r="D281" s="30" t="s">
        <v>152</v>
      </c>
      <c r="E281" s="30" t="s">
        <v>153</v>
      </c>
      <c r="F281" s="30" t="s">
        <v>154</v>
      </c>
      <c r="G281" s="30" t="s">
        <v>155</v>
      </c>
      <c r="H281" s="30" t="s">
        <v>417</v>
      </c>
      <c r="J281" s="41">
        <f t="shared" si="4"/>
        <v>9</v>
      </c>
      <c r="K281" s="38">
        <f>LOOKUP(C281,Table1[Answers],Table1[Marks])</f>
        <v>1</v>
      </c>
      <c r="L281" s="41">
        <f>LOOKUP(D281,Table2[Answers],Table2[Marks])</f>
        <v>2</v>
      </c>
      <c r="M281" s="41">
        <f>LOOKUP(E281,Table3[Answers],Table3[Marks])</f>
        <v>2</v>
      </c>
      <c r="N281" s="41">
        <f>LOOKUP(F281,Table4[Answers],Table4[Marks])</f>
        <v>2</v>
      </c>
      <c r="O281" s="41">
        <f>LOOKUP(G281,Table5[Answers],Table5[Marks])</f>
        <v>2</v>
      </c>
    </row>
    <row r="282" spans="1:15">
      <c r="A282" s="36">
        <v>45527.750279675922</v>
      </c>
      <c r="C282" s="30" t="s">
        <v>156</v>
      </c>
      <c r="D282" s="30" t="s">
        <v>162</v>
      </c>
      <c r="E282" s="30" t="s">
        <v>157</v>
      </c>
      <c r="F282" s="30" t="s">
        <v>154</v>
      </c>
      <c r="G282" s="30" t="s">
        <v>159</v>
      </c>
      <c r="H282" s="30" t="s">
        <v>418</v>
      </c>
      <c r="J282" s="41">
        <f t="shared" si="4"/>
        <v>6</v>
      </c>
      <c r="K282" s="38">
        <f>LOOKUP(C282,Table1[Answers],Table1[Marks])</f>
        <v>1</v>
      </c>
      <c r="L282" s="41">
        <f>LOOKUP(D282,Table2[Answers],Table2[Marks])</f>
        <v>1</v>
      </c>
      <c r="M282" s="41">
        <f>LOOKUP(E282,Table3[Answers],Table3[Marks])</f>
        <v>1</v>
      </c>
      <c r="N282" s="41">
        <f>LOOKUP(F282,Table4[Answers],Table4[Marks])</f>
        <v>2</v>
      </c>
      <c r="O282" s="41">
        <f>LOOKUP(G282,Table5[Answers],Table5[Marks])</f>
        <v>1</v>
      </c>
    </row>
    <row r="283" spans="1:15">
      <c r="A283" s="36">
        <v>45527.755697500004</v>
      </c>
      <c r="C283" s="30" t="s">
        <v>156</v>
      </c>
      <c r="D283" s="30" t="s">
        <v>152</v>
      </c>
      <c r="E283" s="30" t="s">
        <v>153</v>
      </c>
      <c r="F283" s="30" t="s">
        <v>166</v>
      </c>
      <c r="G283" s="30" t="s">
        <v>159</v>
      </c>
      <c r="H283" s="30" t="s">
        <v>419</v>
      </c>
      <c r="J283" s="41">
        <f t="shared" si="4"/>
        <v>7</v>
      </c>
      <c r="K283" s="38">
        <f>LOOKUP(C283,Table1[Answers],Table1[Marks])</f>
        <v>1</v>
      </c>
      <c r="L283" s="41">
        <f>LOOKUP(D283,Table2[Answers],Table2[Marks])</f>
        <v>2</v>
      </c>
      <c r="M283" s="41">
        <f>LOOKUP(E283,Table3[Answers],Table3[Marks])</f>
        <v>2</v>
      </c>
      <c r="N283" s="41">
        <f>LOOKUP(F283,Table4[Answers],Table4[Marks])</f>
        <v>1</v>
      </c>
      <c r="O283" s="41">
        <f>LOOKUP(G283,Table5[Answers],Table5[Marks])</f>
        <v>1</v>
      </c>
    </row>
    <row r="284" spans="1:15">
      <c r="A284" s="36">
        <v>45527.804020856478</v>
      </c>
      <c r="C284" s="30" t="s">
        <v>156</v>
      </c>
      <c r="D284" s="30" t="s">
        <v>162</v>
      </c>
      <c r="E284" s="30" t="s">
        <v>165</v>
      </c>
      <c r="F284" s="30" t="s">
        <v>160</v>
      </c>
      <c r="G284" s="30" t="s">
        <v>159</v>
      </c>
      <c r="H284" s="37" t="s">
        <v>420</v>
      </c>
      <c r="J284" s="41">
        <f t="shared" si="4"/>
        <v>3</v>
      </c>
      <c r="K284" s="38">
        <f>LOOKUP(C284,Table1[Answers],Table1[Marks])</f>
        <v>1</v>
      </c>
      <c r="L284" s="41">
        <f>LOOKUP(D284,Table2[Answers],Table2[Marks])</f>
        <v>1</v>
      </c>
      <c r="M284" s="41">
        <f>LOOKUP(E284,Table3[Answers],Table3[Marks])</f>
        <v>0</v>
      </c>
      <c r="N284" s="41">
        <f>LOOKUP(F284,Table4[Answers],Table4[Marks])</f>
        <v>0</v>
      </c>
      <c r="O284" s="41">
        <f>LOOKUP(G284,Table5[Answers],Table5[Marks])</f>
        <v>1</v>
      </c>
    </row>
    <row r="285" spans="1:15">
      <c r="A285" s="36">
        <v>45527.824150717592</v>
      </c>
      <c r="C285" s="30" t="s">
        <v>156</v>
      </c>
      <c r="D285" s="30" t="s">
        <v>152</v>
      </c>
      <c r="E285" s="30" t="s">
        <v>153</v>
      </c>
      <c r="F285" s="30" t="s">
        <v>154</v>
      </c>
      <c r="G285" s="30" t="s">
        <v>155</v>
      </c>
      <c r="H285" s="30" t="s">
        <v>421</v>
      </c>
      <c r="J285" s="41">
        <f t="shared" si="4"/>
        <v>9</v>
      </c>
      <c r="K285" s="38">
        <f>LOOKUP(C285,Table1[Answers],Table1[Marks])</f>
        <v>1</v>
      </c>
      <c r="L285" s="41">
        <f>LOOKUP(D285,Table2[Answers],Table2[Marks])</f>
        <v>2</v>
      </c>
      <c r="M285" s="41">
        <f>LOOKUP(E285,Table3[Answers],Table3[Marks])</f>
        <v>2</v>
      </c>
      <c r="N285" s="41">
        <f>LOOKUP(F285,Table4[Answers],Table4[Marks])</f>
        <v>2</v>
      </c>
      <c r="O285" s="41">
        <f>LOOKUP(G285,Table5[Answers],Table5[Marks])</f>
        <v>2</v>
      </c>
    </row>
    <row r="286" spans="1:15">
      <c r="A286" s="36">
        <v>45527.90065758102</v>
      </c>
      <c r="C286" s="30" t="s">
        <v>156</v>
      </c>
      <c r="D286" s="30" t="s">
        <v>152</v>
      </c>
      <c r="E286" s="30" t="s">
        <v>157</v>
      </c>
      <c r="F286" s="30" t="s">
        <v>154</v>
      </c>
      <c r="G286" s="30" t="s">
        <v>155</v>
      </c>
      <c r="H286" s="30" t="s">
        <v>422</v>
      </c>
      <c r="J286" s="41">
        <f t="shared" si="4"/>
        <v>8</v>
      </c>
      <c r="K286" s="38">
        <f>LOOKUP(C286,Table1[Answers],Table1[Marks])</f>
        <v>1</v>
      </c>
      <c r="L286" s="41">
        <f>LOOKUP(D286,Table2[Answers],Table2[Marks])</f>
        <v>2</v>
      </c>
      <c r="M286" s="41">
        <f>LOOKUP(E286,Table3[Answers],Table3[Marks])</f>
        <v>1</v>
      </c>
      <c r="N286" s="41">
        <f>LOOKUP(F286,Table4[Answers],Table4[Marks])</f>
        <v>2</v>
      </c>
      <c r="O286" s="41">
        <f>LOOKUP(G286,Table5[Answers],Table5[Marks])</f>
        <v>2</v>
      </c>
    </row>
    <row r="287" spans="1:15">
      <c r="A287" s="36">
        <v>45527.958537453706</v>
      </c>
      <c r="C287" s="30" t="s">
        <v>151</v>
      </c>
      <c r="D287" s="30" t="s">
        <v>152</v>
      </c>
      <c r="E287" s="30" t="s">
        <v>157</v>
      </c>
      <c r="F287" s="30" t="s">
        <v>154</v>
      </c>
      <c r="G287" s="30" t="s">
        <v>155</v>
      </c>
      <c r="H287" s="37" t="s">
        <v>423</v>
      </c>
      <c r="J287" s="41">
        <f t="shared" si="4"/>
        <v>9</v>
      </c>
      <c r="K287" s="38">
        <f>LOOKUP(C287,Table1[Answers],Table1[Marks])</f>
        <v>2</v>
      </c>
      <c r="L287" s="41">
        <f>LOOKUP(D287,Table2[Answers],Table2[Marks])</f>
        <v>2</v>
      </c>
      <c r="M287" s="41">
        <f>LOOKUP(E287,Table3[Answers],Table3[Marks])</f>
        <v>1</v>
      </c>
      <c r="N287" s="41">
        <f>LOOKUP(F287,Table4[Answers],Table4[Marks])</f>
        <v>2</v>
      </c>
      <c r="O287" s="41">
        <f>LOOKUP(G287,Table5[Answers],Table5[Marks])</f>
        <v>2</v>
      </c>
    </row>
    <row r="288" spans="1:15">
      <c r="A288" s="36">
        <v>45527.982682858797</v>
      </c>
      <c r="C288" s="30" t="s">
        <v>156</v>
      </c>
      <c r="D288" s="30" t="s">
        <v>152</v>
      </c>
      <c r="E288" s="30" t="s">
        <v>157</v>
      </c>
      <c r="F288" s="30" t="s">
        <v>154</v>
      </c>
      <c r="G288" s="30" t="s">
        <v>159</v>
      </c>
      <c r="H288" s="30" t="s">
        <v>416</v>
      </c>
      <c r="J288" s="41">
        <f t="shared" si="4"/>
        <v>7</v>
      </c>
      <c r="K288" s="38">
        <f>LOOKUP(C288,Table1[Answers],Table1[Marks])</f>
        <v>1</v>
      </c>
      <c r="L288" s="41">
        <f>LOOKUP(D288,Table2[Answers],Table2[Marks])</f>
        <v>2</v>
      </c>
      <c r="M288" s="41">
        <f>LOOKUP(E288,Table3[Answers],Table3[Marks])</f>
        <v>1</v>
      </c>
      <c r="N288" s="41">
        <f>LOOKUP(F288,Table4[Answers],Table4[Marks])</f>
        <v>2</v>
      </c>
      <c r="O288" s="41">
        <f>LOOKUP(G288,Table5[Answers],Table5[Marks])</f>
        <v>1</v>
      </c>
    </row>
    <row r="289" spans="1:15">
      <c r="A289" s="36">
        <v>45527.999516018521</v>
      </c>
      <c r="C289" s="30" t="s">
        <v>151</v>
      </c>
      <c r="D289" s="30" t="s">
        <v>162</v>
      </c>
      <c r="E289" s="30" t="s">
        <v>153</v>
      </c>
      <c r="F289" s="30" t="s">
        <v>166</v>
      </c>
      <c r="G289" s="30" t="s">
        <v>155</v>
      </c>
      <c r="H289" s="30" t="s">
        <v>424</v>
      </c>
      <c r="J289" s="41">
        <f t="shared" si="4"/>
        <v>8</v>
      </c>
      <c r="K289" s="38">
        <f>LOOKUP(C289,Table1[Answers],Table1[Marks])</f>
        <v>2</v>
      </c>
      <c r="L289" s="41">
        <f>LOOKUP(D289,Table2[Answers],Table2[Marks])</f>
        <v>1</v>
      </c>
      <c r="M289" s="41">
        <f>LOOKUP(E289,Table3[Answers],Table3[Marks])</f>
        <v>2</v>
      </c>
      <c r="N289" s="41">
        <f>LOOKUP(F289,Table4[Answers],Table4[Marks])</f>
        <v>1</v>
      </c>
      <c r="O289" s="41">
        <f>LOOKUP(G289,Table5[Answers],Table5[Marks])</f>
        <v>2</v>
      </c>
    </row>
    <row r="290" spans="1:15">
      <c r="A290" s="36">
        <v>45528.028008379624</v>
      </c>
      <c r="C290" s="30" t="s">
        <v>151</v>
      </c>
      <c r="D290" s="30" t="s">
        <v>162</v>
      </c>
      <c r="E290" s="30" t="s">
        <v>165</v>
      </c>
      <c r="F290" s="30" t="s">
        <v>160</v>
      </c>
      <c r="G290" s="30" t="s">
        <v>155</v>
      </c>
      <c r="H290" s="30" t="s">
        <v>425</v>
      </c>
      <c r="J290" s="41">
        <f t="shared" si="4"/>
        <v>5</v>
      </c>
      <c r="K290" s="38">
        <f>LOOKUP(C290,Table1[Answers],Table1[Marks])</f>
        <v>2</v>
      </c>
      <c r="L290" s="41">
        <f>LOOKUP(D290,Table2[Answers],Table2[Marks])</f>
        <v>1</v>
      </c>
      <c r="M290" s="41">
        <f>LOOKUP(E290,Table3[Answers],Table3[Marks])</f>
        <v>0</v>
      </c>
      <c r="N290" s="41">
        <f>LOOKUP(F290,Table4[Answers],Table4[Marks])</f>
        <v>0</v>
      </c>
      <c r="O290" s="41">
        <f>LOOKUP(G290,Table5[Answers],Table5[Marks])</f>
        <v>2</v>
      </c>
    </row>
    <row r="291" spans="1:15">
      <c r="A291" s="36">
        <v>45528.401552256946</v>
      </c>
      <c r="C291" s="30" t="s">
        <v>156</v>
      </c>
      <c r="D291" s="30" t="s">
        <v>162</v>
      </c>
      <c r="E291" s="30" t="s">
        <v>157</v>
      </c>
      <c r="F291" s="30" t="s">
        <v>154</v>
      </c>
      <c r="G291" s="30" t="s">
        <v>159</v>
      </c>
      <c r="H291" s="30" t="s">
        <v>426</v>
      </c>
      <c r="J291" s="41">
        <f t="shared" si="4"/>
        <v>6</v>
      </c>
      <c r="K291" s="38">
        <f>LOOKUP(C291,Table1[Answers],Table1[Marks])</f>
        <v>1</v>
      </c>
      <c r="L291" s="41">
        <f>LOOKUP(D291,Table2[Answers],Table2[Marks])</f>
        <v>1</v>
      </c>
      <c r="M291" s="41">
        <f>LOOKUP(E291,Table3[Answers],Table3[Marks])</f>
        <v>1</v>
      </c>
      <c r="N291" s="41">
        <f>LOOKUP(F291,Table4[Answers],Table4[Marks])</f>
        <v>2</v>
      </c>
      <c r="O291" s="41">
        <f>LOOKUP(G291,Table5[Answers],Table5[Marks])</f>
        <v>1</v>
      </c>
    </row>
    <row r="292" spans="1:15">
      <c r="A292" s="36">
        <v>45528.604170254628</v>
      </c>
      <c r="C292" s="30" t="s">
        <v>151</v>
      </c>
      <c r="D292" s="30" t="s">
        <v>152</v>
      </c>
      <c r="E292" s="30" t="s">
        <v>153</v>
      </c>
      <c r="F292" s="30" t="s">
        <v>154</v>
      </c>
      <c r="G292" s="30" t="s">
        <v>155</v>
      </c>
      <c r="H292" s="30" t="s">
        <v>427</v>
      </c>
      <c r="J292" s="41">
        <f t="shared" si="4"/>
        <v>10</v>
      </c>
      <c r="K292" s="38">
        <f>LOOKUP(C292,Table1[Answers],Table1[Marks])</f>
        <v>2</v>
      </c>
      <c r="L292" s="41">
        <f>LOOKUP(D292,Table2[Answers],Table2[Marks])</f>
        <v>2</v>
      </c>
      <c r="M292" s="41">
        <f>LOOKUP(E292,Table3[Answers],Table3[Marks])</f>
        <v>2</v>
      </c>
      <c r="N292" s="41">
        <f>LOOKUP(F292,Table4[Answers],Table4[Marks])</f>
        <v>2</v>
      </c>
      <c r="O292" s="41">
        <f>LOOKUP(G292,Table5[Answers],Table5[Marks])</f>
        <v>2</v>
      </c>
    </row>
    <row r="293" spans="1:15">
      <c r="A293" s="36">
        <v>45528.605355613428</v>
      </c>
      <c r="C293" s="30" t="s">
        <v>151</v>
      </c>
      <c r="D293" s="30" t="s">
        <v>152</v>
      </c>
      <c r="E293" s="30" t="s">
        <v>157</v>
      </c>
      <c r="F293" s="30" t="s">
        <v>154</v>
      </c>
      <c r="G293" s="30" t="s">
        <v>155</v>
      </c>
      <c r="H293" s="30" t="s">
        <v>428</v>
      </c>
      <c r="J293" s="41">
        <f t="shared" si="4"/>
        <v>9</v>
      </c>
      <c r="K293" s="38">
        <f>LOOKUP(C293,Table1[Answers],Table1[Marks])</f>
        <v>2</v>
      </c>
      <c r="L293" s="41">
        <f>LOOKUP(D293,Table2[Answers],Table2[Marks])</f>
        <v>2</v>
      </c>
      <c r="M293" s="41">
        <f>LOOKUP(E293,Table3[Answers],Table3[Marks])</f>
        <v>1</v>
      </c>
      <c r="N293" s="41">
        <f>LOOKUP(F293,Table4[Answers],Table4[Marks])</f>
        <v>2</v>
      </c>
      <c r="O293" s="41">
        <f>LOOKUP(G293,Table5[Answers],Table5[Marks])</f>
        <v>2</v>
      </c>
    </row>
    <row r="294" spans="1:15">
      <c r="A294" s="36">
        <v>45528.616348437499</v>
      </c>
      <c r="C294" s="30" t="s">
        <v>156</v>
      </c>
      <c r="D294" s="30" t="s">
        <v>152</v>
      </c>
      <c r="E294" s="30" t="s">
        <v>153</v>
      </c>
      <c r="F294" s="30" t="s">
        <v>154</v>
      </c>
      <c r="G294" s="30" t="s">
        <v>155</v>
      </c>
      <c r="H294" s="30" t="s">
        <v>429</v>
      </c>
      <c r="J294" s="41">
        <f t="shared" si="4"/>
        <v>9</v>
      </c>
      <c r="K294" s="38">
        <f>LOOKUP(C294,Table1[Answers],Table1[Marks])</f>
        <v>1</v>
      </c>
      <c r="L294" s="41">
        <f>LOOKUP(D294,Table2[Answers],Table2[Marks])</f>
        <v>2</v>
      </c>
      <c r="M294" s="41">
        <f>LOOKUP(E294,Table3[Answers],Table3[Marks])</f>
        <v>2</v>
      </c>
      <c r="N294" s="41">
        <f>LOOKUP(F294,Table4[Answers],Table4[Marks])</f>
        <v>2</v>
      </c>
      <c r="O294" s="41">
        <f>LOOKUP(G294,Table5[Answers],Table5[Marks])</f>
        <v>2</v>
      </c>
    </row>
    <row r="295" spans="1:15">
      <c r="A295" s="36">
        <v>45528.770130925928</v>
      </c>
      <c r="C295" s="30" t="s">
        <v>156</v>
      </c>
      <c r="D295" s="30" t="s">
        <v>152</v>
      </c>
      <c r="E295" s="30" t="s">
        <v>165</v>
      </c>
      <c r="F295" s="30" t="s">
        <v>154</v>
      </c>
      <c r="G295" s="30" t="s">
        <v>155</v>
      </c>
      <c r="H295" s="30" t="s">
        <v>430</v>
      </c>
      <c r="J295" s="41">
        <f t="shared" si="4"/>
        <v>7</v>
      </c>
      <c r="K295" s="38">
        <f>LOOKUP(C295,Table1[Answers],Table1[Marks])</f>
        <v>1</v>
      </c>
      <c r="L295" s="41">
        <f>LOOKUP(D295,Table2[Answers],Table2[Marks])</f>
        <v>2</v>
      </c>
      <c r="M295" s="41">
        <f>LOOKUP(E295,Table3[Answers],Table3[Marks])</f>
        <v>0</v>
      </c>
      <c r="N295" s="41">
        <f>LOOKUP(F295,Table4[Answers],Table4[Marks])</f>
        <v>2</v>
      </c>
      <c r="O295" s="41">
        <f>LOOKUP(G295,Table5[Answers],Table5[Marks])</f>
        <v>2</v>
      </c>
    </row>
    <row r="296" spans="1:15">
      <c r="A296" s="36">
        <v>45529.31581049769</v>
      </c>
      <c r="C296" s="30" t="s">
        <v>156</v>
      </c>
      <c r="D296" s="30" t="s">
        <v>152</v>
      </c>
      <c r="E296" s="30" t="s">
        <v>157</v>
      </c>
      <c r="F296" s="30" t="s">
        <v>154</v>
      </c>
      <c r="G296" s="30" t="s">
        <v>159</v>
      </c>
      <c r="H296" s="30" t="s">
        <v>431</v>
      </c>
      <c r="J296" s="41">
        <f t="shared" si="4"/>
        <v>7</v>
      </c>
      <c r="K296" s="38">
        <f>LOOKUP(C296,Table1[Answers],Table1[Marks])</f>
        <v>1</v>
      </c>
      <c r="L296" s="41">
        <f>LOOKUP(D296,Table2[Answers],Table2[Marks])</f>
        <v>2</v>
      </c>
      <c r="M296" s="41">
        <f>LOOKUP(E296,Table3[Answers],Table3[Marks])</f>
        <v>1</v>
      </c>
      <c r="N296" s="41">
        <f>LOOKUP(F296,Table4[Answers],Table4[Marks])</f>
        <v>2</v>
      </c>
      <c r="O296" s="41">
        <f>LOOKUP(G296,Table5[Answers],Table5[Marks])</f>
        <v>1</v>
      </c>
    </row>
    <row r="297" spans="1:15">
      <c r="A297" s="36">
        <v>45529.495465567132</v>
      </c>
      <c r="C297" s="30" t="s">
        <v>151</v>
      </c>
      <c r="D297" s="30" t="s">
        <v>152</v>
      </c>
      <c r="E297" s="30" t="s">
        <v>153</v>
      </c>
      <c r="F297" s="30" t="s">
        <v>154</v>
      </c>
      <c r="G297" s="30" t="s">
        <v>155</v>
      </c>
      <c r="H297" s="30" t="s">
        <v>432</v>
      </c>
      <c r="J297" s="41">
        <f t="shared" si="4"/>
        <v>10</v>
      </c>
      <c r="K297" s="38">
        <f>LOOKUP(C297,Table1[Answers],Table1[Marks])</f>
        <v>2</v>
      </c>
      <c r="L297" s="41">
        <f>LOOKUP(D297,Table2[Answers],Table2[Marks])</f>
        <v>2</v>
      </c>
      <c r="M297" s="41">
        <f>LOOKUP(E297,Table3[Answers],Table3[Marks])</f>
        <v>2</v>
      </c>
      <c r="N297" s="41">
        <f>LOOKUP(F297,Table4[Answers],Table4[Marks])</f>
        <v>2</v>
      </c>
      <c r="O297" s="41">
        <f>LOOKUP(G297,Table5[Answers],Table5[Marks])</f>
        <v>2</v>
      </c>
    </row>
    <row r="298" spans="1:15">
      <c r="A298" s="36">
        <v>45529.731300231477</v>
      </c>
      <c r="C298" s="30" t="s">
        <v>156</v>
      </c>
      <c r="D298" s="30" t="s">
        <v>152</v>
      </c>
      <c r="E298" s="30" t="s">
        <v>153</v>
      </c>
      <c r="F298" s="30" t="s">
        <v>154</v>
      </c>
      <c r="G298" s="30" t="s">
        <v>159</v>
      </c>
      <c r="H298" s="30" t="s">
        <v>433</v>
      </c>
      <c r="J298" s="41">
        <f t="shared" si="4"/>
        <v>8</v>
      </c>
      <c r="K298" s="38">
        <f>LOOKUP(C298,Table1[Answers],Table1[Marks])</f>
        <v>1</v>
      </c>
      <c r="L298" s="41">
        <f>LOOKUP(D298,Table2[Answers],Table2[Marks])</f>
        <v>2</v>
      </c>
      <c r="M298" s="41">
        <f>LOOKUP(E298,Table3[Answers],Table3[Marks])</f>
        <v>2</v>
      </c>
      <c r="N298" s="41">
        <f>LOOKUP(F298,Table4[Answers],Table4[Marks])</f>
        <v>2</v>
      </c>
      <c r="O298" s="41">
        <f>LOOKUP(G298,Table5[Answers],Table5[Marks])</f>
        <v>1</v>
      </c>
    </row>
    <row r="299" spans="1:15">
      <c r="A299" s="36">
        <v>45530.649112002313</v>
      </c>
      <c r="C299" s="30" t="s">
        <v>156</v>
      </c>
      <c r="D299" s="30" t="s">
        <v>152</v>
      </c>
      <c r="E299" s="30" t="s">
        <v>153</v>
      </c>
      <c r="F299" s="30" t="s">
        <v>154</v>
      </c>
      <c r="G299" s="30" t="s">
        <v>155</v>
      </c>
      <c r="H299" s="30" t="s">
        <v>434</v>
      </c>
      <c r="J299" s="41">
        <f t="shared" si="4"/>
        <v>9</v>
      </c>
      <c r="K299" s="38">
        <f>LOOKUP(C299,Table1[Answers],Table1[Marks])</f>
        <v>1</v>
      </c>
      <c r="L299" s="41">
        <f>LOOKUP(D299,Table2[Answers],Table2[Marks])</f>
        <v>2</v>
      </c>
      <c r="M299" s="41">
        <f>LOOKUP(E299,Table3[Answers],Table3[Marks])</f>
        <v>2</v>
      </c>
      <c r="N299" s="41">
        <f>LOOKUP(F299,Table4[Answers],Table4[Marks])</f>
        <v>2</v>
      </c>
      <c r="O299" s="41">
        <f>LOOKUP(G299,Table5[Answers],Table5[Marks])</f>
        <v>2</v>
      </c>
    </row>
    <row r="300" spans="1:15">
      <c r="A300" s="36">
        <v>45530.967025578706</v>
      </c>
      <c r="C300" s="30" t="s">
        <v>156</v>
      </c>
      <c r="D300" s="30" t="s">
        <v>152</v>
      </c>
      <c r="E300" s="30" t="s">
        <v>157</v>
      </c>
      <c r="F300" s="30" t="s">
        <v>154</v>
      </c>
      <c r="G300" s="30" t="s">
        <v>155</v>
      </c>
      <c r="H300" s="30" t="s">
        <v>435</v>
      </c>
      <c r="J300" s="41">
        <f t="shared" si="4"/>
        <v>8</v>
      </c>
      <c r="K300" s="38">
        <f>LOOKUP(C300,Table1[Answers],Table1[Marks])</f>
        <v>1</v>
      </c>
      <c r="L300" s="41">
        <f>LOOKUP(D300,Table2[Answers],Table2[Marks])</f>
        <v>2</v>
      </c>
      <c r="M300" s="41">
        <f>LOOKUP(E300,Table3[Answers],Table3[Marks])</f>
        <v>1</v>
      </c>
      <c r="N300" s="41">
        <f>LOOKUP(F300,Table4[Answers],Table4[Marks])</f>
        <v>2</v>
      </c>
      <c r="O300" s="41">
        <f>LOOKUP(G300,Table5[Answers],Table5[Marks])</f>
        <v>2</v>
      </c>
    </row>
    <row r="301" spans="1:15">
      <c r="A301" s="36">
        <v>45531.350231180557</v>
      </c>
      <c r="C301" s="30" t="s">
        <v>151</v>
      </c>
      <c r="D301" s="30" t="s">
        <v>162</v>
      </c>
      <c r="E301" s="30" t="s">
        <v>157</v>
      </c>
      <c r="F301" s="30" t="s">
        <v>154</v>
      </c>
      <c r="G301" s="30" t="s">
        <v>155</v>
      </c>
      <c r="H301" s="30" t="s">
        <v>436</v>
      </c>
      <c r="J301" s="41">
        <f t="shared" si="4"/>
        <v>8</v>
      </c>
      <c r="K301" s="38">
        <f>LOOKUP(C301,Table1[Answers],Table1[Marks])</f>
        <v>2</v>
      </c>
      <c r="L301" s="41">
        <f>LOOKUP(D301,Table2[Answers],Table2[Marks])</f>
        <v>1</v>
      </c>
      <c r="M301" s="41">
        <f>LOOKUP(E301,Table3[Answers],Table3[Marks])</f>
        <v>1</v>
      </c>
      <c r="N301" s="41">
        <f>LOOKUP(F301,Table4[Answers],Table4[Marks])</f>
        <v>2</v>
      </c>
      <c r="O301" s="41">
        <f>LOOKUP(G301,Table5[Answers],Table5[Marks])</f>
        <v>2</v>
      </c>
    </row>
    <row r="302" spans="1:15">
      <c r="A302" s="36">
        <v>45531.353308333331</v>
      </c>
      <c r="C302" s="30" t="s">
        <v>156</v>
      </c>
      <c r="D302" s="30" t="s">
        <v>162</v>
      </c>
      <c r="E302" s="30" t="s">
        <v>165</v>
      </c>
      <c r="F302" s="30" t="s">
        <v>154</v>
      </c>
      <c r="G302" s="30" t="s">
        <v>155</v>
      </c>
      <c r="H302" s="30" t="s">
        <v>437</v>
      </c>
      <c r="J302" s="41">
        <f t="shared" si="4"/>
        <v>6</v>
      </c>
      <c r="K302" s="38">
        <f>LOOKUP(C302,Table1[Answers],Table1[Marks])</f>
        <v>1</v>
      </c>
      <c r="L302" s="41">
        <f>LOOKUP(D302,Table2[Answers],Table2[Marks])</f>
        <v>1</v>
      </c>
      <c r="M302" s="41">
        <f>LOOKUP(E302,Table3[Answers],Table3[Marks])</f>
        <v>0</v>
      </c>
      <c r="N302" s="41">
        <f>LOOKUP(F302,Table4[Answers],Table4[Marks])</f>
        <v>2</v>
      </c>
      <c r="O302" s="41">
        <f>LOOKUP(G302,Table5[Answers],Table5[Marks])</f>
        <v>2</v>
      </c>
    </row>
    <row r="303" spans="1:15">
      <c r="A303" s="36">
        <v>45531.362355960649</v>
      </c>
      <c r="C303" s="30" t="s">
        <v>151</v>
      </c>
      <c r="D303" s="30" t="s">
        <v>152</v>
      </c>
      <c r="E303" s="30" t="s">
        <v>157</v>
      </c>
      <c r="F303" s="30" t="s">
        <v>154</v>
      </c>
      <c r="G303" s="30" t="s">
        <v>155</v>
      </c>
      <c r="H303" s="30" t="s">
        <v>438</v>
      </c>
      <c r="J303" s="41">
        <f t="shared" si="4"/>
        <v>9</v>
      </c>
      <c r="K303" s="38">
        <f>LOOKUP(C303,Table1[Answers],Table1[Marks])</f>
        <v>2</v>
      </c>
      <c r="L303" s="41">
        <f>LOOKUP(D303,Table2[Answers],Table2[Marks])</f>
        <v>2</v>
      </c>
      <c r="M303" s="41">
        <f>LOOKUP(E303,Table3[Answers],Table3[Marks])</f>
        <v>1</v>
      </c>
      <c r="N303" s="41">
        <f>LOOKUP(F303,Table4[Answers],Table4[Marks])</f>
        <v>2</v>
      </c>
      <c r="O303" s="41">
        <f>LOOKUP(G303,Table5[Answers],Table5[Marks])</f>
        <v>2</v>
      </c>
    </row>
    <row r="304" spans="1:15">
      <c r="A304" s="36">
        <v>45531.36959775463</v>
      </c>
      <c r="C304" s="30" t="s">
        <v>151</v>
      </c>
      <c r="D304" s="30" t="s">
        <v>152</v>
      </c>
      <c r="E304" s="30" t="s">
        <v>157</v>
      </c>
      <c r="F304" s="30" t="s">
        <v>154</v>
      </c>
      <c r="G304" s="30" t="s">
        <v>155</v>
      </c>
      <c r="H304" s="30" t="s">
        <v>439</v>
      </c>
      <c r="J304" s="41">
        <f t="shared" si="4"/>
        <v>9</v>
      </c>
      <c r="K304" s="38">
        <f>LOOKUP(C304,Table1[Answers],Table1[Marks])</f>
        <v>2</v>
      </c>
      <c r="L304" s="41">
        <f>LOOKUP(D304,Table2[Answers],Table2[Marks])</f>
        <v>2</v>
      </c>
      <c r="M304" s="41">
        <f>LOOKUP(E304,Table3[Answers],Table3[Marks])</f>
        <v>1</v>
      </c>
      <c r="N304" s="41">
        <f>LOOKUP(F304,Table4[Answers],Table4[Marks])</f>
        <v>2</v>
      </c>
      <c r="O304" s="41">
        <f>LOOKUP(G304,Table5[Answers],Table5[Marks])</f>
        <v>2</v>
      </c>
    </row>
    <row r="305" spans="1:15">
      <c r="A305" s="36">
        <v>45531.375285208334</v>
      </c>
      <c r="C305" s="30" t="s">
        <v>156</v>
      </c>
      <c r="D305" s="30" t="s">
        <v>152</v>
      </c>
      <c r="E305" s="30" t="s">
        <v>153</v>
      </c>
      <c r="F305" s="30" t="s">
        <v>154</v>
      </c>
      <c r="G305" s="30" t="s">
        <v>155</v>
      </c>
      <c r="H305" s="30" t="s">
        <v>440</v>
      </c>
      <c r="J305" s="41">
        <f t="shared" si="4"/>
        <v>9</v>
      </c>
      <c r="K305" s="38">
        <f>LOOKUP(C305,Table1[Answers],Table1[Marks])</f>
        <v>1</v>
      </c>
      <c r="L305" s="41">
        <f>LOOKUP(D305,Table2[Answers],Table2[Marks])</f>
        <v>2</v>
      </c>
      <c r="M305" s="41">
        <f>LOOKUP(E305,Table3[Answers],Table3[Marks])</f>
        <v>2</v>
      </c>
      <c r="N305" s="41">
        <f>LOOKUP(F305,Table4[Answers],Table4[Marks])</f>
        <v>2</v>
      </c>
      <c r="O305" s="41">
        <f>LOOKUP(G305,Table5[Answers],Table5[Marks])</f>
        <v>2</v>
      </c>
    </row>
    <row r="306" spans="1:15">
      <c r="A306" s="36">
        <v>45531.38357460648</v>
      </c>
      <c r="C306" s="30" t="s">
        <v>151</v>
      </c>
      <c r="D306" s="30" t="s">
        <v>152</v>
      </c>
      <c r="E306" s="30" t="s">
        <v>157</v>
      </c>
      <c r="F306" s="30" t="s">
        <v>160</v>
      </c>
      <c r="G306" s="30" t="s">
        <v>159</v>
      </c>
      <c r="H306" s="30" t="s">
        <v>441</v>
      </c>
      <c r="J306" s="41">
        <f t="shared" si="4"/>
        <v>6</v>
      </c>
      <c r="K306" s="38">
        <f>LOOKUP(C306,Table1[Answers],Table1[Marks])</f>
        <v>2</v>
      </c>
      <c r="L306" s="41">
        <f>LOOKUP(D306,Table2[Answers],Table2[Marks])</f>
        <v>2</v>
      </c>
      <c r="M306" s="41">
        <f>LOOKUP(E306,Table3[Answers],Table3[Marks])</f>
        <v>1</v>
      </c>
      <c r="N306" s="41">
        <f>LOOKUP(F306,Table4[Answers],Table4[Marks])</f>
        <v>0</v>
      </c>
      <c r="O306" s="41">
        <f>LOOKUP(G306,Table5[Answers],Table5[Marks])</f>
        <v>1</v>
      </c>
    </row>
    <row r="307" spans="1:15">
      <c r="A307" s="36">
        <v>45531.408716770835</v>
      </c>
      <c r="C307" s="30" t="s">
        <v>151</v>
      </c>
      <c r="D307" s="30" t="s">
        <v>152</v>
      </c>
      <c r="E307" s="30" t="s">
        <v>157</v>
      </c>
      <c r="F307" s="30" t="s">
        <v>154</v>
      </c>
      <c r="G307" s="30" t="s">
        <v>155</v>
      </c>
      <c r="H307" s="30" t="s">
        <v>442</v>
      </c>
      <c r="J307" s="41">
        <f t="shared" si="4"/>
        <v>9</v>
      </c>
      <c r="K307" s="38">
        <f>LOOKUP(C307,Table1[Answers],Table1[Marks])</f>
        <v>2</v>
      </c>
      <c r="L307" s="41">
        <f>LOOKUP(D307,Table2[Answers],Table2[Marks])</f>
        <v>2</v>
      </c>
      <c r="M307" s="41">
        <f>LOOKUP(E307,Table3[Answers],Table3[Marks])</f>
        <v>1</v>
      </c>
      <c r="N307" s="41">
        <f>LOOKUP(F307,Table4[Answers],Table4[Marks])</f>
        <v>2</v>
      </c>
      <c r="O307" s="41">
        <f>LOOKUP(G307,Table5[Answers],Table5[Marks])</f>
        <v>2</v>
      </c>
    </row>
    <row r="308" spans="1:15">
      <c r="A308" s="36">
        <v>45531.415501909723</v>
      </c>
      <c r="C308" s="30" t="s">
        <v>156</v>
      </c>
      <c r="D308" s="30" t="s">
        <v>152</v>
      </c>
      <c r="E308" s="30" t="s">
        <v>157</v>
      </c>
      <c r="F308" s="30" t="s">
        <v>160</v>
      </c>
      <c r="G308" s="30" t="s">
        <v>159</v>
      </c>
      <c r="H308" s="30" t="s">
        <v>443</v>
      </c>
      <c r="J308" s="41">
        <f t="shared" si="4"/>
        <v>5</v>
      </c>
      <c r="K308" s="38">
        <f>LOOKUP(C308,Table1[Answers],Table1[Marks])</f>
        <v>1</v>
      </c>
      <c r="L308" s="41">
        <f>LOOKUP(D308,Table2[Answers],Table2[Marks])</f>
        <v>2</v>
      </c>
      <c r="M308" s="41">
        <f>LOOKUP(E308,Table3[Answers],Table3[Marks])</f>
        <v>1</v>
      </c>
      <c r="N308" s="41">
        <f>LOOKUP(F308,Table4[Answers],Table4[Marks])</f>
        <v>0</v>
      </c>
      <c r="O308" s="41">
        <f>LOOKUP(G308,Table5[Answers],Table5[Marks])</f>
        <v>1</v>
      </c>
    </row>
    <row r="309" spans="1:15">
      <c r="A309" s="36">
        <v>45531.420003530089</v>
      </c>
      <c r="C309" s="30" t="s">
        <v>151</v>
      </c>
      <c r="D309" s="30" t="s">
        <v>152</v>
      </c>
      <c r="E309" s="30" t="s">
        <v>157</v>
      </c>
      <c r="F309" s="30" t="s">
        <v>160</v>
      </c>
      <c r="G309" s="30" t="s">
        <v>159</v>
      </c>
      <c r="H309" s="30" t="s">
        <v>444</v>
      </c>
      <c r="J309" s="41">
        <f t="shared" si="4"/>
        <v>6</v>
      </c>
      <c r="K309" s="38">
        <f>LOOKUP(C309,Table1[Answers],Table1[Marks])</f>
        <v>2</v>
      </c>
      <c r="L309" s="41">
        <f>LOOKUP(D309,Table2[Answers],Table2[Marks])</f>
        <v>2</v>
      </c>
      <c r="M309" s="41">
        <f>LOOKUP(E309,Table3[Answers],Table3[Marks])</f>
        <v>1</v>
      </c>
      <c r="N309" s="41">
        <f>LOOKUP(F309,Table4[Answers],Table4[Marks])</f>
        <v>0</v>
      </c>
      <c r="O309" s="41">
        <f>LOOKUP(G309,Table5[Answers],Table5[Marks])</f>
        <v>1</v>
      </c>
    </row>
  </sheetData>
  <autoFilter ref="A1:O30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6:I34"/>
  <sheetViews>
    <sheetView topLeftCell="A4" workbookViewId="0">
      <selection activeCell="I7" sqref="I7"/>
    </sheetView>
  </sheetViews>
  <sheetFormatPr defaultColWidth="12.5703125" defaultRowHeight="15.75" customHeight="1"/>
  <cols>
    <col min="3" max="3" width="3.42578125" bestFit="1" customWidth="1"/>
    <col min="4" max="4" width="10.42578125" customWidth="1"/>
    <col min="5" max="5" width="121.28515625" bestFit="1" customWidth="1"/>
  </cols>
  <sheetData>
    <row r="6" spans="3:9" ht="12.75">
      <c r="C6" s="30" t="s">
        <v>146</v>
      </c>
      <c r="D6" s="38" t="s">
        <v>523</v>
      </c>
      <c r="E6" s="38" t="s">
        <v>522</v>
      </c>
    </row>
    <row r="7" spans="3:9" ht="12.75">
      <c r="D7" s="30">
        <v>1</v>
      </c>
      <c r="E7" s="30" t="s">
        <v>156</v>
      </c>
      <c r="I7" t="e">
        <f>VLOOKUP('DataSet1 Basic Screening'!C7,Table1[],4,FALSE)</f>
        <v>#N/A</v>
      </c>
    </row>
    <row r="8" spans="3:9" ht="12.75">
      <c r="D8" s="30">
        <v>2</v>
      </c>
      <c r="E8" s="30" t="s">
        <v>151</v>
      </c>
    </row>
    <row r="9" spans="3:9" ht="12.75">
      <c r="D9" s="30">
        <v>-1</v>
      </c>
      <c r="E9" s="30" t="s">
        <v>164</v>
      </c>
    </row>
    <row r="10" spans="3:9" ht="15.75" customHeight="1">
      <c r="D10" s="30">
        <v>0</v>
      </c>
      <c r="E10" s="30" t="s">
        <v>521</v>
      </c>
    </row>
    <row r="12" spans="3:9" ht="12.75">
      <c r="C12" s="30" t="s">
        <v>147</v>
      </c>
      <c r="D12" s="38" t="s">
        <v>523</v>
      </c>
      <c r="E12" s="38" t="s">
        <v>522</v>
      </c>
    </row>
    <row r="13" spans="3:9" ht="12.75">
      <c r="D13" s="30">
        <v>2</v>
      </c>
      <c r="E13" s="30" t="s">
        <v>152</v>
      </c>
    </row>
    <row r="14" spans="3:9" ht="12.75">
      <c r="D14" s="30">
        <v>1</v>
      </c>
      <c r="E14" s="30" t="s">
        <v>162</v>
      </c>
    </row>
    <row r="15" spans="3:9" ht="12.75">
      <c r="D15" s="30">
        <v>0</v>
      </c>
      <c r="E15" s="30" t="s">
        <v>163</v>
      </c>
    </row>
    <row r="16" spans="3:9" ht="15.75" customHeight="1">
      <c r="D16" s="30">
        <v>-1</v>
      </c>
      <c r="E16" s="30" t="s">
        <v>277</v>
      </c>
    </row>
    <row r="18" spans="3:5" ht="12.75">
      <c r="C18" s="30" t="s">
        <v>148</v>
      </c>
      <c r="D18" s="38" t="s">
        <v>523</v>
      </c>
      <c r="E18" s="38" t="s">
        <v>522</v>
      </c>
    </row>
    <row r="19" spans="3:5" ht="12.75">
      <c r="D19" s="30">
        <v>2</v>
      </c>
      <c r="E19" s="30" t="s">
        <v>153</v>
      </c>
    </row>
    <row r="20" spans="3:5" ht="12.75">
      <c r="D20" s="30">
        <v>1</v>
      </c>
      <c r="E20" s="30" t="s">
        <v>157</v>
      </c>
    </row>
    <row r="21" spans="3:5" ht="12.75">
      <c r="D21" s="30">
        <v>0</v>
      </c>
      <c r="E21" s="30" t="s">
        <v>165</v>
      </c>
    </row>
    <row r="22" spans="3:5" ht="15.75" customHeight="1">
      <c r="D22" s="30">
        <v>-1</v>
      </c>
      <c r="E22" s="30" t="s">
        <v>283</v>
      </c>
    </row>
    <row r="24" spans="3:5" ht="12.75">
      <c r="C24" s="30" t="s">
        <v>149</v>
      </c>
      <c r="D24" s="38" t="s">
        <v>523</v>
      </c>
      <c r="E24" s="38" t="s">
        <v>522</v>
      </c>
    </row>
    <row r="25" spans="3:5" ht="12.75">
      <c r="D25" s="30">
        <v>-1</v>
      </c>
      <c r="E25" s="30" t="s">
        <v>171</v>
      </c>
    </row>
    <row r="26" spans="3:5" ht="12.75">
      <c r="D26" s="30">
        <v>0</v>
      </c>
      <c r="E26" s="30" t="s">
        <v>160</v>
      </c>
    </row>
    <row r="27" spans="3:5" ht="12.75">
      <c r="D27" s="30">
        <v>1</v>
      </c>
      <c r="E27" s="30" t="s">
        <v>166</v>
      </c>
    </row>
    <row r="28" spans="3:5" ht="15.75" customHeight="1">
      <c r="D28" s="30">
        <v>2</v>
      </c>
      <c r="E28" s="30" t="s">
        <v>154</v>
      </c>
    </row>
    <row r="30" spans="3:5" ht="12.75">
      <c r="C30" s="30" t="s">
        <v>150</v>
      </c>
      <c r="D30" s="38" t="s">
        <v>523</v>
      </c>
      <c r="E30" s="38" t="s">
        <v>522</v>
      </c>
    </row>
    <row r="31" spans="3:5" ht="12.75">
      <c r="D31" s="30">
        <v>2</v>
      </c>
      <c r="E31" s="30" t="s">
        <v>155</v>
      </c>
    </row>
    <row r="32" spans="3:5" ht="12.75">
      <c r="D32" s="30">
        <v>1</v>
      </c>
      <c r="E32" s="30" t="s">
        <v>159</v>
      </c>
    </row>
    <row r="33" spans="4:5" ht="12.75">
      <c r="D33" s="30">
        <v>0</v>
      </c>
      <c r="E33" s="30" t="s">
        <v>218</v>
      </c>
    </row>
    <row r="34" spans="4:5" ht="15.75" customHeight="1">
      <c r="D34" s="30">
        <v>-1</v>
      </c>
      <c r="E34" s="30" t="s">
        <v>249</v>
      </c>
    </row>
  </sheetData>
  <pageMargins left="0.7" right="0.7" top="0.75" bottom="0.75" header="0.3" footer="0.3"/>
  <tableParts count="5">
    <tablePart r:id="rId1"/>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383"/>
  <sheetViews>
    <sheetView topLeftCell="J1" workbookViewId="0">
      <pane ySplit="1" topLeftCell="A259" activePane="bottomLeft" state="frozen"/>
      <selection pane="bottomLeft" activeCell="O283" sqref="O283"/>
    </sheetView>
  </sheetViews>
  <sheetFormatPr defaultColWidth="12.5703125" defaultRowHeight="15.75" customHeight="1"/>
  <cols>
    <col min="1" max="5" width="18.85546875" customWidth="1"/>
    <col min="6" max="6" width="108.42578125" bestFit="1" customWidth="1"/>
    <col min="7" max="13" width="18.85546875" customWidth="1"/>
    <col min="14" max="14" width="34.5703125" bestFit="1" customWidth="1"/>
    <col min="15" max="15" width="18.85546875" customWidth="1"/>
    <col min="16" max="25" width="12.140625" customWidth="1"/>
  </cols>
  <sheetData>
    <row r="1" spans="1:25" ht="12.75">
      <c r="A1" s="34" t="s">
        <v>137</v>
      </c>
      <c r="B1" s="34" t="s">
        <v>445</v>
      </c>
      <c r="C1" s="34" t="s">
        <v>446</v>
      </c>
      <c r="D1" s="34" t="s">
        <v>447</v>
      </c>
      <c r="E1" s="34" t="s">
        <v>448</v>
      </c>
      <c r="F1" s="34" t="s">
        <v>449</v>
      </c>
      <c r="G1" s="34" t="s">
        <v>450</v>
      </c>
      <c r="H1" s="34" t="s">
        <v>451</v>
      </c>
      <c r="I1" s="34" t="s">
        <v>452</v>
      </c>
      <c r="J1" s="34" t="s">
        <v>453</v>
      </c>
      <c r="K1" s="34" t="s">
        <v>454</v>
      </c>
      <c r="L1" s="34" t="s">
        <v>455</v>
      </c>
      <c r="M1" s="34" t="s">
        <v>456</v>
      </c>
      <c r="N1" s="35" t="s">
        <v>457</v>
      </c>
      <c r="O1" s="30" t="s">
        <v>106</v>
      </c>
      <c r="P1" s="30" t="s">
        <v>146</v>
      </c>
      <c r="Q1" s="30" t="s">
        <v>147</v>
      </c>
      <c r="R1" s="30" t="s">
        <v>148</v>
      </c>
      <c r="S1" s="30" t="s">
        <v>149</v>
      </c>
      <c r="T1" s="30" t="s">
        <v>150</v>
      </c>
      <c r="U1" s="30" t="s">
        <v>458</v>
      </c>
      <c r="V1" s="30" t="s">
        <v>459</v>
      </c>
      <c r="W1" s="30" t="s">
        <v>460</v>
      </c>
      <c r="X1" s="30" t="s">
        <v>461</v>
      </c>
      <c r="Y1" s="30" t="s">
        <v>462</v>
      </c>
    </row>
    <row r="2" spans="1:25" ht="12.75">
      <c r="A2" s="36">
        <v>45491.629408472218</v>
      </c>
      <c r="C2" s="30" t="s">
        <v>463</v>
      </c>
      <c r="D2" s="30" t="s">
        <v>464</v>
      </c>
      <c r="E2" s="30" t="s">
        <v>465</v>
      </c>
      <c r="F2" s="30" t="s">
        <v>466</v>
      </c>
      <c r="G2" s="30" t="s">
        <v>467</v>
      </c>
      <c r="H2" s="30" t="s">
        <v>468</v>
      </c>
      <c r="I2" s="30" t="s">
        <v>469</v>
      </c>
      <c r="J2" s="30" t="s">
        <v>469</v>
      </c>
      <c r="K2" s="30" t="s">
        <v>470</v>
      </c>
      <c r="L2" s="30" t="s">
        <v>471</v>
      </c>
      <c r="M2" s="30" t="s">
        <v>109</v>
      </c>
      <c r="N2" s="38"/>
      <c r="O2" s="30">
        <v>3</v>
      </c>
      <c r="P2" s="30">
        <v>-1</v>
      </c>
      <c r="Q2" s="30">
        <v>-1</v>
      </c>
      <c r="R2" s="30">
        <v>0</v>
      </c>
      <c r="S2" s="30">
        <v>1</v>
      </c>
      <c r="T2" s="30">
        <v>0</v>
      </c>
      <c r="U2" s="30">
        <v>-1</v>
      </c>
      <c r="V2" s="30">
        <v>2</v>
      </c>
      <c r="W2" s="30">
        <v>1</v>
      </c>
      <c r="X2" s="30">
        <v>2</v>
      </c>
      <c r="Y2" s="30">
        <v>0</v>
      </c>
    </row>
    <row r="3" spans="1:25" ht="12.75">
      <c r="A3" s="36">
        <v>45491.636708148144</v>
      </c>
      <c r="C3" s="30" t="s">
        <v>463</v>
      </c>
      <c r="D3" s="30" t="s">
        <v>472</v>
      </c>
      <c r="E3" s="30" t="s">
        <v>473</v>
      </c>
      <c r="F3" s="30" t="s">
        <v>474</v>
      </c>
      <c r="G3" s="30" t="s">
        <v>475</v>
      </c>
      <c r="H3" s="30" t="s">
        <v>468</v>
      </c>
      <c r="I3" s="30" t="s">
        <v>476</v>
      </c>
      <c r="J3" s="30" t="s">
        <v>476</v>
      </c>
      <c r="K3" s="30" t="s">
        <v>470</v>
      </c>
      <c r="L3" s="30" t="s">
        <v>471</v>
      </c>
      <c r="M3" s="30" t="s">
        <v>111</v>
      </c>
      <c r="N3" s="38"/>
      <c r="O3" s="30">
        <v>1</v>
      </c>
      <c r="P3" s="30">
        <v>-1</v>
      </c>
      <c r="Q3" s="30">
        <v>0</v>
      </c>
      <c r="R3" s="30">
        <v>1</v>
      </c>
      <c r="S3" s="30">
        <v>0</v>
      </c>
      <c r="T3" s="30">
        <v>1</v>
      </c>
      <c r="U3" s="30">
        <v>-1</v>
      </c>
      <c r="V3" s="30">
        <v>-1</v>
      </c>
      <c r="W3" s="30">
        <v>0</v>
      </c>
      <c r="X3" s="30">
        <v>2</v>
      </c>
      <c r="Y3" s="30">
        <v>0</v>
      </c>
    </row>
    <row r="4" spans="1:25" ht="12.75">
      <c r="A4" s="36">
        <v>45491.638788877317</v>
      </c>
      <c r="C4" s="30" t="s">
        <v>477</v>
      </c>
      <c r="D4" s="30" t="s">
        <v>478</v>
      </c>
      <c r="E4" s="30" t="s">
        <v>465</v>
      </c>
      <c r="F4" s="30" t="s">
        <v>479</v>
      </c>
      <c r="G4" s="30" t="s">
        <v>480</v>
      </c>
      <c r="H4" s="30" t="s">
        <v>468</v>
      </c>
      <c r="I4" s="30" t="s">
        <v>481</v>
      </c>
      <c r="J4" s="30" t="s">
        <v>481</v>
      </c>
      <c r="K4" s="30" t="s">
        <v>482</v>
      </c>
      <c r="L4" s="30" t="s">
        <v>483</v>
      </c>
      <c r="M4" s="30" t="s">
        <v>112</v>
      </c>
      <c r="N4" s="38"/>
      <c r="O4" s="30">
        <v>1</v>
      </c>
      <c r="P4" s="30">
        <v>0</v>
      </c>
      <c r="Q4" s="30">
        <v>1</v>
      </c>
      <c r="R4" s="30">
        <v>0</v>
      </c>
      <c r="S4" s="30">
        <v>2</v>
      </c>
      <c r="T4" s="30">
        <v>-1</v>
      </c>
      <c r="U4" s="30">
        <v>-1</v>
      </c>
      <c r="V4" s="30">
        <v>0</v>
      </c>
      <c r="W4" s="30">
        <v>0</v>
      </c>
      <c r="X4" s="30">
        <v>-1</v>
      </c>
      <c r="Y4" s="30">
        <v>1</v>
      </c>
    </row>
    <row r="5" spans="1:25" ht="12.75">
      <c r="A5" s="36">
        <v>45491.645676527776</v>
      </c>
      <c r="C5" s="30" t="s">
        <v>477</v>
      </c>
      <c r="D5" s="30" t="s">
        <v>472</v>
      </c>
      <c r="E5" s="30" t="s">
        <v>473</v>
      </c>
      <c r="F5" s="30" t="s">
        <v>466</v>
      </c>
      <c r="G5" s="30" t="s">
        <v>480</v>
      </c>
      <c r="H5" s="30" t="s">
        <v>484</v>
      </c>
      <c r="I5" s="30" t="s">
        <v>476</v>
      </c>
      <c r="J5" s="30" t="s">
        <v>485</v>
      </c>
      <c r="K5" s="30" t="s">
        <v>470</v>
      </c>
      <c r="L5" s="30" t="s">
        <v>486</v>
      </c>
      <c r="M5" s="30" t="s">
        <v>108</v>
      </c>
      <c r="N5" s="38"/>
      <c r="O5" s="30">
        <v>2</v>
      </c>
      <c r="P5" s="30">
        <v>0</v>
      </c>
      <c r="Q5" s="30">
        <v>0</v>
      </c>
      <c r="R5" s="30">
        <v>1</v>
      </c>
      <c r="S5" s="30">
        <v>1</v>
      </c>
      <c r="T5" s="30">
        <v>-1</v>
      </c>
      <c r="U5" s="30">
        <v>-1</v>
      </c>
      <c r="V5" s="30">
        <v>-1</v>
      </c>
      <c r="W5" s="30">
        <v>2</v>
      </c>
      <c r="X5" s="30">
        <v>2</v>
      </c>
      <c r="Y5" s="30">
        <v>-1</v>
      </c>
    </row>
    <row r="6" spans="1:25" ht="12.75">
      <c r="A6" s="36">
        <v>45491.652890034718</v>
      </c>
      <c r="C6" s="30" t="s">
        <v>487</v>
      </c>
      <c r="D6" s="30" t="s">
        <v>488</v>
      </c>
      <c r="E6" s="30" t="s">
        <v>473</v>
      </c>
      <c r="F6" s="30" t="s">
        <v>466</v>
      </c>
      <c r="G6" s="30" t="s">
        <v>489</v>
      </c>
      <c r="H6" s="30" t="s">
        <v>490</v>
      </c>
      <c r="I6" s="30" t="s">
        <v>481</v>
      </c>
      <c r="J6" s="30" t="s">
        <v>476</v>
      </c>
      <c r="K6" s="30" t="s">
        <v>491</v>
      </c>
      <c r="L6" s="30" t="s">
        <v>483</v>
      </c>
      <c r="M6" s="30" t="s">
        <v>110</v>
      </c>
      <c r="N6" s="38"/>
      <c r="O6" s="30">
        <v>11</v>
      </c>
      <c r="P6" s="30">
        <v>2</v>
      </c>
      <c r="Q6" s="30">
        <v>2</v>
      </c>
      <c r="R6" s="30">
        <v>1</v>
      </c>
      <c r="S6" s="30">
        <v>1</v>
      </c>
      <c r="T6" s="30">
        <v>2</v>
      </c>
      <c r="U6" s="30">
        <v>1</v>
      </c>
      <c r="V6" s="30">
        <v>0</v>
      </c>
      <c r="W6" s="30">
        <v>0</v>
      </c>
      <c r="X6" s="30">
        <v>1</v>
      </c>
      <c r="Y6" s="30">
        <v>1</v>
      </c>
    </row>
    <row r="7" spans="1:25" ht="12.75">
      <c r="A7" s="36">
        <v>45491.665333391204</v>
      </c>
      <c r="C7" s="30" t="s">
        <v>477</v>
      </c>
      <c r="D7" s="30" t="s">
        <v>478</v>
      </c>
      <c r="E7" s="30" t="s">
        <v>473</v>
      </c>
      <c r="F7" s="30" t="s">
        <v>466</v>
      </c>
      <c r="G7" s="30" t="s">
        <v>480</v>
      </c>
      <c r="H7" s="30" t="s">
        <v>468</v>
      </c>
      <c r="I7" s="30" t="s">
        <v>469</v>
      </c>
      <c r="J7" s="30" t="s">
        <v>469</v>
      </c>
      <c r="K7" s="30" t="s">
        <v>470</v>
      </c>
      <c r="L7" s="30" t="s">
        <v>471</v>
      </c>
      <c r="M7" s="30" t="s">
        <v>113</v>
      </c>
      <c r="N7" s="38"/>
      <c r="O7">
        <f>SUM(P7:Y7)</f>
        <v>8</v>
      </c>
      <c r="P7" s="26">
        <f>LOOKUP(C7,'Data Set4 Key Advanced2'!$E$6:$E$9,'Data Set4 Key Advanced2'!$D$6:$D$9)</f>
        <v>2</v>
      </c>
      <c r="Q7">
        <f>LOOKUP(D7,'Data Set4 Key Advanced2'!$E$12:$E$15,'Data Set4 Key Advanced2'!$D$12:$D$15)</f>
        <v>0</v>
      </c>
      <c r="R7">
        <f>LOOKUP(E7,'Data Set4 Key Advanced2'!$E$18:$E$21,'Data Set4 Key Advanced2'!$D$18:$D$21)</f>
        <v>2</v>
      </c>
      <c r="S7">
        <f>LOOKUP(F7,'Data Set4 Key Advanced2'!$E$24:$E$27,'Data Set4 Key Advanced2'!$D$24:$D$27)</f>
        <v>-1</v>
      </c>
      <c r="T7">
        <f>LOOKUP(G7,'Data Set4 Key Advanced2'!$E$30:$E$33,'Data Set4 Key Advanced2'!$D$30:$D$33)</f>
        <v>2</v>
      </c>
      <c r="U7">
        <f>LOOKUP(H7,'Data Set4 Key Advanced2'!$E$36:$E$39,'Data Set4 Key Advanced2'!$D$36:$D$39)</f>
        <v>0</v>
      </c>
      <c r="V7">
        <f>LOOKUP(I7,'Data Set4 Key Advanced2'!$E$42:$E$45,'Data Set4 Key Advanced2'!$D$42:$D$45)</f>
        <v>1</v>
      </c>
      <c r="W7">
        <f>LOOKUP(J7,'Data Set4 Key Advanced2'!$E$48:$E$51,'Data Set4 Key Advanced2'!$D$48:$D$51)</f>
        <v>1</v>
      </c>
      <c r="X7">
        <f>LOOKUP(K7,'Data Set4 Key Advanced2'!$E$54:$E$57,'Data Set4 Key Advanced2'!$D$54:$D$57)</f>
        <v>1</v>
      </c>
      <c r="Y7">
        <f>LOOKUP(L7,'Data Set4 Key Advanced2'!$E$60:$E$63,'Data Set4 Key Advanced2'!$D$60:$D$63)</f>
        <v>0</v>
      </c>
    </row>
    <row r="8" spans="1:25" ht="12.75">
      <c r="A8" s="36">
        <v>45491.670396342597</v>
      </c>
      <c r="C8" s="30" t="s">
        <v>477</v>
      </c>
      <c r="D8" s="30" t="s">
        <v>472</v>
      </c>
      <c r="E8" s="30" t="s">
        <v>465</v>
      </c>
      <c r="F8" s="30" t="s">
        <v>466</v>
      </c>
      <c r="G8" s="30" t="s">
        <v>475</v>
      </c>
      <c r="H8" s="30" t="s">
        <v>490</v>
      </c>
      <c r="I8" s="30" t="s">
        <v>476</v>
      </c>
      <c r="J8" s="30" t="s">
        <v>492</v>
      </c>
      <c r="K8" s="30" t="s">
        <v>491</v>
      </c>
      <c r="L8" s="30" t="s">
        <v>471</v>
      </c>
      <c r="M8" s="30" t="s">
        <v>114</v>
      </c>
      <c r="N8" s="38"/>
      <c r="O8" s="42">
        <f t="shared" ref="O8:O71" si="0">SUM(P8:Y8)</f>
        <v>-2</v>
      </c>
      <c r="P8" s="26">
        <f>LOOKUP(C8,'Data Set4 Key Advanced2'!$E$6:$E$9,'Data Set4 Key Advanced2'!$D$6:$D$9)</f>
        <v>2</v>
      </c>
      <c r="Q8" s="42">
        <f>LOOKUP(D8,'Data Set4 Key Advanced2'!$E$12:$E$15,'Data Set4 Key Advanced2'!$D$12:$D$15)</f>
        <v>-1</v>
      </c>
      <c r="R8" s="42">
        <f>LOOKUP(E8,'Data Set4 Key Advanced2'!$E$18:$E$21,'Data Set4 Key Advanced2'!$D$18:$D$21)</f>
        <v>0</v>
      </c>
      <c r="S8" s="42">
        <f>LOOKUP(F8,'Data Set4 Key Advanced2'!$E$24:$E$27,'Data Set4 Key Advanced2'!$D$24:$D$27)</f>
        <v>-1</v>
      </c>
      <c r="T8" s="42">
        <f>LOOKUP(G8,'Data Set4 Key Advanced2'!$E$30:$E$33,'Data Set4 Key Advanced2'!$D$30:$D$33)</f>
        <v>0</v>
      </c>
      <c r="U8" s="42">
        <f>LOOKUP(H8,'Data Set4 Key Advanced2'!$E$36:$E$39,'Data Set4 Key Advanced2'!$D$36:$D$39)</f>
        <v>-1</v>
      </c>
      <c r="V8" s="42">
        <f>LOOKUP(I8,'Data Set4 Key Advanced2'!$E$42:$E$45,'Data Set4 Key Advanced2'!$D$42:$D$45)</f>
        <v>0</v>
      </c>
      <c r="W8" s="42">
        <f>LOOKUP(J8,'Data Set4 Key Advanced2'!$E$48:$E$51,'Data Set4 Key Advanced2'!$D$48:$D$51)</f>
        <v>-1</v>
      </c>
      <c r="X8" s="42">
        <f>LOOKUP(K8,'Data Set4 Key Advanced2'!$E$54:$E$57,'Data Set4 Key Advanced2'!$D$54:$D$57)</f>
        <v>0</v>
      </c>
      <c r="Y8" s="42">
        <f>LOOKUP(L8,'Data Set4 Key Advanced2'!$E$60:$E$63,'Data Set4 Key Advanced2'!$D$60:$D$63)</f>
        <v>0</v>
      </c>
    </row>
    <row r="9" spans="1:25" ht="12.75">
      <c r="A9" s="36">
        <v>45491.676317361111</v>
      </c>
      <c r="C9" s="30" t="s">
        <v>487</v>
      </c>
      <c r="D9" s="30" t="s">
        <v>478</v>
      </c>
      <c r="E9" s="30" t="s">
        <v>493</v>
      </c>
      <c r="F9" s="30" t="s">
        <v>479</v>
      </c>
      <c r="G9" s="30" t="s">
        <v>489</v>
      </c>
      <c r="H9" s="30" t="s">
        <v>490</v>
      </c>
      <c r="I9" s="30" t="s">
        <v>469</v>
      </c>
      <c r="J9" s="30" t="s">
        <v>469</v>
      </c>
      <c r="K9" s="30" t="s">
        <v>470</v>
      </c>
      <c r="L9" s="30" t="s">
        <v>483</v>
      </c>
      <c r="M9" s="30" t="s">
        <v>116</v>
      </c>
      <c r="N9" s="38"/>
      <c r="O9" s="42">
        <f t="shared" si="0"/>
        <v>4</v>
      </c>
      <c r="P9" s="26">
        <f>LOOKUP(C9,'Data Set4 Key Advanced2'!$E$6:$E$9,'Data Set4 Key Advanced2'!$D$6:$D$9)</f>
        <v>1</v>
      </c>
      <c r="Q9" s="42">
        <f>LOOKUP(D9,'Data Set4 Key Advanced2'!$E$12:$E$15,'Data Set4 Key Advanced2'!$D$12:$D$15)</f>
        <v>0</v>
      </c>
      <c r="R9" s="42">
        <f>LOOKUP(E9,'Data Set4 Key Advanced2'!$E$18:$E$21,'Data Set4 Key Advanced2'!$D$18:$D$21)</f>
        <v>-1</v>
      </c>
      <c r="S9" s="42">
        <f>LOOKUP(F9,'Data Set4 Key Advanced2'!$E$24:$E$27,'Data Set4 Key Advanced2'!$D$24:$D$27)</f>
        <v>0</v>
      </c>
      <c r="T9" s="42">
        <f>LOOKUP(G9,'Data Set4 Key Advanced2'!$E$30:$E$33,'Data Set4 Key Advanced2'!$D$30:$D$33)</f>
        <v>1</v>
      </c>
      <c r="U9" s="42">
        <f>LOOKUP(H9,'Data Set4 Key Advanced2'!$E$36:$E$39,'Data Set4 Key Advanced2'!$D$36:$D$39)</f>
        <v>-1</v>
      </c>
      <c r="V9" s="42">
        <f>LOOKUP(I9,'Data Set4 Key Advanced2'!$E$42:$E$45,'Data Set4 Key Advanced2'!$D$42:$D$45)</f>
        <v>1</v>
      </c>
      <c r="W9" s="42">
        <f>LOOKUP(J9,'Data Set4 Key Advanced2'!$E$48:$E$51,'Data Set4 Key Advanced2'!$D$48:$D$51)</f>
        <v>1</v>
      </c>
      <c r="X9" s="42">
        <f>LOOKUP(K9,'Data Set4 Key Advanced2'!$E$54:$E$57,'Data Set4 Key Advanced2'!$D$54:$D$57)</f>
        <v>1</v>
      </c>
      <c r="Y9" s="42">
        <f>LOOKUP(L9,'Data Set4 Key Advanced2'!$E$60:$E$63,'Data Set4 Key Advanced2'!$D$60:$D$63)</f>
        <v>1</v>
      </c>
    </row>
    <row r="10" spans="1:25" ht="12.75">
      <c r="A10" s="36">
        <v>45491.68289009259</v>
      </c>
      <c r="C10" s="30" t="s">
        <v>463</v>
      </c>
      <c r="D10" s="30" t="s">
        <v>464</v>
      </c>
      <c r="E10" s="30" t="s">
        <v>465</v>
      </c>
      <c r="F10" s="30" t="s">
        <v>466</v>
      </c>
      <c r="G10" s="30" t="s">
        <v>489</v>
      </c>
      <c r="H10" s="30" t="s">
        <v>468</v>
      </c>
      <c r="I10" s="30" t="s">
        <v>481</v>
      </c>
      <c r="J10" s="30" t="s">
        <v>492</v>
      </c>
      <c r="K10" s="30" t="s">
        <v>470</v>
      </c>
      <c r="L10" s="30" t="s">
        <v>483</v>
      </c>
      <c r="M10" s="30" t="s">
        <v>115</v>
      </c>
      <c r="N10" s="38"/>
      <c r="O10" s="42">
        <f t="shared" si="0"/>
        <v>1</v>
      </c>
      <c r="P10" s="26">
        <f>LOOKUP(C10,'Data Set4 Key Advanced2'!$E$6:$E$9,'Data Set4 Key Advanced2'!$D$6:$D$9)</f>
        <v>-1</v>
      </c>
      <c r="Q10" s="42">
        <f>LOOKUP(D10,'Data Set4 Key Advanced2'!$E$12:$E$15,'Data Set4 Key Advanced2'!$D$12:$D$15)</f>
        <v>2</v>
      </c>
      <c r="R10" s="42">
        <f>LOOKUP(E10,'Data Set4 Key Advanced2'!$E$18:$E$21,'Data Set4 Key Advanced2'!$D$18:$D$21)</f>
        <v>0</v>
      </c>
      <c r="S10" s="42">
        <f>LOOKUP(F10,'Data Set4 Key Advanced2'!$E$24:$E$27,'Data Set4 Key Advanced2'!$D$24:$D$27)</f>
        <v>-1</v>
      </c>
      <c r="T10" s="42">
        <f>LOOKUP(G10,'Data Set4 Key Advanced2'!$E$30:$E$33,'Data Set4 Key Advanced2'!$D$30:$D$33)</f>
        <v>1</v>
      </c>
      <c r="U10" s="42">
        <f>LOOKUP(H10,'Data Set4 Key Advanced2'!$E$36:$E$39,'Data Set4 Key Advanced2'!$D$36:$D$39)</f>
        <v>0</v>
      </c>
      <c r="V10" s="42">
        <f>LOOKUP(I10,'Data Set4 Key Advanced2'!$E$42:$E$45,'Data Set4 Key Advanced2'!$D$42:$D$45)</f>
        <v>-1</v>
      </c>
      <c r="W10" s="42">
        <f>LOOKUP(J10,'Data Set4 Key Advanced2'!$E$48:$E$51,'Data Set4 Key Advanced2'!$D$48:$D$51)</f>
        <v>-1</v>
      </c>
      <c r="X10" s="42">
        <f>LOOKUP(K10,'Data Set4 Key Advanced2'!$E$54:$E$57,'Data Set4 Key Advanced2'!$D$54:$D$57)</f>
        <v>1</v>
      </c>
      <c r="Y10" s="42">
        <f>LOOKUP(L10,'Data Set4 Key Advanced2'!$E$60:$E$63,'Data Set4 Key Advanced2'!$D$60:$D$63)</f>
        <v>1</v>
      </c>
    </row>
    <row r="11" spans="1:25" ht="12.75">
      <c r="A11" s="36">
        <v>45491.692554444446</v>
      </c>
      <c r="C11" s="30" t="s">
        <v>463</v>
      </c>
      <c r="D11" s="30" t="s">
        <v>478</v>
      </c>
      <c r="E11" s="30" t="s">
        <v>493</v>
      </c>
      <c r="F11" s="30" t="s">
        <v>479</v>
      </c>
      <c r="G11" s="30" t="s">
        <v>467</v>
      </c>
      <c r="H11" s="30" t="s">
        <v>490</v>
      </c>
      <c r="I11" s="30" t="s">
        <v>485</v>
      </c>
      <c r="J11" s="30" t="s">
        <v>485</v>
      </c>
      <c r="K11" s="30" t="s">
        <v>491</v>
      </c>
      <c r="L11" s="30" t="s">
        <v>471</v>
      </c>
      <c r="M11" s="30" t="s">
        <v>117</v>
      </c>
      <c r="N11" s="38"/>
      <c r="O11" s="42">
        <f t="shared" si="0"/>
        <v>0</v>
      </c>
      <c r="P11" s="26">
        <f>LOOKUP(C11,'Data Set4 Key Advanced2'!$E$6:$E$9,'Data Set4 Key Advanced2'!$D$6:$D$9)</f>
        <v>-1</v>
      </c>
      <c r="Q11" s="42">
        <f>LOOKUP(D11,'Data Set4 Key Advanced2'!$E$12:$E$15,'Data Set4 Key Advanced2'!$D$12:$D$15)</f>
        <v>0</v>
      </c>
      <c r="R11" s="42">
        <f>LOOKUP(E11,'Data Set4 Key Advanced2'!$E$18:$E$21,'Data Set4 Key Advanced2'!$D$18:$D$21)</f>
        <v>-1</v>
      </c>
      <c r="S11" s="42">
        <f>LOOKUP(F11,'Data Set4 Key Advanced2'!$E$24:$E$27,'Data Set4 Key Advanced2'!$D$24:$D$27)</f>
        <v>0</v>
      </c>
      <c r="T11" s="42">
        <f>LOOKUP(G11,'Data Set4 Key Advanced2'!$E$30:$E$33,'Data Set4 Key Advanced2'!$D$30:$D$33)</f>
        <v>-1</v>
      </c>
      <c r="U11" s="42">
        <f>LOOKUP(H11,'Data Set4 Key Advanced2'!$E$36:$E$39,'Data Set4 Key Advanced2'!$D$36:$D$39)</f>
        <v>-1</v>
      </c>
      <c r="V11" s="42">
        <f>LOOKUP(I11,'Data Set4 Key Advanced2'!$E$42:$E$45,'Data Set4 Key Advanced2'!$D$42:$D$45)</f>
        <v>2</v>
      </c>
      <c r="W11" s="42">
        <f>LOOKUP(J11,'Data Set4 Key Advanced2'!$E$48:$E$51,'Data Set4 Key Advanced2'!$D$48:$D$51)</f>
        <v>2</v>
      </c>
      <c r="X11" s="42">
        <f>LOOKUP(K11,'Data Set4 Key Advanced2'!$E$54:$E$57,'Data Set4 Key Advanced2'!$D$54:$D$57)</f>
        <v>0</v>
      </c>
      <c r="Y11" s="42">
        <f>LOOKUP(L11,'Data Set4 Key Advanced2'!$E$60:$E$63,'Data Set4 Key Advanced2'!$D$60:$D$63)</f>
        <v>0</v>
      </c>
    </row>
    <row r="12" spans="1:25" ht="12.75">
      <c r="A12" s="36">
        <v>45491.699491226856</v>
      </c>
      <c r="C12" s="30" t="s">
        <v>463</v>
      </c>
      <c r="D12" s="30" t="s">
        <v>464</v>
      </c>
      <c r="E12" s="30" t="s">
        <v>473</v>
      </c>
      <c r="F12" s="30" t="s">
        <v>466</v>
      </c>
      <c r="G12" s="30" t="s">
        <v>489</v>
      </c>
      <c r="H12" s="30" t="s">
        <v>490</v>
      </c>
      <c r="I12" s="30" t="s">
        <v>481</v>
      </c>
      <c r="J12" s="30" t="s">
        <v>476</v>
      </c>
      <c r="K12" s="30" t="s">
        <v>491</v>
      </c>
      <c r="L12" s="30" t="s">
        <v>483</v>
      </c>
      <c r="M12" s="30" t="s">
        <v>118</v>
      </c>
      <c r="N12" s="38"/>
      <c r="O12" s="42">
        <f t="shared" si="0"/>
        <v>2</v>
      </c>
      <c r="P12" s="26">
        <f>LOOKUP(C12,'Data Set4 Key Advanced2'!$E$6:$E$9,'Data Set4 Key Advanced2'!$D$6:$D$9)</f>
        <v>-1</v>
      </c>
      <c r="Q12" s="42">
        <f>LOOKUP(D12,'Data Set4 Key Advanced2'!$E$12:$E$15,'Data Set4 Key Advanced2'!$D$12:$D$15)</f>
        <v>2</v>
      </c>
      <c r="R12" s="42">
        <f>LOOKUP(E12,'Data Set4 Key Advanced2'!$E$18:$E$21,'Data Set4 Key Advanced2'!$D$18:$D$21)</f>
        <v>2</v>
      </c>
      <c r="S12" s="42">
        <f>LOOKUP(F12,'Data Set4 Key Advanced2'!$E$24:$E$27,'Data Set4 Key Advanced2'!$D$24:$D$27)</f>
        <v>-1</v>
      </c>
      <c r="T12" s="42">
        <f>LOOKUP(G12,'Data Set4 Key Advanced2'!$E$30:$E$33,'Data Set4 Key Advanced2'!$D$30:$D$33)</f>
        <v>1</v>
      </c>
      <c r="U12" s="42">
        <f>LOOKUP(H12,'Data Set4 Key Advanced2'!$E$36:$E$39,'Data Set4 Key Advanced2'!$D$36:$D$39)</f>
        <v>-1</v>
      </c>
      <c r="V12" s="42">
        <f>LOOKUP(I12,'Data Set4 Key Advanced2'!$E$42:$E$45,'Data Set4 Key Advanced2'!$D$42:$D$45)</f>
        <v>-1</v>
      </c>
      <c r="W12" s="42">
        <f>LOOKUP(J12,'Data Set4 Key Advanced2'!$E$48:$E$51,'Data Set4 Key Advanced2'!$D$48:$D$51)</f>
        <v>0</v>
      </c>
      <c r="X12" s="42">
        <f>LOOKUP(K12,'Data Set4 Key Advanced2'!$E$54:$E$57,'Data Set4 Key Advanced2'!$D$54:$D$57)</f>
        <v>0</v>
      </c>
      <c r="Y12" s="42">
        <f>LOOKUP(L12,'Data Set4 Key Advanced2'!$E$60:$E$63,'Data Set4 Key Advanced2'!$D$60:$D$63)</f>
        <v>1</v>
      </c>
    </row>
    <row r="13" spans="1:25" ht="12.75">
      <c r="A13" s="36">
        <v>45491.709112951386</v>
      </c>
      <c r="C13" s="30" t="s">
        <v>477</v>
      </c>
      <c r="D13" s="30" t="s">
        <v>472</v>
      </c>
      <c r="E13" s="30" t="s">
        <v>473</v>
      </c>
      <c r="F13" s="30" t="s">
        <v>466</v>
      </c>
      <c r="G13" s="30" t="s">
        <v>480</v>
      </c>
      <c r="H13" s="30" t="s">
        <v>490</v>
      </c>
      <c r="I13" s="30" t="s">
        <v>481</v>
      </c>
      <c r="J13" s="30" t="s">
        <v>492</v>
      </c>
      <c r="K13" s="30" t="s">
        <v>491</v>
      </c>
      <c r="L13" s="30" t="s">
        <v>483</v>
      </c>
      <c r="M13" s="30" t="s">
        <v>119</v>
      </c>
      <c r="N13" s="38"/>
      <c r="O13" s="42">
        <f t="shared" si="0"/>
        <v>2</v>
      </c>
      <c r="P13" s="26">
        <f>LOOKUP(C13,'Data Set4 Key Advanced2'!$E$6:$E$9,'Data Set4 Key Advanced2'!$D$6:$D$9)</f>
        <v>2</v>
      </c>
      <c r="Q13" s="42">
        <f>LOOKUP(D13,'Data Set4 Key Advanced2'!$E$12:$E$15,'Data Set4 Key Advanced2'!$D$12:$D$15)</f>
        <v>-1</v>
      </c>
      <c r="R13" s="42">
        <f>LOOKUP(E13,'Data Set4 Key Advanced2'!$E$18:$E$21,'Data Set4 Key Advanced2'!$D$18:$D$21)</f>
        <v>2</v>
      </c>
      <c r="S13" s="42">
        <f>LOOKUP(F13,'Data Set4 Key Advanced2'!$E$24:$E$27,'Data Set4 Key Advanced2'!$D$24:$D$27)</f>
        <v>-1</v>
      </c>
      <c r="T13" s="42">
        <f>LOOKUP(G13,'Data Set4 Key Advanced2'!$E$30:$E$33,'Data Set4 Key Advanced2'!$D$30:$D$33)</f>
        <v>2</v>
      </c>
      <c r="U13" s="42">
        <f>LOOKUP(H13,'Data Set4 Key Advanced2'!$E$36:$E$39,'Data Set4 Key Advanced2'!$D$36:$D$39)</f>
        <v>-1</v>
      </c>
      <c r="V13" s="42">
        <f>LOOKUP(I13,'Data Set4 Key Advanced2'!$E$42:$E$45,'Data Set4 Key Advanced2'!$D$42:$D$45)</f>
        <v>-1</v>
      </c>
      <c r="W13" s="42">
        <f>LOOKUP(J13,'Data Set4 Key Advanced2'!$E$48:$E$51,'Data Set4 Key Advanced2'!$D$48:$D$51)</f>
        <v>-1</v>
      </c>
      <c r="X13" s="42">
        <f>LOOKUP(K13,'Data Set4 Key Advanced2'!$E$54:$E$57,'Data Set4 Key Advanced2'!$D$54:$D$57)</f>
        <v>0</v>
      </c>
      <c r="Y13" s="42">
        <f>LOOKUP(L13,'Data Set4 Key Advanced2'!$E$60:$E$63,'Data Set4 Key Advanced2'!$D$60:$D$63)</f>
        <v>1</v>
      </c>
    </row>
    <row r="14" spans="1:25" ht="12.75">
      <c r="A14" s="36">
        <v>45491.715494074073</v>
      </c>
      <c r="C14" s="30" t="s">
        <v>463</v>
      </c>
      <c r="D14" s="30" t="s">
        <v>488</v>
      </c>
      <c r="E14" s="30" t="s">
        <v>473</v>
      </c>
      <c r="F14" s="30" t="s">
        <v>466</v>
      </c>
      <c r="G14" s="30" t="s">
        <v>475</v>
      </c>
      <c r="H14" s="30" t="s">
        <v>490</v>
      </c>
      <c r="I14" s="30" t="s">
        <v>481</v>
      </c>
      <c r="J14" s="30" t="s">
        <v>476</v>
      </c>
      <c r="K14" s="30" t="s">
        <v>470</v>
      </c>
      <c r="L14" s="30" t="s">
        <v>483</v>
      </c>
      <c r="M14" s="30" t="s">
        <v>124</v>
      </c>
      <c r="N14" s="38"/>
      <c r="O14" s="42">
        <f t="shared" si="0"/>
        <v>1</v>
      </c>
      <c r="P14" s="26">
        <f>LOOKUP(C14,'Data Set4 Key Advanced2'!$E$6:$E$9,'Data Set4 Key Advanced2'!$D$6:$D$9)</f>
        <v>-1</v>
      </c>
      <c r="Q14" s="42">
        <f>LOOKUP(D14,'Data Set4 Key Advanced2'!$E$12:$E$15,'Data Set4 Key Advanced2'!$D$12:$D$15)</f>
        <v>1</v>
      </c>
      <c r="R14" s="42">
        <f>LOOKUP(E14,'Data Set4 Key Advanced2'!$E$18:$E$21,'Data Set4 Key Advanced2'!$D$18:$D$21)</f>
        <v>2</v>
      </c>
      <c r="S14" s="42">
        <f>LOOKUP(F14,'Data Set4 Key Advanced2'!$E$24:$E$27,'Data Set4 Key Advanced2'!$D$24:$D$27)</f>
        <v>-1</v>
      </c>
      <c r="T14" s="42">
        <f>LOOKUP(G14,'Data Set4 Key Advanced2'!$E$30:$E$33,'Data Set4 Key Advanced2'!$D$30:$D$33)</f>
        <v>0</v>
      </c>
      <c r="U14" s="42">
        <f>LOOKUP(H14,'Data Set4 Key Advanced2'!$E$36:$E$39,'Data Set4 Key Advanced2'!$D$36:$D$39)</f>
        <v>-1</v>
      </c>
      <c r="V14" s="42">
        <f>LOOKUP(I14,'Data Set4 Key Advanced2'!$E$42:$E$45,'Data Set4 Key Advanced2'!$D$42:$D$45)</f>
        <v>-1</v>
      </c>
      <c r="W14" s="42">
        <f>LOOKUP(J14,'Data Set4 Key Advanced2'!$E$48:$E$51,'Data Set4 Key Advanced2'!$D$48:$D$51)</f>
        <v>0</v>
      </c>
      <c r="X14" s="42">
        <f>LOOKUP(K14,'Data Set4 Key Advanced2'!$E$54:$E$57,'Data Set4 Key Advanced2'!$D$54:$D$57)</f>
        <v>1</v>
      </c>
      <c r="Y14" s="42">
        <f>LOOKUP(L14,'Data Set4 Key Advanced2'!$E$60:$E$63,'Data Set4 Key Advanced2'!$D$60:$D$63)</f>
        <v>1</v>
      </c>
    </row>
    <row r="15" spans="1:25" ht="12.75">
      <c r="A15" s="36">
        <v>45491.721615509261</v>
      </c>
      <c r="C15" s="30" t="s">
        <v>463</v>
      </c>
      <c r="D15" s="30" t="s">
        <v>488</v>
      </c>
      <c r="E15" s="30" t="s">
        <v>465</v>
      </c>
      <c r="F15" s="30" t="s">
        <v>466</v>
      </c>
      <c r="G15" s="30" t="s">
        <v>467</v>
      </c>
      <c r="H15" s="30" t="s">
        <v>490</v>
      </c>
      <c r="I15" s="30" t="s">
        <v>481</v>
      </c>
      <c r="J15" s="30" t="s">
        <v>476</v>
      </c>
      <c r="K15" s="30" t="s">
        <v>482</v>
      </c>
      <c r="L15" s="30" t="s">
        <v>483</v>
      </c>
      <c r="M15" s="30" t="s">
        <v>120</v>
      </c>
      <c r="N15" s="38"/>
      <c r="O15" s="42">
        <f t="shared" si="0"/>
        <v>-4</v>
      </c>
      <c r="P15" s="26">
        <f>LOOKUP(C15,'Data Set4 Key Advanced2'!$E$6:$E$9,'Data Set4 Key Advanced2'!$D$6:$D$9)</f>
        <v>-1</v>
      </c>
      <c r="Q15" s="42">
        <f>LOOKUP(D15,'Data Set4 Key Advanced2'!$E$12:$E$15,'Data Set4 Key Advanced2'!$D$12:$D$15)</f>
        <v>1</v>
      </c>
      <c r="R15" s="42">
        <f>LOOKUP(E15,'Data Set4 Key Advanced2'!$E$18:$E$21,'Data Set4 Key Advanced2'!$D$18:$D$21)</f>
        <v>0</v>
      </c>
      <c r="S15" s="42">
        <f>LOOKUP(F15,'Data Set4 Key Advanced2'!$E$24:$E$27,'Data Set4 Key Advanced2'!$D$24:$D$27)</f>
        <v>-1</v>
      </c>
      <c r="T15" s="42">
        <f>LOOKUP(G15,'Data Set4 Key Advanced2'!$E$30:$E$33,'Data Set4 Key Advanced2'!$D$30:$D$33)</f>
        <v>-1</v>
      </c>
      <c r="U15" s="42">
        <f>LOOKUP(H15,'Data Set4 Key Advanced2'!$E$36:$E$39,'Data Set4 Key Advanced2'!$D$36:$D$39)</f>
        <v>-1</v>
      </c>
      <c r="V15" s="42">
        <f>LOOKUP(I15,'Data Set4 Key Advanced2'!$E$42:$E$45,'Data Set4 Key Advanced2'!$D$42:$D$45)</f>
        <v>-1</v>
      </c>
      <c r="W15" s="42">
        <f>LOOKUP(J15,'Data Set4 Key Advanced2'!$E$48:$E$51,'Data Set4 Key Advanced2'!$D$48:$D$51)</f>
        <v>0</v>
      </c>
      <c r="X15" s="42">
        <f>LOOKUP(K15,'Data Set4 Key Advanced2'!$E$54:$E$57,'Data Set4 Key Advanced2'!$D$54:$D$57)</f>
        <v>-1</v>
      </c>
      <c r="Y15" s="42">
        <f>LOOKUP(L15,'Data Set4 Key Advanced2'!$E$60:$E$63,'Data Set4 Key Advanced2'!$D$60:$D$63)</f>
        <v>1</v>
      </c>
    </row>
    <row r="16" spans="1:25" ht="12.75">
      <c r="A16" s="36">
        <v>45491.722567928242</v>
      </c>
      <c r="C16" s="30" t="s">
        <v>463</v>
      </c>
      <c r="D16" s="30" t="s">
        <v>472</v>
      </c>
      <c r="E16" s="30" t="s">
        <v>473</v>
      </c>
      <c r="F16" s="30" t="s">
        <v>466</v>
      </c>
      <c r="G16" s="30" t="s">
        <v>489</v>
      </c>
      <c r="H16" s="30" t="s">
        <v>484</v>
      </c>
      <c r="I16" s="30" t="s">
        <v>481</v>
      </c>
      <c r="J16" s="30" t="s">
        <v>492</v>
      </c>
      <c r="K16" s="30" t="s">
        <v>491</v>
      </c>
      <c r="L16" s="30" t="s">
        <v>494</v>
      </c>
      <c r="M16" s="30" t="s">
        <v>125</v>
      </c>
      <c r="N16" s="38"/>
      <c r="O16" s="42">
        <f t="shared" si="0"/>
        <v>2</v>
      </c>
      <c r="P16" s="26">
        <f>LOOKUP(C16,'Data Set4 Key Advanced2'!$E$6:$E$9,'Data Set4 Key Advanced2'!$D$6:$D$9)</f>
        <v>-1</v>
      </c>
      <c r="Q16" s="42">
        <f>LOOKUP(D16,'Data Set4 Key Advanced2'!$E$12:$E$15,'Data Set4 Key Advanced2'!$D$12:$D$15)</f>
        <v>-1</v>
      </c>
      <c r="R16" s="42">
        <f>LOOKUP(E16,'Data Set4 Key Advanced2'!$E$18:$E$21,'Data Set4 Key Advanced2'!$D$18:$D$21)</f>
        <v>2</v>
      </c>
      <c r="S16" s="42">
        <f>LOOKUP(F16,'Data Set4 Key Advanced2'!$E$24:$E$27,'Data Set4 Key Advanced2'!$D$24:$D$27)</f>
        <v>-1</v>
      </c>
      <c r="T16" s="42">
        <f>LOOKUP(G16,'Data Set4 Key Advanced2'!$E$30:$E$33,'Data Set4 Key Advanced2'!$D$30:$D$33)</f>
        <v>1</v>
      </c>
      <c r="U16" s="42">
        <f>LOOKUP(H16,'Data Set4 Key Advanced2'!$E$36:$E$39,'Data Set4 Key Advanced2'!$D$36:$D$39)</f>
        <v>2</v>
      </c>
      <c r="V16" s="42">
        <f>LOOKUP(I16,'Data Set4 Key Advanced2'!$E$42:$E$45,'Data Set4 Key Advanced2'!$D$42:$D$45)</f>
        <v>-1</v>
      </c>
      <c r="W16" s="42">
        <f>LOOKUP(J16,'Data Set4 Key Advanced2'!$E$48:$E$51,'Data Set4 Key Advanced2'!$D$48:$D$51)</f>
        <v>-1</v>
      </c>
      <c r="X16" s="42">
        <f>LOOKUP(K16,'Data Set4 Key Advanced2'!$E$54:$E$57,'Data Set4 Key Advanced2'!$D$54:$D$57)</f>
        <v>0</v>
      </c>
      <c r="Y16" s="42">
        <f>LOOKUP(L16,'Data Set4 Key Advanced2'!$E$60:$E$63,'Data Set4 Key Advanced2'!$D$60:$D$63)</f>
        <v>2</v>
      </c>
    </row>
    <row r="17" spans="1:25" ht="12.75">
      <c r="A17" s="36">
        <v>45491.725014710653</v>
      </c>
      <c r="C17" s="30" t="s">
        <v>477</v>
      </c>
      <c r="D17" s="30" t="s">
        <v>478</v>
      </c>
      <c r="E17" s="30" t="s">
        <v>473</v>
      </c>
      <c r="F17" s="30" t="s">
        <v>479</v>
      </c>
      <c r="G17" s="30" t="s">
        <v>489</v>
      </c>
      <c r="H17" s="30" t="s">
        <v>490</v>
      </c>
      <c r="I17" s="30" t="s">
        <v>481</v>
      </c>
      <c r="J17" s="30" t="s">
        <v>469</v>
      </c>
      <c r="K17" s="30" t="s">
        <v>491</v>
      </c>
      <c r="L17" s="30" t="s">
        <v>483</v>
      </c>
      <c r="M17" s="30" t="s">
        <v>122</v>
      </c>
      <c r="N17" s="38"/>
      <c r="O17" s="42">
        <f t="shared" si="0"/>
        <v>5</v>
      </c>
      <c r="P17" s="26">
        <f>LOOKUP(C17,'Data Set4 Key Advanced2'!$E$6:$E$9,'Data Set4 Key Advanced2'!$D$6:$D$9)</f>
        <v>2</v>
      </c>
      <c r="Q17" s="42">
        <f>LOOKUP(D17,'Data Set4 Key Advanced2'!$E$12:$E$15,'Data Set4 Key Advanced2'!$D$12:$D$15)</f>
        <v>0</v>
      </c>
      <c r="R17" s="42">
        <f>LOOKUP(E17,'Data Set4 Key Advanced2'!$E$18:$E$21,'Data Set4 Key Advanced2'!$D$18:$D$21)</f>
        <v>2</v>
      </c>
      <c r="S17" s="42">
        <f>LOOKUP(F17,'Data Set4 Key Advanced2'!$E$24:$E$27,'Data Set4 Key Advanced2'!$D$24:$D$27)</f>
        <v>0</v>
      </c>
      <c r="T17" s="42">
        <f>LOOKUP(G17,'Data Set4 Key Advanced2'!$E$30:$E$33,'Data Set4 Key Advanced2'!$D$30:$D$33)</f>
        <v>1</v>
      </c>
      <c r="U17" s="42">
        <f>LOOKUP(H17,'Data Set4 Key Advanced2'!$E$36:$E$39,'Data Set4 Key Advanced2'!$D$36:$D$39)</f>
        <v>-1</v>
      </c>
      <c r="V17" s="42">
        <f>LOOKUP(I17,'Data Set4 Key Advanced2'!$E$42:$E$45,'Data Set4 Key Advanced2'!$D$42:$D$45)</f>
        <v>-1</v>
      </c>
      <c r="W17" s="42">
        <f>LOOKUP(J17,'Data Set4 Key Advanced2'!$E$48:$E$51,'Data Set4 Key Advanced2'!$D$48:$D$51)</f>
        <v>1</v>
      </c>
      <c r="X17" s="42">
        <f>LOOKUP(K17,'Data Set4 Key Advanced2'!$E$54:$E$57,'Data Set4 Key Advanced2'!$D$54:$D$57)</f>
        <v>0</v>
      </c>
      <c r="Y17" s="42">
        <f>LOOKUP(L17,'Data Set4 Key Advanced2'!$E$60:$E$63,'Data Set4 Key Advanced2'!$D$60:$D$63)</f>
        <v>1</v>
      </c>
    </row>
    <row r="18" spans="1:25" ht="12.75">
      <c r="A18" s="36">
        <v>45491.727028518522</v>
      </c>
      <c r="C18" s="30" t="s">
        <v>477</v>
      </c>
      <c r="D18" s="30" t="s">
        <v>488</v>
      </c>
      <c r="E18" s="30" t="s">
        <v>465</v>
      </c>
      <c r="F18" s="30" t="s">
        <v>474</v>
      </c>
      <c r="G18" s="30" t="s">
        <v>475</v>
      </c>
      <c r="H18" s="30" t="s">
        <v>490</v>
      </c>
      <c r="I18" s="30" t="s">
        <v>481</v>
      </c>
      <c r="J18" s="30" t="s">
        <v>492</v>
      </c>
      <c r="K18" s="30" t="s">
        <v>470</v>
      </c>
      <c r="L18" s="30" t="s">
        <v>483</v>
      </c>
      <c r="M18" s="30" t="s">
        <v>130</v>
      </c>
      <c r="N18" s="38"/>
      <c r="O18" s="42">
        <f t="shared" si="0"/>
        <v>3</v>
      </c>
      <c r="P18" s="26">
        <f>LOOKUP(C18,'Data Set4 Key Advanced2'!$E$6:$E$9,'Data Set4 Key Advanced2'!$D$6:$D$9)</f>
        <v>2</v>
      </c>
      <c r="Q18" s="42">
        <f>LOOKUP(D18,'Data Set4 Key Advanced2'!$E$12:$E$15,'Data Set4 Key Advanced2'!$D$12:$D$15)</f>
        <v>1</v>
      </c>
      <c r="R18" s="42">
        <f>LOOKUP(E18,'Data Set4 Key Advanced2'!$E$18:$E$21,'Data Set4 Key Advanced2'!$D$18:$D$21)</f>
        <v>0</v>
      </c>
      <c r="S18" s="42">
        <f>LOOKUP(F18,'Data Set4 Key Advanced2'!$E$24:$E$27,'Data Set4 Key Advanced2'!$D$24:$D$27)</f>
        <v>1</v>
      </c>
      <c r="T18" s="42">
        <f>LOOKUP(G18,'Data Set4 Key Advanced2'!$E$30:$E$33,'Data Set4 Key Advanced2'!$D$30:$D$33)</f>
        <v>0</v>
      </c>
      <c r="U18" s="42">
        <f>LOOKUP(H18,'Data Set4 Key Advanced2'!$E$36:$E$39,'Data Set4 Key Advanced2'!$D$36:$D$39)</f>
        <v>-1</v>
      </c>
      <c r="V18" s="42">
        <f>LOOKUP(I18,'Data Set4 Key Advanced2'!$E$42:$E$45,'Data Set4 Key Advanced2'!$D$42:$D$45)</f>
        <v>-1</v>
      </c>
      <c r="W18" s="42">
        <f>LOOKUP(J18,'Data Set4 Key Advanced2'!$E$48:$E$51,'Data Set4 Key Advanced2'!$D$48:$D$51)</f>
        <v>-1</v>
      </c>
      <c r="X18" s="42">
        <f>LOOKUP(K18,'Data Set4 Key Advanced2'!$E$54:$E$57,'Data Set4 Key Advanced2'!$D$54:$D$57)</f>
        <v>1</v>
      </c>
      <c r="Y18" s="42">
        <f>LOOKUP(L18,'Data Set4 Key Advanced2'!$E$60:$E$63,'Data Set4 Key Advanced2'!$D$60:$D$63)</f>
        <v>1</v>
      </c>
    </row>
    <row r="19" spans="1:25" ht="12.75">
      <c r="A19" s="36">
        <v>45491.72888469907</v>
      </c>
      <c r="C19" s="30" t="s">
        <v>487</v>
      </c>
      <c r="D19" s="30" t="s">
        <v>478</v>
      </c>
      <c r="E19" s="30" t="s">
        <v>465</v>
      </c>
      <c r="F19" s="30" t="s">
        <v>466</v>
      </c>
      <c r="G19" s="30" t="s">
        <v>489</v>
      </c>
      <c r="H19" s="30" t="s">
        <v>490</v>
      </c>
      <c r="I19" s="30" t="s">
        <v>485</v>
      </c>
      <c r="J19" s="30" t="s">
        <v>495</v>
      </c>
      <c r="K19" s="30" t="s">
        <v>491</v>
      </c>
      <c r="L19" s="30" t="s">
        <v>483</v>
      </c>
      <c r="M19" s="30" t="s">
        <v>127</v>
      </c>
      <c r="N19" s="38"/>
      <c r="O19" s="42">
        <f t="shared" si="0"/>
        <v>4</v>
      </c>
      <c r="P19" s="26">
        <f>LOOKUP(C19,'Data Set4 Key Advanced2'!$E$6:$E$9,'Data Set4 Key Advanced2'!$D$6:$D$9)</f>
        <v>1</v>
      </c>
      <c r="Q19" s="42">
        <f>LOOKUP(D19,'Data Set4 Key Advanced2'!$E$12:$E$15,'Data Set4 Key Advanced2'!$D$12:$D$15)</f>
        <v>0</v>
      </c>
      <c r="R19" s="42">
        <f>LOOKUP(E19,'Data Set4 Key Advanced2'!$E$18:$E$21,'Data Set4 Key Advanced2'!$D$18:$D$21)</f>
        <v>0</v>
      </c>
      <c r="S19" s="42">
        <f>LOOKUP(F19,'Data Set4 Key Advanced2'!$E$24:$E$27,'Data Set4 Key Advanced2'!$D$24:$D$27)</f>
        <v>-1</v>
      </c>
      <c r="T19" s="42">
        <f>LOOKUP(G19,'Data Set4 Key Advanced2'!$E$30:$E$33,'Data Set4 Key Advanced2'!$D$30:$D$33)</f>
        <v>1</v>
      </c>
      <c r="U19" s="42">
        <f>LOOKUP(H19,'Data Set4 Key Advanced2'!$E$36:$E$39,'Data Set4 Key Advanced2'!$D$36:$D$39)</f>
        <v>-1</v>
      </c>
      <c r="V19" s="42">
        <f>LOOKUP(I19,'Data Set4 Key Advanced2'!$E$42:$E$45,'Data Set4 Key Advanced2'!$D$42:$D$45)</f>
        <v>2</v>
      </c>
      <c r="W19" s="42">
        <f>LOOKUP(J19,'Data Set4 Key Advanced2'!$E$48:$E$51,'Data Set4 Key Advanced2'!$D$48:$D$51)</f>
        <v>1</v>
      </c>
      <c r="X19" s="42">
        <f>LOOKUP(K19,'Data Set4 Key Advanced2'!$E$54:$E$57,'Data Set4 Key Advanced2'!$D$54:$D$57)</f>
        <v>0</v>
      </c>
      <c r="Y19" s="42">
        <f>LOOKUP(L19,'Data Set4 Key Advanced2'!$E$60:$E$63,'Data Set4 Key Advanced2'!$D$60:$D$63)</f>
        <v>1</v>
      </c>
    </row>
    <row r="20" spans="1:25" ht="12.75">
      <c r="A20" s="36">
        <v>45491.730456354169</v>
      </c>
      <c r="C20" s="30" t="s">
        <v>487</v>
      </c>
      <c r="D20" s="30" t="s">
        <v>488</v>
      </c>
      <c r="E20" s="30" t="s">
        <v>493</v>
      </c>
      <c r="F20" s="30" t="s">
        <v>479</v>
      </c>
      <c r="G20" s="30" t="s">
        <v>475</v>
      </c>
      <c r="H20" s="30" t="s">
        <v>490</v>
      </c>
      <c r="I20" s="30" t="s">
        <v>476</v>
      </c>
      <c r="J20" s="30" t="s">
        <v>496</v>
      </c>
      <c r="K20" s="30" t="s">
        <v>470</v>
      </c>
      <c r="L20" s="30" t="s">
        <v>471</v>
      </c>
      <c r="M20" s="30" t="s">
        <v>121</v>
      </c>
      <c r="N20" s="38"/>
      <c r="O20" s="42">
        <f t="shared" si="0"/>
        <v>0</v>
      </c>
      <c r="P20" s="26">
        <f>LOOKUP(C20,'Data Set4 Key Advanced2'!$E$6:$E$9,'Data Set4 Key Advanced2'!$D$6:$D$9)</f>
        <v>1</v>
      </c>
      <c r="Q20" s="42">
        <f>LOOKUP(D20,'Data Set4 Key Advanced2'!$E$12:$E$15,'Data Set4 Key Advanced2'!$D$12:$D$15)</f>
        <v>1</v>
      </c>
      <c r="R20" s="42">
        <f>LOOKUP(E20,'Data Set4 Key Advanced2'!$E$18:$E$21,'Data Set4 Key Advanced2'!$D$18:$D$21)</f>
        <v>-1</v>
      </c>
      <c r="S20" s="42">
        <f>LOOKUP(F20,'Data Set4 Key Advanced2'!$E$24:$E$27,'Data Set4 Key Advanced2'!$D$24:$D$27)</f>
        <v>0</v>
      </c>
      <c r="T20" s="42">
        <f>LOOKUP(G20,'Data Set4 Key Advanced2'!$E$30:$E$33,'Data Set4 Key Advanced2'!$D$30:$D$33)</f>
        <v>0</v>
      </c>
      <c r="U20" s="42">
        <f>LOOKUP(H20,'Data Set4 Key Advanced2'!$E$36:$E$39,'Data Set4 Key Advanced2'!$D$36:$D$39)</f>
        <v>-1</v>
      </c>
      <c r="V20" s="42">
        <f>LOOKUP(I20,'Data Set4 Key Advanced2'!$E$42:$E$45,'Data Set4 Key Advanced2'!$D$42:$D$45)</f>
        <v>0</v>
      </c>
      <c r="W20" s="42">
        <f>LOOKUP(J20,'Data Set4 Key Advanced2'!$E$48:$E$51,'Data Set4 Key Advanced2'!$D$48:$D$51)</f>
        <v>-1</v>
      </c>
      <c r="X20" s="42">
        <f>LOOKUP(K20,'Data Set4 Key Advanced2'!$E$54:$E$57,'Data Set4 Key Advanced2'!$D$54:$D$57)</f>
        <v>1</v>
      </c>
      <c r="Y20" s="42">
        <f>LOOKUP(L20,'Data Set4 Key Advanced2'!$E$60:$E$63,'Data Set4 Key Advanced2'!$D$60:$D$63)</f>
        <v>0</v>
      </c>
    </row>
    <row r="21" spans="1:25" ht="12.75">
      <c r="A21" s="36">
        <v>45491.732715914353</v>
      </c>
      <c r="C21" s="30" t="s">
        <v>463</v>
      </c>
      <c r="D21" s="30" t="s">
        <v>488</v>
      </c>
      <c r="E21" s="30" t="s">
        <v>465</v>
      </c>
      <c r="F21" s="30" t="s">
        <v>479</v>
      </c>
      <c r="G21" s="30" t="s">
        <v>489</v>
      </c>
      <c r="H21" s="30" t="s">
        <v>490</v>
      </c>
      <c r="I21" s="30" t="s">
        <v>481</v>
      </c>
      <c r="J21" s="30" t="s">
        <v>495</v>
      </c>
      <c r="K21" s="30" t="s">
        <v>491</v>
      </c>
      <c r="L21" s="30" t="s">
        <v>483</v>
      </c>
      <c r="M21" s="30" t="s">
        <v>126</v>
      </c>
      <c r="N21" s="38"/>
      <c r="O21" s="42">
        <f t="shared" si="0"/>
        <v>1</v>
      </c>
      <c r="P21" s="26">
        <f>LOOKUP(C21,'Data Set4 Key Advanced2'!$E$6:$E$9,'Data Set4 Key Advanced2'!$D$6:$D$9)</f>
        <v>-1</v>
      </c>
      <c r="Q21" s="42">
        <f>LOOKUP(D21,'Data Set4 Key Advanced2'!$E$12:$E$15,'Data Set4 Key Advanced2'!$D$12:$D$15)</f>
        <v>1</v>
      </c>
      <c r="R21" s="42">
        <f>LOOKUP(E21,'Data Set4 Key Advanced2'!$E$18:$E$21,'Data Set4 Key Advanced2'!$D$18:$D$21)</f>
        <v>0</v>
      </c>
      <c r="S21" s="42">
        <f>LOOKUP(F21,'Data Set4 Key Advanced2'!$E$24:$E$27,'Data Set4 Key Advanced2'!$D$24:$D$27)</f>
        <v>0</v>
      </c>
      <c r="T21" s="42">
        <f>LOOKUP(G21,'Data Set4 Key Advanced2'!$E$30:$E$33,'Data Set4 Key Advanced2'!$D$30:$D$33)</f>
        <v>1</v>
      </c>
      <c r="U21" s="42">
        <f>LOOKUP(H21,'Data Set4 Key Advanced2'!$E$36:$E$39,'Data Set4 Key Advanced2'!$D$36:$D$39)</f>
        <v>-1</v>
      </c>
      <c r="V21" s="42">
        <f>LOOKUP(I21,'Data Set4 Key Advanced2'!$E$42:$E$45,'Data Set4 Key Advanced2'!$D$42:$D$45)</f>
        <v>-1</v>
      </c>
      <c r="W21" s="42">
        <f>LOOKUP(J21,'Data Set4 Key Advanced2'!$E$48:$E$51,'Data Set4 Key Advanced2'!$D$48:$D$51)</f>
        <v>1</v>
      </c>
      <c r="X21" s="42">
        <f>LOOKUP(K21,'Data Set4 Key Advanced2'!$E$54:$E$57,'Data Set4 Key Advanced2'!$D$54:$D$57)</f>
        <v>0</v>
      </c>
      <c r="Y21" s="42">
        <f>LOOKUP(L21,'Data Set4 Key Advanced2'!$E$60:$E$63,'Data Set4 Key Advanced2'!$D$60:$D$63)</f>
        <v>1</v>
      </c>
    </row>
    <row r="22" spans="1:25" ht="12.75">
      <c r="A22" s="36">
        <v>45491.733317025464</v>
      </c>
      <c r="C22" s="30" t="s">
        <v>487</v>
      </c>
      <c r="D22" s="30" t="s">
        <v>478</v>
      </c>
      <c r="E22" s="30" t="s">
        <v>465</v>
      </c>
      <c r="F22" s="30" t="s">
        <v>479</v>
      </c>
      <c r="G22" s="30" t="s">
        <v>489</v>
      </c>
      <c r="H22" s="30" t="s">
        <v>490</v>
      </c>
      <c r="I22" s="30" t="s">
        <v>481</v>
      </c>
      <c r="J22" s="30" t="s">
        <v>495</v>
      </c>
      <c r="K22" s="30" t="s">
        <v>470</v>
      </c>
      <c r="L22" s="30" t="s">
        <v>483</v>
      </c>
      <c r="M22" s="30" t="s">
        <v>131</v>
      </c>
      <c r="N22" s="38"/>
      <c r="O22" s="42">
        <f t="shared" si="0"/>
        <v>3</v>
      </c>
      <c r="P22" s="26">
        <f>LOOKUP(C22,'Data Set4 Key Advanced2'!$E$6:$E$9,'Data Set4 Key Advanced2'!$D$6:$D$9)</f>
        <v>1</v>
      </c>
      <c r="Q22" s="42">
        <f>LOOKUP(D22,'Data Set4 Key Advanced2'!$E$12:$E$15,'Data Set4 Key Advanced2'!$D$12:$D$15)</f>
        <v>0</v>
      </c>
      <c r="R22" s="42">
        <f>LOOKUP(E22,'Data Set4 Key Advanced2'!$E$18:$E$21,'Data Set4 Key Advanced2'!$D$18:$D$21)</f>
        <v>0</v>
      </c>
      <c r="S22" s="42">
        <f>LOOKUP(F22,'Data Set4 Key Advanced2'!$E$24:$E$27,'Data Set4 Key Advanced2'!$D$24:$D$27)</f>
        <v>0</v>
      </c>
      <c r="T22" s="42">
        <f>LOOKUP(G22,'Data Set4 Key Advanced2'!$E$30:$E$33,'Data Set4 Key Advanced2'!$D$30:$D$33)</f>
        <v>1</v>
      </c>
      <c r="U22" s="42">
        <f>LOOKUP(H22,'Data Set4 Key Advanced2'!$E$36:$E$39,'Data Set4 Key Advanced2'!$D$36:$D$39)</f>
        <v>-1</v>
      </c>
      <c r="V22" s="42">
        <f>LOOKUP(I22,'Data Set4 Key Advanced2'!$E$42:$E$45,'Data Set4 Key Advanced2'!$D$42:$D$45)</f>
        <v>-1</v>
      </c>
      <c r="W22" s="42">
        <f>LOOKUP(J22,'Data Set4 Key Advanced2'!$E$48:$E$51,'Data Set4 Key Advanced2'!$D$48:$D$51)</f>
        <v>1</v>
      </c>
      <c r="X22" s="42">
        <f>LOOKUP(K22,'Data Set4 Key Advanced2'!$E$54:$E$57,'Data Set4 Key Advanced2'!$D$54:$D$57)</f>
        <v>1</v>
      </c>
      <c r="Y22" s="42">
        <f>LOOKUP(L22,'Data Set4 Key Advanced2'!$E$60:$E$63,'Data Set4 Key Advanced2'!$D$60:$D$63)</f>
        <v>1</v>
      </c>
    </row>
    <row r="23" spans="1:25" ht="12.75">
      <c r="A23" s="36">
        <v>45491.734715405095</v>
      </c>
      <c r="C23" s="30" t="s">
        <v>487</v>
      </c>
      <c r="D23" s="30" t="s">
        <v>478</v>
      </c>
      <c r="E23" s="30" t="s">
        <v>473</v>
      </c>
      <c r="F23" s="30" t="s">
        <v>466</v>
      </c>
      <c r="G23" s="30" t="s">
        <v>489</v>
      </c>
      <c r="H23" s="30" t="s">
        <v>468</v>
      </c>
      <c r="I23" s="30" t="s">
        <v>481</v>
      </c>
      <c r="J23" s="30" t="s">
        <v>495</v>
      </c>
      <c r="K23" s="30" t="s">
        <v>470</v>
      </c>
      <c r="L23" s="30" t="s">
        <v>471</v>
      </c>
      <c r="M23" s="30" t="s">
        <v>129</v>
      </c>
      <c r="N23" s="38"/>
      <c r="O23" s="42">
        <f t="shared" si="0"/>
        <v>4</v>
      </c>
      <c r="P23" s="26">
        <f>LOOKUP(C23,'Data Set4 Key Advanced2'!$E$6:$E$9,'Data Set4 Key Advanced2'!$D$6:$D$9)</f>
        <v>1</v>
      </c>
      <c r="Q23" s="42">
        <f>LOOKUP(D23,'Data Set4 Key Advanced2'!$E$12:$E$15,'Data Set4 Key Advanced2'!$D$12:$D$15)</f>
        <v>0</v>
      </c>
      <c r="R23" s="42">
        <f>LOOKUP(E23,'Data Set4 Key Advanced2'!$E$18:$E$21,'Data Set4 Key Advanced2'!$D$18:$D$21)</f>
        <v>2</v>
      </c>
      <c r="S23" s="42">
        <f>LOOKUP(F23,'Data Set4 Key Advanced2'!$E$24:$E$27,'Data Set4 Key Advanced2'!$D$24:$D$27)</f>
        <v>-1</v>
      </c>
      <c r="T23" s="42">
        <f>LOOKUP(G23,'Data Set4 Key Advanced2'!$E$30:$E$33,'Data Set4 Key Advanced2'!$D$30:$D$33)</f>
        <v>1</v>
      </c>
      <c r="U23" s="42">
        <f>LOOKUP(H23,'Data Set4 Key Advanced2'!$E$36:$E$39,'Data Set4 Key Advanced2'!$D$36:$D$39)</f>
        <v>0</v>
      </c>
      <c r="V23" s="42">
        <f>LOOKUP(I23,'Data Set4 Key Advanced2'!$E$42:$E$45,'Data Set4 Key Advanced2'!$D$42:$D$45)</f>
        <v>-1</v>
      </c>
      <c r="W23" s="42">
        <f>LOOKUP(J23,'Data Set4 Key Advanced2'!$E$48:$E$51,'Data Set4 Key Advanced2'!$D$48:$D$51)</f>
        <v>1</v>
      </c>
      <c r="X23" s="42">
        <f>LOOKUP(K23,'Data Set4 Key Advanced2'!$E$54:$E$57,'Data Set4 Key Advanced2'!$D$54:$D$57)</f>
        <v>1</v>
      </c>
      <c r="Y23" s="42">
        <f>LOOKUP(L23,'Data Set4 Key Advanced2'!$E$60:$E$63,'Data Set4 Key Advanced2'!$D$60:$D$63)</f>
        <v>0</v>
      </c>
    </row>
    <row r="24" spans="1:25" ht="12.75">
      <c r="A24" s="36">
        <v>45491.738690335653</v>
      </c>
      <c r="C24" s="30" t="s">
        <v>463</v>
      </c>
      <c r="D24" s="30" t="s">
        <v>472</v>
      </c>
      <c r="E24" s="30" t="s">
        <v>465</v>
      </c>
      <c r="F24" s="30" t="s">
        <v>466</v>
      </c>
      <c r="G24" s="30" t="s">
        <v>489</v>
      </c>
      <c r="H24" s="30" t="s">
        <v>490</v>
      </c>
      <c r="I24" s="30" t="s">
        <v>481</v>
      </c>
      <c r="J24" s="30" t="s">
        <v>496</v>
      </c>
      <c r="K24" s="30" t="s">
        <v>470</v>
      </c>
      <c r="L24" s="30" t="s">
        <v>471</v>
      </c>
      <c r="M24" s="30" t="s">
        <v>123</v>
      </c>
      <c r="N24" s="38"/>
      <c r="O24" s="42">
        <f t="shared" si="0"/>
        <v>-4</v>
      </c>
      <c r="P24" s="26">
        <f>LOOKUP(C24,'Data Set4 Key Advanced2'!$E$6:$E$9,'Data Set4 Key Advanced2'!$D$6:$D$9)</f>
        <v>-1</v>
      </c>
      <c r="Q24" s="42">
        <f>LOOKUP(D24,'Data Set4 Key Advanced2'!$E$12:$E$15,'Data Set4 Key Advanced2'!$D$12:$D$15)</f>
        <v>-1</v>
      </c>
      <c r="R24" s="42">
        <f>LOOKUP(E24,'Data Set4 Key Advanced2'!$E$18:$E$21,'Data Set4 Key Advanced2'!$D$18:$D$21)</f>
        <v>0</v>
      </c>
      <c r="S24" s="42">
        <f>LOOKUP(F24,'Data Set4 Key Advanced2'!$E$24:$E$27,'Data Set4 Key Advanced2'!$D$24:$D$27)</f>
        <v>-1</v>
      </c>
      <c r="T24" s="42">
        <f>LOOKUP(G24,'Data Set4 Key Advanced2'!$E$30:$E$33,'Data Set4 Key Advanced2'!$D$30:$D$33)</f>
        <v>1</v>
      </c>
      <c r="U24" s="42">
        <f>LOOKUP(H24,'Data Set4 Key Advanced2'!$E$36:$E$39,'Data Set4 Key Advanced2'!$D$36:$D$39)</f>
        <v>-1</v>
      </c>
      <c r="V24" s="42">
        <f>LOOKUP(I24,'Data Set4 Key Advanced2'!$E$42:$E$45,'Data Set4 Key Advanced2'!$D$42:$D$45)</f>
        <v>-1</v>
      </c>
      <c r="W24" s="42">
        <f>LOOKUP(J24,'Data Set4 Key Advanced2'!$E$48:$E$51,'Data Set4 Key Advanced2'!$D$48:$D$51)</f>
        <v>-1</v>
      </c>
      <c r="X24" s="42">
        <f>LOOKUP(K24,'Data Set4 Key Advanced2'!$E$54:$E$57,'Data Set4 Key Advanced2'!$D$54:$D$57)</f>
        <v>1</v>
      </c>
      <c r="Y24" s="42">
        <f>LOOKUP(L24,'Data Set4 Key Advanced2'!$E$60:$E$63,'Data Set4 Key Advanced2'!$D$60:$D$63)</f>
        <v>0</v>
      </c>
    </row>
    <row r="25" spans="1:25" ht="12.75">
      <c r="A25" s="36">
        <v>45491.755932060187</v>
      </c>
      <c r="C25" s="30" t="s">
        <v>487</v>
      </c>
      <c r="D25" s="30" t="s">
        <v>472</v>
      </c>
      <c r="E25" s="30" t="s">
        <v>473</v>
      </c>
      <c r="F25" s="30" t="s">
        <v>474</v>
      </c>
      <c r="G25" s="30" t="s">
        <v>489</v>
      </c>
      <c r="H25" s="30" t="s">
        <v>490</v>
      </c>
      <c r="I25" s="30" t="s">
        <v>476</v>
      </c>
      <c r="J25" s="30" t="s">
        <v>495</v>
      </c>
      <c r="K25" s="30" t="s">
        <v>482</v>
      </c>
      <c r="L25" s="30" t="s">
        <v>471</v>
      </c>
      <c r="M25" s="30" t="s">
        <v>132</v>
      </c>
      <c r="N25" s="38"/>
      <c r="O25" s="42">
        <f t="shared" si="0"/>
        <v>3</v>
      </c>
      <c r="P25" s="26">
        <f>LOOKUP(C25,'Data Set4 Key Advanced2'!$E$6:$E$9,'Data Set4 Key Advanced2'!$D$6:$D$9)</f>
        <v>1</v>
      </c>
      <c r="Q25" s="42">
        <f>LOOKUP(D25,'Data Set4 Key Advanced2'!$E$12:$E$15,'Data Set4 Key Advanced2'!$D$12:$D$15)</f>
        <v>-1</v>
      </c>
      <c r="R25" s="42">
        <f>LOOKUP(E25,'Data Set4 Key Advanced2'!$E$18:$E$21,'Data Set4 Key Advanced2'!$D$18:$D$21)</f>
        <v>2</v>
      </c>
      <c r="S25" s="42">
        <f>LOOKUP(F25,'Data Set4 Key Advanced2'!$E$24:$E$27,'Data Set4 Key Advanced2'!$D$24:$D$27)</f>
        <v>1</v>
      </c>
      <c r="T25" s="42">
        <f>LOOKUP(G25,'Data Set4 Key Advanced2'!$E$30:$E$33,'Data Set4 Key Advanced2'!$D$30:$D$33)</f>
        <v>1</v>
      </c>
      <c r="U25" s="42">
        <f>LOOKUP(H25,'Data Set4 Key Advanced2'!$E$36:$E$39,'Data Set4 Key Advanced2'!$D$36:$D$39)</f>
        <v>-1</v>
      </c>
      <c r="V25" s="42">
        <f>LOOKUP(I25,'Data Set4 Key Advanced2'!$E$42:$E$45,'Data Set4 Key Advanced2'!$D$42:$D$45)</f>
        <v>0</v>
      </c>
      <c r="W25" s="42">
        <f>LOOKUP(J25,'Data Set4 Key Advanced2'!$E$48:$E$51,'Data Set4 Key Advanced2'!$D$48:$D$51)</f>
        <v>1</v>
      </c>
      <c r="X25" s="42">
        <f>LOOKUP(K25,'Data Set4 Key Advanced2'!$E$54:$E$57,'Data Set4 Key Advanced2'!$D$54:$D$57)</f>
        <v>-1</v>
      </c>
      <c r="Y25" s="42">
        <f>LOOKUP(L25,'Data Set4 Key Advanced2'!$E$60:$E$63,'Data Set4 Key Advanced2'!$D$60:$D$63)</f>
        <v>0</v>
      </c>
    </row>
    <row r="26" spans="1:25" ht="12.75">
      <c r="A26" s="36">
        <v>45491.758824236109</v>
      </c>
      <c r="C26" s="30" t="s">
        <v>463</v>
      </c>
      <c r="D26" s="30" t="s">
        <v>478</v>
      </c>
      <c r="E26" s="30" t="s">
        <v>465</v>
      </c>
      <c r="F26" s="30" t="s">
        <v>479</v>
      </c>
      <c r="G26" s="30" t="s">
        <v>489</v>
      </c>
      <c r="H26" s="30" t="s">
        <v>490</v>
      </c>
      <c r="I26" s="30" t="s">
        <v>481</v>
      </c>
      <c r="J26" s="30" t="s">
        <v>495</v>
      </c>
      <c r="K26" s="30" t="s">
        <v>491</v>
      </c>
      <c r="L26" s="30" t="s">
        <v>494</v>
      </c>
      <c r="M26" s="30" t="s">
        <v>128</v>
      </c>
      <c r="N26" s="38"/>
      <c r="O26" s="42">
        <f t="shared" si="0"/>
        <v>1</v>
      </c>
      <c r="P26" s="26">
        <f>LOOKUP(C26,'Data Set4 Key Advanced2'!$E$6:$E$9,'Data Set4 Key Advanced2'!$D$6:$D$9)</f>
        <v>-1</v>
      </c>
      <c r="Q26" s="42">
        <f>LOOKUP(D26,'Data Set4 Key Advanced2'!$E$12:$E$15,'Data Set4 Key Advanced2'!$D$12:$D$15)</f>
        <v>0</v>
      </c>
      <c r="R26" s="42">
        <f>LOOKUP(E26,'Data Set4 Key Advanced2'!$E$18:$E$21,'Data Set4 Key Advanced2'!$D$18:$D$21)</f>
        <v>0</v>
      </c>
      <c r="S26" s="42">
        <f>LOOKUP(F26,'Data Set4 Key Advanced2'!$E$24:$E$27,'Data Set4 Key Advanced2'!$D$24:$D$27)</f>
        <v>0</v>
      </c>
      <c r="T26" s="42">
        <f>LOOKUP(G26,'Data Set4 Key Advanced2'!$E$30:$E$33,'Data Set4 Key Advanced2'!$D$30:$D$33)</f>
        <v>1</v>
      </c>
      <c r="U26" s="42">
        <f>LOOKUP(H26,'Data Set4 Key Advanced2'!$E$36:$E$39,'Data Set4 Key Advanced2'!$D$36:$D$39)</f>
        <v>-1</v>
      </c>
      <c r="V26" s="42">
        <f>LOOKUP(I26,'Data Set4 Key Advanced2'!$E$42:$E$45,'Data Set4 Key Advanced2'!$D$42:$D$45)</f>
        <v>-1</v>
      </c>
      <c r="W26" s="42">
        <f>LOOKUP(J26,'Data Set4 Key Advanced2'!$E$48:$E$51,'Data Set4 Key Advanced2'!$D$48:$D$51)</f>
        <v>1</v>
      </c>
      <c r="X26" s="42">
        <f>LOOKUP(K26,'Data Set4 Key Advanced2'!$E$54:$E$57,'Data Set4 Key Advanced2'!$D$54:$D$57)</f>
        <v>0</v>
      </c>
      <c r="Y26" s="42">
        <f>LOOKUP(L26,'Data Set4 Key Advanced2'!$E$60:$E$63,'Data Set4 Key Advanced2'!$D$60:$D$63)</f>
        <v>2</v>
      </c>
    </row>
    <row r="27" spans="1:25" ht="12.75">
      <c r="A27" s="36">
        <v>45491.762788321765</v>
      </c>
      <c r="C27" s="30" t="s">
        <v>487</v>
      </c>
      <c r="D27" s="30" t="s">
        <v>488</v>
      </c>
      <c r="E27" s="30" t="s">
        <v>493</v>
      </c>
      <c r="F27" s="30" t="s">
        <v>466</v>
      </c>
      <c r="G27" s="30" t="s">
        <v>467</v>
      </c>
      <c r="H27" s="30" t="s">
        <v>468</v>
      </c>
      <c r="I27" s="30" t="s">
        <v>476</v>
      </c>
      <c r="J27" s="30" t="s">
        <v>496</v>
      </c>
      <c r="K27" s="30" t="s">
        <v>482</v>
      </c>
      <c r="L27" s="30" t="s">
        <v>483</v>
      </c>
      <c r="M27" s="30" t="s">
        <v>133</v>
      </c>
      <c r="N27" s="38"/>
      <c r="O27" s="42">
        <f t="shared" si="0"/>
        <v>-2</v>
      </c>
      <c r="P27" s="26">
        <f>LOOKUP(C27,'Data Set4 Key Advanced2'!$E$6:$E$9,'Data Set4 Key Advanced2'!$D$6:$D$9)</f>
        <v>1</v>
      </c>
      <c r="Q27" s="42">
        <f>LOOKUP(D27,'Data Set4 Key Advanced2'!$E$12:$E$15,'Data Set4 Key Advanced2'!$D$12:$D$15)</f>
        <v>1</v>
      </c>
      <c r="R27" s="42">
        <f>LOOKUP(E27,'Data Set4 Key Advanced2'!$E$18:$E$21,'Data Set4 Key Advanced2'!$D$18:$D$21)</f>
        <v>-1</v>
      </c>
      <c r="S27" s="42">
        <f>LOOKUP(F27,'Data Set4 Key Advanced2'!$E$24:$E$27,'Data Set4 Key Advanced2'!$D$24:$D$27)</f>
        <v>-1</v>
      </c>
      <c r="T27" s="42">
        <f>LOOKUP(G27,'Data Set4 Key Advanced2'!$E$30:$E$33,'Data Set4 Key Advanced2'!$D$30:$D$33)</f>
        <v>-1</v>
      </c>
      <c r="U27" s="42">
        <f>LOOKUP(H27,'Data Set4 Key Advanced2'!$E$36:$E$39,'Data Set4 Key Advanced2'!$D$36:$D$39)</f>
        <v>0</v>
      </c>
      <c r="V27" s="42">
        <f>LOOKUP(I27,'Data Set4 Key Advanced2'!$E$42:$E$45,'Data Set4 Key Advanced2'!$D$42:$D$45)</f>
        <v>0</v>
      </c>
      <c r="W27" s="42">
        <f>LOOKUP(J27,'Data Set4 Key Advanced2'!$E$48:$E$51,'Data Set4 Key Advanced2'!$D$48:$D$51)</f>
        <v>-1</v>
      </c>
      <c r="X27" s="42">
        <f>LOOKUP(K27,'Data Set4 Key Advanced2'!$E$54:$E$57,'Data Set4 Key Advanced2'!$D$54:$D$57)</f>
        <v>-1</v>
      </c>
      <c r="Y27" s="42">
        <f>LOOKUP(L27,'Data Set4 Key Advanced2'!$E$60:$E$63,'Data Set4 Key Advanced2'!$D$60:$D$63)</f>
        <v>1</v>
      </c>
    </row>
    <row r="28" spans="1:25" ht="12.75">
      <c r="A28" s="36">
        <v>45491.77138914352</v>
      </c>
      <c r="C28" s="30" t="s">
        <v>477</v>
      </c>
      <c r="D28" s="30" t="s">
        <v>472</v>
      </c>
      <c r="E28" s="30" t="s">
        <v>473</v>
      </c>
      <c r="F28" s="30" t="s">
        <v>479</v>
      </c>
      <c r="G28" s="30" t="s">
        <v>467</v>
      </c>
      <c r="H28" s="30" t="s">
        <v>490</v>
      </c>
      <c r="I28" s="30" t="s">
        <v>485</v>
      </c>
      <c r="J28" s="30" t="s">
        <v>495</v>
      </c>
      <c r="K28" s="30" t="s">
        <v>482</v>
      </c>
      <c r="L28" s="30" t="s">
        <v>471</v>
      </c>
      <c r="M28" s="30" t="s">
        <v>134</v>
      </c>
      <c r="N28" s="38"/>
      <c r="O28" s="42">
        <f t="shared" si="0"/>
        <v>3</v>
      </c>
      <c r="P28" s="26">
        <f>LOOKUP(C28,'Data Set4 Key Advanced2'!$E$6:$E$9,'Data Set4 Key Advanced2'!$D$6:$D$9)</f>
        <v>2</v>
      </c>
      <c r="Q28" s="42">
        <f>LOOKUP(D28,'Data Set4 Key Advanced2'!$E$12:$E$15,'Data Set4 Key Advanced2'!$D$12:$D$15)</f>
        <v>-1</v>
      </c>
      <c r="R28" s="42">
        <f>LOOKUP(E28,'Data Set4 Key Advanced2'!$E$18:$E$21,'Data Set4 Key Advanced2'!$D$18:$D$21)</f>
        <v>2</v>
      </c>
      <c r="S28" s="42">
        <f>LOOKUP(F28,'Data Set4 Key Advanced2'!$E$24:$E$27,'Data Set4 Key Advanced2'!$D$24:$D$27)</f>
        <v>0</v>
      </c>
      <c r="T28" s="42">
        <f>LOOKUP(G28,'Data Set4 Key Advanced2'!$E$30:$E$33,'Data Set4 Key Advanced2'!$D$30:$D$33)</f>
        <v>-1</v>
      </c>
      <c r="U28" s="42">
        <f>LOOKUP(H28,'Data Set4 Key Advanced2'!$E$36:$E$39,'Data Set4 Key Advanced2'!$D$36:$D$39)</f>
        <v>-1</v>
      </c>
      <c r="V28" s="42">
        <f>LOOKUP(I28,'Data Set4 Key Advanced2'!$E$42:$E$45,'Data Set4 Key Advanced2'!$D$42:$D$45)</f>
        <v>2</v>
      </c>
      <c r="W28" s="42">
        <f>LOOKUP(J28,'Data Set4 Key Advanced2'!$E$48:$E$51,'Data Set4 Key Advanced2'!$D$48:$D$51)</f>
        <v>1</v>
      </c>
      <c r="X28" s="42">
        <f>LOOKUP(K28,'Data Set4 Key Advanced2'!$E$54:$E$57,'Data Set4 Key Advanced2'!$D$54:$D$57)</f>
        <v>-1</v>
      </c>
      <c r="Y28" s="42">
        <f>LOOKUP(L28,'Data Set4 Key Advanced2'!$E$60:$E$63,'Data Set4 Key Advanced2'!$D$60:$D$63)</f>
        <v>0</v>
      </c>
    </row>
    <row r="29" spans="1:25" ht="12.75">
      <c r="A29" s="36">
        <v>45491.772715775463</v>
      </c>
      <c r="C29" s="30" t="s">
        <v>487</v>
      </c>
      <c r="D29" s="30" t="s">
        <v>472</v>
      </c>
      <c r="E29" s="30" t="s">
        <v>474</v>
      </c>
      <c r="F29" s="30" t="s">
        <v>474</v>
      </c>
      <c r="G29" s="30" t="s">
        <v>489</v>
      </c>
      <c r="H29" s="30" t="s">
        <v>490</v>
      </c>
      <c r="I29" s="30" t="s">
        <v>481</v>
      </c>
      <c r="J29" s="30" t="s">
        <v>496</v>
      </c>
      <c r="K29" s="30" t="s">
        <v>470</v>
      </c>
      <c r="L29" s="30" t="s">
        <v>494</v>
      </c>
      <c r="M29" s="30" t="s">
        <v>135</v>
      </c>
      <c r="N29" s="38"/>
      <c r="O29" s="42">
        <f t="shared" si="0"/>
        <v>3</v>
      </c>
      <c r="P29" s="26">
        <f>LOOKUP(C29,'Data Set4 Key Advanced2'!$E$6:$E$9,'Data Set4 Key Advanced2'!$D$6:$D$9)</f>
        <v>1</v>
      </c>
      <c r="Q29" s="42">
        <f>LOOKUP(D29,'Data Set4 Key Advanced2'!$E$12:$E$15,'Data Set4 Key Advanced2'!$D$12:$D$15)</f>
        <v>-1</v>
      </c>
      <c r="R29" s="42">
        <f>LOOKUP(E29,'Data Set4 Key Advanced2'!$E$18:$E$21,'Data Set4 Key Advanced2'!$D$18:$D$21)</f>
        <v>1</v>
      </c>
      <c r="S29" s="42">
        <f>LOOKUP(F29,'Data Set4 Key Advanced2'!$E$24:$E$27,'Data Set4 Key Advanced2'!$D$24:$D$27)</f>
        <v>1</v>
      </c>
      <c r="T29" s="42">
        <f>LOOKUP(G29,'Data Set4 Key Advanced2'!$E$30:$E$33,'Data Set4 Key Advanced2'!$D$30:$D$33)</f>
        <v>1</v>
      </c>
      <c r="U29" s="42">
        <f>LOOKUP(H29,'Data Set4 Key Advanced2'!$E$36:$E$39,'Data Set4 Key Advanced2'!$D$36:$D$39)</f>
        <v>-1</v>
      </c>
      <c r="V29" s="42">
        <f>LOOKUP(I29,'Data Set4 Key Advanced2'!$E$42:$E$45,'Data Set4 Key Advanced2'!$D$42:$D$45)</f>
        <v>-1</v>
      </c>
      <c r="W29" s="42">
        <f>LOOKUP(J29,'Data Set4 Key Advanced2'!$E$48:$E$51,'Data Set4 Key Advanced2'!$D$48:$D$51)</f>
        <v>-1</v>
      </c>
      <c r="X29" s="42">
        <f>LOOKUP(K29,'Data Set4 Key Advanced2'!$E$54:$E$57,'Data Set4 Key Advanced2'!$D$54:$D$57)</f>
        <v>1</v>
      </c>
      <c r="Y29" s="42">
        <f>LOOKUP(L29,'Data Set4 Key Advanced2'!$E$60:$E$63,'Data Set4 Key Advanced2'!$D$60:$D$63)</f>
        <v>2</v>
      </c>
    </row>
    <row r="30" spans="1:25" ht="12.75">
      <c r="A30" s="36">
        <v>45491.874016180554</v>
      </c>
      <c r="C30" s="30" t="s">
        <v>463</v>
      </c>
      <c r="D30" s="30" t="s">
        <v>472</v>
      </c>
      <c r="E30" s="30" t="s">
        <v>473</v>
      </c>
      <c r="F30" s="30" t="s">
        <v>466</v>
      </c>
      <c r="G30" s="30" t="s">
        <v>489</v>
      </c>
      <c r="H30" s="30" t="s">
        <v>490</v>
      </c>
      <c r="I30" s="30" t="s">
        <v>476</v>
      </c>
      <c r="J30" s="30" t="s">
        <v>497</v>
      </c>
      <c r="K30" s="30" t="s">
        <v>482</v>
      </c>
      <c r="L30" s="30" t="s">
        <v>483</v>
      </c>
      <c r="M30" s="30" t="s">
        <v>136</v>
      </c>
      <c r="N30" s="38"/>
      <c r="O30" s="42">
        <f t="shared" si="0"/>
        <v>1</v>
      </c>
      <c r="P30" s="26">
        <f>LOOKUP(C30,'Data Set4 Key Advanced2'!$E$6:$E$9,'Data Set4 Key Advanced2'!$D$6:$D$9)</f>
        <v>-1</v>
      </c>
      <c r="Q30" s="42">
        <f>LOOKUP(D30,'Data Set4 Key Advanced2'!$E$12:$E$15,'Data Set4 Key Advanced2'!$D$12:$D$15)</f>
        <v>-1</v>
      </c>
      <c r="R30" s="42">
        <f>LOOKUP(E30,'Data Set4 Key Advanced2'!$E$18:$E$21,'Data Set4 Key Advanced2'!$D$18:$D$21)</f>
        <v>2</v>
      </c>
      <c r="S30" s="42">
        <f>LOOKUP(F30,'Data Set4 Key Advanced2'!$E$24:$E$27,'Data Set4 Key Advanced2'!$D$24:$D$27)</f>
        <v>-1</v>
      </c>
      <c r="T30" s="42">
        <f>LOOKUP(G30,'Data Set4 Key Advanced2'!$E$30:$E$33,'Data Set4 Key Advanced2'!$D$30:$D$33)</f>
        <v>1</v>
      </c>
      <c r="U30" s="42">
        <f>LOOKUP(H30,'Data Set4 Key Advanced2'!$E$36:$E$39,'Data Set4 Key Advanced2'!$D$36:$D$39)</f>
        <v>-1</v>
      </c>
      <c r="V30" s="42">
        <f>LOOKUP(I30,'Data Set4 Key Advanced2'!$E$42:$E$45,'Data Set4 Key Advanced2'!$D$42:$D$45)</f>
        <v>0</v>
      </c>
      <c r="W30" s="42">
        <f>LOOKUP(J30,'Data Set4 Key Advanced2'!$E$48:$E$51,'Data Set4 Key Advanced2'!$D$48:$D$51)</f>
        <v>2</v>
      </c>
      <c r="X30" s="42">
        <f>LOOKUP(K30,'Data Set4 Key Advanced2'!$E$54:$E$57,'Data Set4 Key Advanced2'!$D$54:$D$57)</f>
        <v>-1</v>
      </c>
      <c r="Y30" s="42">
        <f>LOOKUP(L30,'Data Set4 Key Advanced2'!$E$60:$E$63,'Data Set4 Key Advanced2'!$D$60:$D$63)</f>
        <v>1</v>
      </c>
    </row>
    <row r="31" spans="1:25" ht="12.75">
      <c r="A31" s="36">
        <v>45491.87494061343</v>
      </c>
      <c r="C31" s="30" t="s">
        <v>463</v>
      </c>
      <c r="D31" s="30" t="s">
        <v>472</v>
      </c>
      <c r="E31" s="30" t="s">
        <v>465</v>
      </c>
      <c r="F31" s="30" t="s">
        <v>466</v>
      </c>
      <c r="G31" s="30" t="s">
        <v>489</v>
      </c>
      <c r="H31" s="30" t="s">
        <v>490</v>
      </c>
      <c r="I31" s="30" t="s">
        <v>485</v>
      </c>
      <c r="J31" s="30" t="s">
        <v>495</v>
      </c>
      <c r="K31" s="30" t="s">
        <v>491</v>
      </c>
      <c r="L31" s="30" t="s">
        <v>471</v>
      </c>
      <c r="M31" s="30" t="s">
        <v>167</v>
      </c>
      <c r="N31" s="38"/>
      <c r="O31" s="42">
        <f t="shared" si="0"/>
        <v>0</v>
      </c>
      <c r="P31" s="26">
        <f>LOOKUP(C31,'Data Set4 Key Advanced2'!$E$6:$E$9,'Data Set4 Key Advanced2'!$D$6:$D$9)</f>
        <v>-1</v>
      </c>
      <c r="Q31" s="42">
        <f>LOOKUP(D31,'Data Set4 Key Advanced2'!$E$12:$E$15,'Data Set4 Key Advanced2'!$D$12:$D$15)</f>
        <v>-1</v>
      </c>
      <c r="R31" s="42">
        <f>LOOKUP(E31,'Data Set4 Key Advanced2'!$E$18:$E$21,'Data Set4 Key Advanced2'!$D$18:$D$21)</f>
        <v>0</v>
      </c>
      <c r="S31" s="42">
        <f>LOOKUP(F31,'Data Set4 Key Advanced2'!$E$24:$E$27,'Data Set4 Key Advanced2'!$D$24:$D$27)</f>
        <v>-1</v>
      </c>
      <c r="T31" s="42">
        <f>LOOKUP(G31,'Data Set4 Key Advanced2'!$E$30:$E$33,'Data Set4 Key Advanced2'!$D$30:$D$33)</f>
        <v>1</v>
      </c>
      <c r="U31" s="42">
        <f>LOOKUP(H31,'Data Set4 Key Advanced2'!$E$36:$E$39,'Data Set4 Key Advanced2'!$D$36:$D$39)</f>
        <v>-1</v>
      </c>
      <c r="V31" s="42">
        <f>LOOKUP(I31,'Data Set4 Key Advanced2'!$E$42:$E$45,'Data Set4 Key Advanced2'!$D$42:$D$45)</f>
        <v>2</v>
      </c>
      <c r="W31" s="42">
        <f>LOOKUP(J31,'Data Set4 Key Advanced2'!$E$48:$E$51,'Data Set4 Key Advanced2'!$D$48:$D$51)</f>
        <v>1</v>
      </c>
      <c r="X31" s="42">
        <f>LOOKUP(K31,'Data Set4 Key Advanced2'!$E$54:$E$57,'Data Set4 Key Advanced2'!$D$54:$D$57)</f>
        <v>0</v>
      </c>
      <c r="Y31" s="42">
        <f>LOOKUP(L31,'Data Set4 Key Advanced2'!$E$60:$E$63,'Data Set4 Key Advanced2'!$D$60:$D$63)</f>
        <v>0</v>
      </c>
    </row>
    <row r="32" spans="1:25" ht="12.75">
      <c r="A32" s="36">
        <v>45491.877021932873</v>
      </c>
      <c r="C32" s="30" t="s">
        <v>477</v>
      </c>
      <c r="D32" s="30" t="s">
        <v>478</v>
      </c>
      <c r="E32" s="30" t="s">
        <v>465</v>
      </c>
      <c r="F32" s="30" t="s">
        <v>466</v>
      </c>
      <c r="G32" s="30" t="s">
        <v>475</v>
      </c>
      <c r="H32" s="30" t="s">
        <v>468</v>
      </c>
      <c r="I32" s="30" t="s">
        <v>481</v>
      </c>
      <c r="J32" s="30" t="s">
        <v>497</v>
      </c>
      <c r="K32" s="30" t="s">
        <v>482</v>
      </c>
      <c r="L32" s="30" t="s">
        <v>471</v>
      </c>
      <c r="M32" s="30" t="s">
        <v>168</v>
      </c>
      <c r="N32" s="38"/>
      <c r="O32" s="42">
        <f t="shared" si="0"/>
        <v>1</v>
      </c>
      <c r="P32" s="26">
        <f>LOOKUP(C32,'Data Set4 Key Advanced2'!$E$6:$E$9,'Data Set4 Key Advanced2'!$D$6:$D$9)</f>
        <v>2</v>
      </c>
      <c r="Q32" s="42">
        <f>LOOKUP(D32,'Data Set4 Key Advanced2'!$E$12:$E$15,'Data Set4 Key Advanced2'!$D$12:$D$15)</f>
        <v>0</v>
      </c>
      <c r="R32" s="42">
        <f>LOOKUP(E32,'Data Set4 Key Advanced2'!$E$18:$E$21,'Data Set4 Key Advanced2'!$D$18:$D$21)</f>
        <v>0</v>
      </c>
      <c r="S32" s="42">
        <f>LOOKUP(F32,'Data Set4 Key Advanced2'!$E$24:$E$27,'Data Set4 Key Advanced2'!$D$24:$D$27)</f>
        <v>-1</v>
      </c>
      <c r="T32" s="42">
        <f>LOOKUP(G32,'Data Set4 Key Advanced2'!$E$30:$E$33,'Data Set4 Key Advanced2'!$D$30:$D$33)</f>
        <v>0</v>
      </c>
      <c r="U32" s="42">
        <f>LOOKUP(H32,'Data Set4 Key Advanced2'!$E$36:$E$39,'Data Set4 Key Advanced2'!$D$36:$D$39)</f>
        <v>0</v>
      </c>
      <c r="V32" s="42">
        <f>LOOKUP(I32,'Data Set4 Key Advanced2'!$E$42:$E$45,'Data Set4 Key Advanced2'!$D$42:$D$45)</f>
        <v>-1</v>
      </c>
      <c r="W32" s="42">
        <f>LOOKUP(J32,'Data Set4 Key Advanced2'!$E$48:$E$51,'Data Set4 Key Advanced2'!$D$48:$D$51)</f>
        <v>2</v>
      </c>
      <c r="X32" s="42">
        <f>LOOKUP(K32,'Data Set4 Key Advanced2'!$E$54:$E$57,'Data Set4 Key Advanced2'!$D$54:$D$57)</f>
        <v>-1</v>
      </c>
      <c r="Y32" s="42">
        <f>LOOKUP(L32,'Data Set4 Key Advanced2'!$E$60:$E$63,'Data Set4 Key Advanced2'!$D$60:$D$63)</f>
        <v>0</v>
      </c>
    </row>
    <row r="33" spans="1:25" ht="12.75">
      <c r="A33" s="36">
        <v>45491.893740451385</v>
      </c>
      <c r="C33" s="30" t="s">
        <v>487</v>
      </c>
      <c r="D33" s="30" t="s">
        <v>488</v>
      </c>
      <c r="E33" s="30" t="s">
        <v>473</v>
      </c>
      <c r="F33" s="30" t="s">
        <v>466</v>
      </c>
      <c r="G33" s="30" t="s">
        <v>475</v>
      </c>
      <c r="H33" s="30" t="s">
        <v>490</v>
      </c>
      <c r="I33" s="30" t="s">
        <v>481</v>
      </c>
      <c r="J33" s="30" t="s">
        <v>495</v>
      </c>
      <c r="K33" s="30" t="s">
        <v>470</v>
      </c>
      <c r="L33" s="30" t="s">
        <v>483</v>
      </c>
      <c r="M33" s="30" t="s">
        <v>170</v>
      </c>
      <c r="N33" s="38"/>
      <c r="O33" s="42">
        <f t="shared" si="0"/>
        <v>4</v>
      </c>
      <c r="P33" s="26">
        <f>LOOKUP(C33,'Data Set4 Key Advanced2'!$E$6:$E$9,'Data Set4 Key Advanced2'!$D$6:$D$9)</f>
        <v>1</v>
      </c>
      <c r="Q33" s="42">
        <f>LOOKUP(D33,'Data Set4 Key Advanced2'!$E$12:$E$15,'Data Set4 Key Advanced2'!$D$12:$D$15)</f>
        <v>1</v>
      </c>
      <c r="R33" s="42">
        <f>LOOKUP(E33,'Data Set4 Key Advanced2'!$E$18:$E$21,'Data Set4 Key Advanced2'!$D$18:$D$21)</f>
        <v>2</v>
      </c>
      <c r="S33" s="42">
        <f>LOOKUP(F33,'Data Set4 Key Advanced2'!$E$24:$E$27,'Data Set4 Key Advanced2'!$D$24:$D$27)</f>
        <v>-1</v>
      </c>
      <c r="T33" s="42">
        <f>LOOKUP(G33,'Data Set4 Key Advanced2'!$E$30:$E$33,'Data Set4 Key Advanced2'!$D$30:$D$33)</f>
        <v>0</v>
      </c>
      <c r="U33" s="42">
        <f>LOOKUP(H33,'Data Set4 Key Advanced2'!$E$36:$E$39,'Data Set4 Key Advanced2'!$D$36:$D$39)</f>
        <v>-1</v>
      </c>
      <c r="V33" s="42">
        <f>LOOKUP(I33,'Data Set4 Key Advanced2'!$E$42:$E$45,'Data Set4 Key Advanced2'!$D$42:$D$45)</f>
        <v>-1</v>
      </c>
      <c r="W33" s="42">
        <f>LOOKUP(J33,'Data Set4 Key Advanced2'!$E$48:$E$51,'Data Set4 Key Advanced2'!$D$48:$D$51)</f>
        <v>1</v>
      </c>
      <c r="X33" s="42">
        <f>LOOKUP(K33,'Data Set4 Key Advanced2'!$E$54:$E$57,'Data Set4 Key Advanced2'!$D$54:$D$57)</f>
        <v>1</v>
      </c>
      <c r="Y33" s="42">
        <f>LOOKUP(L33,'Data Set4 Key Advanced2'!$E$60:$E$63,'Data Set4 Key Advanced2'!$D$60:$D$63)</f>
        <v>1</v>
      </c>
    </row>
    <row r="34" spans="1:25" ht="12.75">
      <c r="A34" s="36">
        <v>45491.893798888894</v>
      </c>
      <c r="C34" s="30" t="s">
        <v>487</v>
      </c>
      <c r="D34" s="30" t="s">
        <v>478</v>
      </c>
      <c r="E34" s="30" t="s">
        <v>465</v>
      </c>
      <c r="F34" s="30" t="s">
        <v>466</v>
      </c>
      <c r="G34" s="30" t="s">
        <v>475</v>
      </c>
      <c r="H34" s="30" t="s">
        <v>468</v>
      </c>
      <c r="I34" s="30" t="s">
        <v>481</v>
      </c>
      <c r="J34" s="30" t="s">
        <v>495</v>
      </c>
      <c r="K34" s="30" t="s">
        <v>491</v>
      </c>
      <c r="L34" s="30" t="s">
        <v>471</v>
      </c>
      <c r="M34" s="30" t="s">
        <v>169</v>
      </c>
      <c r="N34" s="38"/>
      <c r="O34" s="42">
        <f t="shared" si="0"/>
        <v>0</v>
      </c>
      <c r="P34" s="26">
        <f>LOOKUP(C34,'Data Set4 Key Advanced2'!$E$6:$E$9,'Data Set4 Key Advanced2'!$D$6:$D$9)</f>
        <v>1</v>
      </c>
      <c r="Q34" s="42">
        <f>LOOKUP(D34,'Data Set4 Key Advanced2'!$E$12:$E$15,'Data Set4 Key Advanced2'!$D$12:$D$15)</f>
        <v>0</v>
      </c>
      <c r="R34" s="42">
        <f>LOOKUP(E34,'Data Set4 Key Advanced2'!$E$18:$E$21,'Data Set4 Key Advanced2'!$D$18:$D$21)</f>
        <v>0</v>
      </c>
      <c r="S34" s="42">
        <f>LOOKUP(F34,'Data Set4 Key Advanced2'!$E$24:$E$27,'Data Set4 Key Advanced2'!$D$24:$D$27)</f>
        <v>-1</v>
      </c>
      <c r="T34" s="42">
        <f>LOOKUP(G34,'Data Set4 Key Advanced2'!$E$30:$E$33,'Data Set4 Key Advanced2'!$D$30:$D$33)</f>
        <v>0</v>
      </c>
      <c r="U34" s="42">
        <f>LOOKUP(H34,'Data Set4 Key Advanced2'!$E$36:$E$39,'Data Set4 Key Advanced2'!$D$36:$D$39)</f>
        <v>0</v>
      </c>
      <c r="V34" s="42">
        <f>LOOKUP(I34,'Data Set4 Key Advanced2'!$E$42:$E$45,'Data Set4 Key Advanced2'!$D$42:$D$45)</f>
        <v>-1</v>
      </c>
      <c r="W34" s="42">
        <f>LOOKUP(J34,'Data Set4 Key Advanced2'!$E$48:$E$51,'Data Set4 Key Advanced2'!$D$48:$D$51)</f>
        <v>1</v>
      </c>
      <c r="X34" s="42">
        <f>LOOKUP(K34,'Data Set4 Key Advanced2'!$E$54:$E$57,'Data Set4 Key Advanced2'!$D$54:$D$57)</f>
        <v>0</v>
      </c>
      <c r="Y34" s="42">
        <f>LOOKUP(L34,'Data Set4 Key Advanced2'!$E$60:$E$63,'Data Set4 Key Advanced2'!$D$60:$D$63)</f>
        <v>0</v>
      </c>
    </row>
    <row r="35" spans="1:25" ht="12.75">
      <c r="A35" s="36">
        <v>45491.895491388888</v>
      </c>
      <c r="C35" s="30" t="s">
        <v>463</v>
      </c>
      <c r="D35" s="30" t="s">
        <v>478</v>
      </c>
      <c r="E35" s="30" t="s">
        <v>465</v>
      </c>
      <c r="F35" s="30" t="s">
        <v>466</v>
      </c>
      <c r="G35" s="30" t="s">
        <v>489</v>
      </c>
      <c r="H35" s="30" t="s">
        <v>490</v>
      </c>
      <c r="I35" s="30" t="s">
        <v>481</v>
      </c>
      <c r="J35" s="30" t="s">
        <v>495</v>
      </c>
      <c r="K35" s="30" t="s">
        <v>470</v>
      </c>
      <c r="L35" s="30" t="s">
        <v>483</v>
      </c>
      <c r="M35" s="30" t="s">
        <v>174</v>
      </c>
      <c r="N35" s="38"/>
      <c r="O35" s="42">
        <f t="shared" si="0"/>
        <v>0</v>
      </c>
      <c r="P35" s="26">
        <f>LOOKUP(C35,'Data Set4 Key Advanced2'!$E$6:$E$9,'Data Set4 Key Advanced2'!$D$6:$D$9)</f>
        <v>-1</v>
      </c>
      <c r="Q35" s="42">
        <f>LOOKUP(D35,'Data Set4 Key Advanced2'!$E$12:$E$15,'Data Set4 Key Advanced2'!$D$12:$D$15)</f>
        <v>0</v>
      </c>
      <c r="R35" s="42">
        <f>LOOKUP(E35,'Data Set4 Key Advanced2'!$E$18:$E$21,'Data Set4 Key Advanced2'!$D$18:$D$21)</f>
        <v>0</v>
      </c>
      <c r="S35" s="42">
        <f>LOOKUP(F35,'Data Set4 Key Advanced2'!$E$24:$E$27,'Data Set4 Key Advanced2'!$D$24:$D$27)</f>
        <v>-1</v>
      </c>
      <c r="T35" s="42">
        <f>LOOKUP(G35,'Data Set4 Key Advanced2'!$E$30:$E$33,'Data Set4 Key Advanced2'!$D$30:$D$33)</f>
        <v>1</v>
      </c>
      <c r="U35" s="42">
        <f>LOOKUP(H35,'Data Set4 Key Advanced2'!$E$36:$E$39,'Data Set4 Key Advanced2'!$D$36:$D$39)</f>
        <v>-1</v>
      </c>
      <c r="V35" s="42">
        <f>LOOKUP(I35,'Data Set4 Key Advanced2'!$E$42:$E$45,'Data Set4 Key Advanced2'!$D$42:$D$45)</f>
        <v>-1</v>
      </c>
      <c r="W35" s="42">
        <f>LOOKUP(J35,'Data Set4 Key Advanced2'!$E$48:$E$51,'Data Set4 Key Advanced2'!$D$48:$D$51)</f>
        <v>1</v>
      </c>
      <c r="X35" s="42">
        <f>LOOKUP(K35,'Data Set4 Key Advanced2'!$E$54:$E$57,'Data Set4 Key Advanced2'!$D$54:$D$57)</f>
        <v>1</v>
      </c>
      <c r="Y35" s="42">
        <f>LOOKUP(L35,'Data Set4 Key Advanced2'!$E$60:$E$63,'Data Set4 Key Advanced2'!$D$60:$D$63)</f>
        <v>1</v>
      </c>
    </row>
    <row r="36" spans="1:25" ht="12.75">
      <c r="A36" s="36">
        <v>45491.89803866898</v>
      </c>
      <c r="C36" s="30" t="s">
        <v>463</v>
      </c>
      <c r="D36" s="30" t="s">
        <v>478</v>
      </c>
      <c r="E36" s="30" t="s">
        <v>493</v>
      </c>
      <c r="F36" s="30" t="s">
        <v>479</v>
      </c>
      <c r="G36" s="30" t="s">
        <v>489</v>
      </c>
      <c r="H36" s="30" t="s">
        <v>490</v>
      </c>
      <c r="I36" s="30" t="s">
        <v>476</v>
      </c>
      <c r="J36" s="30" t="s">
        <v>495</v>
      </c>
      <c r="K36" s="30" t="s">
        <v>470</v>
      </c>
      <c r="L36" s="30" t="s">
        <v>483</v>
      </c>
      <c r="M36" s="30" t="s">
        <v>175</v>
      </c>
      <c r="N36" s="38"/>
      <c r="O36" s="42">
        <f t="shared" si="0"/>
        <v>1</v>
      </c>
      <c r="P36" s="26">
        <f>LOOKUP(C36,'Data Set4 Key Advanced2'!$E$6:$E$9,'Data Set4 Key Advanced2'!$D$6:$D$9)</f>
        <v>-1</v>
      </c>
      <c r="Q36" s="42">
        <f>LOOKUP(D36,'Data Set4 Key Advanced2'!$E$12:$E$15,'Data Set4 Key Advanced2'!$D$12:$D$15)</f>
        <v>0</v>
      </c>
      <c r="R36" s="42">
        <f>LOOKUP(E36,'Data Set4 Key Advanced2'!$E$18:$E$21,'Data Set4 Key Advanced2'!$D$18:$D$21)</f>
        <v>-1</v>
      </c>
      <c r="S36" s="42">
        <f>LOOKUP(F36,'Data Set4 Key Advanced2'!$E$24:$E$27,'Data Set4 Key Advanced2'!$D$24:$D$27)</f>
        <v>0</v>
      </c>
      <c r="T36" s="42">
        <f>LOOKUP(G36,'Data Set4 Key Advanced2'!$E$30:$E$33,'Data Set4 Key Advanced2'!$D$30:$D$33)</f>
        <v>1</v>
      </c>
      <c r="U36" s="42">
        <f>LOOKUP(H36,'Data Set4 Key Advanced2'!$E$36:$E$39,'Data Set4 Key Advanced2'!$D$36:$D$39)</f>
        <v>-1</v>
      </c>
      <c r="V36" s="42">
        <f>LOOKUP(I36,'Data Set4 Key Advanced2'!$E$42:$E$45,'Data Set4 Key Advanced2'!$D$42:$D$45)</f>
        <v>0</v>
      </c>
      <c r="W36" s="42">
        <f>LOOKUP(J36,'Data Set4 Key Advanced2'!$E$48:$E$51,'Data Set4 Key Advanced2'!$D$48:$D$51)</f>
        <v>1</v>
      </c>
      <c r="X36" s="42">
        <f>LOOKUP(K36,'Data Set4 Key Advanced2'!$E$54:$E$57,'Data Set4 Key Advanced2'!$D$54:$D$57)</f>
        <v>1</v>
      </c>
      <c r="Y36" s="42">
        <f>LOOKUP(L36,'Data Set4 Key Advanced2'!$E$60:$E$63,'Data Set4 Key Advanced2'!$D$60:$D$63)</f>
        <v>1</v>
      </c>
    </row>
    <row r="37" spans="1:25" ht="12.75">
      <c r="A37" s="36">
        <v>45491.899422060189</v>
      </c>
      <c r="C37" s="30" t="s">
        <v>487</v>
      </c>
      <c r="D37" s="30" t="s">
        <v>472</v>
      </c>
      <c r="E37" s="30" t="s">
        <v>465</v>
      </c>
      <c r="F37" s="30" t="s">
        <v>466</v>
      </c>
      <c r="G37" s="30" t="s">
        <v>489</v>
      </c>
      <c r="H37" s="30" t="s">
        <v>490</v>
      </c>
      <c r="I37" s="30" t="s">
        <v>481</v>
      </c>
      <c r="J37" s="30" t="s">
        <v>495</v>
      </c>
      <c r="K37" s="30" t="s">
        <v>470</v>
      </c>
      <c r="L37" s="30" t="s">
        <v>494</v>
      </c>
      <c r="M37" s="30" t="s">
        <v>173</v>
      </c>
      <c r="N37" s="38"/>
      <c r="O37" s="42">
        <f t="shared" si="0"/>
        <v>2</v>
      </c>
      <c r="P37" s="26">
        <f>LOOKUP(C37,'Data Set4 Key Advanced2'!$E$6:$E$9,'Data Set4 Key Advanced2'!$D$6:$D$9)</f>
        <v>1</v>
      </c>
      <c r="Q37" s="42">
        <f>LOOKUP(D37,'Data Set4 Key Advanced2'!$E$12:$E$15,'Data Set4 Key Advanced2'!$D$12:$D$15)</f>
        <v>-1</v>
      </c>
      <c r="R37" s="42">
        <f>LOOKUP(E37,'Data Set4 Key Advanced2'!$E$18:$E$21,'Data Set4 Key Advanced2'!$D$18:$D$21)</f>
        <v>0</v>
      </c>
      <c r="S37" s="42">
        <f>LOOKUP(F37,'Data Set4 Key Advanced2'!$E$24:$E$27,'Data Set4 Key Advanced2'!$D$24:$D$27)</f>
        <v>-1</v>
      </c>
      <c r="T37" s="42">
        <f>LOOKUP(G37,'Data Set4 Key Advanced2'!$E$30:$E$33,'Data Set4 Key Advanced2'!$D$30:$D$33)</f>
        <v>1</v>
      </c>
      <c r="U37" s="42">
        <f>LOOKUP(H37,'Data Set4 Key Advanced2'!$E$36:$E$39,'Data Set4 Key Advanced2'!$D$36:$D$39)</f>
        <v>-1</v>
      </c>
      <c r="V37" s="42">
        <f>LOOKUP(I37,'Data Set4 Key Advanced2'!$E$42:$E$45,'Data Set4 Key Advanced2'!$D$42:$D$45)</f>
        <v>-1</v>
      </c>
      <c r="W37" s="42">
        <f>LOOKUP(J37,'Data Set4 Key Advanced2'!$E$48:$E$51,'Data Set4 Key Advanced2'!$D$48:$D$51)</f>
        <v>1</v>
      </c>
      <c r="X37" s="42">
        <f>LOOKUP(K37,'Data Set4 Key Advanced2'!$E$54:$E$57,'Data Set4 Key Advanced2'!$D$54:$D$57)</f>
        <v>1</v>
      </c>
      <c r="Y37" s="42">
        <f>LOOKUP(L37,'Data Set4 Key Advanced2'!$E$60:$E$63,'Data Set4 Key Advanced2'!$D$60:$D$63)</f>
        <v>2</v>
      </c>
    </row>
    <row r="38" spans="1:25" ht="12.75">
      <c r="A38" s="36">
        <v>45491.902878703702</v>
      </c>
      <c r="C38" s="30" t="s">
        <v>487</v>
      </c>
      <c r="D38" s="30" t="s">
        <v>472</v>
      </c>
      <c r="E38" s="30" t="s">
        <v>465</v>
      </c>
      <c r="F38" s="30" t="s">
        <v>466</v>
      </c>
      <c r="G38" s="30" t="s">
        <v>489</v>
      </c>
      <c r="H38" s="30" t="s">
        <v>490</v>
      </c>
      <c r="I38" s="30" t="s">
        <v>469</v>
      </c>
      <c r="J38" s="30" t="s">
        <v>495</v>
      </c>
      <c r="K38" s="30" t="s">
        <v>470</v>
      </c>
      <c r="L38" s="30" t="s">
        <v>483</v>
      </c>
      <c r="M38" s="30" t="s">
        <v>176</v>
      </c>
      <c r="N38" s="38"/>
      <c r="O38" s="42">
        <f t="shared" si="0"/>
        <v>3</v>
      </c>
      <c r="P38" s="26">
        <f>LOOKUP(C38,'Data Set4 Key Advanced2'!$E$6:$E$9,'Data Set4 Key Advanced2'!$D$6:$D$9)</f>
        <v>1</v>
      </c>
      <c r="Q38" s="42">
        <f>LOOKUP(D38,'Data Set4 Key Advanced2'!$E$12:$E$15,'Data Set4 Key Advanced2'!$D$12:$D$15)</f>
        <v>-1</v>
      </c>
      <c r="R38" s="42">
        <f>LOOKUP(E38,'Data Set4 Key Advanced2'!$E$18:$E$21,'Data Set4 Key Advanced2'!$D$18:$D$21)</f>
        <v>0</v>
      </c>
      <c r="S38" s="42">
        <f>LOOKUP(F38,'Data Set4 Key Advanced2'!$E$24:$E$27,'Data Set4 Key Advanced2'!$D$24:$D$27)</f>
        <v>-1</v>
      </c>
      <c r="T38" s="42">
        <f>LOOKUP(G38,'Data Set4 Key Advanced2'!$E$30:$E$33,'Data Set4 Key Advanced2'!$D$30:$D$33)</f>
        <v>1</v>
      </c>
      <c r="U38" s="42">
        <f>LOOKUP(H38,'Data Set4 Key Advanced2'!$E$36:$E$39,'Data Set4 Key Advanced2'!$D$36:$D$39)</f>
        <v>-1</v>
      </c>
      <c r="V38" s="42">
        <f>LOOKUP(I38,'Data Set4 Key Advanced2'!$E$42:$E$45,'Data Set4 Key Advanced2'!$D$42:$D$45)</f>
        <v>1</v>
      </c>
      <c r="W38" s="42">
        <f>LOOKUP(J38,'Data Set4 Key Advanced2'!$E$48:$E$51,'Data Set4 Key Advanced2'!$D$48:$D$51)</f>
        <v>1</v>
      </c>
      <c r="X38" s="42">
        <f>LOOKUP(K38,'Data Set4 Key Advanced2'!$E$54:$E$57,'Data Set4 Key Advanced2'!$D$54:$D$57)</f>
        <v>1</v>
      </c>
      <c r="Y38" s="42">
        <f>LOOKUP(L38,'Data Set4 Key Advanced2'!$E$60:$E$63,'Data Set4 Key Advanced2'!$D$60:$D$63)</f>
        <v>1</v>
      </c>
    </row>
    <row r="39" spans="1:25" ht="12.75">
      <c r="A39" s="36">
        <v>45491.909540925924</v>
      </c>
      <c r="C39" s="30" t="s">
        <v>463</v>
      </c>
      <c r="D39" s="30" t="s">
        <v>488</v>
      </c>
      <c r="E39" s="30" t="s">
        <v>474</v>
      </c>
      <c r="F39" s="30" t="s">
        <v>498</v>
      </c>
      <c r="G39" s="30" t="s">
        <v>480</v>
      </c>
      <c r="H39" s="30" t="s">
        <v>490</v>
      </c>
      <c r="I39" s="30" t="s">
        <v>481</v>
      </c>
      <c r="J39" s="30" t="s">
        <v>497</v>
      </c>
      <c r="K39" s="30" t="s">
        <v>470</v>
      </c>
      <c r="L39" s="30" t="s">
        <v>494</v>
      </c>
      <c r="M39" s="30" t="s">
        <v>172</v>
      </c>
      <c r="N39" s="38"/>
      <c r="O39" s="42">
        <f t="shared" si="0"/>
        <v>8</v>
      </c>
      <c r="P39" s="26">
        <f>LOOKUP(C39,'Data Set4 Key Advanced2'!$E$6:$E$9,'Data Set4 Key Advanced2'!$D$6:$D$9)</f>
        <v>-1</v>
      </c>
      <c r="Q39" s="42">
        <f>LOOKUP(D39,'Data Set4 Key Advanced2'!$E$12:$E$15,'Data Set4 Key Advanced2'!$D$12:$D$15)</f>
        <v>1</v>
      </c>
      <c r="R39" s="42">
        <f>LOOKUP(E39,'Data Set4 Key Advanced2'!$E$18:$E$21,'Data Set4 Key Advanced2'!$D$18:$D$21)</f>
        <v>1</v>
      </c>
      <c r="S39" s="42">
        <f>LOOKUP(F39,'Data Set4 Key Advanced2'!$E$24:$E$27,'Data Set4 Key Advanced2'!$D$24:$D$27)</f>
        <v>2</v>
      </c>
      <c r="T39" s="42">
        <f>LOOKUP(G39,'Data Set4 Key Advanced2'!$E$30:$E$33,'Data Set4 Key Advanced2'!$D$30:$D$33)</f>
        <v>2</v>
      </c>
      <c r="U39" s="42">
        <f>LOOKUP(H39,'Data Set4 Key Advanced2'!$E$36:$E$39,'Data Set4 Key Advanced2'!$D$36:$D$39)</f>
        <v>-1</v>
      </c>
      <c r="V39" s="42">
        <f>LOOKUP(I39,'Data Set4 Key Advanced2'!$E$42:$E$45,'Data Set4 Key Advanced2'!$D$42:$D$45)</f>
        <v>-1</v>
      </c>
      <c r="W39" s="42">
        <f>LOOKUP(J39,'Data Set4 Key Advanced2'!$E$48:$E$51,'Data Set4 Key Advanced2'!$D$48:$D$51)</f>
        <v>2</v>
      </c>
      <c r="X39" s="42">
        <f>LOOKUP(K39,'Data Set4 Key Advanced2'!$E$54:$E$57,'Data Set4 Key Advanced2'!$D$54:$D$57)</f>
        <v>1</v>
      </c>
      <c r="Y39" s="42">
        <f>LOOKUP(L39,'Data Set4 Key Advanced2'!$E$60:$E$63,'Data Set4 Key Advanced2'!$D$60:$D$63)</f>
        <v>2</v>
      </c>
    </row>
    <row r="40" spans="1:25" ht="12.75">
      <c r="A40" s="36">
        <v>45491.912293634261</v>
      </c>
      <c r="C40" s="30" t="s">
        <v>487</v>
      </c>
      <c r="D40" s="30" t="s">
        <v>478</v>
      </c>
      <c r="E40" s="30" t="s">
        <v>465</v>
      </c>
      <c r="F40" s="30" t="s">
        <v>466</v>
      </c>
      <c r="G40" s="30" t="s">
        <v>475</v>
      </c>
      <c r="H40" s="30" t="s">
        <v>490</v>
      </c>
      <c r="I40" s="30" t="s">
        <v>481</v>
      </c>
      <c r="J40" s="30" t="s">
        <v>495</v>
      </c>
      <c r="K40" s="30" t="s">
        <v>470</v>
      </c>
      <c r="L40" s="30" t="s">
        <v>483</v>
      </c>
      <c r="M40" s="30" t="s">
        <v>177</v>
      </c>
      <c r="N40" s="38"/>
      <c r="O40" s="42">
        <f t="shared" si="0"/>
        <v>1</v>
      </c>
      <c r="P40" s="26">
        <f>LOOKUP(C40,'Data Set4 Key Advanced2'!$E$6:$E$9,'Data Set4 Key Advanced2'!$D$6:$D$9)</f>
        <v>1</v>
      </c>
      <c r="Q40" s="42">
        <f>LOOKUP(D40,'Data Set4 Key Advanced2'!$E$12:$E$15,'Data Set4 Key Advanced2'!$D$12:$D$15)</f>
        <v>0</v>
      </c>
      <c r="R40" s="42">
        <f>LOOKUP(E40,'Data Set4 Key Advanced2'!$E$18:$E$21,'Data Set4 Key Advanced2'!$D$18:$D$21)</f>
        <v>0</v>
      </c>
      <c r="S40" s="42">
        <f>LOOKUP(F40,'Data Set4 Key Advanced2'!$E$24:$E$27,'Data Set4 Key Advanced2'!$D$24:$D$27)</f>
        <v>-1</v>
      </c>
      <c r="T40" s="42">
        <f>LOOKUP(G40,'Data Set4 Key Advanced2'!$E$30:$E$33,'Data Set4 Key Advanced2'!$D$30:$D$33)</f>
        <v>0</v>
      </c>
      <c r="U40" s="42">
        <f>LOOKUP(H40,'Data Set4 Key Advanced2'!$E$36:$E$39,'Data Set4 Key Advanced2'!$D$36:$D$39)</f>
        <v>-1</v>
      </c>
      <c r="V40" s="42">
        <f>LOOKUP(I40,'Data Set4 Key Advanced2'!$E$42:$E$45,'Data Set4 Key Advanced2'!$D$42:$D$45)</f>
        <v>-1</v>
      </c>
      <c r="W40" s="42">
        <f>LOOKUP(J40,'Data Set4 Key Advanced2'!$E$48:$E$51,'Data Set4 Key Advanced2'!$D$48:$D$51)</f>
        <v>1</v>
      </c>
      <c r="X40" s="42">
        <f>LOOKUP(K40,'Data Set4 Key Advanced2'!$E$54:$E$57,'Data Set4 Key Advanced2'!$D$54:$D$57)</f>
        <v>1</v>
      </c>
      <c r="Y40" s="42">
        <f>LOOKUP(L40,'Data Set4 Key Advanced2'!$E$60:$E$63,'Data Set4 Key Advanced2'!$D$60:$D$63)</f>
        <v>1</v>
      </c>
    </row>
    <row r="41" spans="1:25" ht="12.75">
      <c r="A41" s="36">
        <v>45491.924092048612</v>
      </c>
      <c r="C41" s="30" t="s">
        <v>463</v>
      </c>
      <c r="D41" s="30" t="s">
        <v>478</v>
      </c>
      <c r="E41" s="30" t="s">
        <v>465</v>
      </c>
      <c r="F41" s="30" t="s">
        <v>466</v>
      </c>
      <c r="G41" s="30" t="s">
        <v>489</v>
      </c>
      <c r="H41" s="30" t="s">
        <v>490</v>
      </c>
      <c r="I41" s="30" t="s">
        <v>481</v>
      </c>
      <c r="J41" s="30" t="s">
        <v>495</v>
      </c>
      <c r="K41" s="30" t="s">
        <v>470</v>
      </c>
      <c r="L41" s="30" t="s">
        <v>483</v>
      </c>
      <c r="M41" s="30" t="s">
        <v>177</v>
      </c>
      <c r="N41" s="38"/>
      <c r="O41" s="42">
        <f t="shared" si="0"/>
        <v>0</v>
      </c>
      <c r="P41" s="26">
        <f>LOOKUP(C41,'Data Set4 Key Advanced2'!$E$6:$E$9,'Data Set4 Key Advanced2'!$D$6:$D$9)</f>
        <v>-1</v>
      </c>
      <c r="Q41" s="42">
        <f>LOOKUP(D41,'Data Set4 Key Advanced2'!$E$12:$E$15,'Data Set4 Key Advanced2'!$D$12:$D$15)</f>
        <v>0</v>
      </c>
      <c r="R41" s="42">
        <f>LOOKUP(E41,'Data Set4 Key Advanced2'!$E$18:$E$21,'Data Set4 Key Advanced2'!$D$18:$D$21)</f>
        <v>0</v>
      </c>
      <c r="S41" s="42">
        <f>LOOKUP(F41,'Data Set4 Key Advanced2'!$E$24:$E$27,'Data Set4 Key Advanced2'!$D$24:$D$27)</f>
        <v>-1</v>
      </c>
      <c r="T41" s="42">
        <f>LOOKUP(G41,'Data Set4 Key Advanced2'!$E$30:$E$33,'Data Set4 Key Advanced2'!$D$30:$D$33)</f>
        <v>1</v>
      </c>
      <c r="U41" s="42">
        <f>LOOKUP(H41,'Data Set4 Key Advanced2'!$E$36:$E$39,'Data Set4 Key Advanced2'!$D$36:$D$39)</f>
        <v>-1</v>
      </c>
      <c r="V41" s="42">
        <f>LOOKUP(I41,'Data Set4 Key Advanced2'!$E$42:$E$45,'Data Set4 Key Advanced2'!$D$42:$D$45)</f>
        <v>-1</v>
      </c>
      <c r="W41" s="42">
        <f>LOOKUP(J41,'Data Set4 Key Advanced2'!$E$48:$E$51,'Data Set4 Key Advanced2'!$D$48:$D$51)</f>
        <v>1</v>
      </c>
      <c r="X41" s="42">
        <f>LOOKUP(K41,'Data Set4 Key Advanced2'!$E$54:$E$57,'Data Set4 Key Advanced2'!$D$54:$D$57)</f>
        <v>1</v>
      </c>
      <c r="Y41" s="42">
        <f>LOOKUP(L41,'Data Set4 Key Advanced2'!$E$60:$E$63,'Data Set4 Key Advanced2'!$D$60:$D$63)</f>
        <v>1</v>
      </c>
    </row>
    <row r="42" spans="1:25" ht="12.75">
      <c r="A42" s="36">
        <v>45491.926901597224</v>
      </c>
      <c r="C42" s="30" t="s">
        <v>477</v>
      </c>
      <c r="D42" s="30" t="s">
        <v>472</v>
      </c>
      <c r="E42" s="30" t="s">
        <v>473</v>
      </c>
      <c r="F42" s="30" t="s">
        <v>474</v>
      </c>
      <c r="G42" s="30" t="s">
        <v>475</v>
      </c>
      <c r="H42" s="30" t="s">
        <v>499</v>
      </c>
      <c r="I42" s="30" t="s">
        <v>481</v>
      </c>
      <c r="J42" s="30" t="s">
        <v>495</v>
      </c>
      <c r="K42" s="30" t="s">
        <v>491</v>
      </c>
      <c r="L42" s="30" t="s">
        <v>483</v>
      </c>
      <c r="M42" s="30" t="s">
        <v>178</v>
      </c>
      <c r="N42" s="38"/>
      <c r="O42" s="42">
        <f t="shared" si="0"/>
        <v>6</v>
      </c>
      <c r="P42" s="26">
        <f>LOOKUP(C42,'Data Set4 Key Advanced2'!$E$6:$E$9,'Data Set4 Key Advanced2'!$D$6:$D$9)</f>
        <v>2</v>
      </c>
      <c r="Q42" s="42">
        <f>LOOKUP(D42,'Data Set4 Key Advanced2'!$E$12:$E$15,'Data Set4 Key Advanced2'!$D$12:$D$15)</f>
        <v>-1</v>
      </c>
      <c r="R42" s="42">
        <f>LOOKUP(E42,'Data Set4 Key Advanced2'!$E$18:$E$21,'Data Set4 Key Advanced2'!$D$18:$D$21)</f>
        <v>2</v>
      </c>
      <c r="S42" s="42">
        <f>LOOKUP(F42,'Data Set4 Key Advanced2'!$E$24:$E$27,'Data Set4 Key Advanced2'!$D$24:$D$27)</f>
        <v>1</v>
      </c>
      <c r="T42" s="42">
        <f>LOOKUP(G42,'Data Set4 Key Advanced2'!$E$30:$E$33,'Data Set4 Key Advanced2'!$D$30:$D$33)</f>
        <v>0</v>
      </c>
      <c r="U42" s="42">
        <f>LOOKUP(H42,'Data Set4 Key Advanced2'!$E$36:$E$39,'Data Set4 Key Advanced2'!$D$36:$D$39)</f>
        <v>1</v>
      </c>
      <c r="V42" s="42">
        <f>LOOKUP(I42,'Data Set4 Key Advanced2'!$E$42:$E$45,'Data Set4 Key Advanced2'!$D$42:$D$45)</f>
        <v>-1</v>
      </c>
      <c r="W42" s="42">
        <f>LOOKUP(J42,'Data Set4 Key Advanced2'!$E$48:$E$51,'Data Set4 Key Advanced2'!$D$48:$D$51)</f>
        <v>1</v>
      </c>
      <c r="X42" s="42">
        <f>LOOKUP(K42,'Data Set4 Key Advanced2'!$E$54:$E$57,'Data Set4 Key Advanced2'!$D$54:$D$57)</f>
        <v>0</v>
      </c>
      <c r="Y42" s="42">
        <f>LOOKUP(L42,'Data Set4 Key Advanced2'!$E$60:$E$63,'Data Set4 Key Advanced2'!$D$60:$D$63)</f>
        <v>1</v>
      </c>
    </row>
    <row r="43" spans="1:25" ht="12.75">
      <c r="A43" s="36">
        <v>45491.95122033565</v>
      </c>
      <c r="C43" s="30" t="s">
        <v>463</v>
      </c>
      <c r="D43" s="30" t="s">
        <v>464</v>
      </c>
      <c r="E43" s="30" t="s">
        <v>473</v>
      </c>
      <c r="F43" s="30" t="s">
        <v>466</v>
      </c>
      <c r="G43" s="30" t="s">
        <v>475</v>
      </c>
      <c r="H43" s="30" t="s">
        <v>490</v>
      </c>
      <c r="I43" s="30" t="s">
        <v>469</v>
      </c>
      <c r="J43" s="30" t="s">
        <v>495</v>
      </c>
      <c r="K43" s="30" t="s">
        <v>482</v>
      </c>
      <c r="L43" s="30" t="s">
        <v>471</v>
      </c>
      <c r="M43" s="30" t="s">
        <v>179</v>
      </c>
      <c r="N43" s="38"/>
      <c r="O43" s="42">
        <f t="shared" si="0"/>
        <v>2</v>
      </c>
      <c r="P43" s="26">
        <f>LOOKUP(C43,'Data Set4 Key Advanced2'!$E$6:$E$9,'Data Set4 Key Advanced2'!$D$6:$D$9)</f>
        <v>-1</v>
      </c>
      <c r="Q43" s="42">
        <f>LOOKUP(D43,'Data Set4 Key Advanced2'!$E$12:$E$15,'Data Set4 Key Advanced2'!$D$12:$D$15)</f>
        <v>2</v>
      </c>
      <c r="R43" s="42">
        <f>LOOKUP(E43,'Data Set4 Key Advanced2'!$E$18:$E$21,'Data Set4 Key Advanced2'!$D$18:$D$21)</f>
        <v>2</v>
      </c>
      <c r="S43" s="42">
        <f>LOOKUP(F43,'Data Set4 Key Advanced2'!$E$24:$E$27,'Data Set4 Key Advanced2'!$D$24:$D$27)</f>
        <v>-1</v>
      </c>
      <c r="T43" s="42">
        <f>LOOKUP(G43,'Data Set4 Key Advanced2'!$E$30:$E$33,'Data Set4 Key Advanced2'!$D$30:$D$33)</f>
        <v>0</v>
      </c>
      <c r="U43" s="42">
        <f>LOOKUP(H43,'Data Set4 Key Advanced2'!$E$36:$E$39,'Data Set4 Key Advanced2'!$D$36:$D$39)</f>
        <v>-1</v>
      </c>
      <c r="V43" s="42">
        <f>LOOKUP(I43,'Data Set4 Key Advanced2'!$E$42:$E$45,'Data Set4 Key Advanced2'!$D$42:$D$45)</f>
        <v>1</v>
      </c>
      <c r="W43" s="42">
        <f>LOOKUP(J43,'Data Set4 Key Advanced2'!$E$48:$E$51,'Data Set4 Key Advanced2'!$D$48:$D$51)</f>
        <v>1</v>
      </c>
      <c r="X43" s="42">
        <f>LOOKUP(K43,'Data Set4 Key Advanced2'!$E$54:$E$57,'Data Set4 Key Advanced2'!$D$54:$D$57)</f>
        <v>-1</v>
      </c>
      <c r="Y43" s="42">
        <f>LOOKUP(L43,'Data Set4 Key Advanced2'!$E$60:$E$63,'Data Set4 Key Advanced2'!$D$60:$D$63)</f>
        <v>0</v>
      </c>
    </row>
    <row r="44" spans="1:25" ht="12.75">
      <c r="A44" s="36">
        <v>45492.076084340282</v>
      </c>
      <c r="C44" s="30" t="s">
        <v>463</v>
      </c>
      <c r="D44" s="30" t="s">
        <v>472</v>
      </c>
      <c r="E44" s="30" t="s">
        <v>474</v>
      </c>
      <c r="F44" s="30" t="s">
        <v>466</v>
      </c>
      <c r="G44" s="30" t="s">
        <v>489</v>
      </c>
      <c r="H44" s="30" t="s">
        <v>490</v>
      </c>
      <c r="I44" s="30" t="s">
        <v>481</v>
      </c>
      <c r="J44" s="30" t="s">
        <v>496</v>
      </c>
      <c r="K44" s="30" t="s">
        <v>482</v>
      </c>
      <c r="L44" s="30" t="s">
        <v>483</v>
      </c>
      <c r="M44" s="30" t="s">
        <v>180</v>
      </c>
      <c r="N44" s="38"/>
      <c r="O44" s="42">
        <f t="shared" si="0"/>
        <v>-4</v>
      </c>
      <c r="P44" s="26">
        <f>LOOKUP(C44,'Data Set4 Key Advanced2'!$E$6:$E$9,'Data Set4 Key Advanced2'!$D$6:$D$9)</f>
        <v>-1</v>
      </c>
      <c r="Q44" s="42">
        <f>LOOKUP(D44,'Data Set4 Key Advanced2'!$E$12:$E$15,'Data Set4 Key Advanced2'!$D$12:$D$15)</f>
        <v>-1</v>
      </c>
      <c r="R44" s="42">
        <f>LOOKUP(E44,'Data Set4 Key Advanced2'!$E$18:$E$21,'Data Set4 Key Advanced2'!$D$18:$D$21)</f>
        <v>1</v>
      </c>
      <c r="S44" s="42">
        <f>LOOKUP(F44,'Data Set4 Key Advanced2'!$E$24:$E$27,'Data Set4 Key Advanced2'!$D$24:$D$27)</f>
        <v>-1</v>
      </c>
      <c r="T44" s="42">
        <f>LOOKUP(G44,'Data Set4 Key Advanced2'!$E$30:$E$33,'Data Set4 Key Advanced2'!$D$30:$D$33)</f>
        <v>1</v>
      </c>
      <c r="U44" s="42">
        <f>LOOKUP(H44,'Data Set4 Key Advanced2'!$E$36:$E$39,'Data Set4 Key Advanced2'!$D$36:$D$39)</f>
        <v>-1</v>
      </c>
      <c r="V44" s="42">
        <f>LOOKUP(I44,'Data Set4 Key Advanced2'!$E$42:$E$45,'Data Set4 Key Advanced2'!$D$42:$D$45)</f>
        <v>-1</v>
      </c>
      <c r="W44" s="42">
        <f>LOOKUP(J44,'Data Set4 Key Advanced2'!$E$48:$E$51,'Data Set4 Key Advanced2'!$D$48:$D$51)</f>
        <v>-1</v>
      </c>
      <c r="X44" s="42">
        <f>LOOKUP(K44,'Data Set4 Key Advanced2'!$E$54:$E$57,'Data Set4 Key Advanced2'!$D$54:$D$57)</f>
        <v>-1</v>
      </c>
      <c r="Y44" s="42">
        <f>LOOKUP(L44,'Data Set4 Key Advanced2'!$E$60:$E$63,'Data Set4 Key Advanced2'!$D$60:$D$63)</f>
        <v>1</v>
      </c>
    </row>
    <row r="45" spans="1:25" ht="12.75">
      <c r="A45" s="36">
        <v>45492.520605486112</v>
      </c>
      <c r="C45" s="30" t="s">
        <v>463</v>
      </c>
      <c r="D45" s="30" t="s">
        <v>472</v>
      </c>
      <c r="E45" s="30" t="s">
        <v>465</v>
      </c>
      <c r="F45" s="30" t="s">
        <v>466</v>
      </c>
      <c r="G45" s="30" t="s">
        <v>489</v>
      </c>
      <c r="H45" s="30" t="s">
        <v>468</v>
      </c>
      <c r="I45" s="30" t="s">
        <v>481</v>
      </c>
      <c r="J45" s="30" t="s">
        <v>497</v>
      </c>
      <c r="K45" s="30" t="s">
        <v>491</v>
      </c>
      <c r="L45" s="30" t="s">
        <v>483</v>
      </c>
      <c r="M45" s="30" t="s">
        <v>182</v>
      </c>
      <c r="N45" s="38"/>
      <c r="O45" s="42">
        <f t="shared" si="0"/>
        <v>0</v>
      </c>
      <c r="P45" s="26">
        <f>LOOKUP(C45,'Data Set4 Key Advanced2'!$E$6:$E$9,'Data Set4 Key Advanced2'!$D$6:$D$9)</f>
        <v>-1</v>
      </c>
      <c r="Q45" s="42">
        <f>LOOKUP(D45,'Data Set4 Key Advanced2'!$E$12:$E$15,'Data Set4 Key Advanced2'!$D$12:$D$15)</f>
        <v>-1</v>
      </c>
      <c r="R45" s="42">
        <f>LOOKUP(E45,'Data Set4 Key Advanced2'!$E$18:$E$21,'Data Set4 Key Advanced2'!$D$18:$D$21)</f>
        <v>0</v>
      </c>
      <c r="S45" s="42">
        <f>LOOKUP(F45,'Data Set4 Key Advanced2'!$E$24:$E$27,'Data Set4 Key Advanced2'!$D$24:$D$27)</f>
        <v>-1</v>
      </c>
      <c r="T45" s="42">
        <f>LOOKUP(G45,'Data Set4 Key Advanced2'!$E$30:$E$33,'Data Set4 Key Advanced2'!$D$30:$D$33)</f>
        <v>1</v>
      </c>
      <c r="U45" s="42">
        <f>LOOKUP(H45,'Data Set4 Key Advanced2'!$E$36:$E$39,'Data Set4 Key Advanced2'!$D$36:$D$39)</f>
        <v>0</v>
      </c>
      <c r="V45" s="42">
        <f>LOOKUP(I45,'Data Set4 Key Advanced2'!$E$42:$E$45,'Data Set4 Key Advanced2'!$D$42:$D$45)</f>
        <v>-1</v>
      </c>
      <c r="W45" s="42">
        <f>LOOKUP(J45,'Data Set4 Key Advanced2'!$E$48:$E$51,'Data Set4 Key Advanced2'!$D$48:$D$51)</f>
        <v>2</v>
      </c>
      <c r="X45" s="42">
        <f>LOOKUP(K45,'Data Set4 Key Advanced2'!$E$54:$E$57,'Data Set4 Key Advanced2'!$D$54:$D$57)</f>
        <v>0</v>
      </c>
      <c r="Y45" s="42">
        <f>LOOKUP(L45,'Data Set4 Key Advanced2'!$E$60:$E$63,'Data Set4 Key Advanced2'!$D$60:$D$63)</f>
        <v>1</v>
      </c>
    </row>
    <row r="46" spans="1:25" ht="12.75">
      <c r="A46" s="36">
        <v>45492.530991458334</v>
      </c>
      <c r="C46" s="30" t="s">
        <v>487</v>
      </c>
      <c r="D46" s="30" t="s">
        <v>472</v>
      </c>
      <c r="E46" s="30" t="s">
        <v>465</v>
      </c>
      <c r="F46" s="30" t="s">
        <v>466</v>
      </c>
      <c r="G46" s="30" t="s">
        <v>480</v>
      </c>
      <c r="H46" s="30" t="s">
        <v>490</v>
      </c>
      <c r="I46" s="30" t="s">
        <v>476</v>
      </c>
      <c r="J46" s="30" t="s">
        <v>495</v>
      </c>
      <c r="K46" s="30" t="s">
        <v>491</v>
      </c>
      <c r="L46" s="30" t="s">
        <v>483</v>
      </c>
      <c r="M46" s="30" t="s">
        <v>181</v>
      </c>
      <c r="N46" s="38"/>
      <c r="O46" s="42">
        <f t="shared" si="0"/>
        <v>2</v>
      </c>
      <c r="P46" s="26">
        <f>LOOKUP(C46,'Data Set4 Key Advanced2'!$E$6:$E$9,'Data Set4 Key Advanced2'!$D$6:$D$9)</f>
        <v>1</v>
      </c>
      <c r="Q46" s="42">
        <f>LOOKUP(D46,'Data Set4 Key Advanced2'!$E$12:$E$15,'Data Set4 Key Advanced2'!$D$12:$D$15)</f>
        <v>-1</v>
      </c>
      <c r="R46" s="42">
        <f>LOOKUP(E46,'Data Set4 Key Advanced2'!$E$18:$E$21,'Data Set4 Key Advanced2'!$D$18:$D$21)</f>
        <v>0</v>
      </c>
      <c r="S46" s="42">
        <f>LOOKUP(F46,'Data Set4 Key Advanced2'!$E$24:$E$27,'Data Set4 Key Advanced2'!$D$24:$D$27)</f>
        <v>-1</v>
      </c>
      <c r="T46" s="42">
        <f>LOOKUP(G46,'Data Set4 Key Advanced2'!$E$30:$E$33,'Data Set4 Key Advanced2'!$D$30:$D$33)</f>
        <v>2</v>
      </c>
      <c r="U46" s="42">
        <f>LOOKUP(H46,'Data Set4 Key Advanced2'!$E$36:$E$39,'Data Set4 Key Advanced2'!$D$36:$D$39)</f>
        <v>-1</v>
      </c>
      <c r="V46" s="42">
        <f>LOOKUP(I46,'Data Set4 Key Advanced2'!$E$42:$E$45,'Data Set4 Key Advanced2'!$D$42:$D$45)</f>
        <v>0</v>
      </c>
      <c r="W46" s="42">
        <f>LOOKUP(J46,'Data Set4 Key Advanced2'!$E$48:$E$51,'Data Set4 Key Advanced2'!$D$48:$D$51)</f>
        <v>1</v>
      </c>
      <c r="X46" s="42">
        <f>LOOKUP(K46,'Data Set4 Key Advanced2'!$E$54:$E$57,'Data Set4 Key Advanced2'!$D$54:$D$57)</f>
        <v>0</v>
      </c>
      <c r="Y46" s="42">
        <f>LOOKUP(L46,'Data Set4 Key Advanced2'!$E$60:$E$63,'Data Set4 Key Advanced2'!$D$60:$D$63)</f>
        <v>1</v>
      </c>
    </row>
    <row r="47" spans="1:25" ht="12.75">
      <c r="A47" s="36">
        <v>45492.576687905093</v>
      </c>
      <c r="C47" s="30" t="s">
        <v>477</v>
      </c>
      <c r="D47" s="30" t="s">
        <v>478</v>
      </c>
      <c r="E47" s="30" t="s">
        <v>473</v>
      </c>
      <c r="F47" s="30" t="s">
        <v>479</v>
      </c>
      <c r="G47" s="30" t="s">
        <v>480</v>
      </c>
      <c r="H47" s="30" t="s">
        <v>490</v>
      </c>
      <c r="I47" s="30" t="s">
        <v>469</v>
      </c>
      <c r="J47" s="30" t="s">
        <v>496</v>
      </c>
      <c r="K47" s="30" t="s">
        <v>482</v>
      </c>
      <c r="L47" s="30" t="s">
        <v>483</v>
      </c>
      <c r="M47" s="30" t="s">
        <v>183</v>
      </c>
      <c r="N47" s="38"/>
      <c r="O47" s="42">
        <f t="shared" si="0"/>
        <v>5</v>
      </c>
      <c r="P47" s="26">
        <f>LOOKUP(C47,'Data Set4 Key Advanced2'!$E$6:$E$9,'Data Set4 Key Advanced2'!$D$6:$D$9)</f>
        <v>2</v>
      </c>
      <c r="Q47" s="42">
        <f>LOOKUP(D47,'Data Set4 Key Advanced2'!$E$12:$E$15,'Data Set4 Key Advanced2'!$D$12:$D$15)</f>
        <v>0</v>
      </c>
      <c r="R47" s="42">
        <f>LOOKUP(E47,'Data Set4 Key Advanced2'!$E$18:$E$21,'Data Set4 Key Advanced2'!$D$18:$D$21)</f>
        <v>2</v>
      </c>
      <c r="S47" s="42">
        <f>LOOKUP(F47,'Data Set4 Key Advanced2'!$E$24:$E$27,'Data Set4 Key Advanced2'!$D$24:$D$27)</f>
        <v>0</v>
      </c>
      <c r="T47" s="42">
        <f>LOOKUP(G47,'Data Set4 Key Advanced2'!$E$30:$E$33,'Data Set4 Key Advanced2'!$D$30:$D$33)</f>
        <v>2</v>
      </c>
      <c r="U47" s="42">
        <f>LOOKUP(H47,'Data Set4 Key Advanced2'!$E$36:$E$39,'Data Set4 Key Advanced2'!$D$36:$D$39)</f>
        <v>-1</v>
      </c>
      <c r="V47" s="42">
        <f>LOOKUP(I47,'Data Set4 Key Advanced2'!$E$42:$E$45,'Data Set4 Key Advanced2'!$D$42:$D$45)</f>
        <v>1</v>
      </c>
      <c r="W47" s="42">
        <f>LOOKUP(J47,'Data Set4 Key Advanced2'!$E$48:$E$51,'Data Set4 Key Advanced2'!$D$48:$D$51)</f>
        <v>-1</v>
      </c>
      <c r="X47" s="42">
        <f>LOOKUP(K47,'Data Set4 Key Advanced2'!$E$54:$E$57,'Data Set4 Key Advanced2'!$D$54:$D$57)</f>
        <v>-1</v>
      </c>
      <c r="Y47" s="42">
        <f>LOOKUP(L47,'Data Set4 Key Advanced2'!$E$60:$E$63,'Data Set4 Key Advanced2'!$D$60:$D$63)</f>
        <v>1</v>
      </c>
    </row>
    <row r="48" spans="1:25" ht="12.75">
      <c r="A48" s="36">
        <v>45492.619013831019</v>
      </c>
      <c r="C48" s="30" t="s">
        <v>463</v>
      </c>
      <c r="D48" s="30" t="s">
        <v>472</v>
      </c>
      <c r="E48" s="30" t="s">
        <v>473</v>
      </c>
      <c r="F48" s="30" t="s">
        <v>466</v>
      </c>
      <c r="G48" s="30" t="s">
        <v>467</v>
      </c>
      <c r="H48" s="30" t="s">
        <v>484</v>
      </c>
      <c r="I48" s="30" t="s">
        <v>469</v>
      </c>
      <c r="J48" s="30" t="s">
        <v>495</v>
      </c>
      <c r="K48" s="30" t="s">
        <v>470</v>
      </c>
      <c r="L48" s="30" t="s">
        <v>483</v>
      </c>
      <c r="M48" s="30" t="s">
        <v>184</v>
      </c>
      <c r="N48" s="38"/>
      <c r="O48" s="42">
        <f t="shared" si="0"/>
        <v>4</v>
      </c>
      <c r="P48" s="26">
        <f>LOOKUP(C48,'Data Set4 Key Advanced2'!$E$6:$E$9,'Data Set4 Key Advanced2'!$D$6:$D$9)</f>
        <v>-1</v>
      </c>
      <c r="Q48" s="42">
        <f>LOOKUP(D48,'Data Set4 Key Advanced2'!$E$12:$E$15,'Data Set4 Key Advanced2'!$D$12:$D$15)</f>
        <v>-1</v>
      </c>
      <c r="R48" s="42">
        <f>LOOKUP(E48,'Data Set4 Key Advanced2'!$E$18:$E$21,'Data Set4 Key Advanced2'!$D$18:$D$21)</f>
        <v>2</v>
      </c>
      <c r="S48" s="42">
        <f>LOOKUP(F48,'Data Set4 Key Advanced2'!$E$24:$E$27,'Data Set4 Key Advanced2'!$D$24:$D$27)</f>
        <v>-1</v>
      </c>
      <c r="T48" s="42">
        <f>LOOKUP(G48,'Data Set4 Key Advanced2'!$E$30:$E$33,'Data Set4 Key Advanced2'!$D$30:$D$33)</f>
        <v>-1</v>
      </c>
      <c r="U48" s="42">
        <f>LOOKUP(H48,'Data Set4 Key Advanced2'!$E$36:$E$39,'Data Set4 Key Advanced2'!$D$36:$D$39)</f>
        <v>2</v>
      </c>
      <c r="V48" s="42">
        <f>LOOKUP(I48,'Data Set4 Key Advanced2'!$E$42:$E$45,'Data Set4 Key Advanced2'!$D$42:$D$45)</f>
        <v>1</v>
      </c>
      <c r="W48" s="42">
        <f>LOOKUP(J48,'Data Set4 Key Advanced2'!$E$48:$E$51,'Data Set4 Key Advanced2'!$D$48:$D$51)</f>
        <v>1</v>
      </c>
      <c r="X48" s="42">
        <f>LOOKUP(K48,'Data Set4 Key Advanced2'!$E$54:$E$57,'Data Set4 Key Advanced2'!$D$54:$D$57)</f>
        <v>1</v>
      </c>
      <c r="Y48" s="42">
        <f>LOOKUP(L48,'Data Set4 Key Advanced2'!$E$60:$E$63,'Data Set4 Key Advanced2'!$D$60:$D$63)</f>
        <v>1</v>
      </c>
    </row>
    <row r="49" spans="1:25" ht="12.75">
      <c r="A49" s="36">
        <v>45492.684097141202</v>
      </c>
      <c r="C49" s="30" t="s">
        <v>477</v>
      </c>
      <c r="D49" s="30" t="s">
        <v>478</v>
      </c>
      <c r="E49" s="30" t="s">
        <v>465</v>
      </c>
      <c r="F49" s="30" t="s">
        <v>466</v>
      </c>
      <c r="G49" s="30" t="s">
        <v>467</v>
      </c>
      <c r="H49" s="30" t="s">
        <v>490</v>
      </c>
      <c r="I49" s="30" t="s">
        <v>481</v>
      </c>
      <c r="J49" s="30" t="s">
        <v>495</v>
      </c>
      <c r="K49" s="30" t="s">
        <v>470</v>
      </c>
      <c r="L49" s="30" t="s">
        <v>471</v>
      </c>
      <c r="M49" s="30" t="s">
        <v>185</v>
      </c>
      <c r="N49" s="38"/>
      <c r="O49" s="42">
        <f t="shared" si="0"/>
        <v>0</v>
      </c>
      <c r="P49" s="26">
        <f>LOOKUP(C49,'Data Set4 Key Advanced2'!$E$6:$E$9,'Data Set4 Key Advanced2'!$D$6:$D$9)</f>
        <v>2</v>
      </c>
      <c r="Q49" s="42">
        <f>LOOKUP(D49,'Data Set4 Key Advanced2'!$E$12:$E$15,'Data Set4 Key Advanced2'!$D$12:$D$15)</f>
        <v>0</v>
      </c>
      <c r="R49" s="42">
        <f>LOOKUP(E49,'Data Set4 Key Advanced2'!$E$18:$E$21,'Data Set4 Key Advanced2'!$D$18:$D$21)</f>
        <v>0</v>
      </c>
      <c r="S49" s="42">
        <f>LOOKUP(F49,'Data Set4 Key Advanced2'!$E$24:$E$27,'Data Set4 Key Advanced2'!$D$24:$D$27)</f>
        <v>-1</v>
      </c>
      <c r="T49" s="42">
        <f>LOOKUP(G49,'Data Set4 Key Advanced2'!$E$30:$E$33,'Data Set4 Key Advanced2'!$D$30:$D$33)</f>
        <v>-1</v>
      </c>
      <c r="U49" s="42">
        <f>LOOKUP(H49,'Data Set4 Key Advanced2'!$E$36:$E$39,'Data Set4 Key Advanced2'!$D$36:$D$39)</f>
        <v>-1</v>
      </c>
      <c r="V49" s="42">
        <f>LOOKUP(I49,'Data Set4 Key Advanced2'!$E$42:$E$45,'Data Set4 Key Advanced2'!$D$42:$D$45)</f>
        <v>-1</v>
      </c>
      <c r="W49" s="42">
        <f>LOOKUP(J49,'Data Set4 Key Advanced2'!$E$48:$E$51,'Data Set4 Key Advanced2'!$D$48:$D$51)</f>
        <v>1</v>
      </c>
      <c r="X49" s="42">
        <f>LOOKUP(K49,'Data Set4 Key Advanced2'!$E$54:$E$57,'Data Set4 Key Advanced2'!$D$54:$D$57)</f>
        <v>1</v>
      </c>
      <c r="Y49" s="42">
        <f>LOOKUP(L49,'Data Set4 Key Advanced2'!$E$60:$E$63,'Data Set4 Key Advanced2'!$D$60:$D$63)</f>
        <v>0</v>
      </c>
    </row>
    <row r="50" spans="1:25" ht="12.75">
      <c r="A50" s="36">
        <v>45492.688241446755</v>
      </c>
      <c r="C50" s="30" t="s">
        <v>463</v>
      </c>
      <c r="D50" s="30" t="s">
        <v>488</v>
      </c>
      <c r="E50" s="30" t="s">
        <v>465</v>
      </c>
      <c r="F50" s="30" t="s">
        <v>466</v>
      </c>
      <c r="G50" s="30" t="s">
        <v>489</v>
      </c>
      <c r="H50" s="30" t="s">
        <v>490</v>
      </c>
      <c r="I50" s="30" t="s">
        <v>481</v>
      </c>
      <c r="J50" s="30" t="s">
        <v>497</v>
      </c>
      <c r="K50" s="30" t="s">
        <v>470</v>
      </c>
      <c r="L50" s="30" t="s">
        <v>494</v>
      </c>
      <c r="M50" s="30" t="s">
        <v>500</v>
      </c>
      <c r="N50" s="38"/>
      <c r="O50" s="42">
        <f t="shared" si="0"/>
        <v>3</v>
      </c>
      <c r="P50" s="26">
        <f>LOOKUP(C50,'Data Set4 Key Advanced2'!$E$6:$E$9,'Data Set4 Key Advanced2'!$D$6:$D$9)</f>
        <v>-1</v>
      </c>
      <c r="Q50" s="42">
        <f>LOOKUP(D50,'Data Set4 Key Advanced2'!$E$12:$E$15,'Data Set4 Key Advanced2'!$D$12:$D$15)</f>
        <v>1</v>
      </c>
      <c r="R50" s="42">
        <f>LOOKUP(E50,'Data Set4 Key Advanced2'!$E$18:$E$21,'Data Set4 Key Advanced2'!$D$18:$D$21)</f>
        <v>0</v>
      </c>
      <c r="S50" s="42">
        <f>LOOKUP(F50,'Data Set4 Key Advanced2'!$E$24:$E$27,'Data Set4 Key Advanced2'!$D$24:$D$27)</f>
        <v>-1</v>
      </c>
      <c r="T50" s="42">
        <f>LOOKUP(G50,'Data Set4 Key Advanced2'!$E$30:$E$33,'Data Set4 Key Advanced2'!$D$30:$D$33)</f>
        <v>1</v>
      </c>
      <c r="U50" s="42">
        <f>LOOKUP(H50,'Data Set4 Key Advanced2'!$E$36:$E$39,'Data Set4 Key Advanced2'!$D$36:$D$39)</f>
        <v>-1</v>
      </c>
      <c r="V50" s="42">
        <f>LOOKUP(I50,'Data Set4 Key Advanced2'!$E$42:$E$45,'Data Set4 Key Advanced2'!$D$42:$D$45)</f>
        <v>-1</v>
      </c>
      <c r="W50" s="42">
        <f>LOOKUP(J50,'Data Set4 Key Advanced2'!$E$48:$E$51,'Data Set4 Key Advanced2'!$D$48:$D$51)</f>
        <v>2</v>
      </c>
      <c r="X50" s="42">
        <f>LOOKUP(K50,'Data Set4 Key Advanced2'!$E$54:$E$57,'Data Set4 Key Advanced2'!$D$54:$D$57)</f>
        <v>1</v>
      </c>
      <c r="Y50" s="42">
        <f>LOOKUP(L50,'Data Set4 Key Advanced2'!$E$60:$E$63,'Data Set4 Key Advanced2'!$D$60:$D$63)</f>
        <v>2</v>
      </c>
    </row>
    <row r="51" spans="1:25" ht="12.75">
      <c r="A51" s="36">
        <v>45493.327114537038</v>
      </c>
      <c r="C51" s="30" t="s">
        <v>463</v>
      </c>
      <c r="D51" s="30" t="s">
        <v>472</v>
      </c>
      <c r="E51" s="30" t="s">
        <v>465</v>
      </c>
      <c r="F51" s="30" t="s">
        <v>479</v>
      </c>
      <c r="G51" s="30" t="s">
        <v>489</v>
      </c>
      <c r="H51" s="30" t="s">
        <v>490</v>
      </c>
      <c r="I51" s="30" t="s">
        <v>469</v>
      </c>
      <c r="J51" s="30" t="s">
        <v>497</v>
      </c>
      <c r="K51" s="30" t="s">
        <v>491</v>
      </c>
      <c r="L51" s="30" t="s">
        <v>471</v>
      </c>
      <c r="M51" s="30" t="s">
        <v>188</v>
      </c>
      <c r="N51" s="38"/>
      <c r="O51" s="42">
        <f t="shared" si="0"/>
        <v>1</v>
      </c>
      <c r="P51" s="26">
        <f>LOOKUP(C51,'Data Set4 Key Advanced2'!$E$6:$E$9,'Data Set4 Key Advanced2'!$D$6:$D$9)</f>
        <v>-1</v>
      </c>
      <c r="Q51" s="42">
        <f>LOOKUP(D51,'Data Set4 Key Advanced2'!$E$12:$E$15,'Data Set4 Key Advanced2'!$D$12:$D$15)</f>
        <v>-1</v>
      </c>
      <c r="R51" s="42">
        <f>LOOKUP(E51,'Data Set4 Key Advanced2'!$E$18:$E$21,'Data Set4 Key Advanced2'!$D$18:$D$21)</f>
        <v>0</v>
      </c>
      <c r="S51" s="42">
        <f>LOOKUP(F51,'Data Set4 Key Advanced2'!$E$24:$E$27,'Data Set4 Key Advanced2'!$D$24:$D$27)</f>
        <v>0</v>
      </c>
      <c r="T51" s="42">
        <f>LOOKUP(G51,'Data Set4 Key Advanced2'!$E$30:$E$33,'Data Set4 Key Advanced2'!$D$30:$D$33)</f>
        <v>1</v>
      </c>
      <c r="U51" s="42">
        <f>LOOKUP(H51,'Data Set4 Key Advanced2'!$E$36:$E$39,'Data Set4 Key Advanced2'!$D$36:$D$39)</f>
        <v>-1</v>
      </c>
      <c r="V51" s="42">
        <f>LOOKUP(I51,'Data Set4 Key Advanced2'!$E$42:$E$45,'Data Set4 Key Advanced2'!$D$42:$D$45)</f>
        <v>1</v>
      </c>
      <c r="W51" s="42">
        <f>LOOKUP(J51,'Data Set4 Key Advanced2'!$E$48:$E$51,'Data Set4 Key Advanced2'!$D$48:$D$51)</f>
        <v>2</v>
      </c>
      <c r="X51" s="42">
        <f>LOOKUP(K51,'Data Set4 Key Advanced2'!$E$54:$E$57,'Data Set4 Key Advanced2'!$D$54:$D$57)</f>
        <v>0</v>
      </c>
      <c r="Y51" s="42">
        <f>LOOKUP(L51,'Data Set4 Key Advanced2'!$E$60:$E$63,'Data Set4 Key Advanced2'!$D$60:$D$63)</f>
        <v>0</v>
      </c>
    </row>
    <row r="52" spans="1:25" ht="12.75">
      <c r="A52" s="36">
        <v>45493.339654675925</v>
      </c>
      <c r="C52" s="30" t="s">
        <v>487</v>
      </c>
      <c r="D52" s="30" t="s">
        <v>478</v>
      </c>
      <c r="E52" s="30" t="s">
        <v>465</v>
      </c>
      <c r="F52" s="30" t="s">
        <v>466</v>
      </c>
      <c r="G52" s="30" t="s">
        <v>489</v>
      </c>
      <c r="H52" s="30" t="s">
        <v>490</v>
      </c>
      <c r="I52" s="30" t="s">
        <v>476</v>
      </c>
      <c r="J52" s="30" t="s">
        <v>496</v>
      </c>
      <c r="K52" s="30" t="s">
        <v>491</v>
      </c>
      <c r="L52" s="30" t="s">
        <v>483</v>
      </c>
      <c r="M52" s="30" t="s">
        <v>189</v>
      </c>
      <c r="N52" s="38"/>
      <c r="O52" s="42">
        <f t="shared" si="0"/>
        <v>0</v>
      </c>
      <c r="P52" s="26">
        <f>LOOKUP(C52,'Data Set4 Key Advanced2'!$E$6:$E$9,'Data Set4 Key Advanced2'!$D$6:$D$9)</f>
        <v>1</v>
      </c>
      <c r="Q52" s="42">
        <f>LOOKUP(D52,'Data Set4 Key Advanced2'!$E$12:$E$15,'Data Set4 Key Advanced2'!$D$12:$D$15)</f>
        <v>0</v>
      </c>
      <c r="R52" s="42">
        <f>LOOKUP(E52,'Data Set4 Key Advanced2'!$E$18:$E$21,'Data Set4 Key Advanced2'!$D$18:$D$21)</f>
        <v>0</v>
      </c>
      <c r="S52" s="42">
        <f>LOOKUP(F52,'Data Set4 Key Advanced2'!$E$24:$E$27,'Data Set4 Key Advanced2'!$D$24:$D$27)</f>
        <v>-1</v>
      </c>
      <c r="T52" s="42">
        <f>LOOKUP(G52,'Data Set4 Key Advanced2'!$E$30:$E$33,'Data Set4 Key Advanced2'!$D$30:$D$33)</f>
        <v>1</v>
      </c>
      <c r="U52" s="42">
        <f>LOOKUP(H52,'Data Set4 Key Advanced2'!$E$36:$E$39,'Data Set4 Key Advanced2'!$D$36:$D$39)</f>
        <v>-1</v>
      </c>
      <c r="V52" s="42">
        <f>LOOKUP(I52,'Data Set4 Key Advanced2'!$E$42:$E$45,'Data Set4 Key Advanced2'!$D$42:$D$45)</f>
        <v>0</v>
      </c>
      <c r="W52" s="42">
        <f>LOOKUP(J52,'Data Set4 Key Advanced2'!$E$48:$E$51,'Data Set4 Key Advanced2'!$D$48:$D$51)</f>
        <v>-1</v>
      </c>
      <c r="X52" s="42">
        <f>LOOKUP(K52,'Data Set4 Key Advanced2'!$E$54:$E$57,'Data Set4 Key Advanced2'!$D$54:$D$57)</f>
        <v>0</v>
      </c>
      <c r="Y52" s="42">
        <f>LOOKUP(L52,'Data Set4 Key Advanced2'!$E$60:$E$63,'Data Set4 Key Advanced2'!$D$60:$D$63)</f>
        <v>1</v>
      </c>
    </row>
    <row r="53" spans="1:25" ht="12.75">
      <c r="A53" s="36">
        <v>45493.38940832176</v>
      </c>
      <c r="C53" s="30" t="s">
        <v>463</v>
      </c>
      <c r="D53" s="30" t="s">
        <v>488</v>
      </c>
      <c r="E53" s="30" t="s">
        <v>473</v>
      </c>
      <c r="F53" s="30" t="s">
        <v>466</v>
      </c>
      <c r="G53" s="30" t="s">
        <v>489</v>
      </c>
      <c r="H53" s="30" t="s">
        <v>490</v>
      </c>
      <c r="I53" s="30" t="s">
        <v>481</v>
      </c>
      <c r="J53" s="30" t="s">
        <v>495</v>
      </c>
      <c r="K53" s="30" t="s">
        <v>491</v>
      </c>
      <c r="L53" s="30" t="s">
        <v>483</v>
      </c>
      <c r="M53" s="30" t="s">
        <v>190</v>
      </c>
      <c r="N53" s="38"/>
      <c r="O53" s="42">
        <f t="shared" si="0"/>
        <v>2</v>
      </c>
      <c r="P53" s="26">
        <f>LOOKUP(C53,'Data Set4 Key Advanced2'!$E$6:$E$9,'Data Set4 Key Advanced2'!$D$6:$D$9)</f>
        <v>-1</v>
      </c>
      <c r="Q53" s="42">
        <f>LOOKUP(D53,'Data Set4 Key Advanced2'!$E$12:$E$15,'Data Set4 Key Advanced2'!$D$12:$D$15)</f>
        <v>1</v>
      </c>
      <c r="R53" s="42">
        <f>LOOKUP(E53,'Data Set4 Key Advanced2'!$E$18:$E$21,'Data Set4 Key Advanced2'!$D$18:$D$21)</f>
        <v>2</v>
      </c>
      <c r="S53" s="42">
        <f>LOOKUP(F53,'Data Set4 Key Advanced2'!$E$24:$E$27,'Data Set4 Key Advanced2'!$D$24:$D$27)</f>
        <v>-1</v>
      </c>
      <c r="T53" s="42">
        <f>LOOKUP(G53,'Data Set4 Key Advanced2'!$E$30:$E$33,'Data Set4 Key Advanced2'!$D$30:$D$33)</f>
        <v>1</v>
      </c>
      <c r="U53" s="42">
        <f>LOOKUP(H53,'Data Set4 Key Advanced2'!$E$36:$E$39,'Data Set4 Key Advanced2'!$D$36:$D$39)</f>
        <v>-1</v>
      </c>
      <c r="V53" s="42">
        <f>LOOKUP(I53,'Data Set4 Key Advanced2'!$E$42:$E$45,'Data Set4 Key Advanced2'!$D$42:$D$45)</f>
        <v>-1</v>
      </c>
      <c r="W53" s="42">
        <f>LOOKUP(J53,'Data Set4 Key Advanced2'!$E$48:$E$51,'Data Set4 Key Advanced2'!$D$48:$D$51)</f>
        <v>1</v>
      </c>
      <c r="X53" s="42">
        <f>LOOKUP(K53,'Data Set4 Key Advanced2'!$E$54:$E$57,'Data Set4 Key Advanced2'!$D$54:$D$57)</f>
        <v>0</v>
      </c>
      <c r="Y53" s="42">
        <f>LOOKUP(L53,'Data Set4 Key Advanced2'!$E$60:$E$63,'Data Set4 Key Advanced2'!$D$60:$D$63)</f>
        <v>1</v>
      </c>
    </row>
    <row r="54" spans="1:25" ht="12.75">
      <c r="A54" s="36">
        <v>45493.444370104167</v>
      </c>
      <c r="C54" s="30" t="s">
        <v>487</v>
      </c>
      <c r="D54" s="30" t="s">
        <v>478</v>
      </c>
      <c r="E54" s="30" t="s">
        <v>465</v>
      </c>
      <c r="F54" s="30" t="s">
        <v>466</v>
      </c>
      <c r="G54" s="30" t="s">
        <v>489</v>
      </c>
      <c r="H54" s="30" t="s">
        <v>490</v>
      </c>
      <c r="I54" s="30" t="s">
        <v>481</v>
      </c>
      <c r="J54" s="30" t="s">
        <v>495</v>
      </c>
      <c r="K54" s="30" t="s">
        <v>470</v>
      </c>
      <c r="L54" s="30" t="s">
        <v>494</v>
      </c>
      <c r="M54" s="30" t="s">
        <v>191</v>
      </c>
      <c r="N54" s="38"/>
      <c r="O54" s="42">
        <f t="shared" si="0"/>
        <v>3</v>
      </c>
      <c r="P54" s="26">
        <f>LOOKUP(C54,'Data Set4 Key Advanced2'!$E$6:$E$9,'Data Set4 Key Advanced2'!$D$6:$D$9)</f>
        <v>1</v>
      </c>
      <c r="Q54" s="42">
        <f>LOOKUP(D54,'Data Set4 Key Advanced2'!$E$12:$E$15,'Data Set4 Key Advanced2'!$D$12:$D$15)</f>
        <v>0</v>
      </c>
      <c r="R54" s="42">
        <f>LOOKUP(E54,'Data Set4 Key Advanced2'!$E$18:$E$21,'Data Set4 Key Advanced2'!$D$18:$D$21)</f>
        <v>0</v>
      </c>
      <c r="S54" s="42">
        <f>LOOKUP(F54,'Data Set4 Key Advanced2'!$E$24:$E$27,'Data Set4 Key Advanced2'!$D$24:$D$27)</f>
        <v>-1</v>
      </c>
      <c r="T54" s="42">
        <f>LOOKUP(G54,'Data Set4 Key Advanced2'!$E$30:$E$33,'Data Set4 Key Advanced2'!$D$30:$D$33)</f>
        <v>1</v>
      </c>
      <c r="U54" s="42">
        <f>LOOKUP(H54,'Data Set4 Key Advanced2'!$E$36:$E$39,'Data Set4 Key Advanced2'!$D$36:$D$39)</f>
        <v>-1</v>
      </c>
      <c r="V54" s="42">
        <f>LOOKUP(I54,'Data Set4 Key Advanced2'!$E$42:$E$45,'Data Set4 Key Advanced2'!$D$42:$D$45)</f>
        <v>-1</v>
      </c>
      <c r="W54" s="42">
        <f>LOOKUP(J54,'Data Set4 Key Advanced2'!$E$48:$E$51,'Data Set4 Key Advanced2'!$D$48:$D$51)</f>
        <v>1</v>
      </c>
      <c r="X54" s="42">
        <f>LOOKUP(K54,'Data Set4 Key Advanced2'!$E$54:$E$57,'Data Set4 Key Advanced2'!$D$54:$D$57)</f>
        <v>1</v>
      </c>
      <c r="Y54" s="42">
        <f>LOOKUP(L54,'Data Set4 Key Advanced2'!$E$60:$E$63,'Data Set4 Key Advanced2'!$D$60:$D$63)</f>
        <v>2</v>
      </c>
    </row>
    <row r="55" spans="1:25" ht="12.75">
      <c r="A55" s="36">
        <v>45493.477142916665</v>
      </c>
      <c r="C55" s="30" t="s">
        <v>477</v>
      </c>
      <c r="D55" s="30" t="s">
        <v>478</v>
      </c>
      <c r="E55" s="30" t="s">
        <v>465</v>
      </c>
      <c r="F55" s="30" t="s">
        <v>479</v>
      </c>
      <c r="G55" s="30" t="s">
        <v>489</v>
      </c>
      <c r="H55" s="30" t="s">
        <v>490</v>
      </c>
      <c r="I55" s="30" t="s">
        <v>481</v>
      </c>
      <c r="J55" s="30" t="s">
        <v>495</v>
      </c>
      <c r="K55" s="30" t="s">
        <v>491</v>
      </c>
      <c r="L55" s="30" t="s">
        <v>483</v>
      </c>
      <c r="M55" s="30" t="s">
        <v>192</v>
      </c>
      <c r="N55" s="38"/>
      <c r="O55" s="42">
        <f t="shared" si="0"/>
        <v>3</v>
      </c>
      <c r="P55" s="26">
        <f>LOOKUP(C55,'Data Set4 Key Advanced2'!$E$6:$E$9,'Data Set4 Key Advanced2'!$D$6:$D$9)</f>
        <v>2</v>
      </c>
      <c r="Q55" s="42">
        <f>LOOKUP(D55,'Data Set4 Key Advanced2'!$E$12:$E$15,'Data Set4 Key Advanced2'!$D$12:$D$15)</f>
        <v>0</v>
      </c>
      <c r="R55" s="42">
        <f>LOOKUP(E55,'Data Set4 Key Advanced2'!$E$18:$E$21,'Data Set4 Key Advanced2'!$D$18:$D$21)</f>
        <v>0</v>
      </c>
      <c r="S55" s="42">
        <f>LOOKUP(F55,'Data Set4 Key Advanced2'!$E$24:$E$27,'Data Set4 Key Advanced2'!$D$24:$D$27)</f>
        <v>0</v>
      </c>
      <c r="T55" s="42">
        <f>LOOKUP(G55,'Data Set4 Key Advanced2'!$E$30:$E$33,'Data Set4 Key Advanced2'!$D$30:$D$33)</f>
        <v>1</v>
      </c>
      <c r="U55" s="42">
        <f>LOOKUP(H55,'Data Set4 Key Advanced2'!$E$36:$E$39,'Data Set4 Key Advanced2'!$D$36:$D$39)</f>
        <v>-1</v>
      </c>
      <c r="V55" s="42">
        <f>LOOKUP(I55,'Data Set4 Key Advanced2'!$E$42:$E$45,'Data Set4 Key Advanced2'!$D$42:$D$45)</f>
        <v>-1</v>
      </c>
      <c r="W55" s="42">
        <f>LOOKUP(J55,'Data Set4 Key Advanced2'!$E$48:$E$51,'Data Set4 Key Advanced2'!$D$48:$D$51)</f>
        <v>1</v>
      </c>
      <c r="X55" s="42">
        <f>LOOKUP(K55,'Data Set4 Key Advanced2'!$E$54:$E$57,'Data Set4 Key Advanced2'!$D$54:$D$57)</f>
        <v>0</v>
      </c>
      <c r="Y55" s="42">
        <f>LOOKUP(L55,'Data Set4 Key Advanced2'!$E$60:$E$63,'Data Set4 Key Advanced2'!$D$60:$D$63)</f>
        <v>1</v>
      </c>
    </row>
    <row r="56" spans="1:25" ht="12.75">
      <c r="A56" s="36">
        <v>45493.545222939814</v>
      </c>
      <c r="C56" s="30" t="s">
        <v>463</v>
      </c>
      <c r="D56" s="30" t="s">
        <v>488</v>
      </c>
      <c r="E56" s="30" t="s">
        <v>473</v>
      </c>
      <c r="F56" s="30" t="s">
        <v>466</v>
      </c>
      <c r="G56" s="30" t="s">
        <v>489</v>
      </c>
      <c r="H56" s="30" t="s">
        <v>490</v>
      </c>
      <c r="I56" s="30" t="s">
        <v>481</v>
      </c>
      <c r="J56" s="30" t="s">
        <v>495</v>
      </c>
      <c r="K56" s="30" t="s">
        <v>491</v>
      </c>
      <c r="L56" s="30" t="s">
        <v>494</v>
      </c>
      <c r="M56" s="30" t="s">
        <v>193</v>
      </c>
      <c r="N56" s="38"/>
      <c r="O56" s="42">
        <f t="shared" si="0"/>
        <v>3</v>
      </c>
      <c r="P56" s="26">
        <f>LOOKUP(C56,'Data Set4 Key Advanced2'!$E$6:$E$9,'Data Set4 Key Advanced2'!$D$6:$D$9)</f>
        <v>-1</v>
      </c>
      <c r="Q56" s="42">
        <f>LOOKUP(D56,'Data Set4 Key Advanced2'!$E$12:$E$15,'Data Set4 Key Advanced2'!$D$12:$D$15)</f>
        <v>1</v>
      </c>
      <c r="R56" s="42">
        <f>LOOKUP(E56,'Data Set4 Key Advanced2'!$E$18:$E$21,'Data Set4 Key Advanced2'!$D$18:$D$21)</f>
        <v>2</v>
      </c>
      <c r="S56" s="42">
        <f>LOOKUP(F56,'Data Set4 Key Advanced2'!$E$24:$E$27,'Data Set4 Key Advanced2'!$D$24:$D$27)</f>
        <v>-1</v>
      </c>
      <c r="T56" s="42">
        <f>LOOKUP(G56,'Data Set4 Key Advanced2'!$E$30:$E$33,'Data Set4 Key Advanced2'!$D$30:$D$33)</f>
        <v>1</v>
      </c>
      <c r="U56" s="42">
        <f>LOOKUP(H56,'Data Set4 Key Advanced2'!$E$36:$E$39,'Data Set4 Key Advanced2'!$D$36:$D$39)</f>
        <v>-1</v>
      </c>
      <c r="V56" s="42">
        <f>LOOKUP(I56,'Data Set4 Key Advanced2'!$E$42:$E$45,'Data Set4 Key Advanced2'!$D$42:$D$45)</f>
        <v>-1</v>
      </c>
      <c r="W56" s="42">
        <f>LOOKUP(J56,'Data Set4 Key Advanced2'!$E$48:$E$51,'Data Set4 Key Advanced2'!$D$48:$D$51)</f>
        <v>1</v>
      </c>
      <c r="X56" s="42">
        <f>LOOKUP(K56,'Data Set4 Key Advanced2'!$E$54:$E$57,'Data Set4 Key Advanced2'!$D$54:$D$57)</f>
        <v>0</v>
      </c>
      <c r="Y56" s="42">
        <f>LOOKUP(L56,'Data Set4 Key Advanced2'!$E$60:$E$63,'Data Set4 Key Advanced2'!$D$60:$D$63)</f>
        <v>2</v>
      </c>
    </row>
    <row r="57" spans="1:25" ht="12.75">
      <c r="A57" s="36">
        <v>45493.573671446764</v>
      </c>
      <c r="C57" s="30" t="s">
        <v>463</v>
      </c>
      <c r="D57" s="30" t="s">
        <v>478</v>
      </c>
      <c r="E57" s="30" t="s">
        <v>493</v>
      </c>
      <c r="F57" s="30" t="s">
        <v>466</v>
      </c>
      <c r="G57" s="30" t="s">
        <v>480</v>
      </c>
      <c r="H57" s="30" t="s">
        <v>468</v>
      </c>
      <c r="I57" s="30" t="s">
        <v>476</v>
      </c>
      <c r="J57" s="30" t="s">
        <v>496</v>
      </c>
      <c r="K57" s="30" t="s">
        <v>491</v>
      </c>
      <c r="L57" s="30" t="s">
        <v>483</v>
      </c>
      <c r="M57" s="30" t="s">
        <v>195</v>
      </c>
      <c r="N57" s="38"/>
      <c r="O57" s="42">
        <f t="shared" si="0"/>
        <v>-1</v>
      </c>
      <c r="P57" s="26">
        <f>LOOKUP(C57,'Data Set4 Key Advanced2'!$E$6:$E$9,'Data Set4 Key Advanced2'!$D$6:$D$9)</f>
        <v>-1</v>
      </c>
      <c r="Q57" s="42">
        <f>LOOKUP(D57,'Data Set4 Key Advanced2'!$E$12:$E$15,'Data Set4 Key Advanced2'!$D$12:$D$15)</f>
        <v>0</v>
      </c>
      <c r="R57" s="42">
        <f>LOOKUP(E57,'Data Set4 Key Advanced2'!$E$18:$E$21,'Data Set4 Key Advanced2'!$D$18:$D$21)</f>
        <v>-1</v>
      </c>
      <c r="S57" s="42">
        <f>LOOKUP(F57,'Data Set4 Key Advanced2'!$E$24:$E$27,'Data Set4 Key Advanced2'!$D$24:$D$27)</f>
        <v>-1</v>
      </c>
      <c r="T57" s="42">
        <f>LOOKUP(G57,'Data Set4 Key Advanced2'!$E$30:$E$33,'Data Set4 Key Advanced2'!$D$30:$D$33)</f>
        <v>2</v>
      </c>
      <c r="U57" s="42">
        <f>LOOKUP(H57,'Data Set4 Key Advanced2'!$E$36:$E$39,'Data Set4 Key Advanced2'!$D$36:$D$39)</f>
        <v>0</v>
      </c>
      <c r="V57" s="42">
        <f>LOOKUP(I57,'Data Set4 Key Advanced2'!$E$42:$E$45,'Data Set4 Key Advanced2'!$D$42:$D$45)</f>
        <v>0</v>
      </c>
      <c r="W57" s="42">
        <f>LOOKUP(J57,'Data Set4 Key Advanced2'!$E$48:$E$51,'Data Set4 Key Advanced2'!$D$48:$D$51)</f>
        <v>-1</v>
      </c>
      <c r="X57" s="42">
        <f>LOOKUP(K57,'Data Set4 Key Advanced2'!$E$54:$E$57,'Data Set4 Key Advanced2'!$D$54:$D$57)</f>
        <v>0</v>
      </c>
      <c r="Y57" s="42">
        <f>LOOKUP(L57,'Data Set4 Key Advanced2'!$E$60:$E$63,'Data Set4 Key Advanced2'!$D$60:$D$63)</f>
        <v>1</v>
      </c>
    </row>
    <row r="58" spans="1:25" ht="12.75">
      <c r="A58" s="36">
        <v>45493.575651724532</v>
      </c>
      <c r="C58" s="30" t="s">
        <v>463</v>
      </c>
      <c r="D58" s="30" t="s">
        <v>472</v>
      </c>
      <c r="E58" s="30" t="s">
        <v>465</v>
      </c>
      <c r="F58" s="30" t="s">
        <v>479</v>
      </c>
      <c r="G58" s="30" t="s">
        <v>489</v>
      </c>
      <c r="H58" s="30" t="s">
        <v>490</v>
      </c>
      <c r="I58" s="30" t="s">
        <v>481</v>
      </c>
      <c r="J58" s="30" t="s">
        <v>495</v>
      </c>
      <c r="K58" s="30" t="s">
        <v>470</v>
      </c>
      <c r="L58" s="30" t="s">
        <v>471</v>
      </c>
      <c r="M58" s="30" t="s">
        <v>194</v>
      </c>
      <c r="N58" s="38"/>
      <c r="O58" s="42">
        <f t="shared" si="0"/>
        <v>-1</v>
      </c>
      <c r="P58" s="26">
        <f>LOOKUP(C58,'Data Set4 Key Advanced2'!$E$6:$E$9,'Data Set4 Key Advanced2'!$D$6:$D$9)</f>
        <v>-1</v>
      </c>
      <c r="Q58" s="42">
        <f>LOOKUP(D58,'Data Set4 Key Advanced2'!$E$12:$E$15,'Data Set4 Key Advanced2'!$D$12:$D$15)</f>
        <v>-1</v>
      </c>
      <c r="R58" s="42">
        <f>LOOKUP(E58,'Data Set4 Key Advanced2'!$E$18:$E$21,'Data Set4 Key Advanced2'!$D$18:$D$21)</f>
        <v>0</v>
      </c>
      <c r="S58" s="42">
        <f>LOOKUP(F58,'Data Set4 Key Advanced2'!$E$24:$E$27,'Data Set4 Key Advanced2'!$D$24:$D$27)</f>
        <v>0</v>
      </c>
      <c r="T58" s="42">
        <f>LOOKUP(G58,'Data Set4 Key Advanced2'!$E$30:$E$33,'Data Set4 Key Advanced2'!$D$30:$D$33)</f>
        <v>1</v>
      </c>
      <c r="U58" s="42">
        <f>LOOKUP(H58,'Data Set4 Key Advanced2'!$E$36:$E$39,'Data Set4 Key Advanced2'!$D$36:$D$39)</f>
        <v>-1</v>
      </c>
      <c r="V58" s="42">
        <f>LOOKUP(I58,'Data Set4 Key Advanced2'!$E$42:$E$45,'Data Set4 Key Advanced2'!$D$42:$D$45)</f>
        <v>-1</v>
      </c>
      <c r="W58" s="42">
        <f>LOOKUP(J58,'Data Set4 Key Advanced2'!$E$48:$E$51,'Data Set4 Key Advanced2'!$D$48:$D$51)</f>
        <v>1</v>
      </c>
      <c r="X58" s="42">
        <f>LOOKUP(K58,'Data Set4 Key Advanced2'!$E$54:$E$57,'Data Set4 Key Advanced2'!$D$54:$D$57)</f>
        <v>1</v>
      </c>
      <c r="Y58" s="42">
        <f>LOOKUP(L58,'Data Set4 Key Advanced2'!$E$60:$E$63,'Data Set4 Key Advanced2'!$D$60:$D$63)</f>
        <v>0</v>
      </c>
    </row>
    <row r="59" spans="1:25" ht="12.75">
      <c r="A59" s="36">
        <v>45493.694870219908</v>
      </c>
      <c r="C59" s="30" t="s">
        <v>477</v>
      </c>
      <c r="D59" s="30" t="s">
        <v>478</v>
      </c>
      <c r="E59" s="30" t="s">
        <v>493</v>
      </c>
      <c r="F59" s="30" t="s">
        <v>479</v>
      </c>
      <c r="G59" s="30" t="s">
        <v>489</v>
      </c>
      <c r="H59" s="30" t="s">
        <v>468</v>
      </c>
      <c r="I59" s="30" t="s">
        <v>469</v>
      </c>
      <c r="J59" s="30" t="s">
        <v>497</v>
      </c>
      <c r="K59" s="30" t="s">
        <v>482</v>
      </c>
      <c r="L59" s="30" t="s">
        <v>483</v>
      </c>
      <c r="M59" s="30" t="s">
        <v>196</v>
      </c>
      <c r="N59" s="38"/>
      <c r="O59" s="42">
        <f t="shared" si="0"/>
        <v>5</v>
      </c>
      <c r="P59" s="26">
        <f>LOOKUP(C59,'Data Set4 Key Advanced2'!$E$6:$E$9,'Data Set4 Key Advanced2'!$D$6:$D$9)</f>
        <v>2</v>
      </c>
      <c r="Q59" s="42">
        <f>LOOKUP(D59,'Data Set4 Key Advanced2'!$E$12:$E$15,'Data Set4 Key Advanced2'!$D$12:$D$15)</f>
        <v>0</v>
      </c>
      <c r="R59" s="42">
        <f>LOOKUP(E59,'Data Set4 Key Advanced2'!$E$18:$E$21,'Data Set4 Key Advanced2'!$D$18:$D$21)</f>
        <v>-1</v>
      </c>
      <c r="S59" s="42">
        <f>LOOKUP(F59,'Data Set4 Key Advanced2'!$E$24:$E$27,'Data Set4 Key Advanced2'!$D$24:$D$27)</f>
        <v>0</v>
      </c>
      <c r="T59" s="42">
        <f>LOOKUP(G59,'Data Set4 Key Advanced2'!$E$30:$E$33,'Data Set4 Key Advanced2'!$D$30:$D$33)</f>
        <v>1</v>
      </c>
      <c r="U59" s="42">
        <f>LOOKUP(H59,'Data Set4 Key Advanced2'!$E$36:$E$39,'Data Set4 Key Advanced2'!$D$36:$D$39)</f>
        <v>0</v>
      </c>
      <c r="V59" s="42">
        <f>LOOKUP(I59,'Data Set4 Key Advanced2'!$E$42:$E$45,'Data Set4 Key Advanced2'!$D$42:$D$45)</f>
        <v>1</v>
      </c>
      <c r="W59" s="42">
        <f>LOOKUP(J59,'Data Set4 Key Advanced2'!$E$48:$E$51,'Data Set4 Key Advanced2'!$D$48:$D$51)</f>
        <v>2</v>
      </c>
      <c r="X59" s="42">
        <f>LOOKUP(K59,'Data Set4 Key Advanced2'!$E$54:$E$57,'Data Set4 Key Advanced2'!$D$54:$D$57)</f>
        <v>-1</v>
      </c>
      <c r="Y59" s="42">
        <f>LOOKUP(L59,'Data Set4 Key Advanced2'!$E$60:$E$63,'Data Set4 Key Advanced2'!$D$60:$D$63)</f>
        <v>1</v>
      </c>
    </row>
    <row r="60" spans="1:25" ht="12.75">
      <c r="A60" s="36">
        <v>45493.872493668983</v>
      </c>
      <c r="C60" s="30" t="s">
        <v>487</v>
      </c>
      <c r="D60" s="30" t="s">
        <v>488</v>
      </c>
      <c r="E60" s="30" t="s">
        <v>465</v>
      </c>
      <c r="F60" s="30" t="s">
        <v>466</v>
      </c>
      <c r="G60" s="30" t="s">
        <v>489</v>
      </c>
      <c r="H60" s="30" t="s">
        <v>490</v>
      </c>
      <c r="I60" s="30" t="s">
        <v>481</v>
      </c>
      <c r="J60" s="30" t="s">
        <v>495</v>
      </c>
      <c r="K60" s="30" t="s">
        <v>470</v>
      </c>
      <c r="L60" s="30" t="s">
        <v>483</v>
      </c>
      <c r="M60" s="30" t="s">
        <v>197</v>
      </c>
      <c r="N60" s="38"/>
      <c r="O60" s="42">
        <f t="shared" si="0"/>
        <v>3</v>
      </c>
      <c r="P60" s="26">
        <f>LOOKUP(C60,'Data Set4 Key Advanced2'!$E$6:$E$9,'Data Set4 Key Advanced2'!$D$6:$D$9)</f>
        <v>1</v>
      </c>
      <c r="Q60" s="42">
        <f>LOOKUP(D60,'Data Set4 Key Advanced2'!$E$12:$E$15,'Data Set4 Key Advanced2'!$D$12:$D$15)</f>
        <v>1</v>
      </c>
      <c r="R60" s="42">
        <f>LOOKUP(E60,'Data Set4 Key Advanced2'!$E$18:$E$21,'Data Set4 Key Advanced2'!$D$18:$D$21)</f>
        <v>0</v>
      </c>
      <c r="S60" s="42">
        <f>LOOKUP(F60,'Data Set4 Key Advanced2'!$E$24:$E$27,'Data Set4 Key Advanced2'!$D$24:$D$27)</f>
        <v>-1</v>
      </c>
      <c r="T60" s="42">
        <f>LOOKUP(G60,'Data Set4 Key Advanced2'!$E$30:$E$33,'Data Set4 Key Advanced2'!$D$30:$D$33)</f>
        <v>1</v>
      </c>
      <c r="U60" s="42">
        <f>LOOKUP(H60,'Data Set4 Key Advanced2'!$E$36:$E$39,'Data Set4 Key Advanced2'!$D$36:$D$39)</f>
        <v>-1</v>
      </c>
      <c r="V60" s="42">
        <f>LOOKUP(I60,'Data Set4 Key Advanced2'!$E$42:$E$45,'Data Set4 Key Advanced2'!$D$42:$D$45)</f>
        <v>-1</v>
      </c>
      <c r="W60" s="42">
        <f>LOOKUP(J60,'Data Set4 Key Advanced2'!$E$48:$E$51,'Data Set4 Key Advanced2'!$D$48:$D$51)</f>
        <v>1</v>
      </c>
      <c r="X60" s="42">
        <f>LOOKUP(K60,'Data Set4 Key Advanced2'!$E$54:$E$57,'Data Set4 Key Advanced2'!$D$54:$D$57)</f>
        <v>1</v>
      </c>
      <c r="Y60" s="42">
        <f>LOOKUP(L60,'Data Set4 Key Advanced2'!$E$60:$E$63,'Data Set4 Key Advanced2'!$D$60:$D$63)</f>
        <v>1</v>
      </c>
    </row>
    <row r="61" spans="1:25" ht="12.75">
      <c r="A61" s="36">
        <v>45494.406490787034</v>
      </c>
      <c r="C61" s="30" t="s">
        <v>487</v>
      </c>
      <c r="D61" s="30" t="s">
        <v>478</v>
      </c>
      <c r="E61" s="30" t="s">
        <v>465</v>
      </c>
      <c r="F61" s="30" t="s">
        <v>466</v>
      </c>
      <c r="G61" s="30" t="s">
        <v>489</v>
      </c>
      <c r="H61" s="30" t="s">
        <v>490</v>
      </c>
      <c r="I61" s="30" t="s">
        <v>481</v>
      </c>
      <c r="J61" s="30" t="s">
        <v>495</v>
      </c>
      <c r="K61" s="30" t="s">
        <v>470</v>
      </c>
      <c r="L61" s="30" t="s">
        <v>494</v>
      </c>
      <c r="M61" s="30" t="s">
        <v>199</v>
      </c>
      <c r="N61" s="38"/>
      <c r="O61" s="42">
        <f t="shared" si="0"/>
        <v>3</v>
      </c>
      <c r="P61" s="26">
        <f>LOOKUP(C61,'Data Set4 Key Advanced2'!$E$6:$E$9,'Data Set4 Key Advanced2'!$D$6:$D$9)</f>
        <v>1</v>
      </c>
      <c r="Q61" s="42">
        <f>LOOKUP(D61,'Data Set4 Key Advanced2'!$E$12:$E$15,'Data Set4 Key Advanced2'!$D$12:$D$15)</f>
        <v>0</v>
      </c>
      <c r="R61" s="42">
        <f>LOOKUP(E61,'Data Set4 Key Advanced2'!$E$18:$E$21,'Data Set4 Key Advanced2'!$D$18:$D$21)</f>
        <v>0</v>
      </c>
      <c r="S61" s="42">
        <f>LOOKUP(F61,'Data Set4 Key Advanced2'!$E$24:$E$27,'Data Set4 Key Advanced2'!$D$24:$D$27)</f>
        <v>-1</v>
      </c>
      <c r="T61" s="42">
        <f>LOOKUP(G61,'Data Set4 Key Advanced2'!$E$30:$E$33,'Data Set4 Key Advanced2'!$D$30:$D$33)</f>
        <v>1</v>
      </c>
      <c r="U61" s="42">
        <f>LOOKUP(H61,'Data Set4 Key Advanced2'!$E$36:$E$39,'Data Set4 Key Advanced2'!$D$36:$D$39)</f>
        <v>-1</v>
      </c>
      <c r="V61" s="42">
        <f>LOOKUP(I61,'Data Set4 Key Advanced2'!$E$42:$E$45,'Data Set4 Key Advanced2'!$D$42:$D$45)</f>
        <v>-1</v>
      </c>
      <c r="W61" s="42">
        <f>LOOKUP(J61,'Data Set4 Key Advanced2'!$E$48:$E$51,'Data Set4 Key Advanced2'!$D$48:$D$51)</f>
        <v>1</v>
      </c>
      <c r="X61" s="42">
        <f>LOOKUP(K61,'Data Set4 Key Advanced2'!$E$54:$E$57,'Data Set4 Key Advanced2'!$D$54:$D$57)</f>
        <v>1</v>
      </c>
      <c r="Y61" s="42">
        <f>LOOKUP(L61,'Data Set4 Key Advanced2'!$E$60:$E$63,'Data Set4 Key Advanced2'!$D$60:$D$63)</f>
        <v>2</v>
      </c>
    </row>
    <row r="62" spans="1:25" ht="12.75">
      <c r="A62" s="36">
        <v>45494.409820231478</v>
      </c>
      <c r="C62" s="30" t="s">
        <v>477</v>
      </c>
      <c r="D62" s="30" t="s">
        <v>478</v>
      </c>
      <c r="E62" s="30" t="s">
        <v>474</v>
      </c>
      <c r="F62" s="30" t="s">
        <v>466</v>
      </c>
      <c r="G62" s="30" t="s">
        <v>489</v>
      </c>
      <c r="H62" s="30" t="s">
        <v>468</v>
      </c>
      <c r="I62" s="30" t="s">
        <v>469</v>
      </c>
      <c r="J62" s="30" t="s">
        <v>495</v>
      </c>
      <c r="K62" s="30" t="s">
        <v>470</v>
      </c>
      <c r="L62" s="30" t="s">
        <v>494</v>
      </c>
      <c r="M62" s="30" t="s">
        <v>198</v>
      </c>
      <c r="N62" s="38"/>
      <c r="O62" s="42">
        <f t="shared" si="0"/>
        <v>8</v>
      </c>
      <c r="P62" s="26">
        <f>LOOKUP(C62,'Data Set4 Key Advanced2'!$E$6:$E$9,'Data Set4 Key Advanced2'!$D$6:$D$9)</f>
        <v>2</v>
      </c>
      <c r="Q62" s="42">
        <f>LOOKUP(D62,'Data Set4 Key Advanced2'!$E$12:$E$15,'Data Set4 Key Advanced2'!$D$12:$D$15)</f>
        <v>0</v>
      </c>
      <c r="R62" s="42">
        <f>LOOKUP(E62,'Data Set4 Key Advanced2'!$E$18:$E$21,'Data Set4 Key Advanced2'!$D$18:$D$21)</f>
        <v>1</v>
      </c>
      <c r="S62" s="42">
        <f>LOOKUP(F62,'Data Set4 Key Advanced2'!$E$24:$E$27,'Data Set4 Key Advanced2'!$D$24:$D$27)</f>
        <v>-1</v>
      </c>
      <c r="T62" s="42">
        <f>LOOKUP(G62,'Data Set4 Key Advanced2'!$E$30:$E$33,'Data Set4 Key Advanced2'!$D$30:$D$33)</f>
        <v>1</v>
      </c>
      <c r="U62" s="42">
        <f>LOOKUP(H62,'Data Set4 Key Advanced2'!$E$36:$E$39,'Data Set4 Key Advanced2'!$D$36:$D$39)</f>
        <v>0</v>
      </c>
      <c r="V62" s="42">
        <f>LOOKUP(I62,'Data Set4 Key Advanced2'!$E$42:$E$45,'Data Set4 Key Advanced2'!$D$42:$D$45)</f>
        <v>1</v>
      </c>
      <c r="W62" s="42">
        <f>LOOKUP(J62,'Data Set4 Key Advanced2'!$E$48:$E$51,'Data Set4 Key Advanced2'!$D$48:$D$51)</f>
        <v>1</v>
      </c>
      <c r="X62" s="42">
        <f>LOOKUP(K62,'Data Set4 Key Advanced2'!$E$54:$E$57,'Data Set4 Key Advanced2'!$D$54:$D$57)</f>
        <v>1</v>
      </c>
      <c r="Y62" s="42">
        <f>LOOKUP(L62,'Data Set4 Key Advanced2'!$E$60:$E$63,'Data Set4 Key Advanced2'!$D$60:$D$63)</f>
        <v>2</v>
      </c>
    </row>
    <row r="63" spans="1:25" ht="12.75">
      <c r="A63" s="36">
        <v>45494.420796527775</v>
      </c>
      <c r="C63" s="30" t="s">
        <v>463</v>
      </c>
      <c r="D63" s="30" t="s">
        <v>478</v>
      </c>
      <c r="E63" s="30" t="s">
        <v>465</v>
      </c>
      <c r="F63" s="30" t="s">
        <v>479</v>
      </c>
      <c r="G63" s="30" t="s">
        <v>489</v>
      </c>
      <c r="H63" s="30" t="s">
        <v>490</v>
      </c>
      <c r="I63" s="30" t="s">
        <v>481</v>
      </c>
      <c r="J63" s="30" t="s">
        <v>495</v>
      </c>
      <c r="K63" s="30" t="s">
        <v>470</v>
      </c>
      <c r="L63" s="30" t="s">
        <v>483</v>
      </c>
      <c r="M63" s="30" t="s">
        <v>200</v>
      </c>
      <c r="N63" s="38"/>
      <c r="O63" s="42">
        <f t="shared" si="0"/>
        <v>1</v>
      </c>
      <c r="P63" s="26">
        <f>LOOKUP(C63,'Data Set4 Key Advanced2'!$E$6:$E$9,'Data Set4 Key Advanced2'!$D$6:$D$9)</f>
        <v>-1</v>
      </c>
      <c r="Q63" s="42">
        <f>LOOKUP(D63,'Data Set4 Key Advanced2'!$E$12:$E$15,'Data Set4 Key Advanced2'!$D$12:$D$15)</f>
        <v>0</v>
      </c>
      <c r="R63" s="42">
        <f>LOOKUP(E63,'Data Set4 Key Advanced2'!$E$18:$E$21,'Data Set4 Key Advanced2'!$D$18:$D$21)</f>
        <v>0</v>
      </c>
      <c r="S63" s="42">
        <f>LOOKUP(F63,'Data Set4 Key Advanced2'!$E$24:$E$27,'Data Set4 Key Advanced2'!$D$24:$D$27)</f>
        <v>0</v>
      </c>
      <c r="T63" s="42">
        <f>LOOKUP(G63,'Data Set4 Key Advanced2'!$E$30:$E$33,'Data Set4 Key Advanced2'!$D$30:$D$33)</f>
        <v>1</v>
      </c>
      <c r="U63" s="42">
        <f>LOOKUP(H63,'Data Set4 Key Advanced2'!$E$36:$E$39,'Data Set4 Key Advanced2'!$D$36:$D$39)</f>
        <v>-1</v>
      </c>
      <c r="V63" s="42">
        <f>LOOKUP(I63,'Data Set4 Key Advanced2'!$E$42:$E$45,'Data Set4 Key Advanced2'!$D$42:$D$45)</f>
        <v>-1</v>
      </c>
      <c r="W63" s="42">
        <f>LOOKUP(J63,'Data Set4 Key Advanced2'!$E$48:$E$51,'Data Set4 Key Advanced2'!$D$48:$D$51)</f>
        <v>1</v>
      </c>
      <c r="X63" s="42">
        <f>LOOKUP(K63,'Data Set4 Key Advanced2'!$E$54:$E$57,'Data Set4 Key Advanced2'!$D$54:$D$57)</f>
        <v>1</v>
      </c>
      <c r="Y63" s="42">
        <f>LOOKUP(L63,'Data Set4 Key Advanced2'!$E$60:$E$63,'Data Set4 Key Advanced2'!$D$60:$D$63)</f>
        <v>1</v>
      </c>
    </row>
    <row r="64" spans="1:25" ht="12.75">
      <c r="A64" s="36">
        <v>45494.463433923607</v>
      </c>
      <c r="C64" s="30" t="s">
        <v>487</v>
      </c>
      <c r="D64" s="30" t="s">
        <v>472</v>
      </c>
      <c r="E64" s="30" t="s">
        <v>465</v>
      </c>
      <c r="F64" s="30" t="s">
        <v>479</v>
      </c>
      <c r="G64" s="30" t="s">
        <v>475</v>
      </c>
      <c r="H64" s="30" t="s">
        <v>468</v>
      </c>
      <c r="I64" s="30" t="s">
        <v>481</v>
      </c>
      <c r="J64" s="30" t="s">
        <v>495</v>
      </c>
      <c r="K64" s="30" t="s">
        <v>470</v>
      </c>
      <c r="L64" s="30" t="s">
        <v>494</v>
      </c>
      <c r="M64" s="30" t="s">
        <v>201</v>
      </c>
      <c r="N64" s="38"/>
      <c r="O64" s="42">
        <f t="shared" si="0"/>
        <v>3</v>
      </c>
      <c r="P64" s="26">
        <f>LOOKUP(C64,'Data Set4 Key Advanced2'!$E$6:$E$9,'Data Set4 Key Advanced2'!$D$6:$D$9)</f>
        <v>1</v>
      </c>
      <c r="Q64" s="42">
        <f>LOOKUP(D64,'Data Set4 Key Advanced2'!$E$12:$E$15,'Data Set4 Key Advanced2'!$D$12:$D$15)</f>
        <v>-1</v>
      </c>
      <c r="R64" s="42">
        <f>LOOKUP(E64,'Data Set4 Key Advanced2'!$E$18:$E$21,'Data Set4 Key Advanced2'!$D$18:$D$21)</f>
        <v>0</v>
      </c>
      <c r="S64" s="42">
        <f>LOOKUP(F64,'Data Set4 Key Advanced2'!$E$24:$E$27,'Data Set4 Key Advanced2'!$D$24:$D$27)</f>
        <v>0</v>
      </c>
      <c r="T64" s="42">
        <f>LOOKUP(G64,'Data Set4 Key Advanced2'!$E$30:$E$33,'Data Set4 Key Advanced2'!$D$30:$D$33)</f>
        <v>0</v>
      </c>
      <c r="U64" s="42">
        <f>LOOKUP(H64,'Data Set4 Key Advanced2'!$E$36:$E$39,'Data Set4 Key Advanced2'!$D$36:$D$39)</f>
        <v>0</v>
      </c>
      <c r="V64" s="42">
        <f>LOOKUP(I64,'Data Set4 Key Advanced2'!$E$42:$E$45,'Data Set4 Key Advanced2'!$D$42:$D$45)</f>
        <v>-1</v>
      </c>
      <c r="W64" s="42">
        <f>LOOKUP(J64,'Data Set4 Key Advanced2'!$E$48:$E$51,'Data Set4 Key Advanced2'!$D$48:$D$51)</f>
        <v>1</v>
      </c>
      <c r="X64" s="42">
        <f>LOOKUP(K64,'Data Set4 Key Advanced2'!$E$54:$E$57,'Data Set4 Key Advanced2'!$D$54:$D$57)</f>
        <v>1</v>
      </c>
      <c r="Y64" s="42">
        <f>LOOKUP(L64,'Data Set4 Key Advanced2'!$E$60:$E$63,'Data Set4 Key Advanced2'!$D$60:$D$63)</f>
        <v>2</v>
      </c>
    </row>
    <row r="65" spans="1:25" ht="12.75">
      <c r="A65" s="36">
        <v>45494.503652326384</v>
      </c>
      <c r="C65" s="30" t="s">
        <v>487</v>
      </c>
      <c r="D65" s="30" t="s">
        <v>472</v>
      </c>
      <c r="E65" s="30" t="s">
        <v>465</v>
      </c>
      <c r="F65" s="30" t="s">
        <v>479</v>
      </c>
      <c r="G65" s="30" t="s">
        <v>489</v>
      </c>
      <c r="H65" s="30" t="s">
        <v>490</v>
      </c>
      <c r="I65" s="30" t="s">
        <v>485</v>
      </c>
      <c r="J65" s="30" t="s">
        <v>495</v>
      </c>
      <c r="K65" s="30" t="s">
        <v>482</v>
      </c>
      <c r="L65" s="30" t="s">
        <v>483</v>
      </c>
      <c r="M65" s="30" t="s">
        <v>202</v>
      </c>
      <c r="N65" s="38"/>
      <c r="O65" s="42">
        <f t="shared" si="0"/>
        <v>3</v>
      </c>
      <c r="P65" s="26">
        <f>LOOKUP(C65,'Data Set4 Key Advanced2'!$E$6:$E$9,'Data Set4 Key Advanced2'!$D$6:$D$9)</f>
        <v>1</v>
      </c>
      <c r="Q65" s="42">
        <f>LOOKUP(D65,'Data Set4 Key Advanced2'!$E$12:$E$15,'Data Set4 Key Advanced2'!$D$12:$D$15)</f>
        <v>-1</v>
      </c>
      <c r="R65" s="42">
        <f>LOOKUP(E65,'Data Set4 Key Advanced2'!$E$18:$E$21,'Data Set4 Key Advanced2'!$D$18:$D$21)</f>
        <v>0</v>
      </c>
      <c r="S65" s="42">
        <f>LOOKUP(F65,'Data Set4 Key Advanced2'!$E$24:$E$27,'Data Set4 Key Advanced2'!$D$24:$D$27)</f>
        <v>0</v>
      </c>
      <c r="T65" s="42">
        <f>LOOKUP(G65,'Data Set4 Key Advanced2'!$E$30:$E$33,'Data Set4 Key Advanced2'!$D$30:$D$33)</f>
        <v>1</v>
      </c>
      <c r="U65" s="42">
        <f>LOOKUP(H65,'Data Set4 Key Advanced2'!$E$36:$E$39,'Data Set4 Key Advanced2'!$D$36:$D$39)</f>
        <v>-1</v>
      </c>
      <c r="V65" s="42">
        <f>LOOKUP(I65,'Data Set4 Key Advanced2'!$E$42:$E$45,'Data Set4 Key Advanced2'!$D$42:$D$45)</f>
        <v>2</v>
      </c>
      <c r="W65" s="42">
        <f>LOOKUP(J65,'Data Set4 Key Advanced2'!$E$48:$E$51,'Data Set4 Key Advanced2'!$D$48:$D$51)</f>
        <v>1</v>
      </c>
      <c r="X65" s="42">
        <f>LOOKUP(K65,'Data Set4 Key Advanced2'!$E$54:$E$57,'Data Set4 Key Advanced2'!$D$54:$D$57)</f>
        <v>-1</v>
      </c>
      <c r="Y65" s="42">
        <f>LOOKUP(L65,'Data Set4 Key Advanced2'!$E$60:$E$63,'Data Set4 Key Advanced2'!$D$60:$D$63)</f>
        <v>1</v>
      </c>
    </row>
    <row r="66" spans="1:25" ht="12.75">
      <c r="A66" s="36">
        <v>45495.46517732639</v>
      </c>
      <c r="C66" s="30" t="s">
        <v>477</v>
      </c>
      <c r="D66" s="30" t="s">
        <v>472</v>
      </c>
      <c r="E66" s="30" t="s">
        <v>465</v>
      </c>
      <c r="F66" s="30" t="s">
        <v>466</v>
      </c>
      <c r="G66" s="30" t="s">
        <v>489</v>
      </c>
      <c r="H66" s="30" t="s">
        <v>490</v>
      </c>
      <c r="I66" s="30" t="s">
        <v>481</v>
      </c>
      <c r="J66" s="30" t="s">
        <v>495</v>
      </c>
      <c r="K66" s="30" t="s">
        <v>482</v>
      </c>
      <c r="L66" s="30" t="s">
        <v>494</v>
      </c>
      <c r="M66" s="30" t="s">
        <v>203</v>
      </c>
      <c r="N66" s="38"/>
      <c r="O66" s="42">
        <f t="shared" si="0"/>
        <v>1</v>
      </c>
      <c r="P66" s="26">
        <f>LOOKUP(C66,'Data Set4 Key Advanced2'!$E$6:$E$9,'Data Set4 Key Advanced2'!$D$6:$D$9)</f>
        <v>2</v>
      </c>
      <c r="Q66" s="42">
        <f>LOOKUP(D66,'Data Set4 Key Advanced2'!$E$12:$E$15,'Data Set4 Key Advanced2'!$D$12:$D$15)</f>
        <v>-1</v>
      </c>
      <c r="R66" s="42">
        <f>LOOKUP(E66,'Data Set4 Key Advanced2'!$E$18:$E$21,'Data Set4 Key Advanced2'!$D$18:$D$21)</f>
        <v>0</v>
      </c>
      <c r="S66" s="42">
        <f>LOOKUP(F66,'Data Set4 Key Advanced2'!$E$24:$E$27,'Data Set4 Key Advanced2'!$D$24:$D$27)</f>
        <v>-1</v>
      </c>
      <c r="T66" s="42">
        <f>LOOKUP(G66,'Data Set4 Key Advanced2'!$E$30:$E$33,'Data Set4 Key Advanced2'!$D$30:$D$33)</f>
        <v>1</v>
      </c>
      <c r="U66" s="42">
        <f>LOOKUP(H66,'Data Set4 Key Advanced2'!$E$36:$E$39,'Data Set4 Key Advanced2'!$D$36:$D$39)</f>
        <v>-1</v>
      </c>
      <c r="V66" s="42">
        <f>LOOKUP(I66,'Data Set4 Key Advanced2'!$E$42:$E$45,'Data Set4 Key Advanced2'!$D$42:$D$45)</f>
        <v>-1</v>
      </c>
      <c r="W66" s="42">
        <f>LOOKUP(J66,'Data Set4 Key Advanced2'!$E$48:$E$51,'Data Set4 Key Advanced2'!$D$48:$D$51)</f>
        <v>1</v>
      </c>
      <c r="X66" s="42">
        <f>LOOKUP(K66,'Data Set4 Key Advanced2'!$E$54:$E$57,'Data Set4 Key Advanced2'!$D$54:$D$57)</f>
        <v>-1</v>
      </c>
      <c r="Y66" s="42">
        <f>LOOKUP(L66,'Data Set4 Key Advanced2'!$E$60:$E$63,'Data Set4 Key Advanced2'!$D$60:$D$63)</f>
        <v>2</v>
      </c>
    </row>
    <row r="67" spans="1:25" ht="12.75">
      <c r="A67" s="36">
        <v>45495.545601053236</v>
      </c>
      <c r="C67" s="30" t="s">
        <v>463</v>
      </c>
      <c r="D67" s="30" t="s">
        <v>478</v>
      </c>
      <c r="E67" s="30" t="s">
        <v>465</v>
      </c>
      <c r="F67" s="30" t="s">
        <v>479</v>
      </c>
      <c r="G67" s="30" t="s">
        <v>489</v>
      </c>
      <c r="H67" s="30" t="s">
        <v>490</v>
      </c>
      <c r="I67" s="30" t="s">
        <v>481</v>
      </c>
      <c r="J67" s="30" t="s">
        <v>495</v>
      </c>
      <c r="K67" s="30" t="s">
        <v>470</v>
      </c>
      <c r="L67" s="30" t="s">
        <v>483</v>
      </c>
      <c r="M67" s="30" t="s">
        <v>204</v>
      </c>
      <c r="N67" s="38"/>
      <c r="O67" s="42">
        <f t="shared" si="0"/>
        <v>1</v>
      </c>
      <c r="P67" s="26">
        <f>LOOKUP(C67,'Data Set4 Key Advanced2'!$E$6:$E$9,'Data Set4 Key Advanced2'!$D$6:$D$9)</f>
        <v>-1</v>
      </c>
      <c r="Q67" s="42">
        <f>LOOKUP(D67,'Data Set4 Key Advanced2'!$E$12:$E$15,'Data Set4 Key Advanced2'!$D$12:$D$15)</f>
        <v>0</v>
      </c>
      <c r="R67" s="42">
        <f>LOOKUP(E67,'Data Set4 Key Advanced2'!$E$18:$E$21,'Data Set4 Key Advanced2'!$D$18:$D$21)</f>
        <v>0</v>
      </c>
      <c r="S67" s="42">
        <f>LOOKUP(F67,'Data Set4 Key Advanced2'!$E$24:$E$27,'Data Set4 Key Advanced2'!$D$24:$D$27)</f>
        <v>0</v>
      </c>
      <c r="T67" s="42">
        <f>LOOKUP(G67,'Data Set4 Key Advanced2'!$E$30:$E$33,'Data Set4 Key Advanced2'!$D$30:$D$33)</f>
        <v>1</v>
      </c>
      <c r="U67" s="42">
        <f>LOOKUP(H67,'Data Set4 Key Advanced2'!$E$36:$E$39,'Data Set4 Key Advanced2'!$D$36:$D$39)</f>
        <v>-1</v>
      </c>
      <c r="V67" s="42">
        <f>LOOKUP(I67,'Data Set4 Key Advanced2'!$E$42:$E$45,'Data Set4 Key Advanced2'!$D$42:$D$45)</f>
        <v>-1</v>
      </c>
      <c r="W67" s="42">
        <f>LOOKUP(J67,'Data Set4 Key Advanced2'!$E$48:$E$51,'Data Set4 Key Advanced2'!$D$48:$D$51)</f>
        <v>1</v>
      </c>
      <c r="X67" s="42">
        <f>LOOKUP(K67,'Data Set4 Key Advanced2'!$E$54:$E$57,'Data Set4 Key Advanced2'!$D$54:$D$57)</f>
        <v>1</v>
      </c>
      <c r="Y67" s="42">
        <f>LOOKUP(L67,'Data Set4 Key Advanced2'!$E$60:$E$63,'Data Set4 Key Advanced2'!$D$60:$D$63)</f>
        <v>1</v>
      </c>
    </row>
    <row r="68" spans="1:25" ht="12.75">
      <c r="A68" s="36">
        <v>45495.559769282409</v>
      </c>
      <c r="C68" s="30" t="s">
        <v>477</v>
      </c>
      <c r="D68" s="30" t="s">
        <v>488</v>
      </c>
      <c r="E68" s="30" t="s">
        <v>465</v>
      </c>
      <c r="F68" s="30" t="s">
        <v>466</v>
      </c>
      <c r="G68" s="30" t="s">
        <v>489</v>
      </c>
      <c r="H68" s="30" t="s">
        <v>490</v>
      </c>
      <c r="I68" s="30" t="s">
        <v>481</v>
      </c>
      <c r="J68" s="30" t="s">
        <v>495</v>
      </c>
      <c r="K68" s="30" t="s">
        <v>470</v>
      </c>
      <c r="L68" s="30" t="s">
        <v>494</v>
      </c>
      <c r="M68" s="30" t="s">
        <v>205</v>
      </c>
      <c r="N68" s="38"/>
      <c r="O68" s="42">
        <f t="shared" si="0"/>
        <v>5</v>
      </c>
      <c r="P68" s="26">
        <f>LOOKUP(C68,'Data Set4 Key Advanced2'!$E$6:$E$9,'Data Set4 Key Advanced2'!$D$6:$D$9)</f>
        <v>2</v>
      </c>
      <c r="Q68" s="42">
        <f>LOOKUP(D68,'Data Set4 Key Advanced2'!$E$12:$E$15,'Data Set4 Key Advanced2'!$D$12:$D$15)</f>
        <v>1</v>
      </c>
      <c r="R68" s="42">
        <f>LOOKUP(E68,'Data Set4 Key Advanced2'!$E$18:$E$21,'Data Set4 Key Advanced2'!$D$18:$D$21)</f>
        <v>0</v>
      </c>
      <c r="S68" s="42">
        <f>LOOKUP(F68,'Data Set4 Key Advanced2'!$E$24:$E$27,'Data Set4 Key Advanced2'!$D$24:$D$27)</f>
        <v>-1</v>
      </c>
      <c r="T68" s="42">
        <f>LOOKUP(G68,'Data Set4 Key Advanced2'!$E$30:$E$33,'Data Set4 Key Advanced2'!$D$30:$D$33)</f>
        <v>1</v>
      </c>
      <c r="U68" s="42">
        <f>LOOKUP(H68,'Data Set4 Key Advanced2'!$E$36:$E$39,'Data Set4 Key Advanced2'!$D$36:$D$39)</f>
        <v>-1</v>
      </c>
      <c r="V68" s="42">
        <f>LOOKUP(I68,'Data Set4 Key Advanced2'!$E$42:$E$45,'Data Set4 Key Advanced2'!$D$42:$D$45)</f>
        <v>-1</v>
      </c>
      <c r="W68" s="42">
        <f>LOOKUP(J68,'Data Set4 Key Advanced2'!$E$48:$E$51,'Data Set4 Key Advanced2'!$D$48:$D$51)</f>
        <v>1</v>
      </c>
      <c r="X68" s="42">
        <f>LOOKUP(K68,'Data Set4 Key Advanced2'!$E$54:$E$57,'Data Set4 Key Advanced2'!$D$54:$D$57)</f>
        <v>1</v>
      </c>
      <c r="Y68" s="42">
        <f>LOOKUP(L68,'Data Set4 Key Advanced2'!$E$60:$E$63,'Data Set4 Key Advanced2'!$D$60:$D$63)</f>
        <v>2</v>
      </c>
    </row>
    <row r="69" spans="1:25" ht="12.75">
      <c r="A69" s="36">
        <v>45495.612353229168</v>
      </c>
      <c r="C69" s="30" t="s">
        <v>477</v>
      </c>
      <c r="D69" s="30" t="s">
        <v>472</v>
      </c>
      <c r="E69" s="30" t="s">
        <v>474</v>
      </c>
      <c r="F69" s="30" t="s">
        <v>474</v>
      </c>
      <c r="G69" s="30" t="s">
        <v>489</v>
      </c>
      <c r="H69" s="30" t="s">
        <v>490</v>
      </c>
      <c r="I69" s="30" t="s">
        <v>481</v>
      </c>
      <c r="J69" s="30" t="s">
        <v>496</v>
      </c>
      <c r="K69" s="30" t="s">
        <v>482</v>
      </c>
      <c r="L69" s="30" t="s">
        <v>483</v>
      </c>
      <c r="M69" s="30" t="s">
        <v>501</v>
      </c>
      <c r="N69" s="38"/>
      <c r="O69" s="42">
        <f t="shared" si="0"/>
        <v>1</v>
      </c>
      <c r="P69" s="26">
        <f>LOOKUP(C69,'Data Set4 Key Advanced2'!$E$6:$E$9,'Data Set4 Key Advanced2'!$D$6:$D$9)</f>
        <v>2</v>
      </c>
      <c r="Q69" s="42">
        <f>LOOKUP(D69,'Data Set4 Key Advanced2'!$E$12:$E$15,'Data Set4 Key Advanced2'!$D$12:$D$15)</f>
        <v>-1</v>
      </c>
      <c r="R69" s="42">
        <f>LOOKUP(E69,'Data Set4 Key Advanced2'!$E$18:$E$21,'Data Set4 Key Advanced2'!$D$18:$D$21)</f>
        <v>1</v>
      </c>
      <c r="S69" s="42">
        <f>LOOKUP(F69,'Data Set4 Key Advanced2'!$E$24:$E$27,'Data Set4 Key Advanced2'!$D$24:$D$27)</f>
        <v>1</v>
      </c>
      <c r="T69" s="42">
        <f>LOOKUP(G69,'Data Set4 Key Advanced2'!$E$30:$E$33,'Data Set4 Key Advanced2'!$D$30:$D$33)</f>
        <v>1</v>
      </c>
      <c r="U69" s="42">
        <f>LOOKUP(H69,'Data Set4 Key Advanced2'!$E$36:$E$39,'Data Set4 Key Advanced2'!$D$36:$D$39)</f>
        <v>-1</v>
      </c>
      <c r="V69" s="42">
        <f>LOOKUP(I69,'Data Set4 Key Advanced2'!$E$42:$E$45,'Data Set4 Key Advanced2'!$D$42:$D$45)</f>
        <v>-1</v>
      </c>
      <c r="W69" s="42">
        <f>LOOKUP(J69,'Data Set4 Key Advanced2'!$E$48:$E$51,'Data Set4 Key Advanced2'!$D$48:$D$51)</f>
        <v>-1</v>
      </c>
      <c r="X69" s="42">
        <f>LOOKUP(K69,'Data Set4 Key Advanced2'!$E$54:$E$57,'Data Set4 Key Advanced2'!$D$54:$D$57)</f>
        <v>-1</v>
      </c>
      <c r="Y69" s="42">
        <f>LOOKUP(L69,'Data Set4 Key Advanced2'!$E$60:$E$63,'Data Set4 Key Advanced2'!$D$60:$D$63)</f>
        <v>1</v>
      </c>
    </row>
    <row r="70" spans="1:25" ht="12.75">
      <c r="A70" s="36">
        <v>45495.684893715283</v>
      </c>
      <c r="C70" s="30" t="s">
        <v>463</v>
      </c>
      <c r="D70" s="30" t="s">
        <v>478</v>
      </c>
      <c r="E70" s="30" t="s">
        <v>465</v>
      </c>
      <c r="F70" s="30" t="s">
        <v>466</v>
      </c>
      <c r="G70" s="30" t="s">
        <v>489</v>
      </c>
      <c r="H70" s="30" t="s">
        <v>490</v>
      </c>
      <c r="I70" s="30" t="s">
        <v>469</v>
      </c>
      <c r="J70" s="30" t="s">
        <v>495</v>
      </c>
      <c r="K70" s="30" t="s">
        <v>491</v>
      </c>
      <c r="L70" s="30" t="s">
        <v>483</v>
      </c>
      <c r="M70" s="30" t="s">
        <v>207</v>
      </c>
      <c r="N70" s="38"/>
      <c r="O70" s="42">
        <f t="shared" si="0"/>
        <v>1</v>
      </c>
      <c r="P70" s="26">
        <f>LOOKUP(C70,'Data Set4 Key Advanced2'!$E$6:$E$9,'Data Set4 Key Advanced2'!$D$6:$D$9)</f>
        <v>-1</v>
      </c>
      <c r="Q70" s="42">
        <f>LOOKUP(D70,'Data Set4 Key Advanced2'!$E$12:$E$15,'Data Set4 Key Advanced2'!$D$12:$D$15)</f>
        <v>0</v>
      </c>
      <c r="R70" s="42">
        <f>LOOKUP(E70,'Data Set4 Key Advanced2'!$E$18:$E$21,'Data Set4 Key Advanced2'!$D$18:$D$21)</f>
        <v>0</v>
      </c>
      <c r="S70" s="42">
        <f>LOOKUP(F70,'Data Set4 Key Advanced2'!$E$24:$E$27,'Data Set4 Key Advanced2'!$D$24:$D$27)</f>
        <v>-1</v>
      </c>
      <c r="T70" s="42">
        <f>LOOKUP(G70,'Data Set4 Key Advanced2'!$E$30:$E$33,'Data Set4 Key Advanced2'!$D$30:$D$33)</f>
        <v>1</v>
      </c>
      <c r="U70" s="42">
        <f>LOOKUP(H70,'Data Set4 Key Advanced2'!$E$36:$E$39,'Data Set4 Key Advanced2'!$D$36:$D$39)</f>
        <v>-1</v>
      </c>
      <c r="V70" s="42">
        <f>LOOKUP(I70,'Data Set4 Key Advanced2'!$E$42:$E$45,'Data Set4 Key Advanced2'!$D$42:$D$45)</f>
        <v>1</v>
      </c>
      <c r="W70" s="42">
        <f>LOOKUP(J70,'Data Set4 Key Advanced2'!$E$48:$E$51,'Data Set4 Key Advanced2'!$D$48:$D$51)</f>
        <v>1</v>
      </c>
      <c r="X70" s="42">
        <f>LOOKUP(K70,'Data Set4 Key Advanced2'!$E$54:$E$57,'Data Set4 Key Advanced2'!$D$54:$D$57)</f>
        <v>0</v>
      </c>
      <c r="Y70" s="42">
        <f>LOOKUP(L70,'Data Set4 Key Advanced2'!$E$60:$E$63,'Data Set4 Key Advanced2'!$D$60:$D$63)</f>
        <v>1</v>
      </c>
    </row>
    <row r="71" spans="1:25" ht="12.75">
      <c r="A71" s="36">
        <v>45495.688464421299</v>
      </c>
      <c r="C71" s="30" t="s">
        <v>463</v>
      </c>
      <c r="D71" s="30" t="s">
        <v>472</v>
      </c>
      <c r="E71" s="30" t="s">
        <v>465</v>
      </c>
      <c r="F71" s="30" t="s">
        <v>466</v>
      </c>
      <c r="G71" s="30" t="s">
        <v>475</v>
      </c>
      <c r="H71" s="30" t="s">
        <v>468</v>
      </c>
      <c r="I71" s="30" t="s">
        <v>481</v>
      </c>
      <c r="J71" s="30" t="s">
        <v>497</v>
      </c>
      <c r="K71" s="30" t="s">
        <v>482</v>
      </c>
      <c r="L71" s="30" t="s">
        <v>494</v>
      </c>
      <c r="M71" s="30" t="s">
        <v>208</v>
      </c>
      <c r="N71" s="38"/>
      <c r="O71" s="42">
        <f t="shared" si="0"/>
        <v>-1</v>
      </c>
      <c r="P71" s="26">
        <f>LOOKUP(C71,'Data Set4 Key Advanced2'!$E$6:$E$9,'Data Set4 Key Advanced2'!$D$6:$D$9)</f>
        <v>-1</v>
      </c>
      <c r="Q71" s="42">
        <f>LOOKUP(D71,'Data Set4 Key Advanced2'!$E$12:$E$15,'Data Set4 Key Advanced2'!$D$12:$D$15)</f>
        <v>-1</v>
      </c>
      <c r="R71" s="42">
        <f>LOOKUP(E71,'Data Set4 Key Advanced2'!$E$18:$E$21,'Data Set4 Key Advanced2'!$D$18:$D$21)</f>
        <v>0</v>
      </c>
      <c r="S71" s="42">
        <f>LOOKUP(F71,'Data Set4 Key Advanced2'!$E$24:$E$27,'Data Set4 Key Advanced2'!$D$24:$D$27)</f>
        <v>-1</v>
      </c>
      <c r="T71" s="42">
        <f>LOOKUP(G71,'Data Set4 Key Advanced2'!$E$30:$E$33,'Data Set4 Key Advanced2'!$D$30:$D$33)</f>
        <v>0</v>
      </c>
      <c r="U71" s="42">
        <f>LOOKUP(H71,'Data Set4 Key Advanced2'!$E$36:$E$39,'Data Set4 Key Advanced2'!$D$36:$D$39)</f>
        <v>0</v>
      </c>
      <c r="V71" s="42">
        <f>LOOKUP(I71,'Data Set4 Key Advanced2'!$E$42:$E$45,'Data Set4 Key Advanced2'!$D$42:$D$45)</f>
        <v>-1</v>
      </c>
      <c r="W71" s="42">
        <f>LOOKUP(J71,'Data Set4 Key Advanced2'!$E$48:$E$51,'Data Set4 Key Advanced2'!$D$48:$D$51)</f>
        <v>2</v>
      </c>
      <c r="X71" s="42">
        <f>LOOKUP(K71,'Data Set4 Key Advanced2'!$E$54:$E$57,'Data Set4 Key Advanced2'!$D$54:$D$57)</f>
        <v>-1</v>
      </c>
      <c r="Y71" s="42">
        <f>LOOKUP(L71,'Data Set4 Key Advanced2'!$E$60:$E$63,'Data Set4 Key Advanced2'!$D$60:$D$63)</f>
        <v>2</v>
      </c>
    </row>
    <row r="72" spans="1:25" ht="12.75">
      <c r="A72" s="36">
        <v>45495.7045340162</v>
      </c>
      <c r="C72" s="30" t="s">
        <v>463</v>
      </c>
      <c r="D72" s="30" t="s">
        <v>472</v>
      </c>
      <c r="E72" s="30" t="s">
        <v>465</v>
      </c>
      <c r="F72" s="30" t="s">
        <v>466</v>
      </c>
      <c r="G72" s="30" t="s">
        <v>475</v>
      </c>
      <c r="H72" s="30" t="s">
        <v>468</v>
      </c>
      <c r="I72" s="30" t="s">
        <v>481</v>
      </c>
      <c r="J72" s="30" t="s">
        <v>495</v>
      </c>
      <c r="K72" s="30" t="s">
        <v>470</v>
      </c>
      <c r="L72" s="30" t="s">
        <v>483</v>
      </c>
      <c r="M72" s="30" t="s">
        <v>209</v>
      </c>
      <c r="N72" s="38"/>
      <c r="O72" s="42">
        <f t="shared" ref="O72:O135" si="1">SUM(P72:Y72)</f>
        <v>-1</v>
      </c>
      <c r="P72" s="26">
        <f>LOOKUP(C72,'Data Set4 Key Advanced2'!$E$6:$E$9,'Data Set4 Key Advanced2'!$D$6:$D$9)</f>
        <v>-1</v>
      </c>
      <c r="Q72" s="42">
        <f>LOOKUP(D72,'Data Set4 Key Advanced2'!$E$12:$E$15,'Data Set4 Key Advanced2'!$D$12:$D$15)</f>
        <v>-1</v>
      </c>
      <c r="R72" s="42">
        <f>LOOKUP(E72,'Data Set4 Key Advanced2'!$E$18:$E$21,'Data Set4 Key Advanced2'!$D$18:$D$21)</f>
        <v>0</v>
      </c>
      <c r="S72" s="42">
        <f>LOOKUP(F72,'Data Set4 Key Advanced2'!$E$24:$E$27,'Data Set4 Key Advanced2'!$D$24:$D$27)</f>
        <v>-1</v>
      </c>
      <c r="T72" s="42">
        <f>LOOKUP(G72,'Data Set4 Key Advanced2'!$E$30:$E$33,'Data Set4 Key Advanced2'!$D$30:$D$33)</f>
        <v>0</v>
      </c>
      <c r="U72" s="42">
        <f>LOOKUP(H72,'Data Set4 Key Advanced2'!$E$36:$E$39,'Data Set4 Key Advanced2'!$D$36:$D$39)</f>
        <v>0</v>
      </c>
      <c r="V72" s="42">
        <f>LOOKUP(I72,'Data Set4 Key Advanced2'!$E$42:$E$45,'Data Set4 Key Advanced2'!$D$42:$D$45)</f>
        <v>-1</v>
      </c>
      <c r="W72" s="42">
        <f>LOOKUP(J72,'Data Set4 Key Advanced2'!$E$48:$E$51,'Data Set4 Key Advanced2'!$D$48:$D$51)</f>
        <v>1</v>
      </c>
      <c r="X72" s="42">
        <f>LOOKUP(K72,'Data Set4 Key Advanced2'!$E$54:$E$57,'Data Set4 Key Advanced2'!$D$54:$D$57)</f>
        <v>1</v>
      </c>
      <c r="Y72" s="42">
        <f>LOOKUP(L72,'Data Set4 Key Advanced2'!$E$60:$E$63,'Data Set4 Key Advanced2'!$D$60:$D$63)</f>
        <v>1</v>
      </c>
    </row>
    <row r="73" spans="1:25" ht="12.75">
      <c r="A73" s="36">
        <v>45495.718900277774</v>
      </c>
      <c r="C73" s="30" t="s">
        <v>487</v>
      </c>
      <c r="D73" s="30" t="s">
        <v>478</v>
      </c>
      <c r="E73" s="30" t="s">
        <v>465</v>
      </c>
      <c r="F73" s="30" t="s">
        <v>466</v>
      </c>
      <c r="G73" s="30" t="s">
        <v>489</v>
      </c>
      <c r="H73" s="30" t="s">
        <v>490</v>
      </c>
      <c r="I73" s="30" t="s">
        <v>481</v>
      </c>
      <c r="J73" s="30" t="s">
        <v>495</v>
      </c>
      <c r="K73" s="30" t="s">
        <v>482</v>
      </c>
      <c r="L73" s="30" t="s">
        <v>483</v>
      </c>
      <c r="M73" s="30" t="s">
        <v>210</v>
      </c>
      <c r="N73" s="38"/>
      <c r="O73" s="42">
        <f t="shared" si="1"/>
        <v>0</v>
      </c>
      <c r="P73" s="26">
        <f>LOOKUP(C73,'Data Set4 Key Advanced2'!$E$6:$E$9,'Data Set4 Key Advanced2'!$D$6:$D$9)</f>
        <v>1</v>
      </c>
      <c r="Q73" s="42">
        <f>LOOKUP(D73,'Data Set4 Key Advanced2'!$E$12:$E$15,'Data Set4 Key Advanced2'!$D$12:$D$15)</f>
        <v>0</v>
      </c>
      <c r="R73" s="42">
        <f>LOOKUP(E73,'Data Set4 Key Advanced2'!$E$18:$E$21,'Data Set4 Key Advanced2'!$D$18:$D$21)</f>
        <v>0</v>
      </c>
      <c r="S73" s="42">
        <f>LOOKUP(F73,'Data Set4 Key Advanced2'!$E$24:$E$27,'Data Set4 Key Advanced2'!$D$24:$D$27)</f>
        <v>-1</v>
      </c>
      <c r="T73" s="42">
        <f>LOOKUP(G73,'Data Set4 Key Advanced2'!$E$30:$E$33,'Data Set4 Key Advanced2'!$D$30:$D$33)</f>
        <v>1</v>
      </c>
      <c r="U73" s="42">
        <f>LOOKUP(H73,'Data Set4 Key Advanced2'!$E$36:$E$39,'Data Set4 Key Advanced2'!$D$36:$D$39)</f>
        <v>-1</v>
      </c>
      <c r="V73" s="42">
        <f>LOOKUP(I73,'Data Set4 Key Advanced2'!$E$42:$E$45,'Data Set4 Key Advanced2'!$D$42:$D$45)</f>
        <v>-1</v>
      </c>
      <c r="W73" s="42">
        <f>LOOKUP(J73,'Data Set4 Key Advanced2'!$E$48:$E$51,'Data Set4 Key Advanced2'!$D$48:$D$51)</f>
        <v>1</v>
      </c>
      <c r="X73" s="42">
        <f>LOOKUP(K73,'Data Set4 Key Advanced2'!$E$54:$E$57,'Data Set4 Key Advanced2'!$D$54:$D$57)</f>
        <v>-1</v>
      </c>
      <c r="Y73" s="42">
        <f>LOOKUP(L73,'Data Set4 Key Advanced2'!$E$60:$E$63,'Data Set4 Key Advanced2'!$D$60:$D$63)</f>
        <v>1</v>
      </c>
    </row>
    <row r="74" spans="1:25" ht="12.75">
      <c r="A74" s="36">
        <v>45495.791238541671</v>
      </c>
      <c r="C74" s="30" t="s">
        <v>487</v>
      </c>
      <c r="D74" s="30" t="s">
        <v>478</v>
      </c>
      <c r="E74" s="30" t="s">
        <v>465</v>
      </c>
      <c r="F74" s="30" t="s">
        <v>466</v>
      </c>
      <c r="G74" s="30" t="s">
        <v>475</v>
      </c>
      <c r="H74" s="30" t="s">
        <v>490</v>
      </c>
      <c r="I74" s="30" t="s">
        <v>476</v>
      </c>
      <c r="J74" s="30" t="s">
        <v>495</v>
      </c>
      <c r="K74" s="30" t="s">
        <v>482</v>
      </c>
      <c r="L74" s="30" t="s">
        <v>483</v>
      </c>
      <c r="M74" s="30" t="s">
        <v>211</v>
      </c>
      <c r="N74" s="38"/>
      <c r="O74" s="42">
        <f t="shared" si="1"/>
        <v>0</v>
      </c>
      <c r="P74" s="26">
        <f>LOOKUP(C74,'Data Set4 Key Advanced2'!$E$6:$E$9,'Data Set4 Key Advanced2'!$D$6:$D$9)</f>
        <v>1</v>
      </c>
      <c r="Q74" s="42">
        <f>LOOKUP(D74,'Data Set4 Key Advanced2'!$E$12:$E$15,'Data Set4 Key Advanced2'!$D$12:$D$15)</f>
        <v>0</v>
      </c>
      <c r="R74" s="42">
        <f>LOOKUP(E74,'Data Set4 Key Advanced2'!$E$18:$E$21,'Data Set4 Key Advanced2'!$D$18:$D$21)</f>
        <v>0</v>
      </c>
      <c r="S74" s="42">
        <f>LOOKUP(F74,'Data Set4 Key Advanced2'!$E$24:$E$27,'Data Set4 Key Advanced2'!$D$24:$D$27)</f>
        <v>-1</v>
      </c>
      <c r="T74" s="42">
        <f>LOOKUP(G74,'Data Set4 Key Advanced2'!$E$30:$E$33,'Data Set4 Key Advanced2'!$D$30:$D$33)</f>
        <v>0</v>
      </c>
      <c r="U74" s="42">
        <f>LOOKUP(H74,'Data Set4 Key Advanced2'!$E$36:$E$39,'Data Set4 Key Advanced2'!$D$36:$D$39)</f>
        <v>-1</v>
      </c>
      <c r="V74" s="42">
        <f>LOOKUP(I74,'Data Set4 Key Advanced2'!$E$42:$E$45,'Data Set4 Key Advanced2'!$D$42:$D$45)</f>
        <v>0</v>
      </c>
      <c r="W74" s="42">
        <f>LOOKUP(J74,'Data Set4 Key Advanced2'!$E$48:$E$51,'Data Set4 Key Advanced2'!$D$48:$D$51)</f>
        <v>1</v>
      </c>
      <c r="X74" s="42">
        <f>LOOKUP(K74,'Data Set4 Key Advanced2'!$E$54:$E$57,'Data Set4 Key Advanced2'!$D$54:$D$57)</f>
        <v>-1</v>
      </c>
      <c r="Y74" s="42">
        <f>LOOKUP(L74,'Data Set4 Key Advanced2'!$E$60:$E$63,'Data Set4 Key Advanced2'!$D$60:$D$63)</f>
        <v>1</v>
      </c>
    </row>
    <row r="75" spans="1:25" ht="12.75">
      <c r="A75" s="36">
        <v>45496.390707893515</v>
      </c>
      <c r="C75" s="30" t="s">
        <v>463</v>
      </c>
      <c r="D75" s="30" t="s">
        <v>478</v>
      </c>
      <c r="E75" s="30" t="s">
        <v>465</v>
      </c>
      <c r="F75" s="30" t="s">
        <v>479</v>
      </c>
      <c r="G75" s="30" t="s">
        <v>489</v>
      </c>
      <c r="H75" s="30" t="s">
        <v>490</v>
      </c>
      <c r="I75" s="30" t="s">
        <v>481</v>
      </c>
      <c r="J75" s="30" t="s">
        <v>495</v>
      </c>
      <c r="K75" s="30" t="s">
        <v>491</v>
      </c>
      <c r="L75" s="30" t="s">
        <v>483</v>
      </c>
      <c r="M75" s="30" t="s">
        <v>212</v>
      </c>
      <c r="N75" s="38"/>
      <c r="O75" s="42">
        <f t="shared" si="1"/>
        <v>0</v>
      </c>
      <c r="P75" s="26">
        <f>LOOKUP(C75,'Data Set4 Key Advanced2'!$E$6:$E$9,'Data Set4 Key Advanced2'!$D$6:$D$9)</f>
        <v>-1</v>
      </c>
      <c r="Q75" s="42">
        <f>LOOKUP(D75,'Data Set4 Key Advanced2'!$E$12:$E$15,'Data Set4 Key Advanced2'!$D$12:$D$15)</f>
        <v>0</v>
      </c>
      <c r="R75" s="42">
        <f>LOOKUP(E75,'Data Set4 Key Advanced2'!$E$18:$E$21,'Data Set4 Key Advanced2'!$D$18:$D$21)</f>
        <v>0</v>
      </c>
      <c r="S75" s="42">
        <f>LOOKUP(F75,'Data Set4 Key Advanced2'!$E$24:$E$27,'Data Set4 Key Advanced2'!$D$24:$D$27)</f>
        <v>0</v>
      </c>
      <c r="T75" s="42">
        <f>LOOKUP(G75,'Data Set4 Key Advanced2'!$E$30:$E$33,'Data Set4 Key Advanced2'!$D$30:$D$33)</f>
        <v>1</v>
      </c>
      <c r="U75" s="42">
        <f>LOOKUP(H75,'Data Set4 Key Advanced2'!$E$36:$E$39,'Data Set4 Key Advanced2'!$D$36:$D$39)</f>
        <v>-1</v>
      </c>
      <c r="V75" s="42">
        <f>LOOKUP(I75,'Data Set4 Key Advanced2'!$E$42:$E$45,'Data Set4 Key Advanced2'!$D$42:$D$45)</f>
        <v>-1</v>
      </c>
      <c r="W75" s="42">
        <f>LOOKUP(J75,'Data Set4 Key Advanced2'!$E$48:$E$51,'Data Set4 Key Advanced2'!$D$48:$D$51)</f>
        <v>1</v>
      </c>
      <c r="X75" s="42">
        <f>LOOKUP(K75,'Data Set4 Key Advanced2'!$E$54:$E$57,'Data Set4 Key Advanced2'!$D$54:$D$57)</f>
        <v>0</v>
      </c>
      <c r="Y75" s="42">
        <f>LOOKUP(L75,'Data Set4 Key Advanced2'!$E$60:$E$63,'Data Set4 Key Advanced2'!$D$60:$D$63)</f>
        <v>1</v>
      </c>
    </row>
    <row r="76" spans="1:25" ht="12.75">
      <c r="A76" s="36">
        <v>45496.413413599541</v>
      </c>
      <c r="C76" s="30" t="s">
        <v>477</v>
      </c>
      <c r="D76" s="30" t="s">
        <v>472</v>
      </c>
      <c r="E76" s="30" t="s">
        <v>465</v>
      </c>
      <c r="F76" s="30" t="s">
        <v>466</v>
      </c>
      <c r="G76" s="30" t="s">
        <v>489</v>
      </c>
      <c r="H76" s="30" t="s">
        <v>468</v>
      </c>
      <c r="I76" s="30" t="s">
        <v>476</v>
      </c>
      <c r="J76" s="30" t="s">
        <v>495</v>
      </c>
      <c r="K76" s="30" t="s">
        <v>491</v>
      </c>
      <c r="L76" s="30" t="s">
        <v>471</v>
      </c>
      <c r="M76" s="30" t="s">
        <v>213</v>
      </c>
      <c r="N76" s="38"/>
      <c r="O76" s="42">
        <f t="shared" si="1"/>
        <v>2</v>
      </c>
      <c r="P76" s="26">
        <f>LOOKUP(C76,'Data Set4 Key Advanced2'!$E$6:$E$9,'Data Set4 Key Advanced2'!$D$6:$D$9)</f>
        <v>2</v>
      </c>
      <c r="Q76" s="42">
        <f>LOOKUP(D76,'Data Set4 Key Advanced2'!$E$12:$E$15,'Data Set4 Key Advanced2'!$D$12:$D$15)</f>
        <v>-1</v>
      </c>
      <c r="R76" s="42">
        <f>LOOKUP(E76,'Data Set4 Key Advanced2'!$E$18:$E$21,'Data Set4 Key Advanced2'!$D$18:$D$21)</f>
        <v>0</v>
      </c>
      <c r="S76" s="42">
        <f>LOOKUP(F76,'Data Set4 Key Advanced2'!$E$24:$E$27,'Data Set4 Key Advanced2'!$D$24:$D$27)</f>
        <v>-1</v>
      </c>
      <c r="T76" s="42">
        <f>LOOKUP(G76,'Data Set4 Key Advanced2'!$E$30:$E$33,'Data Set4 Key Advanced2'!$D$30:$D$33)</f>
        <v>1</v>
      </c>
      <c r="U76" s="42">
        <f>LOOKUP(H76,'Data Set4 Key Advanced2'!$E$36:$E$39,'Data Set4 Key Advanced2'!$D$36:$D$39)</f>
        <v>0</v>
      </c>
      <c r="V76" s="42">
        <f>LOOKUP(I76,'Data Set4 Key Advanced2'!$E$42:$E$45,'Data Set4 Key Advanced2'!$D$42:$D$45)</f>
        <v>0</v>
      </c>
      <c r="W76" s="42">
        <f>LOOKUP(J76,'Data Set4 Key Advanced2'!$E$48:$E$51,'Data Set4 Key Advanced2'!$D$48:$D$51)</f>
        <v>1</v>
      </c>
      <c r="X76" s="42">
        <f>LOOKUP(K76,'Data Set4 Key Advanced2'!$E$54:$E$57,'Data Set4 Key Advanced2'!$D$54:$D$57)</f>
        <v>0</v>
      </c>
      <c r="Y76" s="42">
        <f>LOOKUP(L76,'Data Set4 Key Advanced2'!$E$60:$E$63,'Data Set4 Key Advanced2'!$D$60:$D$63)</f>
        <v>0</v>
      </c>
    </row>
    <row r="77" spans="1:25" ht="12.75">
      <c r="A77" s="36">
        <v>45496.42566818287</v>
      </c>
      <c r="C77" s="30" t="s">
        <v>463</v>
      </c>
      <c r="D77" s="30" t="s">
        <v>488</v>
      </c>
      <c r="E77" s="30" t="s">
        <v>473</v>
      </c>
      <c r="F77" s="30" t="s">
        <v>479</v>
      </c>
      <c r="G77" s="30" t="s">
        <v>489</v>
      </c>
      <c r="H77" s="30" t="s">
        <v>490</v>
      </c>
      <c r="I77" s="30" t="s">
        <v>481</v>
      </c>
      <c r="J77" s="30" t="s">
        <v>495</v>
      </c>
      <c r="K77" s="30" t="s">
        <v>470</v>
      </c>
      <c r="L77" s="30" t="s">
        <v>483</v>
      </c>
      <c r="M77" s="30" t="s">
        <v>214</v>
      </c>
      <c r="N77" s="38"/>
      <c r="O77" s="42">
        <f t="shared" si="1"/>
        <v>4</v>
      </c>
      <c r="P77" s="26">
        <f>LOOKUP(C77,'Data Set4 Key Advanced2'!$E$6:$E$9,'Data Set4 Key Advanced2'!$D$6:$D$9)</f>
        <v>-1</v>
      </c>
      <c r="Q77" s="42">
        <f>LOOKUP(D77,'Data Set4 Key Advanced2'!$E$12:$E$15,'Data Set4 Key Advanced2'!$D$12:$D$15)</f>
        <v>1</v>
      </c>
      <c r="R77" s="42">
        <f>LOOKUP(E77,'Data Set4 Key Advanced2'!$E$18:$E$21,'Data Set4 Key Advanced2'!$D$18:$D$21)</f>
        <v>2</v>
      </c>
      <c r="S77" s="42">
        <f>LOOKUP(F77,'Data Set4 Key Advanced2'!$E$24:$E$27,'Data Set4 Key Advanced2'!$D$24:$D$27)</f>
        <v>0</v>
      </c>
      <c r="T77" s="42">
        <f>LOOKUP(G77,'Data Set4 Key Advanced2'!$E$30:$E$33,'Data Set4 Key Advanced2'!$D$30:$D$33)</f>
        <v>1</v>
      </c>
      <c r="U77" s="42">
        <f>LOOKUP(H77,'Data Set4 Key Advanced2'!$E$36:$E$39,'Data Set4 Key Advanced2'!$D$36:$D$39)</f>
        <v>-1</v>
      </c>
      <c r="V77" s="42">
        <f>LOOKUP(I77,'Data Set4 Key Advanced2'!$E$42:$E$45,'Data Set4 Key Advanced2'!$D$42:$D$45)</f>
        <v>-1</v>
      </c>
      <c r="W77" s="42">
        <f>LOOKUP(J77,'Data Set4 Key Advanced2'!$E$48:$E$51,'Data Set4 Key Advanced2'!$D$48:$D$51)</f>
        <v>1</v>
      </c>
      <c r="X77" s="42">
        <f>LOOKUP(K77,'Data Set4 Key Advanced2'!$E$54:$E$57,'Data Set4 Key Advanced2'!$D$54:$D$57)</f>
        <v>1</v>
      </c>
      <c r="Y77" s="42">
        <f>LOOKUP(L77,'Data Set4 Key Advanced2'!$E$60:$E$63,'Data Set4 Key Advanced2'!$D$60:$D$63)</f>
        <v>1</v>
      </c>
    </row>
    <row r="78" spans="1:25" ht="12.75">
      <c r="A78" s="36">
        <v>45496.475112488421</v>
      </c>
      <c r="C78" s="30" t="s">
        <v>477</v>
      </c>
      <c r="D78" s="30" t="s">
        <v>478</v>
      </c>
      <c r="E78" s="30" t="s">
        <v>473</v>
      </c>
      <c r="F78" s="30" t="s">
        <v>466</v>
      </c>
      <c r="G78" s="30" t="s">
        <v>475</v>
      </c>
      <c r="H78" s="30" t="s">
        <v>490</v>
      </c>
      <c r="I78" s="30" t="s">
        <v>476</v>
      </c>
      <c r="J78" s="30" t="s">
        <v>495</v>
      </c>
      <c r="K78" s="30" t="s">
        <v>482</v>
      </c>
      <c r="L78" s="30" t="s">
        <v>483</v>
      </c>
      <c r="M78" s="30" t="s">
        <v>215</v>
      </c>
      <c r="N78" s="38"/>
      <c r="O78" s="42">
        <f t="shared" si="1"/>
        <v>3</v>
      </c>
      <c r="P78" s="26">
        <f>LOOKUP(C78,'Data Set4 Key Advanced2'!$E$6:$E$9,'Data Set4 Key Advanced2'!$D$6:$D$9)</f>
        <v>2</v>
      </c>
      <c r="Q78" s="42">
        <f>LOOKUP(D78,'Data Set4 Key Advanced2'!$E$12:$E$15,'Data Set4 Key Advanced2'!$D$12:$D$15)</f>
        <v>0</v>
      </c>
      <c r="R78" s="42">
        <f>LOOKUP(E78,'Data Set4 Key Advanced2'!$E$18:$E$21,'Data Set4 Key Advanced2'!$D$18:$D$21)</f>
        <v>2</v>
      </c>
      <c r="S78" s="42">
        <f>LOOKUP(F78,'Data Set4 Key Advanced2'!$E$24:$E$27,'Data Set4 Key Advanced2'!$D$24:$D$27)</f>
        <v>-1</v>
      </c>
      <c r="T78" s="42">
        <f>LOOKUP(G78,'Data Set4 Key Advanced2'!$E$30:$E$33,'Data Set4 Key Advanced2'!$D$30:$D$33)</f>
        <v>0</v>
      </c>
      <c r="U78" s="42">
        <f>LOOKUP(H78,'Data Set4 Key Advanced2'!$E$36:$E$39,'Data Set4 Key Advanced2'!$D$36:$D$39)</f>
        <v>-1</v>
      </c>
      <c r="V78" s="42">
        <f>LOOKUP(I78,'Data Set4 Key Advanced2'!$E$42:$E$45,'Data Set4 Key Advanced2'!$D$42:$D$45)</f>
        <v>0</v>
      </c>
      <c r="W78" s="42">
        <f>LOOKUP(J78,'Data Set4 Key Advanced2'!$E$48:$E$51,'Data Set4 Key Advanced2'!$D$48:$D$51)</f>
        <v>1</v>
      </c>
      <c r="X78" s="42">
        <f>LOOKUP(K78,'Data Set4 Key Advanced2'!$E$54:$E$57,'Data Set4 Key Advanced2'!$D$54:$D$57)</f>
        <v>-1</v>
      </c>
      <c r="Y78" s="42">
        <f>LOOKUP(L78,'Data Set4 Key Advanced2'!$E$60:$E$63,'Data Set4 Key Advanced2'!$D$60:$D$63)</f>
        <v>1</v>
      </c>
    </row>
    <row r="79" spans="1:25" ht="12.75">
      <c r="A79" s="36">
        <v>45496.598456736116</v>
      </c>
      <c r="C79" s="30" t="s">
        <v>477</v>
      </c>
      <c r="D79" s="30" t="s">
        <v>478</v>
      </c>
      <c r="E79" s="30" t="s">
        <v>465</v>
      </c>
      <c r="F79" s="30" t="s">
        <v>466</v>
      </c>
      <c r="G79" s="30" t="s">
        <v>467</v>
      </c>
      <c r="H79" s="30" t="s">
        <v>490</v>
      </c>
      <c r="I79" s="30" t="s">
        <v>469</v>
      </c>
      <c r="J79" s="30" t="s">
        <v>496</v>
      </c>
      <c r="K79" s="30" t="s">
        <v>470</v>
      </c>
      <c r="L79" s="30" t="s">
        <v>483</v>
      </c>
      <c r="M79" s="30" t="s">
        <v>216</v>
      </c>
      <c r="N79" s="38"/>
      <c r="O79" s="42">
        <f t="shared" si="1"/>
        <v>1</v>
      </c>
      <c r="P79" s="26">
        <f>LOOKUP(C79,'Data Set4 Key Advanced2'!$E$6:$E$9,'Data Set4 Key Advanced2'!$D$6:$D$9)</f>
        <v>2</v>
      </c>
      <c r="Q79" s="42">
        <f>LOOKUP(D79,'Data Set4 Key Advanced2'!$E$12:$E$15,'Data Set4 Key Advanced2'!$D$12:$D$15)</f>
        <v>0</v>
      </c>
      <c r="R79" s="42">
        <f>LOOKUP(E79,'Data Set4 Key Advanced2'!$E$18:$E$21,'Data Set4 Key Advanced2'!$D$18:$D$21)</f>
        <v>0</v>
      </c>
      <c r="S79" s="42">
        <f>LOOKUP(F79,'Data Set4 Key Advanced2'!$E$24:$E$27,'Data Set4 Key Advanced2'!$D$24:$D$27)</f>
        <v>-1</v>
      </c>
      <c r="T79" s="42">
        <f>LOOKUP(G79,'Data Set4 Key Advanced2'!$E$30:$E$33,'Data Set4 Key Advanced2'!$D$30:$D$33)</f>
        <v>-1</v>
      </c>
      <c r="U79" s="42">
        <f>LOOKUP(H79,'Data Set4 Key Advanced2'!$E$36:$E$39,'Data Set4 Key Advanced2'!$D$36:$D$39)</f>
        <v>-1</v>
      </c>
      <c r="V79" s="42">
        <f>LOOKUP(I79,'Data Set4 Key Advanced2'!$E$42:$E$45,'Data Set4 Key Advanced2'!$D$42:$D$45)</f>
        <v>1</v>
      </c>
      <c r="W79" s="42">
        <f>LOOKUP(J79,'Data Set4 Key Advanced2'!$E$48:$E$51,'Data Set4 Key Advanced2'!$D$48:$D$51)</f>
        <v>-1</v>
      </c>
      <c r="X79" s="42">
        <f>LOOKUP(K79,'Data Set4 Key Advanced2'!$E$54:$E$57,'Data Set4 Key Advanced2'!$D$54:$D$57)</f>
        <v>1</v>
      </c>
      <c r="Y79" s="42">
        <f>LOOKUP(L79,'Data Set4 Key Advanced2'!$E$60:$E$63,'Data Set4 Key Advanced2'!$D$60:$D$63)</f>
        <v>1</v>
      </c>
    </row>
    <row r="80" spans="1:25" ht="12.75">
      <c r="A80" s="36">
        <v>45496.716966631946</v>
      </c>
      <c r="C80" s="30" t="s">
        <v>463</v>
      </c>
      <c r="D80" s="30" t="s">
        <v>472</v>
      </c>
      <c r="E80" s="30" t="s">
        <v>473</v>
      </c>
      <c r="F80" s="30" t="s">
        <v>466</v>
      </c>
      <c r="G80" s="30" t="s">
        <v>489</v>
      </c>
      <c r="H80" s="30" t="s">
        <v>499</v>
      </c>
      <c r="I80" s="30" t="s">
        <v>469</v>
      </c>
      <c r="J80" s="30" t="s">
        <v>495</v>
      </c>
      <c r="K80" s="30" t="s">
        <v>470</v>
      </c>
      <c r="L80" s="30" t="s">
        <v>483</v>
      </c>
      <c r="M80" s="30" t="s">
        <v>217</v>
      </c>
      <c r="N80" s="38"/>
      <c r="O80" s="42">
        <f t="shared" si="1"/>
        <v>5</v>
      </c>
      <c r="P80" s="26">
        <f>LOOKUP(C80,'Data Set4 Key Advanced2'!$E$6:$E$9,'Data Set4 Key Advanced2'!$D$6:$D$9)</f>
        <v>-1</v>
      </c>
      <c r="Q80" s="42">
        <f>LOOKUP(D80,'Data Set4 Key Advanced2'!$E$12:$E$15,'Data Set4 Key Advanced2'!$D$12:$D$15)</f>
        <v>-1</v>
      </c>
      <c r="R80" s="42">
        <f>LOOKUP(E80,'Data Set4 Key Advanced2'!$E$18:$E$21,'Data Set4 Key Advanced2'!$D$18:$D$21)</f>
        <v>2</v>
      </c>
      <c r="S80" s="42">
        <f>LOOKUP(F80,'Data Set4 Key Advanced2'!$E$24:$E$27,'Data Set4 Key Advanced2'!$D$24:$D$27)</f>
        <v>-1</v>
      </c>
      <c r="T80" s="42">
        <f>LOOKUP(G80,'Data Set4 Key Advanced2'!$E$30:$E$33,'Data Set4 Key Advanced2'!$D$30:$D$33)</f>
        <v>1</v>
      </c>
      <c r="U80" s="42">
        <f>LOOKUP(H80,'Data Set4 Key Advanced2'!$E$36:$E$39,'Data Set4 Key Advanced2'!$D$36:$D$39)</f>
        <v>1</v>
      </c>
      <c r="V80" s="42">
        <f>LOOKUP(I80,'Data Set4 Key Advanced2'!$E$42:$E$45,'Data Set4 Key Advanced2'!$D$42:$D$45)</f>
        <v>1</v>
      </c>
      <c r="W80" s="42">
        <f>LOOKUP(J80,'Data Set4 Key Advanced2'!$E$48:$E$51,'Data Set4 Key Advanced2'!$D$48:$D$51)</f>
        <v>1</v>
      </c>
      <c r="X80" s="42">
        <f>LOOKUP(K80,'Data Set4 Key Advanced2'!$E$54:$E$57,'Data Set4 Key Advanced2'!$D$54:$D$57)</f>
        <v>1</v>
      </c>
      <c r="Y80" s="42">
        <f>LOOKUP(L80,'Data Set4 Key Advanced2'!$E$60:$E$63,'Data Set4 Key Advanced2'!$D$60:$D$63)</f>
        <v>1</v>
      </c>
    </row>
    <row r="81" spans="1:25" ht="12.75">
      <c r="A81" s="36">
        <v>45497.284632129631</v>
      </c>
      <c r="C81" s="30" t="s">
        <v>463</v>
      </c>
      <c r="D81" s="30" t="s">
        <v>472</v>
      </c>
      <c r="E81" s="30" t="s">
        <v>474</v>
      </c>
      <c r="F81" s="30" t="s">
        <v>466</v>
      </c>
      <c r="G81" s="30" t="s">
        <v>489</v>
      </c>
      <c r="H81" s="30" t="s">
        <v>490</v>
      </c>
      <c r="I81" s="30" t="s">
        <v>481</v>
      </c>
      <c r="J81" s="30" t="s">
        <v>495</v>
      </c>
      <c r="K81" s="30" t="s">
        <v>491</v>
      </c>
      <c r="L81" s="30" t="s">
        <v>483</v>
      </c>
      <c r="M81" s="30" t="s">
        <v>220</v>
      </c>
      <c r="N81" s="38"/>
      <c r="O81" s="42">
        <f t="shared" si="1"/>
        <v>-1</v>
      </c>
      <c r="P81" s="26">
        <f>LOOKUP(C81,'Data Set4 Key Advanced2'!$E$6:$E$9,'Data Set4 Key Advanced2'!$D$6:$D$9)</f>
        <v>-1</v>
      </c>
      <c r="Q81" s="42">
        <f>LOOKUP(D81,'Data Set4 Key Advanced2'!$E$12:$E$15,'Data Set4 Key Advanced2'!$D$12:$D$15)</f>
        <v>-1</v>
      </c>
      <c r="R81" s="42">
        <f>LOOKUP(E81,'Data Set4 Key Advanced2'!$E$18:$E$21,'Data Set4 Key Advanced2'!$D$18:$D$21)</f>
        <v>1</v>
      </c>
      <c r="S81" s="42">
        <f>LOOKUP(F81,'Data Set4 Key Advanced2'!$E$24:$E$27,'Data Set4 Key Advanced2'!$D$24:$D$27)</f>
        <v>-1</v>
      </c>
      <c r="T81" s="42">
        <f>LOOKUP(G81,'Data Set4 Key Advanced2'!$E$30:$E$33,'Data Set4 Key Advanced2'!$D$30:$D$33)</f>
        <v>1</v>
      </c>
      <c r="U81" s="42">
        <f>LOOKUP(H81,'Data Set4 Key Advanced2'!$E$36:$E$39,'Data Set4 Key Advanced2'!$D$36:$D$39)</f>
        <v>-1</v>
      </c>
      <c r="V81" s="42">
        <f>LOOKUP(I81,'Data Set4 Key Advanced2'!$E$42:$E$45,'Data Set4 Key Advanced2'!$D$42:$D$45)</f>
        <v>-1</v>
      </c>
      <c r="W81" s="42">
        <f>LOOKUP(J81,'Data Set4 Key Advanced2'!$E$48:$E$51,'Data Set4 Key Advanced2'!$D$48:$D$51)</f>
        <v>1</v>
      </c>
      <c r="X81" s="42">
        <f>LOOKUP(K81,'Data Set4 Key Advanced2'!$E$54:$E$57,'Data Set4 Key Advanced2'!$D$54:$D$57)</f>
        <v>0</v>
      </c>
      <c r="Y81" s="42">
        <f>LOOKUP(L81,'Data Set4 Key Advanced2'!$E$60:$E$63,'Data Set4 Key Advanced2'!$D$60:$D$63)</f>
        <v>1</v>
      </c>
    </row>
    <row r="82" spans="1:25" ht="12.75">
      <c r="A82" s="36">
        <v>45497.347139965277</v>
      </c>
      <c r="C82" s="30" t="s">
        <v>463</v>
      </c>
      <c r="D82" s="30" t="s">
        <v>478</v>
      </c>
      <c r="E82" s="30" t="s">
        <v>474</v>
      </c>
      <c r="F82" s="30" t="s">
        <v>466</v>
      </c>
      <c r="G82" s="30" t="s">
        <v>489</v>
      </c>
      <c r="H82" s="30" t="s">
        <v>468</v>
      </c>
      <c r="I82" s="30" t="s">
        <v>476</v>
      </c>
      <c r="J82" s="30" t="s">
        <v>495</v>
      </c>
      <c r="K82" s="30" t="s">
        <v>482</v>
      </c>
      <c r="L82" s="30" t="s">
        <v>483</v>
      </c>
      <c r="M82" s="30" t="s">
        <v>222</v>
      </c>
      <c r="N82" s="38"/>
      <c r="O82" s="42">
        <f t="shared" si="1"/>
        <v>1</v>
      </c>
      <c r="P82" s="26">
        <f>LOOKUP(C82,'Data Set4 Key Advanced2'!$E$6:$E$9,'Data Set4 Key Advanced2'!$D$6:$D$9)</f>
        <v>-1</v>
      </c>
      <c r="Q82" s="42">
        <f>LOOKUP(D82,'Data Set4 Key Advanced2'!$E$12:$E$15,'Data Set4 Key Advanced2'!$D$12:$D$15)</f>
        <v>0</v>
      </c>
      <c r="R82" s="42">
        <f>LOOKUP(E82,'Data Set4 Key Advanced2'!$E$18:$E$21,'Data Set4 Key Advanced2'!$D$18:$D$21)</f>
        <v>1</v>
      </c>
      <c r="S82" s="42">
        <f>LOOKUP(F82,'Data Set4 Key Advanced2'!$E$24:$E$27,'Data Set4 Key Advanced2'!$D$24:$D$27)</f>
        <v>-1</v>
      </c>
      <c r="T82" s="42">
        <f>LOOKUP(G82,'Data Set4 Key Advanced2'!$E$30:$E$33,'Data Set4 Key Advanced2'!$D$30:$D$33)</f>
        <v>1</v>
      </c>
      <c r="U82" s="42">
        <f>LOOKUP(H82,'Data Set4 Key Advanced2'!$E$36:$E$39,'Data Set4 Key Advanced2'!$D$36:$D$39)</f>
        <v>0</v>
      </c>
      <c r="V82" s="42">
        <f>LOOKUP(I82,'Data Set4 Key Advanced2'!$E$42:$E$45,'Data Set4 Key Advanced2'!$D$42:$D$45)</f>
        <v>0</v>
      </c>
      <c r="W82" s="42">
        <f>LOOKUP(J82,'Data Set4 Key Advanced2'!$E$48:$E$51,'Data Set4 Key Advanced2'!$D$48:$D$51)</f>
        <v>1</v>
      </c>
      <c r="X82" s="42">
        <f>LOOKUP(K82,'Data Set4 Key Advanced2'!$E$54:$E$57,'Data Set4 Key Advanced2'!$D$54:$D$57)</f>
        <v>-1</v>
      </c>
      <c r="Y82" s="42">
        <f>LOOKUP(L82,'Data Set4 Key Advanced2'!$E$60:$E$63,'Data Set4 Key Advanced2'!$D$60:$D$63)</f>
        <v>1</v>
      </c>
    </row>
    <row r="83" spans="1:25" ht="12.75">
      <c r="A83" s="36">
        <v>45497.361525798609</v>
      </c>
      <c r="C83" s="30" t="s">
        <v>463</v>
      </c>
      <c r="D83" s="30" t="s">
        <v>478</v>
      </c>
      <c r="E83" s="30" t="s">
        <v>465</v>
      </c>
      <c r="F83" s="30" t="s">
        <v>479</v>
      </c>
      <c r="G83" s="30" t="s">
        <v>489</v>
      </c>
      <c r="H83" s="30" t="s">
        <v>468</v>
      </c>
      <c r="I83" s="30" t="s">
        <v>469</v>
      </c>
      <c r="J83" s="30" t="s">
        <v>495</v>
      </c>
      <c r="K83" s="30" t="s">
        <v>482</v>
      </c>
      <c r="L83" s="30" t="s">
        <v>483</v>
      </c>
      <c r="M83" s="30" t="s">
        <v>223</v>
      </c>
      <c r="N83" s="38"/>
      <c r="O83" s="42">
        <f t="shared" si="1"/>
        <v>2</v>
      </c>
      <c r="P83" s="26">
        <f>LOOKUP(C83,'Data Set4 Key Advanced2'!$E$6:$E$9,'Data Set4 Key Advanced2'!$D$6:$D$9)</f>
        <v>-1</v>
      </c>
      <c r="Q83" s="42">
        <f>LOOKUP(D83,'Data Set4 Key Advanced2'!$E$12:$E$15,'Data Set4 Key Advanced2'!$D$12:$D$15)</f>
        <v>0</v>
      </c>
      <c r="R83" s="42">
        <f>LOOKUP(E83,'Data Set4 Key Advanced2'!$E$18:$E$21,'Data Set4 Key Advanced2'!$D$18:$D$21)</f>
        <v>0</v>
      </c>
      <c r="S83" s="42">
        <f>LOOKUP(F83,'Data Set4 Key Advanced2'!$E$24:$E$27,'Data Set4 Key Advanced2'!$D$24:$D$27)</f>
        <v>0</v>
      </c>
      <c r="T83" s="42">
        <f>LOOKUP(G83,'Data Set4 Key Advanced2'!$E$30:$E$33,'Data Set4 Key Advanced2'!$D$30:$D$33)</f>
        <v>1</v>
      </c>
      <c r="U83" s="42">
        <f>LOOKUP(H83,'Data Set4 Key Advanced2'!$E$36:$E$39,'Data Set4 Key Advanced2'!$D$36:$D$39)</f>
        <v>0</v>
      </c>
      <c r="V83" s="42">
        <f>LOOKUP(I83,'Data Set4 Key Advanced2'!$E$42:$E$45,'Data Set4 Key Advanced2'!$D$42:$D$45)</f>
        <v>1</v>
      </c>
      <c r="W83" s="42">
        <f>LOOKUP(J83,'Data Set4 Key Advanced2'!$E$48:$E$51,'Data Set4 Key Advanced2'!$D$48:$D$51)</f>
        <v>1</v>
      </c>
      <c r="X83" s="42">
        <f>LOOKUP(K83,'Data Set4 Key Advanced2'!$E$54:$E$57,'Data Set4 Key Advanced2'!$D$54:$D$57)</f>
        <v>-1</v>
      </c>
      <c r="Y83" s="42">
        <f>LOOKUP(L83,'Data Set4 Key Advanced2'!$E$60:$E$63,'Data Set4 Key Advanced2'!$D$60:$D$63)</f>
        <v>1</v>
      </c>
    </row>
    <row r="84" spans="1:25" ht="12.75">
      <c r="A84" s="36">
        <v>45497.408451377312</v>
      </c>
      <c r="C84" s="30" t="s">
        <v>487</v>
      </c>
      <c r="D84" s="30" t="s">
        <v>478</v>
      </c>
      <c r="E84" s="30" t="s">
        <v>465</v>
      </c>
      <c r="F84" s="30" t="s">
        <v>466</v>
      </c>
      <c r="G84" s="30" t="s">
        <v>489</v>
      </c>
      <c r="H84" s="30" t="s">
        <v>490</v>
      </c>
      <c r="I84" s="30" t="s">
        <v>481</v>
      </c>
      <c r="J84" s="30" t="s">
        <v>495</v>
      </c>
      <c r="K84" s="30" t="s">
        <v>491</v>
      </c>
      <c r="L84" s="30" t="s">
        <v>483</v>
      </c>
      <c r="M84" s="30" t="s">
        <v>224</v>
      </c>
      <c r="N84" s="38"/>
      <c r="O84" s="42">
        <f t="shared" si="1"/>
        <v>1</v>
      </c>
      <c r="P84" s="26">
        <f>LOOKUP(C84,'Data Set4 Key Advanced2'!$E$6:$E$9,'Data Set4 Key Advanced2'!$D$6:$D$9)</f>
        <v>1</v>
      </c>
      <c r="Q84" s="42">
        <f>LOOKUP(D84,'Data Set4 Key Advanced2'!$E$12:$E$15,'Data Set4 Key Advanced2'!$D$12:$D$15)</f>
        <v>0</v>
      </c>
      <c r="R84" s="42">
        <f>LOOKUP(E84,'Data Set4 Key Advanced2'!$E$18:$E$21,'Data Set4 Key Advanced2'!$D$18:$D$21)</f>
        <v>0</v>
      </c>
      <c r="S84" s="42">
        <f>LOOKUP(F84,'Data Set4 Key Advanced2'!$E$24:$E$27,'Data Set4 Key Advanced2'!$D$24:$D$27)</f>
        <v>-1</v>
      </c>
      <c r="T84" s="42">
        <f>LOOKUP(G84,'Data Set4 Key Advanced2'!$E$30:$E$33,'Data Set4 Key Advanced2'!$D$30:$D$33)</f>
        <v>1</v>
      </c>
      <c r="U84" s="42">
        <f>LOOKUP(H84,'Data Set4 Key Advanced2'!$E$36:$E$39,'Data Set4 Key Advanced2'!$D$36:$D$39)</f>
        <v>-1</v>
      </c>
      <c r="V84" s="42">
        <f>LOOKUP(I84,'Data Set4 Key Advanced2'!$E$42:$E$45,'Data Set4 Key Advanced2'!$D$42:$D$45)</f>
        <v>-1</v>
      </c>
      <c r="W84" s="42">
        <f>LOOKUP(J84,'Data Set4 Key Advanced2'!$E$48:$E$51,'Data Set4 Key Advanced2'!$D$48:$D$51)</f>
        <v>1</v>
      </c>
      <c r="X84" s="42">
        <f>LOOKUP(K84,'Data Set4 Key Advanced2'!$E$54:$E$57,'Data Set4 Key Advanced2'!$D$54:$D$57)</f>
        <v>0</v>
      </c>
      <c r="Y84" s="42">
        <f>LOOKUP(L84,'Data Set4 Key Advanced2'!$E$60:$E$63,'Data Set4 Key Advanced2'!$D$60:$D$63)</f>
        <v>1</v>
      </c>
    </row>
    <row r="85" spans="1:25" ht="12.75">
      <c r="A85" s="36">
        <v>45497.432515578708</v>
      </c>
      <c r="C85" s="30" t="s">
        <v>463</v>
      </c>
      <c r="D85" s="30" t="s">
        <v>472</v>
      </c>
      <c r="E85" s="30" t="s">
        <v>473</v>
      </c>
      <c r="F85" s="30" t="s">
        <v>466</v>
      </c>
      <c r="G85" s="30" t="s">
        <v>489</v>
      </c>
      <c r="H85" s="30" t="s">
        <v>490</v>
      </c>
      <c r="I85" s="30" t="s">
        <v>485</v>
      </c>
      <c r="J85" s="30" t="s">
        <v>495</v>
      </c>
      <c r="K85" s="30" t="s">
        <v>470</v>
      </c>
      <c r="L85" s="30" t="s">
        <v>494</v>
      </c>
      <c r="M85" s="30" t="s">
        <v>225</v>
      </c>
      <c r="N85" s="38"/>
      <c r="O85" s="42">
        <f t="shared" si="1"/>
        <v>5</v>
      </c>
      <c r="P85" s="26">
        <f>LOOKUP(C85,'Data Set4 Key Advanced2'!$E$6:$E$9,'Data Set4 Key Advanced2'!$D$6:$D$9)</f>
        <v>-1</v>
      </c>
      <c r="Q85" s="42">
        <f>LOOKUP(D85,'Data Set4 Key Advanced2'!$E$12:$E$15,'Data Set4 Key Advanced2'!$D$12:$D$15)</f>
        <v>-1</v>
      </c>
      <c r="R85" s="42">
        <f>LOOKUP(E85,'Data Set4 Key Advanced2'!$E$18:$E$21,'Data Set4 Key Advanced2'!$D$18:$D$21)</f>
        <v>2</v>
      </c>
      <c r="S85" s="42">
        <f>LOOKUP(F85,'Data Set4 Key Advanced2'!$E$24:$E$27,'Data Set4 Key Advanced2'!$D$24:$D$27)</f>
        <v>-1</v>
      </c>
      <c r="T85" s="42">
        <f>LOOKUP(G85,'Data Set4 Key Advanced2'!$E$30:$E$33,'Data Set4 Key Advanced2'!$D$30:$D$33)</f>
        <v>1</v>
      </c>
      <c r="U85" s="42">
        <f>LOOKUP(H85,'Data Set4 Key Advanced2'!$E$36:$E$39,'Data Set4 Key Advanced2'!$D$36:$D$39)</f>
        <v>-1</v>
      </c>
      <c r="V85" s="42">
        <f>LOOKUP(I85,'Data Set4 Key Advanced2'!$E$42:$E$45,'Data Set4 Key Advanced2'!$D$42:$D$45)</f>
        <v>2</v>
      </c>
      <c r="W85" s="42">
        <f>LOOKUP(J85,'Data Set4 Key Advanced2'!$E$48:$E$51,'Data Set4 Key Advanced2'!$D$48:$D$51)</f>
        <v>1</v>
      </c>
      <c r="X85" s="42">
        <f>LOOKUP(K85,'Data Set4 Key Advanced2'!$E$54:$E$57,'Data Set4 Key Advanced2'!$D$54:$D$57)</f>
        <v>1</v>
      </c>
      <c r="Y85" s="42">
        <f>LOOKUP(L85,'Data Set4 Key Advanced2'!$E$60:$E$63,'Data Set4 Key Advanced2'!$D$60:$D$63)</f>
        <v>2</v>
      </c>
    </row>
    <row r="86" spans="1:25" ht="12.75">
      <c r="A86" s="36">
        <v>45497.455392407406</v>
      </c>
      <c r="C86" s="30" t="s">
        <v>477</v>
      </c>
      <c r="D86" s="30" t="s">
        <v>472</v>
      </c>
      <c r="E86" s="30" t="s">
        <v>465</v>
      </c>
      <c r="F86" s="30" t="s">
        <v>466</v>
      </c>
      <c r="G86" s="30" t="s">
        <v>489</v>
      </c>
      <c r="H86" s="30" t="s">
        <v>490</v>
      </c>
      <c r="I86" s="30" t="s">
        <v>469</v>
      </c>
      <c r="J86" s="30" t="s">
        <v>495</v>
      </c>
      <c r="K86" s="30" t="s">
        <v>491</v>
      </c>
      <c r="L86" s="30" t="s">
        <v>483</v>
      </c>
      <c r="M86" s="30" t="s">
        <v>226</v>
      </c>
      <c r="N86" s="38"/>
      <c r="O86" s="42">
        <f t="shared" si="1"/>
        <v>3</v>
      </c>
      <c r="P86" s="26">
        <f>LOOKUP(C86,'Data Set4 Key Advanced2'!$E$6:$E$9,'Data Set4 Key Advanced2'!$D$6:$D$9)</f>
        <v>2</v>
      </c>
      <c r="Q86" s="42">
        <f>LOOKUP(D86,'Data Set4 Key Advanced2'!$E$12:$E$15,'Data Set4 Key Advanced2'!$D$12:$D$15)</f>
        <v>-1</v>
      </c>
      <c r="R86" s="42">
        <f>LOOKUP(E86,'Data Set4 Key Advanced2'!$E$18:$E$21,'Data Set4 Key Advanced2'!$D$18:$D$21)</f>
        <v>0</v>
      </c>
      <c r="S86" s="42">
        <f>LOOKUP(F86,'Data Set4 Key Advanced2'!$E$24:$E$27,'Data Set4 Key Advanced2'!$D$24:$D$27)</f>
        <v>-1</v>
      </c>
      <c r="T86" s="42">
        <f>LOOKUP(G86,'Data Set4 Key Advanced2'!$E$30:$E$33,'Data Set4 Key Advanced2'!$D$30:$D$33)</f>
        <v>1</v>
      </c>
      <c r="U86" s="42">
        <f>LOOKUP(H86,'Data Set4 Key Advanced2'!$E$36:$E$39,'Data Set4 Key Advanced2'!$D$36:$D$39)</f>
        <v>-1</v>
      </c>
      <c r="V86" s="42">
        <f>LOOKUP(I86,'Data Set4 Key Advanced2'!$E$42:$E$45,'Data Set4 Key Advanced2'!$D$42:$D$45)</f>
        <v>1</v>
      </c>
      <c r="W86" s="42">
        <f>LOOKUP(J86,'Data Set4 Key Advanced2'!$E$48:$E$51,'Data Set4 Key Advanced2'!$D$48:$D$51)</f>
        <v>1</v>
      </c>
      <c r="X86" s="42">
        <f>LOOKUP(K86,'Data Set4 Key Advanced2'!$E$54:$E$57,'Data Set4 Key Advanced2'!$D$54:$D$57)</f>
        <v>0</v>
      </c>
      <c r="Y86" s="42">
        <f>LOOKUP(L86,'Data Set4 Key Advanced2'!$E$60:$E$63,'Data Set4 Key Advanced2'!$D$60:$D$63)</f>
        <v>1</v>
      </c>
    </row>
    <row r="87" spans="1:25" ht="12.75">
      <c r="A87" s="36">
        <v>45497.687716678236</v>
      </c>
      <c r="C87" s="30" t="s">
        <v>477</v>
      </c>
      <c r="D87" s="30" t="s">
        <v>478</v>
      </c>
      <c r="E87" s="30" t="s">
        <v>465</v>
      </c>
      <c r="F87" s="30" t="s">
        <v>466</v>
      </c>
      <c r="G87" s="30" t="s">
        <v>467</v>
      </c>
      <c r="H87" s="30" t="s">
        <v>490</v>
      </c>
      <c r="I87" s="30" t="s">
        <v>481</v>
      </c>
      <c r="J87" s="30" t="s">
        <v>496</v>
      </c>
      <c r="K87" s="30" t="s">
        <v>482</v>
      </c>
      <c r="L87" s="30" t="s">
        <v>483</v>
      </c>
      <c r="M87" s="30" t="s">
        <v>227</v>
      </c>
      <c r="N87" s="38"/>
      <c r="O87" s="42">
        <f t="shared" si="1"/>
        <v>-3</v>
      </c>
      <c r="P87" s="26">
        <f>LOOKUP(C87,'Data Set4 Key Advanced2'!$E$6:$E$9,'Data Set4 Key Advanced2'!$D$6:$D$9)</f>
        <v>2</v>
      </c>
      <c r="Q87" s="42">
        <f>LOOKUP(D87,'Data Set4 Key Advanced2'!$E$12:$E$15,'Data Set4 Key Advanced2'!$D$12:$D$15)</f>
        <v>0</v>
      </c>
      <c r="R87" s="42">
        <f>LOOKUP(E87,'Data Set4 Key Advanced2'!$E$18:$E$21,'Data Set4 Key Advanced2'!$D$18:$D$21)</f>
        <v>0</v>
      </c>
      <c r="S87" s="42">
        <f>LOOKUP(F87,'Data Set4 Key Advanced2'!$E$24:$E$27,'Data Set4 Key Advanced2'!$D$24:$D$27)</f>
        <v>-1</v>
      </c>
      <c r="T87" s="42">
        <f>LOOKUP(G87,'Data Set4 Key Advanced2'!$E$30:$E$33,'Data Set4 Key Advanced2'!$D$30:$D$33)</f>
        <v>-1</v>
      </c>
      <c r="U87" s="42">
        <f>LOOKUP(H87,'Data Set4 Key Advanced2'!$E$36:$E$39,'Data Set4 Key Advanced2'!$D$36:$D$39)</f>
        <v>-1</v>
      </c>
      <c r="V87" s="42">
        <f>LOOKUP(I87,'Data Set4 Key Advanced2'!$E$42:$E$45,'Data Set4 Key Advanced2'!$D$42:$D$45)</f>
        <v>-1</v>
      </c>
      <c r="W87" s="42">
        <f>LOOKUP(J87,'Data Set4 Key Advanced2'!$E$48:$E$51,'Data Set4 Key Advanced2'!$D$48:$D$51)</f>
        <v>-1</v>
      </c>
      <c r="X87" s="42">
        <f>LOOKUP(K87,'Data Set4 Key Advanced2'!$E$54:$E$57,'Data Set4 Key Advanced2'!$D$54:$D$57)</f>
        <v>-1</v>
      </c>
      <c r="Y87" s="42">
        <f>LOOKUP(L87,'Data Set4 Key Advanced2'!$E$60:$E$63,'Data Set4 Key Advanced2'!$D$60:$D$63)</f>
        <v>1</v>
      </c>
    </row>
    <row r="88" spans="1:25" ht="12.75">
      <c r="A88" s="36">
        <v>45497.689216250001</v>
      </c>
      <c r="C88" s="30" t="s">
        <v>463</v>
      </c>
      <c r="D88" s="30" t="s">
        <v>472</v>
      </c>
      <c r="E88" s="30" t="s">
        <v>474</v>
      </c>
      <c r="F88" s="30" t="s">
        <v>466</v>
      </c>
      <c r="G88" s="30" t="s">
        <v>489</v>
      </c>
      <c r="H88" s="30" t="s">
        <v>490</v>
      </c>
      <c r="I88" s="30" t="s">
        <v>481</v>
      </c>
      <c r="J88" s="30" t="s">
        <v>495</v>
      </c>
      <c r="K88" s="30" t="s">
        <v>482</v>
      </c>
      <c r="L88" s="30" t="s">
        <v>483</v>
      </c>
      <c r="M88" s="30" t="s">
        <v>229</v>
      </c>
      <c r="N88" s="38"/>
      <c r="O88" s="42">
        <f t="shared" si="1"/>
        <v>-2</v>
      </c>
      <c r="P88" s="26">
        <f>LOOKUP(C88,'Data Set4 Key Advanced2'!$E$6:$E$9,'Data Set4 Key Advanced2'!$D$6:$D$9)</f>
        <v>-1</v>
      </c>
      <c r="Q88" s="42">
        <f>LOOKUP(D88,'Data Set4 Key Advanced2'!$E$12:$E$15,'Data Set4 Key Advanced2'!$D$12:$D$15)</f>
        <v>-1</v>
      </c>
      <c r="R88" s="42">
        <f>LOOKUP(E88,'Data Set4 Key Advanced2'!$E$18:$E$21,'Data Set4 Key Advanced2'!$D$18:$D$21)</f>
        <v>1</v>
      </c>
      <c r="S88" s="42">
        <f>LOOKUP(F88,'Data Set4 Key Advanced2'!$E$24:$E$27,'Data Set4 Key Advanced2'!$D$24:$D$27)</f>
        <v>-1</v>
      </c>
      <c r="T88" s="42">
        <f>LOOKUP(G88,'Data Set4 Key Advanced2'!$E$30:$E$33,'Data Set4 Key Advanced2'!$D$30:$D$33)</f>
        <v>1</v>
      </c>
      <c r="U88" s="42">
        <f>LOOKUP(H88,'Data Set4 Key Advanced2'!$E$36:$E$39,'Data Set4 Key Advanced2'!$D$36:$D$39)</f>
        <v>-1</v>
      </c>
      <c r="V88" s="42">
        <f>LOOKUP(I88,'Data Set4 Key Advanced2'!$E$42:$E$45,'Data Set4 Key Advanced2'!$D$42:$D$45)</f>
        <v>-1</v>
      </c>
      <c r="W88" s="42">
        <f>LOOKUP(J88,'Data Set4 Key Advanced2'!$E$48:$E$51,'Data Set4 Key Advanced2'!$D$48:$D$51)</f>
        <v>1</v>
      </c>
      <c r="X88" s="42">
        <f>LOOKUP(K88,'Data Set4 Key Advanced2'!$E$54:$E$57,'Data Set4 Key Advanced2'!$D$54:$D$57)</f>
        <v>-1</v>
      </c>
      <c r="Y88" s="42">
        <f>LOOKUP(L88,'Data Set4 Key Advanced2'!$E$60:$E$63,'Data Set4 Key Advanced2'!$D$60:$D$63)</f>
        <v>1</v>
      </c>
    </row>
    <row r="89" spans="1:25" ht="12.75">
      <c r="A89" s="36">
        <v>45497.693828217598</v>
      </c>
      <c r="C89" s="30" t="s">
        <v>477</v>
      </c>
      <c r="D89" s="30" t="s">
        <v>478</v>
      </c>
      <c r="E89" s="30" t="s">
        <v>473</v>
      </c>
      <c r="F89" s="30" t="s">
        <v>466</v>
      </c>
      <c r="G89" s="30" t="s">
        <v>489</v>
      </c>
      <c r="H89" s="30" t="s">
        <v>490</v>
      </c>
      <c r="I89" s="30" t="s">
        <v>481</v>
      </c>
      <c r="J89" s="30" t="s">
        <v>495</v>
      </c>
      <c r="K89" s="30" t="s">
        <v>470</v>
      </c>
      <c r="L89" s="30" t="s">
        <v>483</v>
      </c>
      <c r="M89" s="30" t="s">
        <v>230</v>
      </c>
      <c r="N89" s="38"/>
      <c r="O89" s="42">
        <f t="shared" si="1"/>
        <v>5</v>
      </c>
      <c r="P89" s="26">
        <f>LOOKUP(C89,'Data Set4 Key Advanced2'!$E$6:$E$9,'Data Set4 Key Advanced2'!$D$6:$D$9)</f>
        <v>2</v>
      </c>
      <c r="Q89" s="42">
        <f>LOOKUP(D89,'Data Set4 Key Advanced2'!$E$12:$E$15,'Data Set4 Key Advanced2'!$D$12:$D$15)</f>
        <v>0</v>
      </c>
      <c r="R89" s="42">
        <f>LOOKUP(E89,'Data Set4 Key Advanced2'!$E$18:$E$21,'Data Set4 Key Advanced2'!$D$18:$D$21)</f>
        <v>2</v>
      </c>
      <c r="S89" s="42">
        <f>LOOKUP(F89,'Data Set4 Key Advanced2'!$E$24:$E$27,'Data Set4 Key Advanced2'!$D$24:$D$27)</f>
        <v>-1</v>
      </c>
      <c r="T89" s="42">
        <f>LOOKUP(G89,'Data Set4 Key Advanced2'!$E$30:$E$33,'Data Set4 Key Advanced2'!$D$30:$D$33)</f>
        <v>1</v>
      </c>
      <c r="U89" s="42">
        <f>LOOKUP(H89,'Data Set4 Key Advanced2'!$E$36:$E$39,'Data Set4 Key Advanced2'!$D$36:$D$39)</f>
        <v>-1</v>
      </c>
      <c r="V89" s="42">
        <f>LOOKUP(I89,'Data Set4 Key Advanced2'!$E$42:$E$45,'Data Set4 Key Advanced2'!$D$42:$D$45)</f>
        <v>-1</v>
      </c>
      <c r="W89" s="42">
        <f>LOOKUP(J89,'Data Set4 Key Advanced2'!$E$48:$E$51,'Data Set4 Key Advanced2'!$D$48:$D$51)</f>
        <v>1</v>
      </c>
      <c r="X89" s="42">
        <f>LOOKUP(K89,'Data Set4 Key Advanced2'!$E$54:$E$57,'Data Set4 Key Advanced2'!$D$54:$D$57)</f>
        <v>1</v>
      </c>
      <c r="Y89" s="42">
        <f>LOOKUP(L89,'Data Set4 Key Advanced2'!$E$60:$E$63,'Data Set4 Key Advanced2'!$D$60:$D$63)</f>
        <v>1</v>
      </c>
    </row>
    <row r="90" spans="1:25" ht="12.75">
      <c r="A90" s="36">
        <v>45497.704683842589</v>
      </c>
      <c r="C90" s="30" t="s">
        <v>477</v>
      </c>
      <c r="D90" s="30" t="s">
        <v>472</v>
      </c>
      <c r="E90" s="30" t="s">
        <v>465</v>
      </c>
      <c r="F90" s="30" t="s">
        <v>474</v>
      </c>
      <c r="G90" s="30" t="s">
        <v>489</v>
      </c>
      <c r="H90" s="30" t="s">
        <v>490</v>
      </c>
      <c r="I90" s="30" t="s">
        <v>481</v>
      </c>
      <c r="J90" s="30" t="s">
        <v>496</v>
      </c>
      <c r="K90" s="30" t="s">
        <v>491</v>
      </c>
      <c r="L90" s="30" t="s">
        <v>483</v>
      </c>
      <c r="M90" s="30" t="s">
        <v>502</v>
      </c>
      <c r="N90" s="38"/>
      <c r="O90" s="42">
        <f t="shared" si="1"/>
        <v>1</v>
      </c>
      <c r="P90" s="26">
        <f>LOOKUP(C90,'Data Set4 Key Advanced2'!$E$6:$E$9,'Data Set4 Key Advanced2'!$D$6:$D$9)</f>
        <v>2</v>
      </c>
      <c r="Q90" s="42">
        <f>LOOKUP(D90,'Data Set4 Key Advanced2'!$E$12:$E$15,'Data Set4 Key Advanced2'!$D$12:$D$15)</f>
        <v>-1</v>
      </c>
      <c r="R90" s="42">
        <f>LOOKUP(E90,'Data Set4 Key Advanced2'!$E$18:$E$21,'Data Set4 Key Advanced2'!$D$18:$D$21)</f>
        <v>0</v>
      </c>
      <c r="S90" s="42">
        <f>LOOKUP(F90,'Data Set4 Key Advanced2'!$E$24:$E$27,'Data Set4 Key Advanced2'!$D$24:$D$27)</f>
        <v>1</v>
      </c>
      <c r="T90" s="42">
        <f>LOOKUP(G90,'Data Set4 Key Advanced2'!$E$30:$E$33,'Data Set4 Key Advanced2'!$D$30:$D$33)</f>
        <v>1</v>
      </c>
      <c r="U90" s="42">
        <f>LOOKUP(H90,'Data Set4 Key Advanced2'!$E$36:$E$39,'Data Set4 Key Advanced2'!$D$36:$D$39)</f>
        <v>-1</v>
      </c>
      <c r="V90" s="42">
        <f>LOOKUP(I90,'Data Set4 Key Advanced2'!$E$42:$E$45,'Data Set4 Key Advanced2'!$D$42:$D$45)</f>
        <v>-1</v>
      </c>
      <c r="W90" s="42">
        <f>LOOKUP(J90,'Data Set4 Key Advanced2'!$E$48:$E$51,'Data Set4 Key Advanced2'!$D$48:$D$51)</f>
        <v>-1</v>
      </c>
      <c r="X90" s="42">
        <f>LOOKUP(K90,'Data Set4 Key Advanced2'!$E$54:$E$57,'Data Set4 Key Advanced2'!$D$54:$D$57)</f>
        <v>0</v>
      </c>
      <c r="Y90" s="42">
        <f>LOOKUP(L90,'Data Set4 Key Advanced2'!$E$60:$E$63,'Data Set4 Key Advanced2'!$D$60:$D$63)</f>
        <v>1</v>
      </c>
    </row>
    <row r="91" spans="1:25" ht="12.75">
      <c r="A91" s="36">
        <v>45497.727647777778</v>
      </c>
      <c r="C91" s="30" t="s">
        <v>463</v>
      </c>
      <c r="D91" s="30" t="s">
        <v>478</v>
      </c>
      <c r="E91" s="30" t="s">
        <v>465</v>
      </c>
      <c r="F91" s="30" t="s">
        <v>466</v>
      </c>
      <c r="G91" s="30" t="s">
        <v>489</v>
      </c>
      <c r="H91" s="30" t="s">
        <v>490</v>
      </c>
      <c r="I91" s="30" t="s">
        <v>481</v>
      </c>
      <c r="J91" s="30" t="s">
        <v>495</v>
      </c>
      <c r="K91" s="30" t="s">
        <v>470</v>
      </c>
      <c r="L91" s="30" t="s">
        <v>483</v>
      </c>
      <c r="M91" s="30" t="s">
        <v>221</v>
      </c>
      <c r="N91" s="38"/>
      <c r="O91" s="42">
        <f t="shared" si="1"/>
        <v>0</v>
      </c>
      <c r="P91" s="26">
        <f>LOOKUP(C91,'Data Set4 Key Advanced2'!$E$6:$E$9,'Data Set4 Key Advanced2'!$D$6:$D$9)</f>
        <v>-1</v>
      </c>
      <c r="Q91" s="42">
        <f>LOOKUP(D91,'Data Set4 Key Advanced2'!$E$12:$E$15,'Data Set4 Key Advanced2'!$D$12:$D$15)</f>
        <v>0</v>
      </c>
      <c r="R91" s="42">
        <f>LOOKUP(E91,'Data Set4 Key Advanced2'!$E$18:$E$21,'Data Set4 Key Advanced2'!$D$18:$D$21)</f>
        <v>0</v>
      </c>
      <c r="S91" s="42">
        <f>LOOKUP(F91,'Data Set4 Key Advanced2'!$E$24:$E$27,'Data Set4 Key Advanced2'!$D$24:$D$27)</f>
        <v>-1</v>
      </c>
      <c r="T91" s="42">
        <f>LOOKUP(G91,'Data Set4 Key Advanced2'!$E$30:$E$33,'Data Set4 Key Advanced2'!$D$30:$D$33)</f>
        <v>1</v>
      </c>
      <c r="U91" s="42">
        <f>LOOKUP(H91,'Data Set4 Key Advanced2'!$E$36:$E$39,'Data Set4 Key Advanced2'!$D$36:$D$39)</f>
        <v>-1</v>
      </c>
      <c r="V91" s="42">
        <f>LOOKUP(I91,'Data Set4 Key Advanced2'!$E$42:$E$45,'Data Set4 Key Advanced2'!$D$42:$D$45)</f>
        <v>-1</v>
      </c>
      <c r="W91" s="42">
        <f>LOOKUP(J91,'Data Set4 Key Advanced2'!$E$48:$E$51,'Data Set4 Key Advanced2'!$D$48:$D$51)</f>
        <v>1</v>
      </c>
      <c r="X91" s="42">
        <f>LOOKUP(K91,'Data Set4 Key Advanced2'!$E$54:$E$57,'Data Set4 Key Advanced2'!$D$54:$D$57)</f>
        <v>1</v>
      </c>
      <c r="Y91" s="42">
        <f>LOOKUP(L91,'Data Set4 Key Advanced2'!$E$60:$E$63,'Data Set4 Key Advanced2'!$D$60:$D$63)</f>
        <v>1</v>
      </c>
    </row>
    <row r="92" spans="1:25" ht="12.75">
      <c r="A92" s="36">
        <v>45497.809052893514</v>
      </c>
      <c r="C92" s="30" t="s">
        <v>487</v>
      </c>
      <c r="D92" s="30" t="s">
        <v>478</v>
      </c>
      <c r="E92" s="30" t="s">
        <v>473</v>
      </c>
      <c r="F92" s="30" t="s">
        <v>466</v>
      </c>
      <c r="G92" s="30" t="s">
        <v>475</v>
      </c>
      <c r="H92" s="30" t="s">
        <v>490</v>
      </c>
      <c r="I92" s="30" t="s">
        <v>485</v>
      </c>
      <c r="J92" s="30" t="s">
        <v>496</v>
      </c>
      <c r="K92" s="30" t="s">
        <v>482</v>
      </c>
      <c r="L92" s="30" t="s">
        <v>486</v>
      </c>
      <c r="M92" s="30" t="s">
        <v>232</v>
      </c>
      <c r="N92" s="38"/>
      <c r="O92" s="42">
        <f t="shared" si="1"/>
        <v>0</v>
      </c>
      <c r="P92" s="26">
        <f>LOOKUP(C92,'Data Set4 Key Advanced2'!$E$6:$E$9,'Data Set4 Key Advanced2'!$D$6:$D$9)</f>
        <v>1</v>
      </c>
      <c r="Q92" s="42">
        <f>LOOKUP(D92,'Data Set4 Key Advanced2'!$E$12:$E$15,'Data Set4 Key Advanced2'!$D$12:$D$15)</f>
        <v>0</v>
      </c>
      <c r="R92" s="42">
        <f>LOOKUP(E92,'Data Set4 Key Advanced2'!$E$18:$E$21,'Data Set4 Key Advanced2'!$D$18:$D$21)</f>
        <v>2</v>
      </c>
      <c r="S92" s="42">
        <f>LOOKUP(F92,'Data Set4 Key Advanced2'!$E$24:$E$27,'Data Set4 Key Advanced2'!$D$24:$D$27)</f>
        <v>-1</v>
      </c>
      <c r="T92" s="42">
        <f>LOOKUP(G92,'Data Set4 Key Advanced2'!$E$30:$E$33,'Data Set4 Key Advanced2'!$D$30:$D$33)</f>
        <v>0</v>
      </c>
      <c r="U92" s="42">
        <f>LOOKUP(H92,'Data Set4 Key Advanced2'!$E$36:$E$39,'Data Set4 Key Advanced2'!$D$36:$D$39)</f>
        <v>-1</v>
      </c>
      <c r="V92" s="42">
        <f>LOOKUP(I92,'Data Set4 Key Advanced2'!$E$42:$E$45,'Data Set4 Key Advanced2'!$D$42:$D$45)</f>
        <v>2</v>
      </c>
      <c r="W92" s="42">
        <f>LOOKUP(J92,'Data Set4 Key Advanced2'!$E$48:$E$51,'Data Set4 Key Advanced2'!$D$48:$D$51)</f>
        <v>-1</v>
      </c>
      <c r="X92" s="42">
        <f>LOOKUP(K92,'Data Set4 Key Advanced2'!$E$54:$E$57,'Data Set4 Key Advanced2'!$D$54:$D$57)</f>
        <v>-1</v>
      </c>
      <c r="Y92" s="42">
        <f>LOOKUP(L92,'Data Set4 Key Advanced2'!$E$60:$E$63,'Data Set4 Key Advanced2'!$D$60:$D$63)</f>
        <v>-1</v>
      </c>
    </row>
    <row r="93" spans="1:25" ht="12.75">
      <c r="A93" s="36">
        <v>45498.456963553239</v>
      </c>
      <c r="C93" s="30" t="s">
        <v>477</v>
      </c>
      <c r="D93" s="30" t="s">
        <v>478</v>
      </c>
      <c r="E93" s="30" t="s">
        <v>465</v>
      </c>
      <c r="F93" s="30" t="s">
        <v>466</v>
      </c>
      <c r="G93" s="30" t="s">
        <v>489</v>
      </c>
      <c r="H93" s="30" t="s">
        <v>490</v>
      </c>
      <c r="I93" s="30" t="s">
        <v>469</v>
      </c>
      <c r="J93" s="30" t="s">
        <v>495</v>
      </c>
      <c r="K93" s="30" t="s">
        <v>482</v>
      </c>
      <c r="L93" s="30" t="s">
        <v>483</v>
      </c>
      <c r="M93" s="30" t="s">
        <v>233</v>
      </c>
      <c r="N93" s="38"/>
      <c r="O93" s="42">
        <f t="shared" si="1"/>
        <v>3</v>
      </c>
      <c r="P93" s="26">
        <f>LOOKUP(C93,'Data Set4 Key Advanced2'!$E$6:$E$9,'Data Set4 Key Advanced2'!$D$6:$D$9)</f>
        <v>2</v>
      </c>
      <c r="Q93" s="42">
        <f>LOOKUP(D93,'Data Set4 Key Advanced2'!$E$12:$E$15,'Data Set4 Key Advanced2'!$D$12:$D$15)</f>
        <v>0</v>
      </c>
      <c r="R93" s="42">
        <f>LOOKUP(E93,'Data Set4 Key Advanced2'!$E$18:$E$21,'Data Set4 Key Advanced2'!$D$18:$D$21)</f>
        <v>0</v>
      </c>
      <c r="S93" s="42">
        <f>LOOKUP(F93,'Data Set4 Key Advanced2'!$E$24:$E$27,'Data Set4 Key Advanced2'!$D$24:$D$27)</f>
        <v>-1</v>
      </c>
      <c r="T93" s="42">
        <f>LOOKUP(G93,'Data Set4 Key Advanced2'!$E$30:$E$33,'Data Set4 Key Advanced2'!$D$30:$D$33)</f>
        <v>1</v>
      </c>
      <c r="U93" s="42">
        <f>LOOKUP(H93,'Data Set4 Key Advanced2'!$E$36:$E$39,'Data Set4 Key Advanced2'!$D$36:$D$39)</f>
        <v>-1</v>
      </c>
      <c r="V93" s="42">
        <f>LOOKUP(I93,'Data Set4 Key Advanced2'!$E$42:$E$45,'Data Set4 Key Advanced2'!$D$42:$D$45)</f>
        <v>1</v>
      </c>
      <c r="W93" s="42">
        <f>LOOKUP(J93,'Data Set4 Key Advanced2'!$E$48:$E$51,'Data Set4 Key Advanced2'!$D$48:$D$51)</f>
        <v>1</v>
      </c>
      <c r="X93" s="42">
        <f>LOOKUP(K93,'Data Set4 Key Advanced2'!$E$54:$E$57,'Data Set4 Key Advanced2'!$D$54:$D$57)</f>
        <v>-1</v>
      </c>
      <c r="Y93" s="42">
        <f>LOOKUP(L93,'Data Set4 Key Advanced2'!$E$60:$E$63,'Data Set4 Key Advanced2'!$D$60:$D$63)</f>
        <v>1</v>
      </c>
    </row>
    <row r="94" spans="1:25" ht="12.75">
      <c r="A94" s="36">
        <v>45498.460974780093</v>
      </c>
      <c r="C94" s="30" t="s">
        <v>487</v>
      </c>
      <c r="D94" s="30" t="s">
        <v>478</v>
      </c>
      <c r="E94" s="30" t="s">
        <v>465</v>
      </c>
      <c r="F94" s="30" t="s">
        <v>466</v>
      </c>
      <c r="G94" s="30" t="s">
        <v>489</v>
      </c>
      <c r="H94" s="30" t="s">
        <v>490</v>
      </c>
      <c r="I94" s="30" t="s">
        <v>481</v>
      </c>
      <c r="J94" s="30" t="s">
        <v>495</v>
      </c>
      <c r="K94" s="30" t="s">
        <v>470</v>
      </c>
      <c r="L94" s="30" t="s">
        <v>483</v>
      </c>
      <c r="M94" s="30" t="s">
        <v>234</v>
      </c>
      <c r="N94" s="38"/>
      <c r="O94" s="42">
        <f t="shared" si="1"/>
        <v>2</v>
      </c>
      <c r="P94" s="26">
        <f>LOOKUP(C94,'Data Set4 Key Advanced2'!$E$6:$E$9,'Data Set4 Key Advanced2'!$D$6:$D$9)</f>
        <v>1</v>
      </c>
      <c r="Q94" s="42">
        <f>LOOKUP(D94,'Data Set4 Key Advanced2'!$E$12:$E$15,'Data Set4 Key Advanced2'!$D$12:$D$15)</f>
        <v>0</v>
      </c>
      <c r="R94" s="42">
        <f>LOOKUP(E94,'Data Set4 Key Advanced2'!$E$18:$E$21,'Data Set4 Key Advanced2'!$D$18:$D$21)</f>
        <v>0</v>
      </c>
      <c r="S94" s="42">
        <f>LOOKUP(F94,'Data Set4 Key Advanced2'!$E$24:$E$27,'Data Set4 Key Advanced2'!$D$24:$D$27)</f>
        <v>-1</v>
      </c>
      <c r="T94" s="42">
        <f>LOOKUP(G94,'Data Set4 Key Advanced2'!$E$30:$E$33,'Data Set4 Key Advanced2'!$D$30:$D$33)</f>
        <v>1</v>
      </c>
      <c r="U94" s="42">
        <f>LOOKUP(H94,'Data Set4 Key Advanced2'!$E$36:$E$39,'Data Set4 Key Advanced2'!$D$36:$D$39)</f>
        <v>-1</v>
      </c>
      <c r="V94" s="42">
        <f>LOOKUP(I94,'Data Set4 Key Advanced2'!$E$42:$E$45,'Data Set4 Key Advanced2'!$D$42:$D$45)</f>
        <v>-1</v>
      </c>
      <c r="W94" s="42">
        <f>LOOKUP(J94,'Data Set4 Key Advanced2'!$E$48:$E$51,'Data Set4 Key Advanced2'!$D$48:$D$51)</f>
        <v>1</v>
      </c>
      <c r="X94" s="42">
        <f>LOOKUP(K94,'Data Set4 Key Advanced2'!$E$54:$E$57,'Data Set4 Key Advanced2'!$D$54:$D$57)</f>
        <v>1</v>
      </c>
      <c r="Y94" s="42">
        <f>LOOKUP(L94,'Data Set4 Key Advanced2'!$E$60:$E$63,'Data Set4 Key Advanced2'!$D$60:$D$63)</f>
        <v>1</v>
      </c>
    </row>
    <row r="95" spans="1:25" ht="12.75">
      <c r="A95" s="36">
        <v>45498.469291030095</v>
      </c>
      <c r="C95" s="30" t="s">
        <v>487</v>
      </c>
      <c r="D95" s="30" t="s">
        <v>478</v>
      </c>
      <c r="E95" s="30" t="s">
        <v>465</v>
      </c>
      <c r="F95" s="30" t="s">
        <v>479</v>
      </c>
      <c r="G95" s="30" t="s">
        <v>489</v>
      </c>
      <c r="H95" s="30" t="s">
        <v>490</v>
      </c>
      <c r="I95" s="30" t="s">
        <v>481</v>
      </c>
      <c r="J95" s="30" t="s">
        <v>495</v>
      </c>
      <c r="K95" s="30" t="s">
        <v>470</v>
      </c>
      <c r="L95" s="30" t="s">
        <v>494</v>
      </c>
      <c r="M95" s="30" t="s">
        <v>238</v>
      </c>
      <c r="N95" s="38"/>
      <c r="O95" s="42">
        <f t="shared" si="1"/>
        <v>4</v>
      </c>
      <c r="P95" s="26">
        <f>LOOKUP(C95,'Data Set4 Key Advanced2'!$E$6:$E$9,'Data Set4 Key Advanced2'!$D$6:$D$9)</f>
        <v>1</v>
      </c>
      <c r="Q95" s="42">
        <f>LOOKUP(D95,'Data Set4 Key Advanced2'!$E$12:$E$15,'Data Set4 Key Advanced2'!$D$12:$D$15)</f>
        <v>0</v>
      </c>
      <c r="R95" s="42">
        <f>LOOKUP(E95,'Data Set4 Key Advanced2'!$E$18:$E$21,'Data Set4 Key Advanced2'!$D$18:$D$21)</f>
        <v>0</v>
      </c>
      <c r="S95" s="42">
        <f>LOOKUP(F95,'Data Set4 Key Advanced2'!$E$24:$E$27,'Data Set4 Key Advanced2'!$D$24:$D$27)</f>
        <v>0</v>
      </c>
      <c r="T95" s="42">
        <f>LOOKUP(G95,'Data Set4 Key Advanced2'!$E$30:$E$33,'Data Set4 Key Advanced2'!$D$30:$D$33)</f>
        <v>1</v>
      </c>
      <c r="U95" s="42">
        <f>LOOKUP(H95,'Data Set4 Key Advanced2'!$E$36:$E$39,'Data Set4 Key Advanced2'!$D$36:$D$39)</f>
        <v>-1</v>
      </c>
      <c r="V95" s="42">
        <f>LOOKUP(I95,'Data Set4 Key Advanced2'!$E$42:$E$45,'Data Set4 Key Advanced2'!$D$42:$D$45)</f>
        <v>-1</v>
      </c>
      <c r="W95" s="42">
        <f>LOOKUP(J95,'Data Set4 Key Advanced2'!$E$48:$E$51,'Data Set4 Key Advanced2'!$D$48:$D$51)</f>
        <v>1</v>
      </c>
      <c r="X95" s="42">
        <f>LOOKUP(K95,'Data Set4 Key Advanced2'!$E$54:$E$57,'Data Set4 Key Advanced2'!$D$54:$D$57)</f>
        <v>1</v>
      </c>
      <c r="Y95" s="42">
        <f>LOOKUP(L95,'Data Set4 Key Advanced2'!$E$60:$E$63,'Data Set4 Key Advanced2'!$D$60:$D$63)</f>
        <v>2</v>
      </c>
    </row>
    <row r="96" spans="1:25" ht="12.75">
      <c r="A96" s="36">
        <v>45498.469416921296</v>
      </c>
      <c r="C96" s="30" t="s">
        <v>487</v>
      </c>
      <c r="D96" s="30" t="s">
        <v>478</v>
      </c>
      <c r="E96" s="30" t="s">
        <v>465</v>
      </c>
      <c r="F96" s="30" t="s">
        <v>479</v>
      </c>
      <c r="G96" s="30" t="s">
        <v>489</v>
      </c>
      <c r="H96" s="30" t="s">
        <v>490</v>
      </c>
      <c r="I96" s="30" t="s">
        <v>481</v>
      </c>
      <c r="J96" s="30" t="s">
        <v>495</v>
      </c>
      <c r="K96" s="30" t="s">
        <v>470</v>
      </c>
      <c r="L96" s="30" t="s">
        <v>494</v>
      </c>
      <c r="M96" s="30" t="s">
        <v>237</v>
      </c>
      <c r="N96" s="38"/>
      <c r="O96" s="42">
        <f t="shared" si="1"/>
        <v>4</v>
      </c>
      <c r="P96" s="26">
        <f>LOOKUP(C96,'Data Set4 Key Advanced2'!$E$6:$E$9,'Data Set4 Key Advanced2'!$D$6:$D$9)</f>
        <v>1</v>
      </c>
      <c r="Q96" s="42">
        <f>LOOKUP(D96,'Data Set4 Key Advanced2'!$E$12:$E$15,'Data Set4 Key Advanced2'!$D$12:$D$15)</f>
        <v>0</v>
      </c>
      <c r="R96" s="42">
        <f>LOOKUP(E96,'Data Set4 Key Advanced2'!$E$18:$E$21,'Data Set4 Key Advanced2'!$D$18:$D$21)</f>
        <v>0</v>
      </c>
      <c r="S96" s="42">
        <f>LOOKUP(F96,'Data Set4 Key Advanced2'!$E$24:$E$27,'Data Set4 Key Advanced2'!$D$24:$D$27)</f>
        <v>0</v>
      </c>
      <c r="T96" s="42">
        <f>LOOKUP(G96,'Data Set4 Key Advanced2'!$E$30:$E$33,'Data Set4 Key Advanced2'!$D$30:$D$33)</f>
        <v>1</v>
      </c>
      <c r="U96" s="42">
        <f>LOOKUP(H96,'Data Set4 Key Advanced2'!$E$36:$E$39,'Data Set4 Key Advanced2'!$D$36:$D$39)</f>
        <v>-1</v>
      </c>
      <c r="V96" s="42">
        <f>LOOKUP(I96,'Data Set4 Key Advanced2'!$E$42:$E$45,'Data Set4 Key Advanced2'!$D$42:$D$45)</f>
        <v>-1</v>
      </c>
      <c r="W96" s="42">
        <f>LOOKUP(J96,'Data Set4 Key Advanced2'!$E$48:$E$51,'Data Set4 Key Advanced2'!$D$48:$D$51)</f>
        <v>1</v>
      </c>
      <c r="X96" s="42">
        <f>LOOKUP(K96,'Data Set4 Key Advanced2'!$E$54:$E$57,'Data Set4 Key Advanced2'!$D$54:$D$57)</f>
        <v>1</v>
      </c>
      <c r="Y96" s="42">
        <f>LOOKUP(L96,'Data Set4 Key Advanced2'!$E$60:$E$63,'Data Set4 Key Advanced2'!$D$60:$D$63)</f>
        <v>2</v>
      </c>
    </row>
    <row r="97" spans="1:25" ht="12.75">
      <c r="A97" s="36">
        <v>45498.470795439818</v>
      </c>
      <c r="C97" s="30" t="s">
        <v>463</v>
      </c>
      <c r="D97" s="30" t="s">
        <v>472</v>
      </c>
      <c r="E97" s="30" t="s">
        <v>465</v>
      </c>
      <c r="F97" s="30" t="s">
        <v>466</v>
      </c>
      <c r="G97" s="30" t="s">
        <v>489</v>
      </c>
      <c r="H97" s="30" t="s">
        <v>490</v>
      </c>
      <c r="I97" s="30" t="s">
        <v>481</v>
      </c>
      <c r="J97" s="30" t="s">
        <v>495</v>
      </c>
      <c r="K97" s="30" t="s">
        <v>470</v>
      </c>
      <c r="L97" s="30" t="s">
        <v>483</v>
      </c>
      <c r="M97" s="30" t="s">
        <v>239</v>
      </c>
      <c r="N97" s="38"/>
      <c r="O97" s="42">
        <f t="shared" si="1"/>
        <v>-1</v>
      </c>
      <c r="P97" s="26">
        <f>LOOKUP(C97,'Data Set4 Key Advanced2'!$E$6:$E$9,'Data Set4 Key Advanced2'!$D$6:$D$9)</f>
        <v>-1</v>
      </c>
      <c r="Q97" s="42">
        <f>LOOKUP(D97,'Data Set4 Key Advanced2'!$E$12:$E$15,'Data Set4 Key Advanced2'!$D$12:$D$15)</f>
        <v>-1</v>
      </c>
      <c r="R97" s="42">
        <f>LOOKUP(E97,'Data Set4 Key Advanced2'!$E$18:$E$21,'Data Set4 Key Advanced2'!$D$18:$D$21)</f>
        <v>0</v>
      </c>
      <c r="S97" s="42">
        <f>LOOKUP(F97,'Data Set4 Key Advanced2'!$E$24:$E$27,'Data Set4 Key Advanced2'!$D$24:$D$27)</f>
        <v>-1</v>
      </c>
      <c r="T97" s="42">
        <f>LOOKUP(G97,'Data Set4 Key Advanced2'!$E$30:$E$33,'Data Set4 Key Advanced2'!$D$30:$D$33)</f>
        <v>1</v>
      </c>
      <c r="U97" s="42">
        <f>LOOKUP(H97,'Data Set4 Key Advanced2'!$E$36:$E$39,'Data Set4 Key Advanced2'!$D$36:$D$39)</f>
        <v>-1</v>
      </c>
      <c r="V97" s="42">
        <f>LOOKUP(I97,'Data Set4 Key Advanced2'!$E$42:$E$45,'Data Set4 Key Advanced2'!$D$42:$D$45)</f>
        <v>-1</v>
      </c>
      <c r="W97" s="42">
        <f>LOOKUP(J97,'Data Set4 Key Advanced2'!$E$48:$E$51,'Data Set4 Key Advanced2'!$D$48:$D$51)</f>
        <v>1</v>
      </c>
      <c r="X97" s="42">
        <f>LOOKUP(K97,'Data Set4 Key Advanced2'!$E$54:$E$57,'Data Set4 Key Advanced2'!$D$54:$D$57)</f>
        <v>1</v>
      </c>
      <c r="Y97" s="42">
        <f>LOOKUP(L97,'Data Set4 Key Advanced2'!$E$60:$E$63,'Data Set4 Key Advanced2'!$D$60:$D$63)</f>
        <v>1</v>
      </c>
    </row>
    <row r="98" spans="1:25" ht="12.75">
      <c r="A98" s="36">
        <v>45498.472595740735</v>
      </c>
      <c r="C98" s="30" t="s">
        <v>463</v>
      </c>
      <c r="D98" s="30" t="s">
        <v>478</v>
      </c>
      <c r="E98" s="30" t="s">
        <v>465</v>
      </c>
      <c r="F98" s="30" t="s">
        <v>479</v>
      </c>
      <c r="G98" s="30" t="s">
        <v>489</v>
      </c>
      <c r="H98" s="30" t="s">
        <v>490</v>
      </c>
      <c r="I98" s="30" t="s">
        <v>481</v>
      </c>
      <c r="J98" s="30" t="s">
        <v>495</v>
      </c>
      <c r="K98" s="30" t="s">
        <v>470</v>
      </c>
      <c r="L98" s="30" t="s">
        <v>483</v>
      </c>
      <c r="M98" s="30" t="s">
        <v>235</v>
      </c>
      <c r="N98" s="38"/>
      <c r="O98" s="42">
        <f t="shared" si="1"/>
        <v>1</v>
      </c>
      <c r="P98" s="26">
        <f>LOOKUP(C98,'Data Set4 Key Advanced2'!$E$6:$E$9,'Data Set4 Key Advanced2'!$D$6:$D$9)</f>
        <v>-1</v>
      </c>
      <c r="Q98" s="42">
        <f>LOOKUP(D98,'Data Set4 Key Advanced2'!$E$12:$E$15,'Data Set4 Key Advanced2'!$D$12:$D$15)</f>
        <v>0</v>
      </c>
      <c r="R98" s="42">
        <f>LOOKUP(E98,'Data Set4 Key Advanced2'!$E$18:$E$21,'Data Set4 Key Advanced2'!$D$18:$D$21)</f>
        <v>0</v>
      </c>
      <c r="S98" s="42">
        <f>LOOKUP(F98,'Data Set4 Key Advanced2'!$E$24:$E$27,'Data Set4 Key Advanced2'!$D$24:$D$27)</f>
        <v>0</v>
      </c>
      <c r="T98" s="42">
        <f>LOOKUP(G98,'Data Set4 Key Advanced2'!$E$30:$E$33,'Data Set4 Key Advanced2'!$D$30:$D$33)</f>
        <v>1</v>
      </c>
      <c r="U98" s="42">
        <f>LOOKUP(H98,'Data Set4 Key Advanced2'!$E$36:$E$39,'Data Set4 Key Advanced2'!$D$36:$D$39)</f>
        <v>-1</v>
      </c>
      <c r="V98" s="42">
        <f>LOOKUP(I98,'Data Set4 Key Advanced2'!$E$42:$E$45,'Data Set4 Key Advanced2'!$D$42:$D$45)</f>
        <v>-1</v>
      </c>
      <c r="W98" s="42">
        <f>LOOKUP(J98,'Data Set4 Key Advanced2'!$E$48:$E$51,'Data Set4 Key Advanced2'!$D$48:$D$51)</f>
        <v>1</v>
      </c>
      <c r="X98" s="42">
        <f>LOOKUP(K98,'Data Set4 Key Advanced2'!$E$54:$E$57,'Data Set4 Key Advanced2'!$D$54:$D$57)</f>
        <v>1</v>
      </c>
      <c r="Y98" s="42">
        <f>LOOKUP(L98,'Data Set4 Key Advanced2'!$E$60:$E$63,'Data Set4 Key Advanced2'!$D$60:$D$63)</f>
        <v>1</v>
      </c>
    </row>
    <row r="99" spans="1:25" ht="12.75">
      <c r="A99" s="36">
        <v>45498.481506840282</v>
      </c>
      <c r="C99" s="30" t="s">
        <v>477</v>
      </c>
      <c r="D99" s="30" t="s">
        <v>478</v>
      </c>
      <c r="E99" s="30" t="s">
        <v>465</v>
      </c>
      <c r="F99" s="30" t="s">
        <v>466</v>
      </c>
      <c r="G99" s="30" t="s">
        <v>489</v>
      </c>
      <c r="H99" s="30" t="s">
        <v>490</v>
      </c>
      <c r="I99" s="30" t="s">
        <v>481</v>
      </c>
      <c r="J99" s="30" t="s">
        <v>495</v>
      </c>
      <c r="K99" s="30" t="s">
        <v>470</v>
      </c>
      <c r="L99" s="30" t="s">
        <v>494</v>
      </c>
      <c r="M99" s="30" t="s">
        <v>236</v>
      </c>
      <c r="N99" s="38"/>
      <c r="O99" s="42">
        <f t="shared" si="1"/>
        <v>4</v>
      </c>
      <c r="P99" s="26">
        <f>LOOKUP(C99,'Data Set4 Key Advanced2'!$E$6:$E$9,'Data Set4 Key Advanced2'!$D$6:$D$9)</f>
        <v>2</v>
      </c>
      <c r="Q99" s="42">
        <f>LOOKUP(D99,'Data Set4 Key Advanced2'!$E$12:$E$15,'Data Set4 Key Advanced2'!$D$12:$D$15)</f>
        <v>0</v>
      </c>
      <c r="R99" s="42">
        <f>LOOKUP(E99,'Data Set4 Key Advanced2'!$E$18:$E$21,'Data Set4 Key Advanced2'!$D$18:$D$21)</f>
        <v>0</v>
      </c>
      <c r="S99" s="42">
        <f>LOOKUP(F99,'Data Set4 Key Advanced2'!$E$24:$E$27,'Data Set4 Key Advanced2'!$D$24:$D$27)</f>
        <v>-1</v>
      </c>
      <c r="T99" s="42">
        <f>LOOKUP(G99,'Data Set4 Key Advanced2'!$E$30:$E$33,'Data Set4 Key Advanced2'!$D$30:$D$33)</f>
        <v>1</v>
      </c>
      <c r="U99" s="42">
        <f>LOOKUP(H99,'Data Set4 Key Advanced2'!$E$36:$E$39,'Data Set4 Key Advanced2'!$D$36:$D$39)</f>
        <v>-1</v>
      </c>
      <c r="V99" s="42">
        <f>LOOKUP(I99,'Data Set4 Key Advanced2'!$E$42:$E$45,'Data Set4 Key Advanced2'!$D$42:$D$45)</f>
        <v>-1</v>
      </c>
      <c r="W99" s="42">
        <f>LOOKUP(J99,'Data Set4 Key Advanced2'!$E$48:$E$51,'Data Set4 Key Advanced2'!$D$48:$D$51)</f>
        <v>1</v>
      </c>
      <c r="X99" s="42">
        <f>LOOKUP(K99,'Data Set4 Key Advanced2'!$E$54:$E$57,'Data Set4 Key Advanced2'!$D$54:$D$57)</f>
        <v>1</v>
      </c>
      <c r="Y99" s="42">
        <f>LOOKUP(L99,'Data Set4 Key Advanced2'!$E$60:$E$63,'Data Set4 Key Advanced2'!$D$60:$D$63)</f>
        <v>2</v>
      </c>
    </row>
    <row r="100" spans="1:25" ht="12.75">
      <c r="A100" s="36">
        <v>45498.483584166665</v>
      </c>
      <c r="C100" s="30" t="s">
        <v>487</v>
      </c>
      <c r="D100" s="30" t="s">
        <v>472</v>
      </c>
      <c r="E100" s="30" t="s">
        <v>474</v>
      </c>
      <c r="F100" s="30" t="s">
        <v>466</v>
      </c>
      <c r="G100" s="30" t="s">
        <v>467</v>
      </c>
      <c r="H100" s="30" t="s">
        <v>490</v>
      </c>
      <c r="I100" s="30" t="s">
        <v>485</v>
      </c>
      <c r="J100" s="30" t="s">
        <v>495</v>
      </c>
      <c r="K100" s="30" t="s">
        <v>470</v>
      </c>
      <c r="L100" s="30" t="s">
        <v>471</v>
      </c>
      <c r="M100" s="30" t="s">
        <v>240</v>
      </c>
      <c r="N100" s="38"/>
      <c r="O100" s="42">
        <f t="shared" si="1"/>
        <v>2</v>
      </c>
      <c r="P100" s="26">
        <f>LOOKUP(C100,'Data Set4 Key Advanced2'!$E$6:$E$9,'Data Set4 Key Advanced2'!$D$6:$D$9)</f>
        <v>1</v>
      </c>
      <c r="Q100" s="42">
        <f>LOOKUP(D100,'Data Set4 Key Advanced2'!$E$12:$E$15,'Data Set4 Key Advanced2'!$D$12:$D$15)</f>
        <v>-1</v>
      </c>
      <c r="R100" s="42">
        <f>LOOKUP(E100,'Data Set4 Key Advanced2'!$E$18:$E$21,'Data Set4 Key Advanced2'!$D$18:$D$21)</f>
        <v>1</v>
      </c>
      <c r="S100" s="42">
        <f>LOOKUP(F100,'Data Set4 Key Advanced2'!$E$24:$E$27,'Data Set4 Key Advanced2'!$D$24:$D$27)</f>
        <v>-1</v>
      </c>
      <c r="T100" s="42">
        <f>LOOKUP(G100,'Data Set4 Key Advanced2'!$E$30:$E$33,'Data Set4 Key Advanced2'!$D$30:$D$33)</f>
        <v>-1</v>
      </c>
      <c r="U100" s="42">
        <f>LOOKUP(H100,'Data Set4 Key Advanced2'!$E$36:$E$39,'Data Set4 Key Advanced2'!$D$36:$D$39)</f>
        <v>-1</v>
      </c>
      <c r="V100" s="42">
        <f>LOOKUP(I100,'Data Set4 Key Advanced2'!$E$42:$E$45,'Data Set4 Key Advanced2'!$D$42:$D$45)</f>
        <v>2</v>
      </c>
      <c r="W100" s="42">
        <f>LOOKUP(J100,'Data Set4 Key Advanced2'!$E$48:$E$51,'Data Set4 Key Advanced2'!$D$48:$D$51)</f>
        <v>1</v>
      </c>
      <c r="X100" s="42">
        <f>LOOKUP(K100,'Data Set4 Key Advanced2'!$E$54:$E$57,'Data Set4 Key Advanced2'!$D$54:$D$57)</f>
        <v>1</v>
      </c>
      <c r="Y100" s="42">
        <f>LOOKUP(L100,'Data Set4 Key Advanced2'!$E$60:$E$63,'Data Set4 Key Advanced2'!$D$60:$D$63)</f>
        <v>0</v>
      </c>
    </row>
    <row r="101" spans="1:25" ht="12.75">
      <c r="A101" s="36">
        <v>45498.486440474539</v>
      </c>
      <c r="C101" s="30" t="s">
        <v>487</v>
      </c>
      <c r="D101" s="30" t="s">
        <v>478</v>
      </c>
      <c r="E101" s="30" t="s">
        <v>465</v>
      </c>
      <c r="F101" s="30" t="s">
        <v>466</v>
      </c>
      <c r="G101" s="30" t="s">
        <v>489</v>
      </c>
      <c r="H101" s="30" t="s">
        <v>490</v>
      </c>
      <c r="I101" s="30" t="s">
        <v>481</v>
      </c>
      <c r="J101" s="30" t="s">
        <v>495</v>
      </c>
      <c r="K101" s="30" t="s">
        <v>470</v>
      </c>
      <c r="L101" s="30" t="s">
        <v>494</v>
      </c>
      <c r="M101" s="30" t="s">
        <v>241</v>
      </c>
      <c r="N101" s="38"/>
      <c r="O101" s="42">
        <f t="shared" si="1"/>
        <v>3</v>
      </c>
      <c r="P101" s="26">
        <f>LOOKUP(C101,'Data Set4 Key Advanced2'!$E$6:$E$9,'Data Set4 Key Advanced2'!$D$6:$D$9)</f>
        <v>1</v>
      </c>
      <c r="Q101" s="42">
        <f>LOOKUP(D101,'Data Set4 Key Advanced2'!$E$12:$E$15,'Data Set4 Key Advanced2'!$D$12:$D$15)</f>
        <v>0</v>
      </c>
      <c r="R101" s="42">
        <f>LOOKUP(E101,'Data Set4 Key Advanced2'!$E$18:$E$21,'Data Set4 Key Advanced2'!$D$18:$D$21)</f>
        <v>0</v>
      </c>
      <c r="S101" s="42">
        <f>LOOKUP(F101,'Data Set4 Key Advanced2'!$E$24:$E$27,'Data Set4 Key Advanced2'!$D$24:$D$27)</f>
        <v>-1</v>
      </c>
      <c r="T101" s="42">
        <f>LOOKUP(G101,'Data Set4 Key Advanced2'!$E$30:$E$33,'Data Set4 Key Advanced2'!$D$30:$D$33)</f>
        <v>1</v>
      </c>
      <c r="U101" s="42">
        <f>LOOKUP(H101,'Data Set4 Key Advanced2'!$E$36:$E$39,'Data Set4 Key Advanced2'!$D$36:$D$39)</f>
        <v>-1</v>
      </c>
      <c r="V101" s="42">
        <f>LOOKUP(I101,'Data Set4 Key Advanced2'!$E$42:$E$45,'Data Set4 Key Advanced2'!$D$42:$D$45)</f>
        <v>-1</v>
      </c>
      <c r="W101" s="42">
        <f>LOOKUP(J101,'Data Set4 Key Advanced2'!$E$48:$E$51,'Data Set4 Key Advanced2'!$D$48:$D$51)</f>
        <v>1</v>
      </c>
      <c r="X101" s="42">
        <f>LOOKUP(K101,'Data Set4 Key Advanced2'!$E$54:$E$57,'Data Set4 Key Advanced2'!$D$54:$D$57)</f>
        <v>1</v>
      </c>
      <c r="Y101" s="42">
        <f>LOOKUP(L101,'Data Set4 Key Advanced2'!$E$60:$E$63,'Data Set4 Key Advanced2'!$D$60:$D$63)</f>
        <v>2</v>
      </c>
    </row>
    <row r="102" spans="1:25" ht="12.75">
      <c r="A102" s="36">
        <v>45498.528064247686</v>
      </c>
      <c r="C102" s="30" t="s">
        <v>463</v>
      </c>
      <c r="D102" s="30" t="s">
        <v>478</v>
      </c>
      <c r="E102" s="30" t="s">
        <v>465</v>
      </c>
      <c r="F102" s="30" t="s">
        <v>466</v>
      </c>
      <c r="G102" s="30" t="s">
        <v>489</v>
      </c>
      <c r="H102" s="30" t="s">
        <v>490</v>
      </c>
      <c r="I102" s="30" t="s">
        <v>481</v>
      </c>
      <c r="J102" s="30" t="s">
        <v>495</v>
      </c>
      <c r="K102" s="30" t="s">
        <v>470</v>
      </c>
      <c r="L102" s="30" t="s">
        <v>483</v>
      </c>
      <c r="M102" s="30" t="s">
        <v>245</v>
      </c>
      <c r="N102" s="38"/>
      <c r="O102" s="42">
        <f t="shared" si="1"/>
        <v>0</v>
      </c>
      <c r="P102" s="26">
        <f>LOOKUP(C102,'Data Set4 Key Advanced2'!$E$6:$E$9,'Data Set4 Key Advanced2'!$D$6:$D$9)</f>
        <v>-1</v>
      </c>
      <c r="Q102" s="42">
        <f>LOOKUP(D102,'Data Set4 Key Advanced2'!$E$12:$E$15,'Data Set4 Key Advanced2'!$D$12:$D$15)</f>
        <v>0</v>
      </c>
      <c r="R102" s="42">
        <f>LOOKUP(E102,'Data Set4 Key Advanced2'!$E$18:$E$21,'Data Set4 Key Advanced2'!$D$18:$D$21)</f>
        <v>0</v>
      </c>
      <c r="S102" s="42">
        <f>LOOKUP(F102,'Data Set4 Key Advanced2'!$E$24:$E$27,'Data Set4 Key Advanced2'!$D$24:$D$27)</f>
        <v>-1</v>
      </c>
      <c r="T102" s="42">
        <f>LOOKUP(G102,'Data Set4 Key Advanced2'!$E$30:$E$33,'Data Set4 Key Advanced2'!$D$30:$D$33)</f>
        <v>1</v>
      </c>
      <c r="U102" s="42">
        <f>LOOKUP(H102,'Data Set4 Key Advanced2'!$E$36:$E$39,'Data Set4 Key Advanced2'!$D$36:$D$39)</f>
        <v>-1</v>
      </c>
      <c r="V102" s="42">
        <f>LOOKUP(I102,'Data Set4 Key Advanced2'!$E$42:$E$45,'Data Set4 Key Advanced2'!$D$42:$D$45)</f>
        <v>-1</v>
      </c>
      <c r="W102" s="42">
        <f>LOOKUP(J102,'Data Set4 Key Advanced2'!$E$48:$E$51,'Data Set4 Key Advanced2'!$D$48:$D$51)</f>
        <v>1</v>
      </c>
      <c r="X102" s="42">
        <f>LOOKUP(K102,'Data Set4 Key Advanced2'!$E$54:$E$57,'Data Set4 Key Advanced2'!$D$54:$D$57)</f>
        <v>1</v>
      </c>
      <c r="Y102" s="42">
        <f>LOOKUP(L102,'Data Set4 Key Advanced2'!$E$60:$E$63,'Data Set4 Key Advanced2'!$D$60:$D$63)</f>
        <v>1</v>
      </c>
    </row>
    <row r="103" spans="1:25" ht="12.75">
      <c r="A103" s="36">
        <v>45498.529229004635</v>
      </c>
      <c r="C103" s="30" t="s">
        <v>477</v>
      </c>
      <c r="D103" s="30" t="s">
        <v>472</v>
      </c>
      <c r="E103" s="30" t="s">
        <v>473</v>
      </c>
      <c r="F103" s="30" t="s">
        <v>479</v>
      </c>
      <c r="G103" s="30" t="s">
        <v>475</v>
      </c>
      <c r="H103" s="30" t="s">
        <v>490</v>
      </c>
      <c r="I103" s="30" t="s">
        <v>476</v>
      </c>
      <c r="J103" s="30" t="s">
        <v>495</v>
      </c>
      <c r="K103" s="30" t="s">
        <v>491</v>
      </c>
      <c r="L103" s="30" t="s">
        <v>483</v>
      </c>
      <c r="M103" s="30" t="s">
        <v>243</v>
      </c>
      <c r="N103" s="38"/>
      <c r="O103" s="42">
        <f t="shared" si="1"/>
        <v>4</v>
      </c>
      <c r="P103" s="26">
        <f>LOOKUP(C103,'Data Set4 Key Advanced2'!$E$6:$E$9,'Data Set4 Key Advanced2'!$D$6:$D$9)</f>
        <v>2</v>
      </c>
      <c r="Q103" s="42">
        <f>LOOKUP(D103,'Data Set4 Key Advanced2'!$E$12:$E$15,'Data Set4 Key Advanced2'!$D$12:$D$15)</f>
        <v>-1</v>
      </c>
      <c r="R103" s="42">
        <f>LOOKUP(E103,'Data Set4 Key Advanced2'!$E$18:$E$21,'Data Set4 Key Advanced2'!$D$18:$D$21)</f>
        <v>2</v>
      </c>
      <c r="S103" s="42">
        <f>LOOKUP(F103,'Data Set4 Key Advanced2'!$E$24:$E$27,'Data Set4 Key Advanced2'!$D$24:$D$27)</f>
        <v>0</v>
      </c>
      <c r="T103" s="42">
        <f>LOOKUP(G103,'Data Set4 Key Advanced2'!$E$30:$E$33,'Data Set4 Key Advanced2'!$D$30:$D$33)</f>
        <v>0</v>
      </c>
      <c r="U103" s="42">
        <f>LOOKUP(H103,'Data Set4 Key Advanced2'!$E$36:$E$39,'Data Set4 Key Advanced2'!$D$36:$D$39)</f>
        <v>-1</v>
      </c>
      <c r="V103" s="42">
        <f>LOOKUP(I103,'Data Set4 Key Advanced2'!$E$42:$E$45,'Data Set4 Key Advanced2'!$D$42:$D$45)</f>
        <v>0</v>
      </c>
      <c r="W103" s="42">
        <f>LOOKUP(J103,'Data Set4 Key Advanced2'!$E$48:$E$51,'Data Set4 Key Advanced2'!$D$48:$D$51)</f>
        <v>1</v>
      </c>
      <c r="X103" s="42">
        <f>LOOKUP(K103,'Data Set4 Key Advanced2'!$E$54:$E$57,'Data Set4 Key Advanced2'!$D$54:$D$57)</f>
        <v>0</v>
      </c>
      <c r="Y103" s="42">
        <f>LOOKUP(L103,'Data Set4 Key Advanced2'!$E$60:$E$63,'Data Set4 Key Advanced2'!$D$60:$D$63)</f>
        <v>1</v>
      </c>
    </row>
    <row r="104" spans="1:25" ht="12.75">
      <c r="A104" s="36">
        <v>45498.534308078699</v>
      </c>
      <c r="C104" s="30" t="s">
        <v>463</v>
      </c>
      <c r="D104" s="30" t="s">
        <v>478</v>
      </c>
      <c r="E104" s="30" t="s">
        <v>473</v>
      </c>
      <c r="F104" s="30" t="s">
        <v>474</v>
      </c>
      <c r="G104" s="30" t="s">
        <v>489</v>
      </c>
      <c r="H104" s="30" t="s">
        <v>490</v>
      </c>
      <c r="I104" s="30" t="s">
        <v>469</v>
      </c>
      <c r="J104" s="30" t="s">
        <v>495</v>
      </c>
      <c r="K104" s="30" t="s">
        <v>482</v>
      </c>
      <c r="L104" s="30" t="s">
        <v>494</v>
      </c>
      <c r="M104" s="30" t="s">
        <v>246</v>
      </c>
      <c r="N104" s="38"/>
      <c r="O104" s="42">
        <f t="shared" si="1"/>
        <v>5</v>
      </c>
      <c r="P104" s="26">
        <f>LOOKUP(C104,'Data Set4 Key Advanced2'!$E$6:$E$9,'Data Set4 Key Advanced2'!$D$6:$D$9)</f>
        <v>-1</v>
      </c>
      <c r="Q104" s="42">
        <f>LOOKUP(D104,'Data Set4 Key Advanced2'!$E$12:$E$15,'Data Set4 Key Advanced2'!$D$12:$D$15)</f>
        <v>0</v>
      </c>
      <c r="R104" s="42">
        <f>LOOKUP(E104,'Data Set4 Key Advanced2'!$E$18:$E$21,'Data Set4 Key Advanced2'!$D$18:$D$21)</f>
        <v>2</v>
      </c>
      <c r="S104" s="42">
        <f>LOOKUP(F104,'Data Set4 Key Advanced2'!$E$24:$E$27,'Data Set4 Key Advanced2'!$D$24:$D$27)</f>
        <v>1</v>
      </c>
      <c r="T104" s="42">
        <f>LOOKUP(G104,'Data Set4 Key Advanced2'!$E$30:$E$33,'Data Set4 Key Advanced2'!$D$30:$D$33)</f>
        <v>1</v>
      </c>
      <c r="U104" s="42">
        <f>LOOKUP(H104,'Data Set4 Key Advanced2'!$E$36:$E$39,'Data Set4 Key Advanced2'!$D$36:$D$39)</f>
        <v>-1</v>
      </c>
      <c r="V104" s="42">
        <f>LOOKUP(I104,'Data Set4 Key Advanced2'!$E$42:$E$45,'Data Set4 Key Advanced2'!$D$42:$D$45)</f>
        <v>1</v>
      </c>
      <c r="W104" s="42">
        <f>LOOKUP(J104,'Data Set4 Key Advanced2'!$E$48:$E$51,'Data Set4 Key Advanced2'!$D$48:$D$51)</f>
        <v>1</v>
      </c>
      <c r="X104" s="42">
        <f>LOOKUP(K104,'Data Set4 Key Advanced2'!$E$54:$E$57,'Data Set4 Key Advanced2'!$D$54:$D$57)</f>
        <v>-1</v>
      </c>
      <c r="Y104" s="42">
        <f>LOOKUP(L104,'Data Set4 Key Advanced2'!$E$60:$E$63,'Data Set4 Key Advanced2'!$D$60:$D$63)</f>
        <v>2</v>
      </c>
    </row>
    <row r="105" spans="1:25" ht="12.75">
      <c r="A105" s="36">
        <v>45498.547097314819</v>
      </c>
      <c r="C105" s="30" t="s">
        <v>463</v>
      </c>
      <c r="D105" s="30" t="s">
        <v>464</v>
      </c>
      <c r="E105" s="30" t="s">
        <v>473</v>
      </c>
      <c r="F105" s="30" t="s">
        <v>466</v>
      </c>
      <c r="G105" s="30" t="s">
        <v>467</v>
      </c>
      <c r="H105" s="30" t="s">
        <v>490</v>
      </c>
      <c r="I105" s="30" t="s">
        <v>469</v>
      </c>
      <c r="J105" s="30" t="s">
        <v>503</v>
      </c>
      <c r="K105" s="30" t="s">
        <v>482</v>
      </c>
      <c r="L105" s="30" t="s">
        <v>494</v>
      </c>
      <c r="M105" s="30" t="s">
        <v>244</v>
      </c>
      <c r="N105" s="38"/>
      <c r="O105" s="42">
        <f t="shared" si="1"/>
        <v>2</v>
      </c>
      <c r="P105" s="26">
        <f>LOOKUP(C105,'Data Set4 Key Advanced2'!$E$6:$E$9,'Data Set4 Key Advanced2'!$D$6:$D$9)</f>
        <v>-1</v>
      </c>
      <c r="Q105" s="42">
        <f>LOOKUP(D105,'Data Set4 Key Advanced2'!$E$12:$E$15,'Data Set4 Key Advanced2'!$D$12:$D$15)</f>
        <v>2</v>
      </c>
      <c r="R105" s="42">
        <f>LOOKUP(E105,'Data Set4 Key Advanced2'!$E$18:$E$21,'Data Set4 Key Advanced2'!$D$18:$D$21)</f>
        <v>2</v>
      </c>
      <c r="S105" s="42">
        <f>LOOKUP(F105,'Data Set4 Key Advanced2'!$E$24:$E$27,'Data Set4 Key Advanced2'!$D$24:$D$27)</f>
        <v>-1</v>
      </c>
      <c r="T105" s="42">
        <f>LOOKUP(G105,'Data Set4 Key Advanced2'!$E$30:$E$33,'Data Set4 Key Advanced2'!$D$30:$D$33)</f>
        <v>-1</v>
      </c>
      <c r="U105" s="42">
        <f>LOOKUP(H105,'Data Set4 Key Advanced2'!$E$36:$E$39,'Data Set4 Key Advanced2'!$D$36:$D$39)</f>
        <v>-1</v>
      </c>
      <c r="V105" s="42">
        <f>LOOKUP(I105,'Data Set4 Key Advanced2'!$E$42:$E$45,'Data Set4 Key Advanced2'!$D$42:$D$45)</f>
        <v>1</v>
      </c>
      <c r="W105" s="42">
        <f>LOOKUP(J105,'Data Set4 Key Advanced2'!$E$48:$E$51,'Data Set4 Key Advanced2'!$D$48:$D$51)</f>
        <v>0</v>
      </c>
      <c r="X105" s="42">
        <f>LOOKUP(K105,'Data Set4 Key Advanced2'!$E$54:$E$57,'Data Set4 Key Advanced2'!$D$54:$D$57)</f>
        <v>-1</v>
      </c>
      <c r="Y105" s="42">
        <f>LOOKUP(L105,'Data Set4 Key Advanced2'!$E$60:$E$63,'Data Set4 Key Advanced2'!$D$60:$D$63)</f>
        <v>2</v>
      </c>
    </row>
    <row r="106" spans="1:25" ht="12.75">
      <c r="A106" s="36">
        <v>45498.548477847224</v>
      </c>
      <c r="C106" s="30" t="s">
        <v>463</v>
      </c>
      <c r="D106" s="30" t="s">
        <v>478</v>
      </c>
      <c r="E106" s="30" t="s">
        <v>473</v>
      </c>
      <c r="F106" s="30" t="s">
        <v>466</v>
      </c>
      <c r="G106" s="30" t="s">
        <v>489</v>
      </c>
      <c r="H106" s="30" t="s">
        <v>468</v>
      </c>
      <c r="I106" s="30" t="s">
        <v>469</v>
      </c>
      <c r="J106" s="30" t="s">
        <v>495</v>
      </c>
      <c r="K106" s="30" t="s">
        <v>470</v>
      </c>
      <c r="L106" s="30" t="s">
        <v>494</v>
      </c>
      <c r="M106" s="30" t="s">
        <v>242</v>
      </c>
      <c r="N106" s="38"/>
      <c r="O106" s="42">
        <f t="shared" si="1"/>
        <v>6</v>
      </c>
      <c r="P106" s="26">
        <f>LOOKUP(C106,'Data Set4 Key Advanced2'!$E$6:$E$9,'Data Set4 Key Advanced2'!$D$6:$D$9)</f>
        <v>-1</v>
      </c>
      <c r="Q106" s="42">
        <f>LOOKUP(D106,'Data Set4 Key Advanced2'!$E$12:$E$15,'Data Set4 Key Advanced2'!$D$12:$D$15)</f>
        <v>0</v>
      </c>
      <c r="R106" s="42">
        <f>LOOKUP(E106,'Data Set4 Key Advanced2'!$E$18:$E$21,'Data Set4 Key Advanced2'!$D$18:$D$21)</f>
        <v>2</v>
      </c>
      <c r="S106" s="42">
        <f>LOOKUP(F106,'Data Set4 Key Advanced2'!$E$24:$E$27,'Data Set4 Key Advanced2'!$D$24:$D$27)</f>
        <v>-1</v>
      </c>
      <c r="T106" s="42">
        <f>LOOKUP(G106,'Data Set4 Key Advanced2'!$E$30:$E$33,'Data Set4 Key Advanced2'!$D$30:$D$33)</f>
        <v>1</v>
      </c>
      <c r="U106" s="42">
        <f>LOOKUP(H106,'Data Set4 Key Advanced2'!$E$36:$E$39,'Data Set4 Key Advanced2'!$D$36:$D$39)</f>
        <v>0</v>
      </c>
      <c r="V106" s="42">
        <f>LOOKUP(I106,'Data Set4 Key Advanced2'!$E$42:$E$45,'Data Set4 Key Advanced2'!$D$42:$D$45)</f>
        <v>1</v>
      </c>
      <c r="W106" s="42">
        <f>LOOKUP(J106,'Data Set4 Key Advanced2'!$E$48:$E$51,'Data Set4 Key Advanced2'!$D$48:$D$51)</f>
        <v>1</v>
      </c>
      <c r="X106" s="42">
        <f>LOOKUP(K106,'Data Set4 Key Advanced2'!$E$54:$E$57,'Data Set4 Key Advanced2'!$D$54:$D$57)</f>
        <v>1</v>
      </c>
      <c r="Y106" s="42">
        <f>LOOKUP(L106,'Data Set4 Key Advanced2'!$E$60:$E$63,'Data Set4 Key Advanced2'!$D$60:$D$63)</f>
        <v>2</v>
      </c>
    </row>
    <row r="107" spans="1:25" ht="12.75">
      <c r="A107" s="36">
        <v>45498.62629424769</v>
      </c>
      <c r="C107" s="30" t="s">
        <v>463</v>
      </c>
      <c r="D107" s="30" t="s">
        <v>478</v>
      </c>
      <c r="E107" s="30" t="s">
        <v>473</v>
      </c>
      <c r="F107" s="30" t="s">
        <v>479</v>
      </c>
      <c r="G107" s="30" t="s">
        <v>480</v>
      </c>
      <c r="H107" s="30" t="s">
        <v>490</v>
      </c>
      <c r="I107" s="30" t="s">
        <v>469</v>
      </c>
      <c r="J107" s="30" t="s">
        <v>495</v>
      </c>
      <c r="K107" s="30" t="s">
        <v>470</v>
      </c>
      <c r="L107" s="30" t="s">
        <v>494</v>
      </c>
      <c r="M107" s="30" t="s">
        <v>247</v>
      </c>
      <c r="N107" s="38"/>
      <c r="O107" s="42">
        <f t="shared" si="1"/>
        <v>7</v>
      </c>
      <c r="P107" s="26">
        <f>LOOKUP(C107,'Data Set4 Key Advanced2'!$E$6:$E$9,'Data Set4 Key Advanced2'!$D$6:$D$9)</f>
        <v>-1</v>
      </c>
      <c r="Q107" s="42">
        <f>LOOKUP(D107,'Data Set4 Key Advanced2'!$E$12:$E$15,'Data Set4 Key Advanced2'!$D$12:$D$15)</f>
        <v>0</v>
      </c>
      <c r="R107" s="42">
        <f>LOOKUP(E107,'Data Set4 Key Advanced2'!$E$18:$E$21,'Data Set4 Key Advanced2'!$D$18:$D$21)</f>
        <v>2</v>
      </c>
      <c r="S107" s="42">
        <f>LOOKUP(F107,'Data Set4 Key Advanced2'!$E$24:$E$27,'Data Set4 Key Advanced2'!$D$24:$D$27)</f>
        <v>0</v>
      </c>
      <c r="T107" s="42">
        <f>LOOKUP(G107,'Data Set4 Key Advanced2'!$E$30:$E$33,'Data Set4 Key Advanced2'!$D$30:$D$33)</f>
        <v>2</v>
      </c>
      <c r="U107" s="42">
        <f>LOOKUP(H107,'Data Set4 Key Advanced2'!$E$36:$E$39,'Data Set4 Key Advanced2'!$D$36:$D$39)</f>
        <v>-1</v>
      </c>
      <c r="V107" s="42">
        <f>LOOKUP(I107,'Data Set4 Key Advanced2'!$E$42:$E$45,'Data Set4 Key Advanced2'!$D$42:$D$45)</f>
        <v>1</v>
      </c>
      <c r="W107" s="42">
        <f>LOOKUP(J107,'Data Set4 Key Advanced2'!$E$48:$E$51,'Data Set4 Key Advanced2'!$D$48:$D$51)</f>
        <v>1</v>
      </c>
      <c r="X107" s="42">
        <f>LOOKUP(K107,'Data Set4 Key Advanced2'!$E$54:$E$57,'Data Set4 Key Advanced2'!$D$54:$D$57)</f>
        <v>1</v>
      </c>
      <c r="Y107" s="42">
        <f>LOOKUP(L107,'Data Set4 Key Advanced2'!$E$60:$E$63,'Data Set4 Key Advanced2'!$D$60:$D$63)</f>
        <v>2</v>
      </c>
    </row>
    <row r="108" spans="1:25" ht="12.75">
      <c r="A108" s="36">
        <v>45499.389012731481</v>
      </c>
      <c r="C108" s="30" t="s">
        <v>487</v>
      </c>
      <c r="D108" s="30" t="s">
        <v>478</v>
      </c>
      <c r="E108" s="30" t="s">
        <v>465</v>
      </c>
      <c r="F108" s="30" t="s">
        <v>466</v>
      </c>
      <c r="G108" s="30" t="s">
        <v>489</v>
      </c>
      <c r="H108" s="30" t="s">
        <v>490</v>
      </c>
      <c r="I108" s="30" t="s">
        <v>481</v>
      </c>
      <c r="J108" s="30" t="s">
        <v>496</v>
      </c>
      <c r="K108" s="30" t="s">
        <v>491</v>
      </c>
      <c r="L108" s="30" t="s">
        <v>483</v>
      </c>
      <c r="M108" s="30" t="s">
        <v>251</v>
      </c>
      <c r="N108" s="38"/>
      <c r="O108" s="42">
        <f t="shared" si="1"/>
        <v>-1</v>
      </c>
      <c r="P108" s="26">
        <f>LOOKUP(C108,'Data Set4 Key Advanced2'!$E$6:$E$9,'Data Set4 Key Advanced2'!$D$6:$D$9)</f>
        <v>1</v>
      </c>
      <c r="Q108" s="42">
        <f>LOOKUP(D108,'Data Set4 Key Advanced2'!$E$12:$E$15,'Data Set4 Key Advanced2'!$D$12:$D$15)</f>
        <v>0</v>
      </c>
      <c r="R108" s="42">
        <f>LOOKUP(E108,'Data Set4 Key Advanced2'!$E$18:$E$21,'Data Set4 Key Advanced2'!$D$18:$D$21)</f>
        <v>0</v>
      </c>
      <c r="S108" s="42">
        <f>LOOKUP(F108,'Data Set4 Key Advanced2'!$E$24:$E$27,'Data Set4 Key Advanced2'!$D$24:$D$27)</f>
        <v>-1</v>
      </c>
      <c r="T108" s="42">
        <f>LOOKUP(G108,'Data Set4 Key Advanced2'!$E$30:$E$33,'Data Set4 Key Advanced2'!$D$30:$D$33)</f>
        <v>1</v>
      </c>
      <c r="U108" s="42">
        <f>LOOKUP(H108,'Data Set4 Key Advanced2'!$E$36:$E$39,'Data Set4 Key Advanced2'!$D$36:$D$39)</f>
        <v>-1</v>
      </c>
      <c r="V108" s="42">
        <f>LOOKUP(I108,'Data Set4 Key Advanced2'!$E$42:$E$45,'Data Set4 Key Advanced2'!$D$42:$D$45)</f>
        <v>-1</v>
      </c>
      <c r="W108" s="42">
        <f>LOOKUP(J108,'Data Set4 Key Advanced2'!$E$48:$E$51,'Data Set4 Key Advanced2'!$D$48:$D$51)</f>
        <v>-1</v>
      </c>
      <c r="X108" s="42">
        <f>LOOKUP(K108,'Data Set4 Key Advanced2'!$E$54:$E$57,'Data Set4 Key Advanced2'!$D$54:$D$57)</f>
        <v>0</v>
      </c>
      <c r="Y108" s="42">
        <f>LOOKUP(L108,'Data Set4 Key Advanced2'!$E$60:$E$63,'Data Set4 Key Advanced2'!$D$60:$D$63)</f>
        <v>1</v>
      </c>
    </row>
    <row r="109" spans="1:25" ht="12.75">
      <c r="A109" s="36">
        <v>45499.415325995375</v>
      </c>
      <c r="C109" s="30" t="s">
        <v>463</v>
      </c>
      <c r="D109" s="30" t="s">
        <v>472</v>
      </c>
      <c r="E109" s="30" t="s">
        <v>493</v>
      </c>
      <c r="F109" s="30" t="s">
        <v>466</v>
      </c>
      <c r="G109" s="30" t="s">
        <v>489</v>
      </c>
      <c r="H109" s="30" t="s">
        <v>490</v>
      </c>
      <c r="I109" s="30" t="s">
        <v>476</v>
      </c>
      <c r="J109" s="30" t="s">
        <v>496</v>
      </c>
      <c r="K109" s="30" t="s">
        <v>470</v>
      </c>
      <c r="L109" s="30" t="s">
        <v>471</v>
      </c>
      <c r="M109" s="30" t="s">
        <v>252</v>
      </c>
      <c r="N109" s="38"/>
      <c r="O109" s="42">
        <f t="shared" si="1"/>
        <v>-4</v>
      </c>
      <c r="P109" s="26">
        <f>LOOKUP(C109,'Data Set4 Key Advanced2'!$E$6:$E$9,'Data Set4 Key Advanced2'!$D$6:$D$9)</f>
        <v>-1</v>
      </c>
      <c r="Q109" s="42">
        <f>LOOKUP(D109,'Data Set4 Key Advanced2'!$E$12:$E$15,'Data Set4 Key Advanced2'!$D$12:$D$15)</f>
        <v>-1</v>
      </c>
      <c r="R109" s="42">
        <f>LOOKUP(E109,'Data Set4 Key Advanced2'!$E$18:$E$21,'Data Set4 Key Advanced2'!$D$18:$D$21)</f>
        <v>-1</v>
      </c>
      <c r="S109" s="42">
        <f>LOOKUP(F109,'Data Set4 Key Advanced2'!$E$24:$E$27,'Data Set4 Key Advanced2'!$D$24:$D$27)</f>
        <v>-1</v>
      </c>
      <c r="T109" s="42">
        <f>LOOKUP(G109,'Data Set4 Key Advanced2'!$E$30:$E$33,'Data Set4 Key Advanced2'!$D$30:$D$33)</f>
        <v>1</v>
      </c>
      <c r="U109" s="42">
        <f>LOOKUP(H109,'Data Set4 Key Advanced2'!$E$36:$E$39,'Data Set4 Key Advanced2'!$D$36:$D$39)</f>
        <v>-1</v>
      </c>
      <c r="V109" s="42">
        <f>LOOKUP(I109,'Data Set4 Key Advanced2'!$E$42:$E$45,'Data Set4 Key Advanced2'!$D$42:$D$45)</f>
        <v>0</v>
      </c>
      <c r="W109" s="42">
        <f>LOOKUP(J109,'Data Set4 Key Advanced2'!$E$48:$E$51,'Data Set4 Key Advanced2'!$D$48:$D$51)</f>
        <v>-1</v>
      </c>
      <c r="X109" s="42">
        <f>LOOKUP(K109,'Data Set4 Key Advanced2'!$E$54:$E$57,'Data Set4 Key Advanced2'!$D$54:$D$57)</f>
        <v>1</v>
      </c>
      <c r="Y109" s="42">
        <f>LOOKUP(L109,'Data Set4 Key Advanced2'!$E$60:$E$63,'Data Set4 Key Advanced2'!$D$60:$D$63)</f>
        <v>0</v>
      </c>
    </row>
    <row r="110" spans="1:25" ht="12.75">
      <c r="A110" s="36">
        <v>45499.431099282403</v>
      </c>
      <c r="C110" s="30" t="s">
        <v>463</v>
      </c>
      <c r="D110" s="30" t="s">
        <v>472</v>
      </c>
      <c r="E110" s="30" t="s">
        <v>465</v>
      </c>
      <c r="F110" s="30" t="s">
        <v>479</v>
      </c>
      <c r="G110" s="30" t="s">
        <v>467</v>
      </c>
      <c r="H110" s="30" t="s">
        <v>490</v>
      </c>
      <c r="I110" s="30" t="s">
        <v>469</v>
      </c>
      <c r="J110" s="30" t="s">
        <v>495</v>
      </c>
      <c r="K110" s="30" t="s">
        <v>470</v>
      </c>
      <c r="L110" s="30" t="s">
        <v>483</v>
      </c>
      <c r="M110" s="30" t="s">
        <v>253</v>
      </c>
      <c r="N110" s="38"/>
      <c r="O110" s="42">
        <f t="shared" si="1"/>
        <v>0</v>
      </c>
      <c r="P110" s="26">
        <f>LOOKUP(C110,'Data Set4 Key Advanced2'!$E$6:$E$9,'Data Set4 Key Advanced2'!$D$6:$D$9)</f>
        <v>-1</v>
      </c>
      <c r="Q110" s="42">
        <f>LOOKUP(D110,'Data Set4 Key Advanced2'!$E$12:$E$15,'Data Set4 Key Advanced2'!$D$12:$D$15)</f>
        <v>-1</v>
      </c>
      <c r="R110" s="42">
        <f>LOOKUP(E110,'Data Set4 Key Advanced2'!$E$18:$E$21,'Data Set4 Key Advanced2'!$D$18:$D$21)</f>
        <v>0</v>
      </c>
      <c r="S110" s="42">
        <f>LOOKUP(F110,'Data Set4 Key Advanced2'!$E$24:$E$27,'Data Set4 Key Advanced2'!$D$24:$D$27)</f>
        <v>0</v>
      </c>
      <c r="T110" s="42">
        <f>LOOKUP(G110,'Data Set4 Key Advanced2'!$E$30:$E$33,'Data Set4 Key Advanced2'!$D$30:$D$33)</f>
        <v>-1</v>
      </c>
      <c r="U110" s="42">
        <f>LOOKUP(H110,'Data Set4 Key Advanced2'!$E$36:$E$39,'Data Set4 Key Advanced2'!$D$36:$D$39)</f>
        <v>-1</v>
      </c>
      <c r="V110" s="42">
        <f>LOOKUP(I110,'Data Set4 Key Advanced2'!$E$42:$E$45,'Data Set4 Key Advanced2'!$D$42:$D$45)</f>
        <v>1</v>
      </c>
      <c r="W110" s="42">
        <f>LOOKUP(J110,'Data Set4 Key Advanced2'!$E$48:$E$51,'Data Set4 Key Advanced2'!$D$48:$D$51)</f>
        <v>1</v>
      </c>
      <c r="X110" s="42">
        <f>LOOKUP(K110,'Data Set4 Key Advanced2'!$E$54:$E$57,'Data Set4 Key Advanced2'!$D$54:$D$57)</f>
        <v>1</v>
      </c>
      <c r="Y110" s="42">
        <f>LOOKUP(L110,'Data Set4 Key Advanced2'!$E$60:$E$63,'Data Set4 Key Advanced2'!$D$60:$D$63)</f>
        <v>1</v>
      </c>
    </row>
    <row r="111" spans="1:25" ht="12.75">
      <c r="A111" s="36">
        <v>45499.490799826388</v>
      </c>
      <c r="C111" s="30" t="s">
        <v>463</v>
      </c>
      <c r="D111" s="30" t="s">
        <v>472</v>
      </c>
      <c r="E111" s="30" t="s">
        <v>465</v>
      </c>
      <c r="F111" s="30" t="s">
        <v>466</v>
      </c>
      <c r="G111" s="30" t="s">
        <v>489</v>
      </c>
      <c r="H111" s="30" t="s">
        <v>490</v>
      </c>
      <c r="I111" s="30" t="s">
        <v>485</v>
      </c>
      <c r="J111" s="30" t="s">
        <v>497</v>
      </c>
      <c r="K111" s="30" t="s">
        <v>482</v>
      </c>
      <c r="L111" s="30" t="s">
        <v>471</v>
      </c>
      <c r="M111" s="30" t="s">
        <v>254</v>
      </c>
      <c r="N111" s="38"/>
      <c r="O111" s="42">
        <f t="shared" si="1"/>
        <v>0</v>
      </c>
      <c r="P111" s="26">
        <f>LOOKUP(C111,'Data Set4 Key Advanced2'!$E$6:$E$9,'Data Set4 Key Advanced2'!$D$6:$D$9)</f>
        <v>-1</v>
      </c>
      <c r="Q111" s="42">
        <f>LOOKUP(D111,'Data Set4 Key Advanced2'!$E$12:$E$15,'Data Set4 Key Advanced2'!$D$12:$D$15)</f>
        <v>-1</v>
      </c>
      <c r="R111" s="42">
        <f>LOOKUP(E111,'Data Set4 Key Advanced2'!$E$18:$E$21,'Data Set4 Key Advanced2'!$D$18:$D$21)</f>
        <v>0</v>
      </c>
      <c r="S111" s="42">
        <f>LOOKUP(F111,'Data Set4 Key Advanced2'!$E$24:$E$27,'Data Set4 Key Advanced2'!$D$24:$D$27)</f>
        <v>-1</v>
      </c>
      <c r="T111" s="42">
        <f>LOOKUP(G111,'Data Set4 Key Advanced2'!$E$30:$E$33,'Data Set4 Key Advanced2'!$D$30:$D$33)</f>
        <v>1</v>
      </c>
      <c r="U111" s="42">
        <f>LOOKUP(H111,'Data Set4 Key Advanced2'!$E$36:$E$39,'Data Set4 Key Advanced2'!$D$36:$D$39)</f>
        <v>-1</v>
      </c>
      <c r="V111" s="42">
        <f>LOOKUP(I111,'Data Set4 Key Advanced2'!$E$42:$E$45,'Data Set4 Key Advanced2'!$D$42:$D$45)</f>
        <v>2</v>
      </c>
      <c r="W111" s="42">
        <f>LOOKUP(J111,'Data Set4 Key Advanced2'!$E$48:$E$51,'Data Set4 Key Advanced2'!$D$48:$D$51)</f>
        <v>2</v>
      </c>
      <c r="X111" s="42">
        <f>LOOKUP(K111,'Data Set4 Key Advanced2'!$E$54:$E$57,'Data Set4 Key Advanced2'!$D$54:$D$57)</f>
        <v>-1</v>
      </c>
      <c r="Y111" s="42">
        <f>LOOKUP(L111,'Data Set4 Key Advanced2'!$E$60:$E$63,'Data Set4 Key Advanced2'!$D$60:$D$63)</f>
        <v>0</v>
      </c>
    </row>
    <row r="112" spans="1:25" ht="12.75">
      <c r="A112" s="36">
        <v>45499.492258622689</v>
      </c>
      <c r="C112" s="30" t="s">
        <v>487</v>
      </c>
      <c r="D112" s="30" t="s">
        <v>478</v>
      </c>
      <c r="E112" s="30" t="s">
        <v>465</v>
      </c>
      <c r="F112" s="30" t="s">
        <v>466</v>
      </c>
      <c r="G112" s="30" t="s">
        <v>489</v>
      </c>
      <c r="H112" s="30" t="s">
        <v>490</v>
      </c>
      <c r="I112" s="30" t="s">
        <v>481</v>
      </c>
      <c r="J112" s="30" t="s">
        <v>495</v>
      </c>
      <c r="K112" s="30" t="s">
        <v>470</v>
      </c>
      <c r="L112" s="30" t="s">
        <v>483</v>
      </c>
      <c r="M112" s="30" t="s">
        <v>255</v>
      </c>
      <c r="N112" s="38"/>
      <c r="O112" s="42">
        <f t="shared" si="1"/>
        <v>2</v>
      </c>
      <c r="P112" s="26">
        <f>LOOKUP(C112,'Data Set4 Key Advanced2'!$E$6:$E$9,'Data Set4 Key Advanced2'!$D$6:$D$9)</f>
        <v>1</v>
      </c>
      <c r="Q112" s="42">
        <f>LOOKUP(D112,'Data Set4 Key Advanced2'!$E$12:$E$15,'Data Set4 Key Advanced2'!$D$12:$D$15)</f>
        <v>0</v>
      </c>
      <c r="R112" s="42">
        <f>LOOKUP(E112,'Data Set4 Key Advanced2'!$E$18:$E$21,'Data Set4 Key Advanced2'!$D$18:$D$21)</f>
        <v>0</v>
      </c>
      <c r="S112" s="42">
        <f>LOOKUP(F112,'Data Set4 Key Advanced2'!$E$24:$E$27,'Data Set4 Key Advanced2'!$D$24:$D$27)</f>
        <v>-1</v>
      </c>
      <c r="T112" s="42">
        <f>LOOKUP(G112,'Data Set4 Key Advanced2'!$E$30:$E$33,'Data Set4 Key Advanced2'!$D$30:$D$33)</f>
        <v>1</v>
      </c>
      <c r="U112" s="42">
        <f>LOOKUP(H112,'Data Set4 Key Advanced2'!$E$36:$E$39,'Data Set4 Key Advanced2'!$D$36:$D$39)</f>
        <v>-1</v>
      </c>
      <c r="V112" s="42">
        <f>LOOKUP(I112,'Data Set4 Key Advanced2'!$E$42:$E$45,'Data Set4 Key Advanced2'!$D$42:$D$45)</f>
        <v>-1</v>
      </c>
      <c r="W112" s="42">
        <f>LOOKUP(J112,'Data Set4 Key Advanced2'!$E$48:$E$51,'Data Set4 Key Advanced2'!$D$48:$D$51)</f>
        <v>1</v>
      </c>
      <c r="X112" s="42">
        <f>LOOKUP(K112,'Data Set4 Key Advanced2'!$E$54:$E$57,'Data Set4 Key Advanced2'!$D$54:$D$57)</f>
        <v>1</v>
      </c>
      <c r="Y112" s="42">
        <f>LOOKUP(L112,'Data Set4 Key Advanced2'!$E$60:$E$63,'Data Set4 Key Advanced2'!$D$60:$D$63)</f>
        <v>1</v>
      </c>
    </row>
    <row r="113" spans="1:25" ht="12.75">
      <c r="A113" s="36">
        <v>45499.524543912034</v>
      </c>
      <c r="C113" s="30" t="s">
        <v>477</v>
      </c>
      <c r="D113" s="30" t="s">
        <v>478</v>
      </c>
      <c r="E113" s="30" t="s">
        <v>465</v>
      </c>
      <c r="F113" s="30" t="s">
        <v>474</v>
      </c>
      <c r="G113" s="30" t="s">
        <v>480</v>
      </c>
      <c r="H113" s="30" t="s">
        <v>490</v>
      </c>
      <c r="I113" s="30" t="s">
        <v>485</v>
      </c>
      <c r="J113" s="30" t="s">
        <v>495</v>
      </c>
      <c r="K113" s="30" t="s">
        <v>482</v>
      </c>
      <c r="L113" s="30" t="s">
        <v>483</v>
      </c>
      <c r="M113" s="30" t="s">
        <v>256</v>
      </c>
      <c r="N113" s="38"/>
      <c r="O113" s="42">
        <f t="shared" si="1"/>
        <v>7</v>
      </c>
      <c r="P113" s="26">
        <f>LOOKUP(C113,'Data Set4 Key Advanced2'!$E$6:$E$9,'Data Set4 Key Advanced2'!$D$6:$D$9)</f>
        <v>2</v>
      </c>
      <c r="Q113" s="42">
        <f>LOOKUP(D113,'Data Set4 Key Advanced2'!$E$12:$E$15,'Data Set4 Key Advanced2'!$D$12:$D$15)</f>
        <v>0</v>
      </c>
      <c r="R113" s="42">
        <f>LOOKUP(E113,'Data Set4 Key Advanced2'!$E$18:$E$21,'Data Set4 Key Advanced2'!$D$18:$D$21)</f>
        <v>0</v>
      </c>
      <c r="S113" s="42">
        <f>LOOKUP(F113,'Data Set4 Key Advanced2'!$E$24:$E$27,'Data Set4 Key Advanced2'!$D$24:$D$27)</f>
        <v>1</v>
      </c>
      <c r="T113" s="42">
        <f>LOOKUP(G113,'Data Set4 Key Advanced2'!$E$30:$E$33,'Data Set4 Key Advanced2'!$D$30:$D$33)</f>
        <v>2</v>
      </c>
      <c r="U113" s="42">
        <f>LOOKUP(H113,'Data Set4 Key Advanced2'!$E$36:$E$39,'Data Set4 Key Advanced2'!$D$36:$D$39)</f>
        <v>-1</v>
      </c>
      <c r="V113" s="42">
        <f>LOOKUP(I113,'Data Set4 Key Advanced2'!$E$42:$E$45,'Data Set4 Key Advanced2'!$D$42:$D$45)</f>
        <v>2</v>
      </c>
      <c r="W113" s="42">
        <f>LOOKUP(J113,'Data Set4 Key Advanced2'!$E$48:$E$51,'Data Set4 Key Advanced2'!$D$48:$D$51)</f>
        <v>1</v>
      </c>
      <c r="X113" s="42">
        <f>LOOKUP(K113,'Data Set4 Key Advanced2'!$E$54:$E$57,'Data Set4 Key Advanced2'!$D$54:$D$57)</f>
        <v>-1</v>
      </c>
      <c r="Y113" s="42">
        <f>LOOKUP(L113,'Data Set4 Key Advanced2'!$E$60:$E$63,'Data Set4 Key Advanced2'!$D$60:$D$63)</f>
        <v>1</v>
      </c>
    </row>
    <row r="114" spans="1:25" ht="12.75">
      <c r="A114" s="36">
        <v>45499.590354120373</v>
      </c>
      <c r="C114" s="30" t="s">
        <v>477</v>
      </c>
      <c r="D114" s="30" t="s">
        <v>472</v>
      </c>
      <c r="E114" s="30" t="s">
        <v>465</v>
      </c>
      <c r="F114" s="30" t="s">
        <v>474</v>
      </c>
      <c r="G114" s="30" t="s">
        <v>489</v>
      </c>
      <c r="H114" s="30" t="s">
        <v>490</v>
      </c>
      <c r="I114" s="30" t="s">
        <v>485</v>
      </c>
      <c r="J114" s="30" t="s">
        <v>497</v>
      </c>
      <c r="K114" s="30" t="s">
        <v>491</v>
      </c>
      <c r="L114" s="30" t="s">
        <v>494</v>
      </c>
      <c r="M114" s="30" t="s">
        <v>257</v>
      </c>
      <c r="N114" s="38"/>
      <c r="O114" s="42">
        <f t="shared" si="1"/>
        <v>8</v>
      </c>
      <c r="P114" s="26">
        <f>LOOKUP(C114,'Data Set4 Key Advanced2'!$E$6:$E$9,'Data Set4 Key Advanced2'!$D$6:$D$9)</f>
        <v>2</v>
      </c>
      <c r="Q114" s="42">
        <f>LOOKUP(D114,'Data Set4 Key Advanced2'!$E$12:$E$15,'Data Set4 Key Advanced2'!$D$12:$D$15)</f>
        <v>-1</v>
      </c>
      <c r="R114" s="42">
        <f>LOOKUP(E114,'Data Set4 Key Advanced2'!$E$18:$E$21,'Data Set4 Key Advanced2'!$D$18:$D$21)</f>
        <v>0</v>
      </c>
      <c r="S114" s="42">
        <f>LOOKUP(F114,'Data Set4 Key Advanced2'!$E$24:$E$27,'Data Set4 Key Advanced2'!$D$24:$D$27)</f>
        <v>1</v>
      </c>
      <c r="T114" s="42">
        <f>LOOKUP(G114,'Data Set4 Key Advanced2'!$E$30:$E$33,'Data Set4 Key Advanced2'!$D$30:$D$33)</f>
        <v>1</v>
      </c>
      <c r="U114" s="42">
        <f>LOOKUP(H114,'Data Set4 Key Advanced2'!$E$36:$E$39,'Data Set4 Key Advanced2'!$D$36:$D$39)</f>
        <v>-1</v>
      </c>
      <c r="V114" s="42">
        <f>LOOKUP(I114,'Data Set4 Key Advanced2'!$E$42:$E$45,'Data Set4 Key Advanced2'!$D$42:$D$45)</f>
        <v>2</v>
      </c>
      <c r="W114" s="42">
        <f>LOOKUP(J114,'Data Set4 Key Advanced2'!$E$48:$E$51,'Data Set4 Key Advanced2'!$D$48:$D$51)</f>
        <v>2</v>
      </c>
      <c r="X114" s="42">
        <f>LOOKUP(K114,'Data Set4 Key Advanced2'!$E$54:$E$57,'Data Set4 Key Advanced2'!$D$54:$D$57)</f>
        <v>0</v>
      </c>
      <c r="Y114" s="42">
        <f>LOOKUP(L114,'Data Set4 Key Advanced2'!$E$60:$E$63,'Data Set4 Key Advanced2'!$D$60:$D$63)</f>
        <v>2</v>
      </c>
    </row>
    <row r="115" spans="1:25" ht="12.75">
      <c r="A115" s="36">
        <v>45500.383990752314</v>
      </c>
      <c r="C115" s="30" t="s">
        <v>463</v>
      </c>
      <c r="D115" s="30" t="s">
        <v>472</v>
      </c>
      <c r="E115" s="30" t="s">
        <v>465</v>
      </c>
      <c r="F115" s="30" t="s">
        <v>466</v>
      </c>
      <c r="G115" s="30" t="s">
        <v>489</v>
      </c>
      <c r="H115" s="30" t="s">
        <v>490</v>
      </c>
      <c r="I115" s="30" t="s">
        <v>485</v>
      </c>
      <c r="J115" s="30" t="s">
        <v>495</v>
      </c>
      <c r="K115" s="30" t="s">
        <v>491</v>
      </c>
      <c r="L115" s="30" t="s">
        <v>486</v>
      </c>
      <c r="M115" s="30" t="s">
        <v>261</v>
      </c>
      <c r="N115" s="38"/>
      <c r="O115" s="42">
        <f t="shared" si="1"/>
        <v>-1</v>
      </c>
      <c r="P115" s="26">
        <f>LOOKUP(C115,'Data Set4 Key Advanced2'!$E$6:$E$9,'Data Set4 Key Advanced2'!$D$6:$D$9)</f>
        <v>-1</v>
      </c>
      <c r="Q115" s="42">
        <f>LOOKUP(D115,'Data Set4 Key Advanced2'!$E$12:$E$15,'Data Set4 Key Advanced2'!$D$12:$D$15)</f>
        <v>-1</v>
      </c>
      <c r="R115" s="42">
        <f>LOOKUP(E115,'Data Set4 Key Advanced2'!$E$18:$E$21,'Data Set4 Key Advanced2'!$D$18:$D$21)</f>
        <v>0</v>
      </c>
      <c r="S115" s="42">
        <f>LOOKUP(F115,'Data Set4 Key Advanced2'!$E$24:$E$27,'Data Set4 Key Advanced2'!$D$24:$D$27)</f>
        <v>-1</v>
      </c>
      <c r="T115" s="42">
        <f>LOOKUP(G115,'Data Set4 Key Advanced2'!$E$30:$E$33,'Data Set4 Key Advanced2'!$D$30:$D$33)</f>
        <v>1</v>
      </c>
      <c r="U115" s="42">
        <f>LOOKUP(H115,'Data Set4 Key Advanced2'!$E$36:$E$39,'Data Set4 Key Advanced2'!$D$36:$D$39)</f>
        <v>-1</v>
      </c>
      <c r="V115" s="42">
        <f>LOOKUP(I115,'Data Set4 Key Advanced2'!$E$42:$E$45,'Data Set4 Key Advanced2'!$D$42:$D$45)</f>
        <v>2</v>
      </c>
      <c r="W115" s="42">
        <f>LOOKUP(J115,'Data Set4 Key Advanced2'!$E$48:$E$51,'Data Set4 Key Advanced2'!$D$48:$D$51)</f>
        <v>1</v>
      </c>
      <c r="X115" s="42">
        <f>LOOKUP(K115,'Data Set4 Key Advanced2'!$E$54:$E$57,'Data Set4 Key Advanced2'!$D$54:$D$57)</f>
        <v>0</v>
      </c>
      <c r="Y115" s="42">
        <f>LOOKUP(L115,'Data Set4 Key Advanced2'!$E$60:$E$63,'Data Set4 Key Advanced2'!$D$60:$D$63)</f>
        <v>-1</v>
      </c>
    </row>
    <row r="116" spans="1:25" ht="12.75">
      <c r="A116" s="36">
        <v>45500.569060925925</v>
      </c>
      <c r="C116" s="30" t="s">
        <v>477</v>
      </c>
      <c r="D116" s="30" t="s">
        <v>478</v>
      </c>
      <c r="E116" s="30" t="s">
        <v>465</v>
      </c>
      <c r="F116" s="30" t="s">
        <v>466</v>
      </c>
      <c r="G116" s="30" t="s">
        <v>475</v>
      </c>
      <c r="H116" s="30" t="s">
        <v>490</v>
      </c>
      <c r="I116" s="30" t="s">
        <v>469</v>
      </c>
      <c r="J116" s="30" t="s">
        <v>497</v>
      </c>
      <c r="K116" s="30" t="s">
        <v>491</v>
      </c>
      <c r="L116" s="30" t="s">
        <v>471</v>
      </c>
      <c r="M116" s="30" t="s">
        <v>262</v>
      </c>
      <c r="N116" s="38"/>
      <c r="O116" s="42">
        <f t="shared" si="1"/>
        <v>3</v>
      </c>
      <c r="P116" s="26">
        <f>LOOKUP(C116,'Data Set4 Key Advanced2'!$E$6:$E$9,'Data Set4 Key Advanced2'!$D$6:$D$9)</f>
        <v>2</v>
      </c>
      <c r="Q116" s="42">
        <f>LOOKUP(D116,'Data Set4 Key Advanced2'!$E$12:$E$15,'Data Set4 Key Advanced2'!$D$12:$D$15)</f>
        <v>0</v>
      </c>
      <c r="R116" s="42">
        <f>LOOKUP(E116,'Data Set4 Key Advanced2'!$E$18:$E$21,'Data Set4 Key Advanced2'!$D$18:$D$21)</f>
        <v>0</v>
      </c>
      <c r="S116" s="42">
        <f>LOOKUP(F116,'Data Set4 Key Advanced2'!$E$24:$E$27,'Data Set4 Key Advanced2'!$D$24:$D$27)</f>
        <v>-1</v>
      </c>
      <c r="T116" s="42">
        <f>LOOKUP(G116,'Data Set4 Key Advanced2'!$E$30:$E$33,'Data Set4 Key Advanced2'!$D$30:$D$33)</f>
        <v>0</v>
      </c>
      <c r="U116" s="42">
        <f>LOOKUP(H116,'Data Set4 Key Advanced2'!$E$36:$E$39,'Data Set4 Key Advanced2'!$D$36:$D$39)</f>
        <v>-1</v>
      </c>
      <c r="V116" s="42">
        <f>LOOKUP(I116,'Data Set4 Key Advanced2'!$E$42:$E$45,'Data Set4 Key Advanced2'!$D$42:$D$45)</f>
        <v>1</v>
      </c>
      <c r="W116" s="42">
        <f>LOOKUP(J116,'Data Set4 Key Advanced2'!$E$48:$E$51,'Data Set4 Key Advanced2'!$D$48:$D$51)</f>
        <v>2</v>
      </c>
      <c r="X116" s="42">
        <f>LOOKUP(K116,'Data Set4 Key Advanced2'!$E$54:$E$57,'Data Set4 Key Advanced2'!$D$54:$D$57)</f>
        <v>0</v>
      </c>
      <c r="Y116" s="42">
        <f>LOOKUP(L116,'Data Set4 Key Advanced2'!$E$60:$E$63,'Data Set4 Key Advanced2'!$D$60:$D$63)</f>
        <v>0</v>
      </c>
    </row>
    <row r="117" spans="1:25" ht="12.75">
      <c r="A117" s="36">
        <v>45500.652745972227</v>
      </c>
      <c r="C117" s="30" t="s">
        <v>477</v>
      </c>
      <c r="D117" s="30" t="s">
        <v>478</v>
      </c>
      <c r="E117" s="30" t="s">
        <v>465</v>
      </c>
      <c r="F117" s="30" t="s">
        <v>466</v>
      </c>
      <c r="G117" s="30" t="s">
        <v>489</v>
      </c>
      <c r="H117" s="30" t="s">
        <v>490</v>
      </c>
      <c r="I117" s="30" t="s">
        <v>481</v>
      </c>
      <c r="J117" s="30" t="s">
        <v>495</v>
      </c>
      <c r="K117" s="30" t="s">
        <v>491</v>
      </c>
      <c r="L117" s="30" t="s">
        <v>483</v>
      </c>
      <c r="M117" s="30" t="s">
        <v>263</v>
      </c>
      <c r="N117" s="38"/>
      <c r="O117" s="42">
        <f t="shared" si="1"/>
        <v>2</v>
      </c>
      <c r="P117" s="26">
        <f>LOOKUP(C117,'Data Set4 Key Advanced2'!$E$6:$E$9,'Data Set4 Key Advanced2'!$D$6:$D$9)</f>
        <v>2</v>
      </c>
      <c r="Q117" s="42">
        <f>LOOKUP(D117,'Data Set4 Key Advanced2'!$E$12:$E$15,'Data Set4 Key Advanced2'!$D$12:$D$15)</f>
        <v>0</v>
      </c>
      <c r="R117" s="42">
        <f>LOOKUP(E117,'Data Set4 Key Advanced2'!$E$18:$E$21,'Data Set4 Key Advanced2'!$D$18:$D$21)</f>
        <v>0</v>
      </c>
      <c r="S117" s="42">
        <f>LOOKUP(F117,'Data Set4 Key Advanced2'!$E$24:$E$27,'Data Set4 Key Advanced2'!$D$24:$D$27)</f>
        <v>-1</v>
      </c>
      <c r="T117" s="42">
        <f>LOOKUP(G117,'Data Set4 Key Advanced2'!$E$30:$E$33,'Data Set4 Key Advanced2'!$D$30:$D$33)</f>
        <v>1</v>
      </c>
      <c r="U117" s="42">
        <f>LOOKUP(H117,'Data Set4 Key Advanced2'!$E$36:$E$39,'Data Set4 Key Advanced2'!$D$36:$D$39)</f>
        <v>-1</v>
      </c>
      <c r="V117" s="42">
        <f>LOOKUP(I117,'Data Set4 Key Advanced2'!$E$42:$E$45,'Data Set4 Key Advanced2'!$D$42:$D$45)</f>
        <v>-1</v>
      </c>
      <c r="W117" s="42">
        <f>LOOKUP(J117,'Data Set4 Key Advanced2'!$E$48:$E$51,'Data Set4 Key Advanced2'!$D$48:$D$51)</f>
        <v>1</v>
      </c>
      <c r="X117" s="42">
        <f>LOOKUP(K117,'Data Set4 Key Advanced2'!$E$54:$E$57,'Data Set4 Key Advanced2'!$D$54:$D$57)</f>
        <v>0</v>
      </c>
      <c r="Y117" s="42">
        <f>LOOKUP(L117,'Data Set4 Key Advanced2'!$E$60:$E$63,'Data Set4 Key Advanced2'!$D$60:$D$63)</f>
        <v>1</v>
      </c>
    </row>
    <row r="118" spans="1:25" ht="12.75">
      <c r="A118" s="36">
        <v>45502.382137858796</v>
      </c>
      <c r="C118" s="30" t="s">
        <v>477</v>
      </c>
      <c r="D118" s="30" t="s">
        <v>472</v>
      </c>
      <c r="E118" s="30" t="s">
        <v>465</v>
      </c>
      <c r="F118" s="30" t="s">
        <v>474</v>
      </c>
      <c r="G118" s="30" t="s">
        <v>475</v>
      </c>
      <c r="H118" s="30" t="s">
        <v>490</v>
      </c>
      <c r="I118" s="30" t="s">
        <v>476</v>
      </c>
      <c r="J118" s="30" t="s">
        <v>495</v>
      </c>
      <c r="K118" s="30" t="s">
        <v>470</v>
      </c>
      <c r="L118" s="30" t="s">
        <v>483</v>
      </c>
      <c r="M118" s="30" t="s">
        <v>265</v>
      </c>
      <c r="N118" s="38"/>
      <c r="O118" s="42">
        <f t="shared" si="1"/>
        <v>4</v>
      </c>
      <c r="P118" s="26">
        <f>LOOKUP(C118,'Data Set4 Key Advanced2'!$E$6:$E$9,'Data Set4 Key Advanced2'!$D$6:$D$9)</f>
        <v>2</v>
      </c>
      <c r="Q118" s="42">
        <f>LOOKUP(D118,'Data Set4 Key Advanced2'!$E$12:$E$15,'Data Set4 Key Advanced2'!$D$12:$D$15)</f>
        <v>-1</v>
      </c>
      <c r="R118" s="42">
        <f>LOOKUP(E118,'Data Set4 Key Advanced2'!$E$18:$E$21,'Data Set4 Key Advanced2'!$D$18:$D$21)</f>
        <v>0</v>
      </c>
      <c r="S118" s="42">
        <f>LOOKUP(F118,'Data Set4 Key Advanced2'!$E$24:$E$27,'Data Set4 Key Advanced2'!$D$24:$D$27)</f>
        <v>1</v>
      </c>
      <c r="T118" s="42">
        <f>LOOKUP(G118,'Data Set4 Key Advanced2'!$E$30:$E$33,'Data Set4 Key Advanced2'!$D$30:$D$33)</f>
        <v>0</v>
      </c>
      <c r="U118" s="42">
        <f>LOOKUP(H118,'Data Set4 Key Advanced2'!$E$36:$E$39,'Data Set4 Key Advanced2'!$D$36:$D$39)</f>
        <v>-1</v>
      </c>
      <c r="V118" s="42">
        <f>LOOKUP(I118,'Data Set4 Key Advanced2'!$E$42:$E$45,'Data Set4 Key Advanced2'!$D$42:$D$45)</f>
        <v>0</v>
      </c>
      <c r="W118" s="42">
        <f>LOOKUP(J118,'Data Set4 Key Advanced2'!$E$48:$E$51,'Data Set4 Key Advanced2'!$D$48:$D$51)</f>
        <v>1</v>
      </c>
      <c r="X118" s="42">
        <f>LOOKUP(K118,'Data Set4 Key Advanced2'!$E$54:$E$57,'Data Set4 Key Advanced2'!$D$54:$D$57)</f>
        <v>1</v>
      </c>
      <c r="Y118" s="42">
        <f>LOOKUP(L118,'Data Set4 Key Advanced2'!$E$60:$E$63,'Data Set4 Key Advanced2'!$D$60:$D$63)</f>
        <v>1</v>
      </c>
    </row>
    <row r="119" spans="1:25" ht="12.75">
      <c r="A119" s="36">
        <v>45502.386447349534</v>
      </c>
      <c r="C119" s="30" t="s">
        <v>463</v>
      </c>
      <c r="D119" s="30" t="s">
        <v>472</v>
      </c>
      <c r="E119" s="30" t="s">
        <v>465</v>
      </c>
      <c r="F119" s="30" t="s">
        <v>474</v>
      </c>
      <c r="G119" s="30" t="s">
        <v>489</v>
      </c>
      <c r="H119" s="30" t="s">
        <v>484</v>
      </c>
      <c r="I119" s="30" t="s">
        <v>476</v>
      </c>
      <c r="J119" s="30" t="s">
        <v>497</v>
      </c>
      <c r="K119" s="30" t="s">
        <v>470</v>
      </c>
      <c r="L119" s="30" t="s">
        <v>494</v>
      </c>
      <c r="M119" s="30" t="s">
        <v>269</v>
      </c>
      <c r="N119" s="38"/>
      <c r="O119" s="42">
        <f t="shared" si="1"/>
        <v>7</v>
      </c>
      <c r="P119" s="26">
        <f>LOOKUP(C119,'Data Set4 Key Advanced2'!$E$6:$E$9,'Data Set4 Key Advanced2'!$D$6:$D$9)</f>
        <v>-1</v>
      </c>
      <c r="Q119" s="42">
        <f>LOOKUP(D119,'Data Set4 Key Advanced2'!$E$12:$E$15,'Data Set4 Key Advanced2'!$D$12:$D$15)</f>
        <v>-1</v>
      </c>
      <c r="R119" s="42">
        <f>LOOKUP(E119,'Data Set4 Key Advanced2'!$E$18:$E$21,'Data Set4 Key Advanced2'!$D$18:$D$21)</f>
        <v>0</v>
      </c>
      <c r="S119" s="42">
        <f>LOOKUP(F119,'Data Set4 Key Advanced2'!$E$24:$E$27,'Data Set4 Key Advanced2'!$D$24:$D$27)</f>
        <v>1</v>
      </c>
      <c r="T119" s="42">
        <f>LOOKUP(G119,'Data Set4 Key Advanced2'!$E$30:$E$33,'Data Set4 Key Advanced2'!$D$30:$D$33)</f>
        <v>1</v>
      </c>
      <c r="U119" s="42">
        <f>LOOKUP(H119,'Data Set4 Key Advanced2'!$E$36:$E$39,'Data Set4 Key Advanced2'!$D$36:$D$39)</f>
        <v>2</v>
      </c>
      <c r="V119" s="42">
        <f>LOOKUP(I119,'Data Set4 Key Advanced2'!$E$42:$E$45,'Data Set4 Key Advanced2'!$D$42:$D$45)</f>
        <v>0</v>
      </c>
      <c r="W119" s="42">
        <f>LOOKUP(J119,'Data Set4 Key Advanced2'!$E$48:$E$51,'Data Set4 Key Advanced2'!$D$48:$D$51)</f>
        <v>2</v>
      </c>
      <c r="X119" s="42">
        <f>LOOKUP(K119,'Data Set4 Key Advanced2'!$E$54:$E$57,'Data Set4 Key Advanced2'!$D$54:$D$57)</f>
        <v>1</v>
      </c>
      <c r="Y119" s="42">
        <f>LOOKUP(L119,'Data Set4 Key Advanced2'!$E$60:$E$63,'Data Set4 Key Advanced2'!$D$60:$D$63)</f>
        <v>2</v>
      </c>
    </row>
    <row r="120" spans="1:25" ht="12.75">
      <c r="A120" s="36">
        <v>45502.395572928246</v>
      </c>
      <c r="C120" s="30" t="s">
        <v>477</v>
      </c>
      <c r="D120" s="30" t="s">
        <v>488</v>
      </c>
      <c r="E120" s="30" t="s">
        <v>465</v>
      </c>
      <c r="F120" s="30" t="s">
        <v>466</v>
      </c>
      <c r="G120" s="30" t="s">
        <v>489</v>
      </c>
      <c r="H120" s="30" t="s">
        <v>490</v>
      </c>
      <c r="I120" s="30" t="s">
        <v>481</v>
      </c>
      <c r="J120" s="30" t="s">
        <v>495</v>
      </c>
      <c r="K120" s="30" t="s">
        <v>470</v>
      </c>
      <c r="L120" s="30" t="s">
        <v>483</v>
      </c>
      <c r="M120" s="30" t="s">
        <v>266</v>
      </c>
      <c r="N120" s="38"/>
      <c r="O120" s="42">
        <f t="shared" si="1"/>
        <v>4</v>
      </c>
      <c r="P120" s="26">
        <f>LOOKUP(C120,'Data Set4 Key Advanced2'!$E$6:$E$9,'Data Set4 Key Advanced2'!$D$6:$D$9)</f>
        <v>2</v>
      </c>
      <c r="Q120" s="42">
        <f>LOOKUP(D120,'Data Set4 Key Advanced2'!$E$12:$E$15,'Data Set4 Key Advanced2'!$D$12:$D$15)</f>
        <v>1</v>
      </c>
      <c r="R120" s="42">
        <f>LOOKUP(E120,'Data Set4 Key Advanced2'!$E$18:$E$21,'Data Set4 Key Advanced2'!$D$18:$D$21)</f>
        <v>0</v>
      </c>
      <c r="S120" s="42">
        <f>LOOKUP(F120,'Data Set4 Key Advanced2'!$E$24:$E$27,'Data Set4 Key Advanced2'!$D$24:$D$27)</f>
        <v>-1</v>
      </c>
      <c r="T120" s="42">
        <f>LOOKUP(G120,'Data Set4 Key Advanced2'!$E$30:$E$33,'Data Set4 Key Advanced2'!$D$30:$D$33)</f>
        <v>1</v>
      </c>
      <c r="U120" s="42">
        <f>LOOKUP(H120,'Data Set4 Key Advanced2'!$E$36:$E$39,'Data Set4 Key Advanced2'!$D$36:$D$39)</f>
        <v>-1</v>
      </c>
      <c r="V120" s="42">
        <f>LOOKUP(I120,'Data Set4 Key Advanced2'!$E$42:$E$45,'Data Set4 Key Advanced2'!$D$42:$D$45)</f>
        <v>-1</v>
      </c>
      <c r="W120" s="42">
        <f>LOOKUP(J120,'Data Set4 Key Advanced2'!$E$48:$E$51,'Data Set4 Key Advanced2'!$D$48:$D$51)</f>
        <v>1</v>
      </c>
      <c r="X120" s="42">
        <f>LOOKUP(K120,'Data Set4 Key Advanced2'!$E$54:$E$57,'Data Set4 Key Advanced2'!$D$54:$D$57)</f>
        <v>1</v>
      </c>
      <c r="Y120" s="42">
        <f>LOOKUP(L120,'Data Set4 Key Advanced2'!$E$60:$E$63,'Data Set4 Key Advanced2'!$D$60:$D$63)</f>
        <v>1</v>
      </c>
    </row>
    <row r="121" spans="1:25" ht="12.75">
      <c r="A121" s="36">
        <v>45502.395978101849</v>
      </c>
      <c r="C121" s="30" t="s">
        <v>463</v>
      </c>
      <c r="D121" s="30" t="s">
        <v>472</v>
      </c>
      <c r="E121" s="30" t="s">
        <v>473</v>
      </c>
      <c r="F121" s="30" t="s">
        <v>466</v>
      </c>
      <c r="G121" s="30" t="s">
        <v>489</v>
      </c>
      <c r="H121" s="30" t="s">
        <v>490</v>
      </c>
      <c r="I121" s="30" t="s">
        <v>469</v>
      </c>
      <c r="J121" s="30" t="s">
        <v>495</v>
      </c>
      <c r="K121" s="30" t="s">
        <v>482</v>
      </c>
      <c r="L121" s="30" t="s">
        <v>494</v>
      </c>
      <c r="M121" s="30" t="s">
        <v>267</v>
      </c>
      <c r="N121" s="38"/>
      <c r="O121" s="42">
        <f t="shared" si="1"/>
        <v>2</v>
      </c>
      <c r="P121" s="26">
        <f>LOOKUP(C121,'Data Set4 Key Advanced2'!$E$6:$E$9,'Data Set4 Key Advanced2'!$D$6:$D$9)</f>
        <v>-1</v>
      </c>
      <c r="Q121" s="42">
        <f>LOOKUP(D121,'Data Set4 Key Advanced2'!$E$12:$E$15,'Data Set4 Key Advanced2'!$D$12:$D$15)</f>
        <v>-1</v>
      </c>
      <c r="R121" s="42">
        <f>LOOKUP(E121,'Data Set4 Key Advanced2'!$E$18:$E$21,'Data Set4 Key Advanced2'!$D$18:$D$21)</f>
        <v>2</v>
      </c>
      <c r="S121" s="42">
        <f>LOOKUP(F121,'Data Set4 Key Advanced2'!$E$24:$E$27,'Data Set4 Key Advanced2'!$D$24:$D$27)</f>
        <v>-1</v>
      </c>
      <c r="T121" s="42">
        <f>LOOKUP(G121,'Data Set4 Key Advanced2'!$E$30:$E$33,'Data Set4 Key Advanced2'!$D$30:$D$33)</f>
        <v>1</v>
      </c>
      <c r="U121" s="42">
        <f>LOOKUP(H121,'Data Set4 Key Advanced2'!$E$36:$E$39,'Data Set4 Key Advanced2'!$D$36:$D$39)</f>
        <v>-1</v>
      </c>
      <c r="V121" s="42">
        <f>LOOKUP(I121,'Data Set4 Key Advanced2'!$E$42:$E$45,'Data Set4 Key Advanced2'!$D$42:$D$45)</f>
        <v>1</v>
      </c>
      <c r="W121" s="42">
        <f>LOOKUP(J121,'Data Set4 Key Advanced2'!$E$48:$E$51,'Data Set4 Key Advanced2'!$D$48:$D$51)</f>
        <v>1</v>
      </c>
      <c r="X121" s="42">
        <f>LOOKUP(K121,'Data Set4 Key Advanced2'!$E$54:$E$57,'Data Set4 Key Advanced2'!$D$54:$D$57)</f>
        <v>-1</v>
      </c>
      <c r="Y121" s="42">
        <f>LOOKUP(L121,'Data Set4 Key Advanced2'!$E$60:$E$63,'Data Set4 Key Advanced2'!$D$60:$D$63)</f>
        <v>2</v>
      </c>
    </row>
    <row r="122" spans="1:25" ht="12.75">
      <c r="A122" s="36">
        <v>45502.410265208338</v>
      </c>
      <c r="C122" s="30" t="s">
        <v>463</v>
      </c>
      <c r="D122" s="30" t="s">
        <v>472</v>
      </c>
      <c r="E122" s="30" t="s">
        <v>465</v>
      </c>
      <c r="F122" s="30" t="s">
        <v>479</v>
      </c>
      <c r="G122" s="30" t="s">
        <v>489</v>
      </c>
      <c r="H122" s="30" t="s">
        <v>490</v>
      </c>
      <c r="I122" s="30" t="s">
        <v>481</v>
      </c>
      <c r="J122" s="30" t="s">
        <v>495</v>
      </c>
      <c r="K122" s="30" t="s">
        <v>491</v>
      </c>
      <c r="L122" s="30" t="s">
        <v>483</v>
      </c>
      <c r="M122" s="30" t="s">
        <v>271</v>
      </c>
      <c r="N122" s="38"/>
      <c r="O122" s="42">
        <f t="shared" si="1"/>
        <v>-1</v>
      </c>
      <c r="P122" s="26">
        <f>LOOKUP(C122,'Data Set4 Key Advanced2'!$E$6:$E$9,'Data Set4 Key Advanced2'!$D$6:$D$9)</f>
        <v>-1</v>
      </c>
      <c r="Q122" s="42">
        <f>LOOKUP(D122,'Data Set4 Key Advanced2'!$E$12:$E$15,'Data Set4 Key Advanced2'!$D$12:$D$15)</f>
        <v>-1</v>
      </c>
      <c r="R122" s="42">
        <f>LOOKUP(E122,'Data Set4 Key Advanced2'!$E$18:$E$21,'Data Set4 Key Advanced2'!$D$18:$D$21)</f>
        <v>0</v>
      </c>
      <c r="S122" s="42">
        <f>LOOKUP(F122,'Data Set4 Key Advanced2'!$E$24:$E$27,'Data Set4 Key Advanced2'!$D$24:$D$27)</f>
        <v>0</v>
      </c>
      <c r="T122" s="42">
        <f>LOOKUP(G122,'Data Set4 Key Advanced2'!$E$30:$E$33,'Data Set4 Key Advanced2'!$D$30:$D$33)</f>
        <v>1</v>
      </c>
      <c r="U122" s="42">
        <f>LOOKUP(H122,'Data Set4 Key Advanced2'!$E$36:$E$39,'Data Set4 Key Advanced2'!$D$36:$D$39)</f>
        <v>-1</v>
      </c>
      <c r="V122" s="42">
        <f>LOOKUP(I122,'Data Set4 Key Advanced2'!$E$42:$E$45,'Data Set4 Key Advanced2'!$D$42:$D$45)</f>
        <v>-1</v>
      </c>
      <c r="W122" s="42">
        <f>LOOKUP(J122,'Data Set4 Key Advanced2'!$E$48:$E$51,'Data Set4 Key Advanced2'!$D$48:$D$51)</f>
        <v>1</v>
      </c>
      <c r="X122" s="42">
        <f>LOOKUP(K122,'Data Set4 Key Advanced2'!$E$54:$E$57,'Data Set4 Key Advanced2'!$D$54:$D$57)</f>
        <v>0</v>
      </c>
      <c r="Y122" s="42">
        <f>LOOKUP(L122,'Data Set4 Key Advanced2'!$E$60:$E$63,'Data Set4 Key Advanced2'!$D$60:$D$63)</f>
        <v>1</v>
      </c>
    </row>
    <row r="123" spans="1:25" ht="12.75">
      <c r="A123" s="36">
        <v>45502.417809525461</v>
      </c>
      <c r="C123" s="30" t="s">
        <v>487</v>
      </c>
      <c r="D123" s="30" t="s">
        <v>478</v>
      </c>
      <c r="E123" s="30" t="s">
        <v>465</v>
      </c>
      <c r="F123" s="30" t="s">
        <v>466</v>
      </c>
      <c r="G123" s="30" t="s">
        <v>489</v>
      </c>
      <c r="H123" s="30" t="s">
        <v>490</v>
      </c>
      <c r="I123" s="30" t="s">
        <v>481</v>
      </c>
      <c r="J123" s="30" t="s">
        <v>495</v>
      </c>
      <c r="K123" s="30" t="s">
        <v>491</v>
      </c>
      <c r="L123" s="30" t="s">
        <v>483</v>
      </c>
      <c r="M123" s="30" t="s">
        <v>272</v>
      </c>
      <c r="N123" s="38"/>
      <c r="O123" s="42">
        <f t="shared" si="1"/>
        <v>1</v>
      </c>
      <c r="P123" s="26">
        <f>LOOKUP(C123,'Data Set4 Key Advanced2'!$E$6:$E$9,'Data Set4 Key Advanced2'!$D$6:$D$9)</f>
        <v>1</v>
      </c>
      <c r="Q123" s="42">
        <f>LOOKUP(D123,'Data Set4 Key Advanced2'!$E$12:$E$15,'Data Set4 Key Advanced2'!$D$12:$D$15)</f>
        <v>0</v>
      </c>
      <c r="R123" s="42">
        <f>LOOKUP(E123,'Data Set4 Key Advanced2'!$E$18:$E$21,'Data Set4 Key Advanced2'!$D$18:$D$21)</f>
        <v>0</v>
      </c>
      <c r="S123" s="42">
        <f>LOOKUP(F123,'Data Set4 Key Advanced2'!$E$24:$E$27,'Data Set4 Key Advanced2'!$D$24:$D$27)</f>
        <v>-1</v>
      </c>
      <c r="T123" s="42">
        <f>LOOKUP(G123,'Data Set4 Key Advanced2'!$E$30:$E$33,'Data Set4 Key Advanced2'!$D$30:$D$33)</f>
        <v>1</v>
      </c>
      <c r="U123" s="42">
        <f>LOOKUP(H123,'Data Set4 Key Advanced2'!$E$36:$E$39,'Data Set4 Key Advanced2'!$D$36:$D$39)</f>
        <v>-1</v>
      </c>
      <c r="V123" s="42">
        <f>LOOKUP(I123,'Data Set4 Key Advanced2'!$E$42:$E$45,'Data Set4 Key Advanced2'!$D$42:$D$45)</f>
        <v>-1</v>
      </c>
      <c r="W123" s="42">
        <f>LOOKUP(J123,'Data Set4 Key Advanced2'!$E$48:$E$51,'Data Set4 Key Advanced2'!$D$48:$D$51)</f>
        <v>1</v>
      </c>
      <c r="X123" s="42">
        <f>LOOKUP(K123,'Data Set4 Key Advanced2'!$E$54:$E$57,'Data Set4 Key Advanced2'!$D$54:$D$57)</f>
        <v>0</v>
      </c>
      <c r="Y123" s="42">
        <f>LOOKUP(L123,'Data Set4 Key Advanced2'!$E$60:$E$63,'Data Set4 Key Advanced2'!$D$60:$D$63)</f>
        <v>1</v>
      </c>
    </row>
    <row r="124" spans="1:25" ht="12.75">
      <c r="A124" s="36">
        <v>45502.460343090279</v>
      </c>
      <c r="C124" s="30" t="s">
        <v>463</v>
      </c>
      <c r="D124" s="30" t="s">
        <v>472</v>
      </c>
      <c r="E124" s="30" t="s">
        <v>465</v>
      </c>
      <c r="F124" s="30" t="s">
        <v>466</v>
      </c>
      <c r="G124" s="30" t="s">
        <v>475</v>
      </c>
      <c r="H124" s="30" t="s">
        <v>490</v>
      </c>
      <c r="I124" s="30" t="s">
        <v>481</v>
      </c>
      <c r="J124" s="30" t="s">
        <v>495</v>
      </c>
      <c r="K124" s="30" t="s">
        <v>482</v>
      </c>
      <c r="L124" s="30" t="s">
        <v>483</v>
      </c>
      <c r="M124" s="30" t="s">
        <v>270</v>
      </c>
      <c r="N124" s="38"/>
      <c r="O124" s="42">
        <f t="shared" si="1"/>
        <v>-4</v>
      </c>
      <c r="P124" s="26">
        <f>LOOKUP(C124,'Data Set4 Key Advanced2'!$E$6:$E$9,'Data Set4 Key Advanced2'!$D$6:$D$9)</f>
        <v>-1</v>
      </c>
      <c r="Q124" s="42">
        <f>LOOKUP(D124,'Data Set4 Key Advanced2'!$E$12:$E$15,'Data Set4 Key Advanced2'!$D$12:$D$15)</f>
        <v>-1</v>
      </c>
      <c r="R124" s="42">
        <f>LOOKUP(E124,'Data Set4 Key Advanced2'!$E$18:$E$21,'Data Set4 Key Advanced2'!$D$18:$D$21)</f>
        <v>0</v>
      </c>
      <c r="S124" s="42">
        <f>LOOKUP(F124,'Data Set4 Key Advanced2'!$E$24:$E$27,'Data Set4 Key Advanced2'!$D$24:$D$27)</f>
        <v>-1</v>
      </c>
      <c r="T124" s="42">
        <f>LOOKUP(G124,'Data Set4 Key Advanced2'!$E$30:$E$33,'Data Set4 Key Advanced2'!$D$30:$D$33)</f>
        <v>0</v>
      </c>
      <c r="U124" s="42">
        <f>LOOKUP(H124,'Data Set4 Key Advanced2'!$E$36:$E$39,'Data Set4 Key Advanced2'!$D$36:$D$39)</f>
        <v>-1</v>
      </c>
      <c r="V124" s="42">
        <f>LOOKUP(I124,'Data Set4 Key Advanced2'!$E$42:$E$45,'Data Set4 Key Advanced2'!$D$42:$D$45)</f>
        <v>-1</v>
      </c>
      <c r="W124" s="42">
        <f>LOOKUP(J124,'Data Set4 Key Advanced2'!$E$48:$E$51,'Data Set4 Key Advanced2'!$D$48:$D$51)</f>
        <v>1</v>
      </c>
      <c r="X124" s="42">
        <f>LOOKUP(K124,'Data Set4 Key Advanced2'!$E$54:$E$57,'Data Set4 Key Advanced2'!$D$54:$D$57)</f>
        <v>-1</v>
      </c>
      <c r="Y124" s="42">
        <f>LOOKUP(L124,'Data Set4 Key Advanced2'!$E$60:$E$63,'Data Set4 Key Advanced2'!$D$60:$D$63)</f>
        <v>1</v>
      </c>
    </row>
    <row r="125" spans="1:25" ht="12.75">
      <c r="A125" s="36">
        <v>45502.508353912039</v>
      </c>
      <c r="C125" s="30" t="s">
        <v>463</v>
      </c>
      <c r="D125" s="30" t="s">
        <v>478</v>
      </c>
      <c r="E125" s="30" t="s">
        <v>465</v>
      </c>
      <c r="F125" s="30" t="s">
        <v>474</v>
      </c>
      <c r="G125" s="30" t="s">
        <v>489</v>
      </c>
      <c r="H125" s="30" t="s">
        <v>490</v>
      </c>
      <c r="I125" s="30" t="s">
        <v>481</v>
      </c>
      <c r="J125" s="30" t="s">
        <v>495</v>
      </c>
      <c r="K125" s="30" t="s">
        <v>470</v>
      </c>
      <c r="L125" s="30" t="s">
        <v>483</v>
      </c>
      <c r="M125" s="30" t="s">
        <v>274</v>
      </c>
      <c r="N125" s="38"/>
      <c r="O125" s="42">
        <f t="shared" si="1"/>
        <v>2</v>
      </c>
      <c r="P125" s="26">
        <f>LOOKUP(C125,'Data Set4 Key Advanced2'!$E$6:$E$9,'Data Set4 Key Advanced2'!$D$6:$D$9)</f>
        <v>-1</v>
      </c>
      <c r="Q125" s="42">
        <f>LOOKUP(D125,'Data Set4 Key Advanced2'!$E$12:$E$15,'Data Set4 Key Advanced2'!$D$12:$D$15)</f>
        <v>0</v>
      </c>
      <c r="R125" s="42">
        <f>LOOKUP(E125,'Data Set4 Key Advanced2'!$E$18:$E$21,'Data Set4 Key Advanced2'!$D$18:$D$21)</f>
        <v>0</v>
      </c>
      <c r="S125" s="42">
        <f>LOOKUP(F125,'Data Set4 Key Advanced2'!$E$24:$E$27,'Data Set4 Key Advanced2'!$D$24:$D$27)</f>
        <v>1</v>
      </c>
      <c r="T125" s="42">
        <f>LOOKUP(G125,'Data Set4 Key Advanced2'!$E$30:$E$33,'Data Set4 Key Advanced2'!$D$30:$D$33)</f>
        <v>1</v>
      </c>
      <c r="U125" s="42">
        <f>LOOKUP(H125,'Data Set4 Key Advanced2'!$E$36:$E$39,'Data Set4 Key Advanced2'!$D$36:$D$39)</f>
        <v>-1</v>
      </c>
      <c r="V125" s="42">
        <f>LOOKUP(I125,'Data Set4 Key Advanced2'!$E$42:$E$45,'Data Set4 Key Advanced2'!$D$42:$D$45)</f>
        <v>-1</v>
      </c>
      <c r="W125" s="42">
        <f>LOOKUP(J125,'Data Set4 Key Advanced2'!$E$48:$E$51,'Data Set4 Key Advanced2'!$D$48:$D$51)</f>
        <v>1</v>
      </c>
      <c r="X125" s="42">
        <f>LOOKUP(K125,'Data Set4 Key Advanced2'!$E$54:$E$57,'Data Set4 Key Advanced2'!$D$54:$D$57)</f>
        <v>1</v>
      </c>
      <c r="Y125" s="42">
        <f>LOOKUP(L125,'Data Set4 Key Advanced2'!$E$60:$E$63,'Data Set4 Key Advanced2'!$D$60:$D$63)</f>
        <v>1</v>
      </c>
    </row>
    <row r="126" spans="1:25" ht="12.75">
      <c r="A126" s="36">
        <v>45502.53758971065</v>
      </c>
      <c r="C126" s="30" t="s">
        <v>477</v>
      </c>
      <c r="D126" s="30" t="s">
        <v>472</v>
      </c>
      <c r="E126" s="30" t="s">
        <v>465</v>
      </c>
      <c r="F126" s="30" t="s">
        <v>466</v>
      </c>
      <c r="G126" s="30" t="s">
        <v>475</v>
      </c>
      <c r="H126" s="30" t="s">
        <v>468</v>
      </c>
      <c r="I126" s="30" t="s">
        <v>476</v>
      </c>
      <c r="J126" s="30" t="s">
        <v>495</v>
      </c>
      <c r="K126" s="30" t="s">
        <v>470</v>
      </c>
      <c r="L126" s="30" t="s">
        <v>483</v>
      </c>
      <c r="M126" s="30" t="s">
        <v>275</v>
      </c>
      <c r="N126" s="38"/>
      <c r="O126" s="42">
        <f t="shared" si="1"/>
        <v>3</v>
      </c>
      <c r="P126" s="26">
        <f>LOOKUP(C126,'Data Set4 Key Advanced2'!$E$6:$E$9,'Data Set4 Key Advanced2'!$D$6:$D$9)</f>
        <v>2</v>
      </c>
      <c r="Q126" s="42">
        <f>LOOKUP(D126,'Data Set4 Key Advanced2'!$E$12:$E$15,'Data Set4 Key Advanced2'!$D$12:$D$15)</f>
        <v>-1</v>
      </c>
      <c r="R126" s="42">
        <f>LOOKUP(E126,'Data Set4 Key Advanced2'!$E$18:$E$21,'Data Set4 Key Advanced2'!$D$18:$D$21)</f>
        <v>0</v>
      </c>
      <c r="S126" s="42">
        <f>LOOKUP(F126,'Data Set4 Key Advanced2'!$E$24:$E$27,'Data Set4 Key Advanced2'!$D$24:$D$27)</f>
        <v>-1</v>
      </c>
      <c r="T126" s="42">
        <f>LOOKUP(G126,'Data Set4 Key Advanced2'!$E$30:$E$33,'Data Set4 Key Advanced2'!$D$30:$D$33)</f>
        <v>0</v>
      </c>
      <c r="U126" s="42">
        <f>LOOKUP(H126,'Data Set4 Key Advanced2'!$E$36:$E$39,'Data Set4 Key Advanced2'!$D$36:$D$39)</f>
        <v>0</v>
      </c>
      <c r="V126" s="42">
        <f>LOOKUP(I126,'Data Set4 Key Advanced2'!$E$42:$E$45,'Data Set4 Key Advanced2'!$D$42:$D$45)</f>
        <v>0</v>
      </c>
      <c r="W126" s="42">
        <f>LOOKUP(J126,'Data Set4 Key Advanced2'!$E$48:$E$51,'Data Set4 Key Advanced2'!$D$48:$D$51)</f>
        <v>1</v>
      </c>
      <c r="X126" s="42">
        <f>LOOKUP(K126,'Data Set4 Key Advanced2'!$E$54:$E$57,'Data Set4 Key Advanced2'!$D$54:$D$57)</f>
        <v>1</v>
      </c>
      <c r="Y126" s="42">
        <f>LOOKUP(L126,'Data Set4 Key Advanced2'!$E$60:$E$63,'Data Set4 Key Advanced2'!$D$60:$D$63)</f>
        <v>1</v>
      </c>
    </row>
    <row r="127" spans="1:25" ht="12.75">
      <c r="A127" s="36">
        <v>45502.575980081019</v>
      </c>
      <c r="C127" s="30" t="s">
        <v>487</v>
      </c>
      <c r="D127" s="30" t="s">
        <v>472</v>
      </c>
      <c r="E127" s="30" t="s">
        <v>473</v>
      </c>
      <c r="F127" s="30" t="s">
        <v>479</v>
      </c>
      <c r="G127" s="30" t="s">
        <v>489</v>
      </c>
      <c r="H127" s="30" t="s">
        <v>490</v>
      </c>
      <c r="I127" s="30" t="s">
        <v>481</v>
      </c>
      <c r="J127" s="30" t="s">
        <v>495</v>
      </c>
      <c r="K127" s="30" t="s">
        <v>470</v>
      </c>
      <c r="L127" s="30" t="s">
        <v>494</v>
      </c>
      <c r="M127" s="30" t="s">
        <v>504</v>
      </c>
      <c r="N127" s="38"/>
      <c r="O127" s="42">
        <f t="shared" si="1"/>
        <v>5</v>
      </c>
      <c r="P127" s="26">
        <f>LOOKUP(C127,'Data Set4 Key Advanced2'!$E$6:$E$9,'Data Set4 Key Advanced2'!$D$6:$D$9)</f>
        <v>1</v>
      </c>
      <c r="Q127" s="42">
        <f>LOOKUP(D127,'Data Set4 Key Advanced2'!$E$12:$E$15,'Data Set4 Key Advanced2'!$D$12:$D$15)</f>
        <v>-1</v>
      </c>
      <c r="R127" s="42">
        <f>LOOKUP(E127,'Data Set4 Key Advanced2'!$E$18:$E$21,'Data Set4 Key Advanced2'!$D$18:$D$21)</f>
        <v>2</v>
      </c>
      <c r="S127" s="42">
        <f>LOOKUP(F127,'Data Set4 Key Advanced2'!$E$24:$E$27,'Data Set4 Key Advanced2'!$D$24:$D$27)</f>
        <v>0</v>
      </c>
      <c r="T127" s="42">
        <f>LOOKUP(G127,'Data Set4 Key Advanced2'!$E$30:$E$33,'Data Set4 Key Advanced2'!$D$30:$D$33)</f>
        <v>1</v>
      </c>
      <c r="U127" s="42">
        <f>LOOKUP(H127,'Data Set4 Key Advanced2'!$E$36:$E$39,'Data Set4 Key Advanced2'!$D$36:$D$39)</f>
        <v>-1</v>
      </c>
      <c r="V127" s="42">
        <f>LOOKUP(I127,'Data Set4 Key Advanced2'!$E$42:$E$45,'Data Set4 Key Advanced2'!$D$42:$D$45)</f>
        <v>-1</v>
      </c>
      <c r="W127" s="42">
        <f>LOOKUP(J127,'Data Set4 Key Advanced2'!$E$48:$E$51,'Data Set4 Key Advanced2'!$D$48:$D$51)</f>
        <v>1</v>
      </c>
      <c r="X127" s="42">
        <f>LOOKUP(K127,'Data Set4 Key Advanced2'!$E$54:$E$57,'Data Set4 Key Advanced2'!$D$54:$D$57)</f>
        <v>1</v>
      </c>
      <c r="Y127" s="42">
        <f>LOOKUP(L127,'Data Set4 Key Advanced2'!$E$60:$E$63,'Data Set4 Key Advanced2'!$D$60:$D$63)</f>
        <v>2</v>
      </c>
    </row>
    <row r="128" spans="1:25" ht="12.75">
      <c r="A128" s="36">
        <v>45502.590575624999</v>
      </c>
      <c r="C128" s="30" t="s">
        <v>477</v>
      </c>
      <c r="D128" s="30" t="s">
        <v>478</v>
      </c>
      <c r="E128" s="30" t="s">
        <v>473</v>
      </c>
      <c r="F128" s="30" t="s">
        <v>466</v>
      </c>
      <c r="G128" s="30" t="s">
        <v>475</v>
      </c>
      <c r="H128" s="30" t="s">
        <v>490</v>
      </c>
      <c r="I128" s="30" t="s">
        <v>481</v>
      </c>
      <c r="J128" s="30" t="s">
        <v>495</v>
      </c>
      <c r="K128" s="30" t="s">
        <v>470</v>
      </c>
      <c r="L128" s="30" t="s">
        <v>494</v>
      </c>
      <c r="M128" s="30" t="s">
        <v>273</v>
      </c>
      <c r="N128" s="38"/>
      <c r="O128" s="42">
        <f t="shared" si="1"/>
        <v>5</v>
      </c>
      <c r="P128" s="26">
        <f>LOOKUP(C128,'Data Set4 Key Advanced2'!$E$6:$E$9,'Data Set4 Key Advanced2'!$D$6:$D$9)</f>
        <v>2</v>
      </c>
      <c r="Q128" s="42">
        <f>LOOKUP(D128,'Data Set4 Key Advanced2'!$E$12:$E$15,'Data Set4 Key Advanced2'!$D$12:$D$15)</f>
        <v>0</v>
      </c>
      <c r="R128" s="42">
        <f>LOOKUP(E128,'Data Set4 Key Advanced2'!$E$18:$E$21,'Data Set4 Key Advanced2'!$D$18:$D$21)</f>
        <v>2</v>
      </c>
      <c r="S128" s="42">
        <f>LOOKUP(F128,'Data Set4 Key Advanced2'!$E$24:$E$27,'Data Set4 Key Advanced2'!$D$24:$D$27)</f>
        <v>-1</v>
      </c>
      <c r="T128" s="42">
        <f>LOOKUP(G128,'Data Set4 Key Advanced2'!$E$30:$E$33,'Data Set4 Key Advanced2'!$D$30:$D$33)</f>
        <v>0</v>
      </c>
      <c r="U128" s="42">
        <f>LOOKUP(H128,'Data Set4 Key Advanced2'!$E$36:$E$39,'Data Set4 Key Advanced2'!$D$36:$D$39)</f>
        <v>-1</v>
      </c>
      <c r="V128" s="42">
        <f>LOOKUP(I128,'Data Set4 Key Advanced2'!$E$42:$E$45,'Data Set4 Key Advanced2'!$D$42:$D$45)</f>
        <v>-1</v>
      </c>
      <c r="W128" s="42">
        <f>LOOKUP(J128,'Data Set4 Key Advanced2'!$E$48:$E$51,'Data Set4 Key Advanced2'!$D$48:$D$51)</f>
        <v>1</v>
      </c>
      <c r="X128" s="42">
        <f>LOOKUP(K128,'Data Set4 Key Advanced2'!$E$54:$E$57,'Data Set4 Key Advanced2'!$D$54:$D$57)</f>
        <v>1</v>
      </c>
      <c r="Y128" s="42">
        <f>LOOKUP(L128,'Data Set4 Key Advanced2'!$E$60:$E$63,'Data Set4 Key Advanced2'!$D$60:$D$63)</f>
        <v>2</v>
      </c>
    </row>
    <row r="129" spans="1:25" ht="12.75">
      <c r="A129" s="36">
        <v>45502.68310765046</v>
      </c>
      <c r="C129" s="30" t="s">
        <v>477</v>
      </c>
      <c r="D129" s="30" t="s">
        <v>472</v>
      </c>
      <c r="E129" s="30" t="s">
        <v>473</v>
      </c>
      <c r="F129" s="30" t="s">
        <v>466</v>
      </c>
      <c r="G129" s="30" t="s">
        <v>489</v>
      </c>
      <c r="H129" s="30" t="s">
        <v>468</v>
      </c>
      <c r="I129" s="30" t="s">
        <v>481</v>
      </c>
      <c r="J129" s="30" t="s">
        <v>495</v>
      </c>
      <c r="K129" s="30" t="s">
        <v>482</v>
      </c>
      <c r="L129" s="30" t="s">
        <v>471</v>
      </c>
      <c r="M129" s="30" t="s">
        <v>505</v>
      </c>
      <c r="N129" s="38"/>
      <c r="O129" s="42">
        <f t="shared" si="1"/>
        <v>2</v>
      </c>
      <c r="P129" s="26">
        <f>LOOKUP(C129,'Data Set4 Key Advanced2'!$E$6:$E$9,'Data Set4 Key Advanced2'!$D$6:$D$9)</f>
        <v>2</v>
      </c>
      <c r="Q129" s="42">
        <f>LOOKUP(D129,'Data Set4 Key Advanced2'!$E$12:$E$15,'Data Set4 Key Advanced2'!$D$12:$D$15)</f>
        <v>-1</v>
      </c>
      <c r="R129" s="42">
        <f>LOOKUP(E129,'Data Set4 Key Advanced2'!$E$18:$E$21,'Data Set4 Key Advanced2'!$D$18:$D$21)</f>
        <v>2</v>
      </c>
      <c r="S129" s="42">
        <f>LOOKUP(F129,'Data Set4 Key Advanced2'!$E$24:$E$27,'Data Set4 Key Advanced2'!$D$24:$D$27)</f>
        <v>-1</v>
      </c>
      <c r="T129" s="42">
        <f>LOOKUP(G129,'Data Set4 Key Advanced2'!$E$30:$E$33,'Data Set4 Key Advanced2'!$D$30:$D$33)</f>
        <v>1</v>
      </c>
      <c r="U129" s="42">
        <f>LOOKUP(H129,'Data Set4 Key Advanced2'!$E$36:$E$39,'Data Set4 Key Advanced2'!$D$36:$D$39)</f>
        <v>0</v>
      </c>
      <c r="V129" s="42">
        <f>LOOKUP(I129,'Data Set4 Key Advanced2'!$E$42:$E$45,'Data Set4 Key Advanced2'!$D$42:$D$45)</f>
        <v>-1</v>
      </c>
      <c r="W129" s="42">
        <f>LOOKUP(J129,'Data Set4 Key Advanced2'!$E$48:$E$51,'Data Set4 Key Advanced2'!$D$48:$D$51)</f>
        <v>1</v>
      </c>
      <c r="X129" s="42">
        <f>LOOKUP(K129,'Data Set4 Key Advanced2'!$E$54:$E$57,'Data Set4 Key Advanced2'!$D$54:$D$57)</f>
        <v>-1</v>
      </c>
      <c r="Y129" s="42">
        <f>LOOKUP(L129,'Data Set4 Key Advanced2'!$E$60:$E$63,'Data Set4 Key Advanced2'!$D$60:$D$63)</f>
        <v>0</v>
      </c>
    </row>
    <row r="130" spans="1:25" ht="12.75">
      <c r="A130" s="36">
        <v>45503.384253449069</v>
      </c>
      <c r="C130" s="30" t="s">
        <v>477</v>
      </c>
      <c r="D130" s="30" t="s">
        <v>488</v>
      </c>
      <c r="E130" s="30" t="s">
        <v>465</v>
      </c>
      <c r="F130" s="30" t="s">
        <v>474</v>
      </c>
      <c r="G130" s="30" t="s">
        <v>480</v>
      </c>
      <c r="H130" s="30" t="s">
        <v>484</v>
      </c>
      <c r="I130" s="30" t="s">
        <v>476</v>
      </c>
      <c r="J130" s="30" t="s">
        <v>495</v>
      </c>
      <c r="K130" s="30" t="s">
        <v>491</v>
      </c>
      <c r="L130" s="30" t="s">
        <v>483</v>
      </c>
      <c r="M130" s="30" t="s">
        <v>279</v>
      </c>
      <c r="N130" s="38"/>
      <c r="O130" s="42">
        <f t="shared" si="1"/>
        <v>10</v>
      </c>
      <c r="P130" s="26">
        <f>LOOKUP(C130,'Data Set4 Key Advanced2'!$E$6:$E$9,'Data Set4 Key Advanced2'!$D$6:$D$9)</f>
        <v>2</v>
      </c>
      <c r="Q130" s="42">
        <f>LOOKUP(D130,'Data Set4 Key Advanced2'!$E$12:$E$15,'Data Set4 Key Advanced2'!$D$12:$D$15)</f>
        <v>1</v>
      </c>
      <c r="R130" s="42">
        <f>LOOKUP(E130,'Data Set4 Key Advanced2'!$E$18:$E$21,'Data Set4 Key Advanced2'!$D$18:$D$21)</f>
        <v>0</v>
      </c>
      <c r="S130" s="42">
        <f>LOOKUP(F130,'Data Set4 Key Advanced2'!$E$24:$E$27,'Data Set4 Key Advanced2'!$D$24:$D$27)</f>
        <v>1</v>
      </c>
      <c r="T130" s="42">
        <f>LOOKUP(G130,'Data Set4 Key Advanced2'!$E$30:$E$33,'Data Set4 Key Advanced2'!$D$30:$D$33)</f>
        <v>2</v>
      </c>
      <c r="U130" s="42">
        <f>LOOKUP(H130,'Data Set4 Key Advanced2'!$E$36:$E$39,'Data Set4 Key Advanced2'!$D$36:$D$39)</f>
        <v>2</v>
      </c>
      <c r="V130" s="42">
        <f>LOOKUP(I130,'Data Set4 Key Advanced2'!$E$42:$E$45,'Data Set4 Key Advanced2'!$D$42:$D$45)</f>
        <v>0</v>
      </c>
      <c r="W130" s="42">
        <f>LOOKUP(J130,'Data Set4 Key Advanced2'!$E$48:$E$51,'Data Set4 Key Advanced2'!$D$48:$D$51)</f>
        <v>1</v>
      </c>
      <c r="X130" s="42">
        <f>LOOKUP(K130,'Data Set4 Key Advanced2'!$E$54:$E$57,'Data Set4 Key Advanced2'!$D$54:$D$57)</f>
        <v>0</v>
      </c>
      <c r="Y130" s="42">
        <f>LOOKUP(L130,'Data Set4 Key Advanced2'!$E$60:$E$63,'Data Set4 Key Advanced2'!$D$60:$D$63)</f>
        <v>1</v>
      </c>
    </row>
    <row r="131" spans="1:25" ht="12.75">
      <c r="A131" s="36">
        <v>45503.44557783565</v>
      </c>
      <c r="C131" s="30" t="s">
        <v>477</v>
      </c>
      <c r="D131" s="30" t="s">
        <v>472</v>
      </c>
      <c r="E131" s="30" t="s">
        <v>493</v>
      </c>
      <c r="F131" s="30" t="s">
        <v>474</v>
      </c>
      <c r="G131" s="30" t="s">
        <v>467</v>
      </c>
      <c r="H131" s="30" t="s">
        <v>484</v>
      </c>
      <c r="I131" s="30" t="s">
        <v>469</v>
      </c>
      <c r="J131" s="30" t="s">
        <v>495</v>
      </c>
      <c r="K131" s="30" t="s">
        <v>491</v>
      </c>
      <c r="L131" s="30" t="s">
        <v>483</v>
      </c>
      <c r="M131" s="30" t="s">
        <v>280</v>
      </c>
      <c r="N131" s="38"/>
      <c r="O131" s="42">
        <f t="shared" si="1"/>
        <v>5</v>
      </c>
      <c r="P131" s="26">
        <f>LOOKUP(C131,'Data Set4 Key Advanced2'!$E$6:$E$9,'Data Set4 Key Advanced2'!$D$6:$D$9)</f>
        <v>2</v>
      </c>
      <c r="Q131" s="42">
        <f>LOOKUP(D131,'Data Set4 Key Advanced2'!$E$12:$E$15,'Data Set4 Key Advanced2'!$D$12:$D$15)</f>
        <v>-1</v>
      </c>
      <c r="R131" s="42">
        <f>LOOKUP(E131,'Data Set4 Key Advanced2'!$E$18:$E$21,'Data Set4 Key Advanced2'!$D$18:$D$21)</f>
        <v>-1</v>
      </c>
      <c r="S131" s="42">
        <f>LOOKUP(F131,'Data Set4 Key Advanced2'!$E$24:$E$27,'Data Set4 Key Advanced2'!$D$24:$D$27)</f>
        <v>1</v>
      </c>
      <c r="T131" s="42">
        <f>LOOKUP(G131,'Data Set4 Key Advanced2'!$E$30:$E$33,'Data Set4 Key Advanced2'!$D$30:$D$33)</f>
        <v>-1</v>
      </c>
      <c r="U131" s="42">
        <f>LOOKUP(H131,'Data Set4 Key Advanced2'!$E$36:$E$39,'Data Set4 Key Advanced2'!$D$36:$D$39)</f>
        <v>2</v>
      </c>
      <c r="V131" s="42">
        <f>LOOKUP(I131,'Data Set4 Key Advanced2'!$E$42:$E$45,'Data Set4 Key Advanced2'!$D$42:$D$45)</f>
        <v>1</v>
      </c>
      <c r="W131" s="42">
        <f>LOOKUP(J131,'Data Set4 Key Advanced2'!$E$48:$E$51,'Data Set4 Key Advanced2'!$D$48:$D$51)</f>
        <v>1</v>
      </c>
      <c r="X131" s="42">
        <f>LOOKUP(K131,'Data Set4 Key Advanced2'!$E$54:$E$57,'Data Set4 Key Advanced2'!$D$54:$D$57)</f>
        <v>0</v>
      </c>
      <c r="Y131" s="42">
        <f>LOOKUP(L131,'Data Set4 Key Advanced2'!$E$60:$E$63,'Data Set4 Key Advanced2'!$D$60:$D$63)</f>
        <v>1</v>
      </c>
    </row>
    <row r="132" spans="1:25" ht="12.75">
      <c r="A132" s="36">
        <v>45503.498735856483</v>
      </c>
      <c r="C132" s="30" t="s">
        <v>463</v>
      </c>
      <c r="D132" s="30" t="s">
        <v>478</v>
      </c>
      <c r="E132" s="30" t="s">
        <v>465</v>
      </c>
      <c r="F132" s="30" t="s">
        <v>479</v>
      </c>
      <c r="G132" s="30" t="s">
        <v>489</v>
      </c>
      <c r="H132" s="30" t="s">
        <v>490</v>
      </c>
      <c r="I132" s="30" t="s">
        <v>481</v>
      </c>
      <c r="J132" s="30" t="s">
        <v>495</v>
      </c>
      <c r="K132" s="30" t="s">
        <v>482</v>
      </c>
      <c r="L132" s="30" t="s">
        <v>494</v>
      </c>
      <c r="M132" s="30" t="s">
        <v>282</v>
      </c>
      <c r="N132" s="38"/>
      <c r="O132" s="42">
        <f t="shared" si="1"/>
        <v>0</v>
      </c>
      <c r="P132" s="26">
        <f>LOOKUP(C132,'Data Set4 Key Advanced2'!$E$6:$E$9,'Data Set4 Key Advanced2'!$D$6:$D$9)</f>
        <v>-1</v>
      </c>
      <c r="Q132" s="42">
        <f>LOOKUP(D132,'Data Set4 Key Advanced2'!$E$12:$E$15,'Data Set4 Key Advanced2'!$D$12:$D$15)</f>
        <v>0</v>
      </c>
      <c r="R132" s="42">
        <f>LOOKUP(E132,'Data Set4 Key Advanced2'!$E$18:$E$21,'Data Set4 Key Advanced2'!$D$18:$D$21)</f>
        <v>0</v>
      </c>
      <c r="S132" s="42">
        <f>LOOKUP(F132,'Data Set4 Key Advanced2'!$E$24:$E$27,'Data Set4 Key Advanced2'!$D$24:$D$27)</f>
        <v>0</v>
      </c>
      <c r="T132" s="42">
        <f>LOOKUP(G132,'Data Set4 Key Advanced2'!$E$30:$E$33,'Data Set4 Key Advanced2'!$D$30:$D$33)</f>
        <v>1</v>
      </c>
      <c r="U132" s="42">
        <f>LOOKUP(H132,'Data Set4 Key Advanced2'!$E$36:$E$39,'Data Set4 Key Advanced2'!$D$36:$D$39)</f>
        <v>-1</v>
      </c>
      <c r="V132" s="42">
        <f>LOOKUP(I132,'Data Set4 Key Advanced2'!$E$42:$E$45,'Data Set4 Key Advanced2'!$D$42:$D$45)</f>
        <v>-1</v>
      </c>
      <c r="W132" s="42">
        <f>LOOKUP(J132,'Data Set4 Key Advanced2'!$E$48:$E$51,'Data Set4 Key Advanced2'!$D$48:$D$51)</f>
        <v>1</v>
      </c>
      <c r="X132" s="42">
        <f>LOOKUP(K132,'Data Set4 Key Advanced2'!$E$54:$E$57,'Data Set4 Key Advanced2'!$D$54:$D$57)</f>
        <v>-1</v>
      </c>
      <c r="Y132" s="42">
        <f>LOOKUP(L132,'Data Set4 Key Advanced2'!$E$60:$E$63,'Data Set4 Key Advanced2'!$D$60:$D$63)</f>
        <v>2</v>
      </c>
    </row>
    <row r="133" spans="1:25" ht="12.75">
      <c r="A133" s="36">
        <v>45505.39103856482</v>
      </c>
      <c r="C133" s="30" t="s">
        <v>463</v>
      </c>
      <c r="D133" s="30" t="s">
        <v>478</v>
      </c>
      <c r="E133" s="30" t="s">
        <v>474</v>
      </c>
      <c r="F133" s="30" t="s">
        <v>466</v>
      </c>
      <c r="G133" s="30" t="s">
        <v>467</v>
      </c>
      <c r="H133" s="30" t="s">
        <v>490</v>
      </c>
      <c r="I133" s="30" t="s">
        <v>469</v>
      </c>
      <c r="J133" s="30" t="s">
        <v>495</v>
      </c>
      <c r="K133" s="30" t="s">
        <v>482</v>
      </c>
      <c r="L133" s="30" t="s">
        <v>486</v>
      </c>
      <c r="M133" s="30" t="s">
        <v>289</v>
      </c>
      <c r="N133" s="38"/>
      <c r="O133" s="42">
        <f t="shared" si="1"/>
        <v>-3</v>
      </c>
      <c r="P133" s="26">
        <f>LOOKUP(C133,'Data Set4 Key Advanced2'!$E$6:$E$9,'Data Set4 Key Advanced2'!$D$6:$D$9)</f>
        <v>-1</v>
      </c>
      <c r="Q133" s="42">
        <f>LOOKUP(D133,'Data Set4 Key Advanced2'!$E$12:$E$15,'Data Set4 Key Advanced2'!$D$12:$D$15)</f>
        <v>0</v>
      </c>
      <c r="R133" s="42">
        <f>LOOKUP(E133,'Data Set4 Key Advanced2'!$E$18:$E$21,'Data Set4 Key Advanced2'!$D$18:$D$21)</f>
        <v>1</v>
      </c>
      <c r="S133" s="42">
        <f>LOOKUP(F133,'Data Set4 Key Advanced2'!$E$24:$E$27,'Data Set4 Key Advanced2'!$D$24:$D$27)</f>
        <v>-1</v>
      </c>
      <c r="T133" s="42">
        <f>LOOKUP(G133,'Data Set4 Key Advanced2'!$E$30:$E$33,'Data Set4 Key Advanced2'!$D$30:$D$33)</f>
        <v>-1</v>
      </c>
      <c r="U133" s="42">
        <f>LOOKUP(H133,'Data Set4 Key Advanced2'!$E$36:$E$39,'Data Set4 Key Advanced2'!$D$36:$D$39)</f>
        <v>-1</v>
      </c>
      <c r="V133" s="42">
        <f>LOOKUP(I133,'Data Set4 Key Advanced2'!$E$42:$E$45,'Data Set4 Key Advanced2'!$D$42:$D$45)</f>
        <v>1</v>
      </c>
      <c r="W133" s="42">
        <f>LOOKUP(J133,'Data Set4 Key Advanced2'!$E$48:$E$51,'Data Set4 Key Advanced2'!$D$48:$D$51)</f>
        <v>1</v>
      </c>
      <c r="X133" s="42">
        <f>LOOKUP(K133,'Data Set4 Key Advanced2'!$E$54:$E$57,'Data Set4 Key Advanced2'!$D$54:$D$57)</f>
        <v>-1</v>
      </c>
      <c r="Y133" s="42">
        <f>LOOKUP(L133,'Data Set4 Key Advanced2'!$E$60:$E$63,'Data Set4 Key Advanced2'!$D$60:$D$63)</f>
        <v>-1</v>
      </c>
    </row>
    <row r="134" spans="1:25" ht="12.75">
      <c r="A134" s="36">
        <v>45505.426909803238</v>
      </c>
      <c r="C134" s="30" t="s">
        <v>463</v>
      </c>
      <c r="D134" s="30" t="s">
        <v>472</v>
      </c>
      <c r="E134" s="30" t="s">
        <v>473</v>
      </c>
      <c r="F134" s="30" t="s">
        <v>479</v>
      </c>
      <c r="G134" s="30" t="s">
        <v>489</v>
      </c>
      <c r="H134" s="30" t="s">
        <v>490</v>
      </c>
      <c r="I134" s="30" t="s">
        <v>481</v>
      </c>
      <c r="J134" s="30" t="s">
        <v>495</v>
      </c>
      <c r="K134" s="30" t="s">
        <v>470</v>
      </c>
      <c r="L134" s="30" t="s">
        <v>483</v>
      </c>
      <c r="M134" s="30" t="s">
        <v>290</v>
      </c>
      <c r="N134" s="38"/>
      <c r="O134" s="42">
        <f t="shared" si="1"/>
        <v>2</v>
      </c>
      <c r="P134" s="26">
        <f>LOOKUP(C134,'Data Set4 Key Advanced2'!$E$6:$E$9,'Data Set4 Key Advanced2'!$D$6:$D$9)</f>
        <v>-1</v>
      </c>
      <c r="Q134" s="42">
        <f>LOOKUP(D134,'Data Set4 Key Advanced2'!$E$12:$E$15,'Data Set4 Key Advanced2'!$D$12:$D$15)</f>
        <v>-1</v>
      </c>
      <c r="R134" s="42">
        <f>LOOKUP(E134,'Data Set4 Key Advanced2'!$E$18:$E$21,'Data Set4 Key Advanced2'!$D$18:$D$21)</f>
        <v>2</v>
      </c>
      <c r="S134" s="42">
        <f>LOOKUP(F134,'Data Set4 Key Advanced2'!$E$24:$E$27,'Data Set4 Key Advanced2'!$D$24:$D$27)</f>
        <v>0</v>
      </c>
      <c r="T134" s="42">
        <f>LOOKUP(G134,'Data Set4 Key Advanced2'!$E$30:$E$33,'Data Set4 Key Advanced2'!$D$30:$D$33)</f>
        <v>1</v>
      </c>
      <c r="U134" s="42">
        <f>LOOKUP(H134,'Data Set4 Key Advanced2'!$E$36:$E$39,'Data Set4 Key Advanced2'!$D$36:$D$39)</f>
        <v>-1</v>
      </c>
      <c r="V134" s="42">
        <f>LOOKUP(I134,'Data Set4 Key Advanced2'!$E$42:$E$45,'Data Set4 Key Advanced2'!$D$42:$D$45)</f>
        <v>-1</v>
      </c>
      <c r="W134" s="42">
        <f>LOOKUP(J134,'Data Set4 Key Advanced2'!$E$48:$E$51,'Data Set4 Key Advanced2'!$D$48:$D$51)</f>
        <v>1</v>
      </c>
      <c r="X134" s="42">
        <f>LOOKUP(K134,'Data Set4 Key Advanced2'!$E$54:$E$57,'Data Set4 Key Advanced2'!$D$54:$D$57)</f>
        <v>1</v>
      </c>
      <c r="Y134" s="42">
        <f>LOOKUP(L134,'Data Set4 Key Advanced2'!$E$60:$E$63,'Data Set4 Key Advanced2'!$D$60:$D$63)</f>
        <v>1</v>
      </c>
    </row>
    <row r="135" spans="1:25" ht="12.75">
      <c r="A135" s="36">
        <v>45505.524519467595</v>
      </c>
      <c r="C135" s="30" t="s">
        <v>477</v>
      </c>
      <c r="D135" s="30" t="s">
        <v>472</v>
      </c>
      <c r="E135" s="30" t="s">
        <v>493</v>
      </c>
      <c r="F135" s="30" t="s">
        <v>479</v>
      </c>
      <c r="G135" s="30" t="s">
        <v>489</v>
      </c>
      <c r="H135" s="30" t="s">
        <v>490</v>
      </c>
      <c r="I135" s="30" t="s">
        <v>469</v>
      </c>
      <c r="J135" s="30" t="s">
        <v>495</v>
      </c>
      <c r="K135" s="30" t="s">
        <v>491</v>
      </c>
      <c r="L135" s="30" t="s">
        <v>483</v>
      </c>
      <c r="M135" s="30" t="s">
        <v>292</v>
      </c>
      <c r="N135" s="38"/>
      <c r="O135" s="42">
        <f t="shared" si="1"/>
        <v>3</v>
      </c>
      <c r="P135" s="26">
        <f>LOOKUP(C135,'Data Set4 Key Advanced2'!$E$6:$E$9,'Data Set4 Key Advanced2'!$D$6:$D$9)</f>
        <v>2</v>
      </c>
      <c r="Q135" s="42">
        <f>LOOKUP(D135,'Data Set4 Key Advanced2'!$E$12:$E$15,'Data Set4 Key Advanced2'!$D$12:$D$15)</f>
        <v>-1</v>
      </c>
      <c r="R135" s="42">
        <f>LOOKUP(E135,'Data Set4 Key Advanced2'!$E$18:$E$21,'Data Set4 Key Advanced2'!$D$18:$D$21)</f>
        <v>-1</v>
      </c>
      <c r="S135" s="42">
        <f>LOOKUP(F135,'Data Set4 Key Advanced2'!$E$24:$E$27,'Data Set4 Key Advanced2'!$D$24:$D$27)</f>
        <v>0</v>
      </c>
      <c r="T135" s="42">
        <f>LOOKUP(G135,'Data Set4 Key Advanced2'!$E$30:$E$33,'Data Set4 Key Advanced2'!$D$30:$D$33)</f>
        <v>1</v>
      </c>
      <c r="U135" s="42">
        <f>LOOKUP(H135,'Data Set4 Key Advanced2'!$E$36:$E$39,'Data Set4 Key Advanced2'!$D$36:$D$39)</f>
        <v>-1</v>
      </c>
      <c r="V135" s="42">
        <f>LOOKUP(I135,'Data Set4 Key Advanced2'!$E$42:$E$45,'Data Set4 Key Advanced2'!$D$42:$D$45)</f>
        <v>1</v>
      </c>
      <c r="W135" s="42">
        <f>LOOKUP(J135,'Data Set4 Key Advanced2'!$E$48:$E$51,'Data Set4 Key Advanced2'!$D$48:$D$51)</f>
        <v>1</v>
      </c>
      <c r="X135" s="42">
        <f>LOOKUP(K135,'Data Set4 Key Advanced2'!$E$54:$E$57,'Data Set4 Key Advanced2'!$D$54:$D$57)</f>
        <v>0</v>
      </c>
      <c r="Y135" s="42">
        <f>LOOKUP(L135,'Data Set4 Key Advanced2'!$E$60:$E$63,'Data Set4 Key Advanced2'!$D$60:$D$63)</f>
        <v>1</v>
      </c>
    </row>
    <row r="136" spans="1:25" ht="12.75">
      <c r="A136" s="36">
        <v>45505.54746538194</v>
      </c>
      <c r="C136" s="30" t="s">
        <v>487</v>
      </c>
      <c r="D136" s="30" t="s">
        <v>464</v>
      </c>
      <c r="E136" s="30" t="s">
        <v>465</v>
      </c>
      <c r="F136" s="30" t="s">
        <v>466</v>
      </c>
      <c r="G136" s="30" t="s">
        <v>480</v>
      </c>
      <c r="H136" s="30" t="s">
        <v>468</v>
      </c>
      <c r="I136" s="30" t="s">
        <v>481</v>
      </c>
      <c r="J136" s="30" t="s">
        <v>495</v>
      </c>
      <c r="K136" s="30" t="s">
        <v>491</v>
      </c>
      <c r="L136" s="30" t="s">
        <v>486</v>
      </c>
      <c r="M136" s="30" t="s">
        <v>293</v>
      </c>
      <c r="N136" s="38"/>
      <c r="O136" s="42">
        <f t="shared" ref="O136:O199" si="2">SUM(P136:Y136)</f>
        <v>3</v>
      </c>
      <c r="P136" s="26">
        <f>LOOKUP(C136,'Data Set4 Key Advanced2'!$E$6:$E$9,'Data Set4 Key Advanced2'!$D$6:$D$9)</f>
        <v>1</v>
      </c>
      <c r="Q136" s="42">
        <f>LOOKUP(D136,'Data Set4 Key Advanced2'!$E$12:$E$15,'Data Set4 Key Advanced2'!$D$12:$D$15)</f>
        <v>2</v>
      </c>
      <c r="R136" s="42">
        <f>LOOKUP(E136,'Data Set4 Key Advanced2'!$E$18:$E$21,'Data Set4 Key Advanced2'!$D$18:$D$21)</f>
        <v>0</v>
      </c>
      <c r="S136" s="42">
        <f>LOOKUP(F136,'Data Set4 Key Advanced2'!$E$24:$E$27,'Data Set4 Key Advanced2'!$D$24:$D$27)</f>
        <v>-1</v>
      </c>
      <c r="T136" s="42">
        <f>LOOKUP(G136,'Data Set4 Key Advanced2'!$E$30:$E$33,'Data Set4 Key Advanced2'!$D$30:$D$33)</f>
        <v>2</v>
      </c>
      <c r="U136" s="42">
        <f>LOOKUP(H136,'Data Set4 Key Advanced2'!$E$36:$E$39,'Data Set4 Key Advanced2'!$D$36:$D$39)</f>
        <v>0</v>
      </c>
      <c r="V136" s="42">
        <f>LOOKUP(I136,'Data Set4 Key Advanced2'!$E$42:$E$45,'Data Set4 Key Advanced2'!$D$42:$D$45)</f>
        <v>-1</v>
      </c>
      <c r="W136" s="42">
        <f>LOOKUP(J136,'Data Set4 Key Advanced2'!$E$48:$E$51,'Data Set4 Key Advanced2'!$D$48:$D$51)</f>
        <v>1</v>
      </c>
      <c r="X136" s="42">
        <f>LOOKUP(K136,'Data Set4 Key Advanced2'!$E$54:$E$57,'Data Set4 Key Advanced2'!$D$54:$D$57)</f>
        <v>0</v>
      </c>
      <c r="Y136" s="42">
        <f>LOOKUP(L136,'Data Set4 Key Advanced2'!$E$60:$E$63,'Data Set4 Key Advanced2'!$D$60:$D$63)</f>
        <v>-1</v>
      </c>
    </row>
    <row r="137" spans="1:25" ht="12.75">
      <c r="A137" s="36">
        <v>45505.655189687503</v>
      </c>
      <c r="C137" s="30" t="s">
        <v>487</v>
      </c>
      <c r="D137" s="30" t="s">
        <v>478</v>
      </c>
      <c r="E137" s="30" t="s">
        <v>465</v>
      </c>
      <c r="F137" s="30" t="s">
        <v>466</v>
      </c>
      <c r="G137" s="30" t="s">
        <v>489</v>
      </c>
      <c r="H137" s="30" t="s">
        <v>490</v>
      </c>
      <c r="I137" s="30" t="s">
        <v>481</v>
      </c>
      <c r="J137" s="30" t="s">
        <v>495</v>
      </c>
      <c r="K137" s="30" t="s">
        <v>491</v>
      </c>
      <c r="L137" s="30" t="s">
        <v>483</v>
      </c>
      <c r="M137" s="30" t="s">
        <v>294</v>
      </c>
      <c r="N137" s="38"/>
      <c r="O137" s="42">
        <f t="shared" si="2"/>
        <v>1</v>
      </c>
      <c r="P137" s="26">
        <f>LOOKUP(C137,'Data Set4 Key Advanced2'!$E$6:$E$9,'Data Set4 Key Advanced2'!$D$6:$D$9)</f>
        <v>1</v>
      </c>
      <c r="Q137" s="42">
        <f>LOOKUP(D137,'Data Set4 Key Advanced2'!$E$12:$E$15,'Data Set4 Key Advanced2'!$D$12:$D$15)</f>
        <v>0</v>
      </c>
      <c r="R137" s="42">
        <f>LOOKUP(E137,'Data Set4 Key Advanced2'!$E$18:$E$21,'Data Set4 Key Advanced2'!$D$18:$D$21)</f>
        <v>0</v>
      </c>
      <c r="S137" s="42">
        <f>LOOKUP(F137,'Data Set4 Key Advanced2'!$E$24:$E$27,'Data Set4 Key Advanced2'!$D$24:$D$27)</f>
        <v>-1</v>
      </c>
      <c r="T137" s="42">
        <f>LOOKUP(G137,'Data Set4 Key Advanced2'!$E$30:$E$33,'Data Set4 Key Advanced2'!$D$30:$D$33)</f>
        <v>1</v>
      </c>
      <c r="U137" s="42">
        <f>LOOKUP(H137,'Data Set4 Key Advanced2'!$E$36:$E$39,'Data Set4 Key Advanced2'!$D$36:$D$39)</f>
        <v>-1</v>
      </c>
      <c r="V137" s="42">
        <f>LOOKUP(I137,'Data Set4 Key Advanced2'!$E$42:$E$45,'Data Set4 Key Advanced2'!$D$42:$D$45)</f>
        <v>-1</v>
      </c>
      <c r="W137" s="42">
        <f>LOOKUP(J137,'Data Set4 Key Advanced2'!$E$48:$E$51,'Data Set4 Key Advanced2'!$D$48:$D$51)</f>
        <v>1</v>
      </c>
      <c r="X137" s="42">
        <f>LOOKUP(K137,'Data Set4 Key Advanced2'!$E$54:$E$57,'Data Set4 Key Advanced2'!$D$54:$D$57)</f>
        <v>0</v>
      </c>
      <c r="Y137" s="42">
        <f>LOOKUP(L137,'Data Set4 Key Advanced2'!$E$60:$E$63,'Data Set4 Key Advanced2'!$D$60:$D$63)</f>
        <v>1</v>
      </c>
    </row>
    <row r="138" spans="1:25" ht="12.75">
      <c r="A138" s="36">
        <v>45507.590176388891</v>
      </c>
      <c r="C138" s="30" t="s">
        <v>487</v>
      </c>
      <c r="D138" s="30" t="s">
        <v>478</v>
      </c>
      <c r="E138" s="30" t="s">
        <v>465</v>
      </c>
      <c r="F138" s="30" t="s">
        <v>466</v>
      </c>
      <c r="G138" s="30" t="s">
        <v>489</v>
      </c>
      <c r="H138" s="30" t="s">
        <v>490</v>
      </c>
      <c r="I138" s="30" t="s">
        <v>481</v>
      </c>
      <c r="J138" s="30" t="s">
        <v>495</v>
      </c>
      <c r="K138" s="30" t="s">
        <v>491</v>
      </c>
      <c r="L138" s="30" t="s">
        <v>483</v>
      </c>
      <c r="M138" s="30" t="s">
        <v>297</v>
      </c>
      <c r="N138" s="38"/>
      <c r="O138" s="42">
        <f t="shared" si="2"/>
        <v>1</v>
      </c>
      <c r="P138" s="26">
        <f>LOOKUP(C138,'Data Set4 Key Advanced2'!$E$6:$E$9,'Data Set4 Key Advanced2'!$D$6:$D$9)</f>
        <v>1</v>
      </c>
      <c r="Q138" s="42">
        <f>LOOKUP(D138,'Data Set4 Key Advanced2'!$E$12:$E$15,'Data Set4 Key Advanced2'!$D$12:$D$15)</f>
        <v>0</v>
      </c>
      <c r="R138" s="42">
        <f>LOOKUP(E138,'Data Set4 Key Advanced2'!$E$18:$E$21,'Data Set4 Key Advanced2'!$D$18:$D$21)</f>
        <v>0</v>
      </c>
      <c r="S138" s="42">
        <f>LOOKUP(F138,'Data Set4 Key Advanced2'!$E$24:$E$27,'Data Set4 Key Advanced2'!$D$24:$D$27)</f>
        <v>-1</v>
      </c>
      <c r="T138" s="42">
        <f>LOOKUP(G138,'Data Set4 Key Advanced2'!$E$30:$E$33,'Data Set4 Key Advanced2'!$D$30:$D$33)</f>
        <v>1</v>
      </c>
      <c r="U138" s="42">
        <f>LOOKUP(H138,'Data Set4 Key Advanced2'!$E$36:$E$39,'Data Set4 Key Advanced2'!$D$36:$D$39)</f>
        <v>-1</v>
      </c>
      <c r="V138" s="42">
        <f>LOOKUP(I138,'Data Set4 Key Advanced2'!$E$42:$E$45,'Data Set4 Key Advanced2'!$D$42:$D$45)</f>
        <v>-1</v>
      </c>
      <c r="W138" s="42">
        <f>LOOKUP(J138,'Data Set4 Key Advanced2'!$E$48:$E$51,'Data Set4 Key Advanced2'!$D$48:$D$51)</f>
        <v>1</v>
      </c>
      <c r="X138" s="42">
        <f>LOOKUP(K138,'Data Set4 Key Advanced2'!$E$54:$E$57,'Data Set4 Key Advanced2'!$D$54:$D$57)</f>
        <v>0</v>
      </c>
      <c r="Y138" s="42">
        <f>LOOKUP(L138,'Data Set4 Key Advanced2'!$E$60:$E$63,'Data Set4 Key Advanced2'!$D$60:$D$63)</f>
        <v>1</v>
      </c>
    </row>
    <row r="139" spans="1:25" ht="12.75">
      <c r="A139" s="36">
        <v>45507.595764791666</v>
      </c>
      <c r="C139" s="30" t="s">
        <v>477</v>
      </c>
      <c r="D139" s="30" t="s">
        <v>472</v>
      </c>
      <c r="E139" s="30" t="s">
        <v>473</v>
      </c>
      <c r="F139" s="30" t="s">
        <v>474</v>
      </c>
      <c r="G139" s="30" t="s">
        <v>489</v>
      </c>
      <c r="H139" s="30" t="s">
        <v>490</v>
      </c>
      <c r="I139" s="30" t="s">
        <v>476</v>
      </c>
      <c r="J139" s="30" t="s">
        <v>496</v>
      </c>
      <c r="K139" s="30" t="s">
        <v>491</v>
      </c>
      <c r="L139" s="30" t="s">
        <v>471</v>
      </c>
      <c r="M139" s="30" t="s">
        <v>298</v>
      </c>
      <c r="N139" s="38"/>
      <c r="O139" s="42">
        <f t="shared" si="2"/>
        <v>3</v>
      </c>
      <c r="P139" s="26">
        <f>LOOKUP(C139,'Data Set4 Key Advanced2'!$E$6:$E$9,'Data Set4 Key Advanced2'!$D$6:$D$9)</f>
        <v>2</v>
      </c>
      <c r="Q139" s="42">
        <f>LOOKUP(D139,'Data Set4 Key Advanced2'!$E$12:$E$15,'Data Set4 Key Advanced2'!$D$12:$D$15)</f>
        <v>-1</v>
      </c>
      <c r="R139" s="42">
        <f>LOOKUP(E139,'Data Set4 Key Advanced2'!$E$18:$E$21,'Data Set4 Key Advanced2'!$D$18:$D$21)</f>
        <v>2</v>
      </c>
      <c r="S139" s="42">
        <f>LOOKUP(F139,'Data Set4 Key Advanced2'!$E$24:$E$27,'Data Set4 Key Advanced2'!$D$24:$D$27)</f>
        <v>1</v>
      </c>
      <c r="T139" s="42">
        <f>LOOKUP(G139,'Data Set4 Key Advanced2'!$E$30:$E$33,'Data Set4 Key Advanced2'!$D$30:$D$33)</f>
        <v>1</v>
      </c>
      <c r="U139" s="42">
        <f>LOOKUP(H139,'Data Set4 Key Advanced2'!$E$36:$E$39,'Data Set4 Key Advanced2'!$D$36:$D$39)</f>
        <v>-1</v>
      </c>
      <c r="V139" s="42">
        <f>LOOKUP(I139,'Data Set4 Key Advanced2'!$E$42:$E$45,'Data Set4 Key Advanced2'!$D$42:$D$45)</f>
        <v>0</v>
      </c>
      <c r="W139" s="42">
        <f>LOOKUP(J139,'Data Set4 Key Advanced2'!$E$48:$E$51,'Data Set4 Key Advanced2'!$D$48:$D$51)</f>
        <v>-1</v>
      </c>
      <c r="X139" s="42">
        <f>LOOKUP(K139,'Data Set4 Key Advanced2'!$E$54:$E$57,'Data Set4 Key Advanced2'!$D$54:$D$57)</f>
        <v>0</v>
      </c>
      <c r="Y139" s="42">
        <f>LOOKUP(L139,'Data Set4 Key Advanced2'!$E$60:$E$63,'Data Set4 Key Advanced2'!$D$60:$D$63)</f>
        <v>0</v>
      </c>
    </row>
    <row r="140" spans="1:25" ht="12.75">
      <c r="A140" s="36">
        <v>45507.605357569446</v>
      </c>
      <c r="C140" s="30" t="s">
        <v>463</v>
      </c>
      <c r="D140" s="30" t="s">
        <v>478</v>
      </c>
      <c r="E140" s="30" t="s">
        <v>465</v>
      </c>
      <c r="F140" s="30" t="s">
        <v>466</v>
      </c>
      <c r="G140" s="30" t="s">
        <v>489</v>
      </c>
      <c r="H140" s="30" t="s">
        <v>490</v>
      </c>
      <c r="I140" s="30" t="s">
        <v>481</v>
      </c>
      <c r="J140" s="30" t="s">
        <v>495</v>
      </c>
      <c r="K140" s="30" t="s">
        <v>491</v>
      </c>
      <c r="L140" s="30" t="s">
        <v>483</v>
      </c>
      <c r="M140" s="30" t="s">
        <v>299</v>
      </c>
      <c r="N140" s="38"/>
      <c r="O140" s="42">
        <f t="shared" si="2"/>
        <v>-1</v>
      </c>
      <c r="P140" s="26">
        <f>LOOKUP(C140,'Data Set4 Key Advanced2'!$E$6:$E$9,'Data Set4 Key Advanced2'!$D$6:$D$9)</f>
        <v>-1</v>
      </c>
      <c r="Q140" s="42">
        <f>LOOKUP(D140,'Data Set4 Key Advanced2'!$E$12:$E$15,'Data Set4 Key Advanced2'!$D$12:$D$15)</f>
        <v>0</v>
      </c>
      <c r="R140" s="42">
        <f>LOOKUP(E140,'Data Set4 Key Advanced2'!$E$18:$E$21,'Data Set4 Key Advanced2'!$D$18:$D$21)</f>
        <v>0</v>
      </c>
      <c r="S140" s="42">
        <f>LOOKUP(F140,'Data Set4 Key Advanced2'!$E$24:$E$27,'Data Set4 Key Advanced2'!$D$24:$D$27)</f>
        <v>-1</v>
      </c>
      <c r="T140" s="42">
        <f>LOOKUP(G140,'Data Set4 Key Advanced2'!$E$30:$E$33,'Data Set4 Key Advanced2'!$D$30:$D$33)</f>
        <v>1</v>
      </c>
      <c r="U140" s="42">
        <f>LOOKUP(H140,'Data Set4 Key Advanced2'!$E$36:$E$39,'Data Set4 Key Advanced2'!$D$36:$D$39)</f>
        <v>-1</v>
      </c>
      <c r="V140" s="42">
        <f>LOOKUP(I140,'Data Set4 Key Advanced2'!$E$42:$E$45,'Data Set4 Key Advanced2'!$D$42:$D$45)</f>
        <v>-1</v>
      </c>
      <c r="W140" s="42">
        <f>LOOKUP(J140,'Data Set4 Key Advanced2'!$E$48:$E$51,'Data Set4 Key Advanced2'!$D$48:$D$51)</f>
        <v>1</v>
      </c>
      <c r="X140" s="42">
        <f>LOOKUP(K140,'Data Set4 Key Advanced2'!$E$54:$E$57,'Data Set4 Key Advanced2'!$D$54:$D$57)</f>
        <v>0</v>
      </c>
      <c r="Y140" s="42">
        <f>LOOKUP(L140,'Data Set4 Key Advanced2'!$E$60:$E$63,'Data Set4 Key Advanced2'!$D$60:$D$63)</f>
        <v>1</v>
      </c>
    </row>
    <row r="141" spans="1:25" ht="12.75">
      <c r="A141" s="36">
        <v>45507.616658182873</v>
      </c>
      <c r="C141" s="30" t="s">
        <v>477</v>
      </c>
      <c r="D141" s="30" t="s">
        <v>472</v>
      </c>
      <c r="E141" s="30" t="s">
        <v>473</v>
      </c>
      <c r="F141" s="30" t="s">
        <v>466</v>
      </c>
      <c r="G141" s="30" t="s">
        <v>489</v>
      </c>
      <c r="H141" s="30" t="s">
        <v>484</v>
      </c>
      <c r="I141" s="30" t="s">
        <v>485</v>
      </c>
      <c r="J141" s="30" t="s">
        <v>495</v>
      </c>
      <c r="K141" s="30" t="s">
        <v>482</v>
      </c>
      <c r="L141" s="30" t="s">
        <v>494</v>
      </c>
      <c r="M141" s="30" t="s">
        <v>300</v>
      </c>
      <c r="N141" s="38"/>
      <c r="O141" s="42">
        <f t="shared" si="2"/>
        <v>9</v>
      </c>
      <c r="P141" s="26">
        <f>LOOKUP(C141,'Data Set4 Key Advanced2'!$E$6:$E$9,'Data Set4 Key Advanced2'!$D$6:$D$9)</f>
        <v>2</v>
      </c>
      <c r="Q141" s="42">
        <f>LOOKUP(D141,'Data Set4 Key Advanced2'!$E$12:$E$15,'Data Set4 Key Advanced2'!$D$12:$D$15)</f>
        <v>-1</v>
      </c>
      <c r="R141" s="42">
        <f>LOOKUP(E141,'Data Set4 Key Advanced2'!$E$18:$E$21,'Data Set4 Key Advanced2'!$D$18:$D$21)</f>
        <v>2</v>
      </c>
      <c r="S141" s="42">
        <f>LOOKUP(F141,'Data Set4 Key Advanced2'!$E$24:$E$27,'Data Set4 Key Advanced2'!$D$24:$D$27)</f>
        <v>-1</v>
      </c>
      <c r="T141" s="42">
        <f>LOOKUP(G141,'Data Set4 Key Advanced2'!$E$30:$E$33,'Data Set4 Key Advanced2'!$D$30:$D$33)</f>
        <v>1</v>
      </c>
      <c r="U141" s="42">
        <f>LOOKUP(H141,'Data Set4 Key Advanced2'!$E$36:$E$39,'Data Set4 Key Advanced2'!$D$36:$D$39)</f>
        <v>2</v>
      </c>
      <c r="V141" s="42">
        <f>LOOKUP(I141,'Data Set4 Key Advanced2'!$E$42:$E$45,'Data Set4 Key Advanced2'!$D$42:$D$45)</f>
        <v>2</v>
      </c>
      <c r="W141" s="42">
        <f>LOOKUP(J141,'Data Set4 Key Advanced2'!$E$48:$E$51,'Data Set4 Key Advanced2'!$D$48:$D$51)</f>
        <v>1</v>
      </c>
      <c r="X141" s="42">
        <f>LOOKUP(K141,'Data Set4 Key Advanced2'!$E$54:$E$57,'Data Set4 Key Advanced2'!$D$54:$D$57)</f>
        <v>-1</v>
      </c>
      <c r="Y141" s="42">
        <f>LOOKUP(L141,'Data Set4 Key Advanced2'!$E$60:$E$63,'Data Set4 Key Advanced2'!$D$60:$D$63)</f>
        <v>2</v>
      </c>
    </row>
    <row r="142" spans="1:25" ht="12.75">
      <c r="A142" s="36">
        <v>45507.659663055558</v>
      </c>
      <c r="C142" s="30" t="s">
        <v>463</v>
      </c>
      <c r="D142" s="30" t="s">
        <v>472</v>
      </c>
      <c r="E142" s="30" t="s">
        <v>465</v>
      </c>
      <c r="F142" s="30" t="s">
        <v>479</v>
      </c>
      <c r="G142" s="30" t="s">
        <v>489</v>
      </c>
      <c r="H142" s="30" t="s">
        <v>490</v>
      </c>
      <c r="I142" s="30" t="s">
        <v>481</v>
      </c>
      <c r="J142" s="30" t="s">
        <v>495</v>
      </c>
      <c r="K142" s="30" t="s">
        <v>470</v>
      </c>
      <c r="L142" s="30" t="s">
        <v>483</v>
      </c>
      <c r="M142" s="30" t="s">
        <v>301</v>
      </c>
      <c r="N142" s="38"/>
      <c r="O142" s="42">
        <f t="shared" si="2"/>
        <v>0</v>
      </c>
      <c r="P142" s="26">
        <f>LOOKUP(C142,'Data Set4 Key Advanced2'!$E$6:$E$9,'Data Set4 Key Advanced2'!$D$6:$D$9)</f>
        <v>-1</v>
      </c>
      <c r="Q142" s="42">
        <f>LOOKUP(D142,'Data Set4 Key Advanced2'!$E$12:$E$15,'Data Set4 Key Advanced2'!$D$12:$D$15)</f>
        <v>-1</v>
      </c>
      <c r="R142" s="42">
        <f>LOOKUP(E142,'Data Set4 Key Advanced2'!$E$18:$E$21,'Data Set4 Key Advanced2'!$D$18:$D$21)</f>
        <v>0</v>
      </c>
      <c r="S142" s="42">
        <f>LOOKUP(F142,'Data Set4 Key Advanced2'!$E$24:$E$27,'Data Set4 Key Advanced2'!$D$24:$D$27)</f>
        <v>0</v>
      </c>
      <c r="T142" s="42">
        <f>LOOKUP(G142,'Data Set4 Key Advanced2'!$E$30:$E$33,'Data Set4 Key Advanced2'!$D$30:$D$33)</f>
        <v>1</v>
      </c>
      <c r="U142" s="42">
        <f>LOOKUP(H142,'Data Set4 Key Advanced2'!$E$36:$E$39,'Data Set4 Key Advanced2'!$D$36:$D$39)</f>
        <v>-1</v>
      </c>
      <c r="V142" s="42">
        <f>LOOKUP(I142,'Data Set4 Key Advanced2'!$E$42:$E$45,'Data Set4 Key Advanced2'!$D$42:$D$45)</f>
        <v>-1</v>
      </c>
      <c r="W142" s="42">
        <f>LOOKUP(J142,'Data Set4 Key Advanced2'!$E$48:$E$51,'Data Set4 Key Advanced2'!$D$48:$D$51)</f>
        <v>1</v>
      </c>
      <c r="X142" s="42">
        <f>LOOKUP(K142,'Data Set4 Key Advanced2'!$E$54:$E$57,'Data Set4 Key Advanced2'!$D$54:$D$57)</f>
        <v>1</v>
      </c>
      <c r="Y142" s="42">
        <f>LOOKUP(L142,'Data Set4 Key Advanced2'!$E$60:$E$63,'Data Set4 Key Advanced2'!$D$60:$D$63)</f>
        <v>1</v>
      </c>
    </row>
    <row r="143" spans="1:25" ht="12.75">
      <c r="A143" s="36">
        <v>45507.689193750004</v>
      </c>
      <c r="C143" s="30" t="s">
        <v>463</v>
      </c>
      <c r="D143" s="30" t="s">
        <v>478</v>
      </c>
      <c r="E143" s="30" t="s">
        <v>465</v>
      </c>
      <c r="F143" s="30" t="s">
        <v>466</v>
      </c>
      <c r="G143" s="30" t="s">
        <v>489</v>
      </c>
      <c r="H143" s="30" t="s">
        <v>490</v>
      </c>
      <c r="I143" s="30" t="s">
        <v>481</v>
      </c>
      <c r="J143" s="30" t="s">
        <v>495</v>
      </c>
      <c r="K143" s="30" t="s">
        <v>491</v>
      </c>
      <c r="L143" s="30" t="s">
        <v>471</v>
      </c>
      <c r="M143" s="30" t="s">
        <v>302</v>
      </c>
      <c r="N143" s="38"/>
      <c r="O143" s="42">
        <f t="shared" si="2"/>
        <v>-2</v>
      </c>
      <c r="P143" s="26">
        <f>LOOKUP(C143,'Data Set4 Key Advanced2'!$E$6:$E$9,'Data Set4 Key Advanced2'!$D$6:$D$9)</f>
        <v>-1</v>
      </c>
      <c r="Q143" s="42">
        <f>LOOKUP(D143,'Data Set4 Key Advanced2'!$E$12:$E$15,'Data Set4 Key Advanced2'!$D$12:$D$15)</f>
        <v>0</v>
      </c>
      <c r="R143" s="42">
        <f>LOOKUP(E143,'Data Set4 Key Advanced2'!$E$18:$E$21,'Data Set4 Key Advanced2'!$D$18:$D$21)</f>
        <v>0</v>
      </c>
      <c r="S143" s="42">
        <f>LOOKUP(F143,'Data Set4 Key Advanced2'!$E$24:$E$27,'Data Set4 Key Advanced2'!$D$24:$D$27)</f>
        <v>-1</v>
      </c>
      <c r="T143" s="42">
        <f>LOOKUP(G143,'Data Set4 Key Advanced2'!$E$30:$E$33,'Data Set4 Key Advanced2'!$D$30:$D$33)</f>
        <v>1</v>
      </c>
      <c r="U143" s="42">
        <f>LOOKUP(H143,'Data Set4 Key Advanced2'!$E$36:$E$39,'Data Set4 Key Advanced2'!$D$36:$D$39)</f>
        <v>-1</v>
      </c>
      <c r="V143" s="42">
        <f>LOOKUP(I143,'Data Set4 Key Advanced2'!$E$42:$E$45,'Data Set4 Key Advanced2'!$D$42:$D$45)</f>
        <v>-1</v>
      </c>
      <c r="W143" s="42">
        <f>LOOKUP(J143,'Data Set4 Key Advanced2'!$E$48:$E$51,'Data Set4 Key Advanced2'!$D$48:$D$51)</f>
        <v>1</v>
      </c>
      <c r="X143" s="42">
        <f>LOOKUP(K143,'Data Set4 Key Advanced2'!$E$54:$E$57,'Data Set4 Key Advanced2'!$D$54:$D$57)</f>
        <v>0</v>
      </c>
      <c r="Y143" s="42">
        <f>LOOKUP(L143,'Data Set4 Key Advanced2'!$E$60:$E$63,'Data Set4 Key Advanced2'!$D$60:$D$63)</f>
        <v>0</v>
      </c>
    </row>
    <row r="144" spans="1:25" ht="12.75">
      <c r="A144" s="36">
        <v>45512.496151226849</v>
      </c>
      <c r="C144" s="30" t="s">
        <v>477</v>
      </c>
      <c r="D144" s="30" t="s">
        <v>472</v>
      </c>
      <c r="E144" s="30" t="s">
        <v>473</v>
      </c>
      <c r="F144" s="30" t="s">
        <v>466</v>
      </c>
      <c r="G144" s="30" t="s">
        <v>489</v>
      </c>
      <c r="H144" s="30" t="s">
        <v>490</v>
      </c>
      <c r="I144" s="30" t="s">
        <v>481</v>
      </c>
      <c r="J144" s="30" t="s">
        <v>495</v>
      </c>
      <c r="K144" s="30" t="s">
        <v>470</v>
      </c>
      <c r="L144" s="30" t="s">
        <v>494</v>
      </c>
      <c r="M144" s="30" t="s">
        <v>304</v>
      </c>
      <c r="N144" s="38"/>
      <c r="O144" s="42">
        <f t="shared" si="2"/>
        <v>5</v>
      </c>
      <c r="P144" s="26">
        <f>LOOKUP(C144,'Data Set4 Key Advanced2'!$E$6:$E$9,'Data Set4 Key Advanced2'!$D$6:$D$9)</f>
        <v>2</v>
      </c>
      <c r="Q144" s="42">
        <f>LOOKUP(D144,'Data Set4 Key Advanced2'!$E$12:$E$15,'Data Set4 Key Advanced2'!$D$12:$D$15)</f>
        <v>-1</v>
      </c>
      <c r="R144" s="42">
        <f>LOOKUP(E144,'Data Set4 Key Advanced2'!$E$18:$E$21,'Data Set4 Key Advanced2'!$D$18:$D$21)</f>
        <v>2</v>
      </c>
      <c r="S144" s="42">
        <f>LOOKUP(F144,'Data Set4 Key Advanced2'!$E$24:$E$27,'Data Set4 Key Advanced2'!$D$24:$D$27)</f>
        <v>-1</v>
      </c>
      <c r="T144" s="42">
        <f>LOOKUP(G144,'Data Set4 Key Advanced2'!$E$30:$E$33,'Data Set4 Key Advanced2'!$D$30:$D$33)</f>
        <v>1</v>
      </c>
      <c r="U144" s="42">
        <f>LOOKUP(H144,'Data Set4 Key Advanced2'!$E$36:$E$39,'Data Set4 Key Advanced2'!$D$36:$D$39)</f>
        <v>-1</v>
      </c>
      <c r="V144" s="42">
        <f>LOOKUP(I144,'Data Set4 Key Advanced2'!$E$42:$E$45,'Data Set4 Key Advanced2'!$D$42:$D$45)</f>
        <v>-1</v>
      </c>
      <c r="W144" s="42">
        <f>LOOKUP(J144,'Data Set4 Key Advanced2'!$E$48:$E$51,'Data Set4 Key Advanced2'!$D$48:$D$51)</f>
        <v>1</v>
      </c>
      <c r="X144" s="42">
        <f>LOOKUP(K144,'Data Set4 Key Advanced2'!$E$54:$E$57,'Data Set4 Key Advanced2'!$D$54:$D$57)</f>
        <v>1</v>
      </c>
      <c r="Y144" s="42">
        <f>LOOKUP(L144,'Data Set4 Key Advanced2'!$E$60:$E$63,'Data Set4 Key Advanced2'!$D$60:$D$63)</f>
        <v>2</v>
      </c>
    </row>
    <row r="145" spans="1:25" ht="12.75">
      <c r="A145" s="36">
        <v>45513.556102499999</v>
      </c>
      <c r="C145" s="30" t="s">
        <v>477</v>
      </c>
      <c r="D145" s="30" t="s">
        <v>478</v>
      </c>
      <c r="E145" s="30" t="s">
        <v>473</v>
      </c>
      <c r="F145" s="30" t="s">
        <v>466</v>
      </c>
      <c r="G145" s="30" t="s">
        <v>475</v>
      </c>
      <c r="H145" s="30" t="s">
        <v>490</v>
      </c>
      <c r="I145" s="30" t="s">
        <v>469</v>
      </c>
      <c r="J145" s="30" t="s">
        <v>495</v>
      </c>
      <c r="K145" s="30" t="s">
        <v>470</v>
      </c>
      <c r="L145" s="30" t="s">
        <v>494</v>
      </c>
      <c r="M145" s="30" t="s">
        <v>305</v>
      </c>
      <c r="N145" s="38"/>
      <c r="O145" s="42">
        <f t="shared" si="2"/>
        <v>7</v>
      </c>
      <c r="P145" s="26">
        <f>LOOKUP(C145,'Data Set4 Key Advanced2'!$E$6:$E$9,'Data Set4 Key Advanced2'!$D$6:$D$9)</f>
        <v>2</v>
      </c>
      <c r="Q145" s="42">
        <f>LOOKUP(D145,'Data Set4 Key Advanced2'!$E$12:$E$15,'Data Set4 Key Advanced2'!$D$12:$D$15)</f>
        <v>0</v>
      </c>
      <c r="R145" s="42">
        <f>LOOKUP(E145,'Data Set4 Key Advanced2'!$E$18:$E$21,'Data Set4 Key Advanced2'!$D$18:$D$21)</f>
        <v>2</v>
      </c>
      <c r="S145" s="42">
        <f>LOOKUP(F145,'Data Set4 Key Advanced2'!$E$24:$E$27,'Data Set4 Key Advanced2'!$D$24:$D$27)</f>
        <v>-1</v>
      </c>
      <c r="T145" s="42">
        <f>LOOKUP(G145,'Data Set4 Key Advanced2'!$E$30:$E$33,'Data Set4 Key Advanced2'!$D$30:$D$33)</f>
        <v>0</v>
      </c>
      <c r="U145" s="42">
        <f>LOOKUP(H145,'Data Set4 Key Advanced2'!$E$36:$E$39,'Data Set4 Key Advanced2'!$D$36:$D$39)</f>
        <v>-1</v>
      </c>
      <c r="V145" s="42">
        <f>LOOKUP(I145,'Data Set4 Key Advanced2'!$E$42:$E$45,'Data Set4 Key Advanced2'!$D$42:$D$45)</f>
        <v>1</v>
      </c>
      <c r="W145" s="42">
        <f>LOOKUP(J145,'Data Set4 Key Advanced2'!$E$48:$E$51,'Data Set4 Key Advanced2'!$D$48:$D$51)</f>
        <v>1</v>
      </c>
      <c r="X145" s="42">
        <f>LOOKUP(K145,'Data Set4 Key Advanced2'!$E$54:$E$57,'Data Set4 Key Advanced2'!$D$54:$D$57)</f>
        <v>1</v>
      </c>
      <c r="Y145" s="42">
        <f>LOOKUP(L145,'Data Set4 Key Advanced2'!$E$60:$E$63,'Data Set4 Key Advanced2'!$D$60:$D$63)</f>
        <v>2</v>
      </c>
    </row>
    <row r="146" spans="1:25" ht="12.75">
      <c r="A146" s="36">
        <v>45513.562612824069</v>
      </c>
      <c r="C146" s="30" t="s">
        <v>477</v>
      </c>
      <c r="D146" s="30" t="s">
        <v>472</v>
      </c>
      <c r="E146" s="30" t="s">
        <v>493</v>
      </c>
      <c r="F146" s="30" t="s">
        <v>474</v>
      </c>
      <c r="G146" s="30" t="s">
        <v>475</v>
      </c>
      <c r="H146" s="30" t="s">
        <v>490</v>
      </c>
      <c r="I146" s="30" t="s">
        <v>485</v>
      </c>
      <c r="J146" s="30" t="s">
        <v>495</v>
      </c>
      <c r="K146" s="30" t="s">
        <v>491</v>
      </c>
      <c r="L146" s="30" t="s">
        <v>483</v>
      </c>
      <c r="M146" s="30" t="s">
        <v>306</v>
      </c>
      <c r="N146" s="38"/>
      <c r="O146" s="42">
        <f t="shared" si="2"/>
        <v>4</v>
      </c>
      <c r="P146" s="26">
        <f>LOOKUP(C146,'Data Set4 Key Advanced2'!$E$6:$E$9,'Data Set4 Key Advanced2'!$D$6:$D$9)</f>
        <v>2</v>
      </c>
      <c r="Q146" s="42">
        <f>LOOKUP(D146,'Data Set4 Key Advanced2'!$E$12:$E$15,'Data Set4 Key Advanced2'!$D$12:$D$15)</f>
        <v>-1</v>
      </c>
      <c r="R146" s="42">
        <f>LOOKUP(E146,'Data Set4 Key Advanced2'!$E$18:$E$21,'Data Set4 Key Advanced2'!$D$18:$D$21)</f>
        <v>-1</v>
      </c>
      <c r="S146" s="42">
        <f>LOOKUP(F146,'Data Set4 Key Advanced2'!$E$24:$E$27,'Data Set4 Key Advanced2'!$D$24:$D$27)</f>
        <v>1</v>
      </c>
      <c r="T146" s="42">
        <f>LOOKUP(G146,'Data Set4 Key Advanced2'!$E$30:$E$33,'Data Set4 Key Advanced2'!$D$30:$D$33)</f>
        <v>0</v>
      </c>
      <c r="U146" s="42">
        <f>LOOKUP(H146,'Data Set4 Key Advanced2'!$E$36:$E$39,'Data Set4 Key Advanced2'!$D$36:$D$39)</f>
        <v>-1</v>
      </c>
      <c r="V146" s="42">
        <f>LOOKUP(I146,'Data Set4 Key Advanced2'!$E$42:$E$45,'Data Set4 Key Advanced2'!$D$42:$D$45)</f>
        <v>2</v>
      </c>
      <c r="W146" s="42">
        <f>LOOKUP(J146,'Data Set4 Key Advanced2'!$E$48:$E$51,'Data Set4 Key Advanced2'!$D$48:$D$51)</f>
        <v>1</v>
      </c>
      <c r="X146" s="42">
        <f>LOOKUP(K146,'Data Set4 Key Advanced2'!$E$54:$E$57,'Data Set4 Key Advanced2'!$D$54:$D$57)</f>
        <v>0</v>
      </c>
      <c r="Y146" s="42">
        <f>LOOKUP(L146,'Data Set4 Key Advanced2'!$E$60:$E$63,'Data Set4 Key Advanced2'!$D$60:$D$63)</f>
        <v>1</v>
      </c>
    </row>
    <row r="147" spans="1:25" ht="12.75">
      <c r="A147" s="36">
        <v>45513.563942905093</v>
      </c>
      <c r="C147" s="30" t="s">
        <v>463</v>
      </c>
      <c r="D147" s="30" t="s">
        <v>478</v>
      </c>
      <c r="E147" s="30" t="s">
        <v>473</v>
      </c>
      <c r="F147" s="30" t="s">
        <v>466</v>
      </c>
      <c r="G147" s="30" t="s">
        <v>489</v>
      </c>
      <c r="H147" s="30" t="s">
        <v>490</v>
      </c>
      <c r="I147" s="30" t="s">
        <v>469</v>
      </c>
      <c r="J147" s="30" t="s">
        <v>495</v>
      </c>
      <c r="K147" s="30" t="s">
        <v>470</v>
      </c>
      <c r="L147" s="30" t="s">
        <v>494</v>
      </c>
      <c r="M147" s="30" t="s">
        <v>307</v>
      </c>
      <c r="N147" s="38"/>
      <c r="O147" s="42">
        <f t="shared" si="2"/>
        <v>5</v>
      </c>
      <c r="P147" s="26">
        <f>LOOKUP(C147,'Data Set4 Key Advanced2'!$E$6:$E$9,'Data Set4 Key Advanced2'!$D$6:$D$9)</f>
        <v>-1</v>
      </c>
      <c r="Q147" s="42">
        <f>LOOKUP(D147,'Data Set4 Key Advanced2'!$E$12:$E$15,'Data Set4 Key Advanced2'!$D$12:$D$15)</f>
        <v>0</v>
      </c>
      <c r="R147" s="42">
        <f>LOOKUP(E147,'Data Set4 Key Advanced2'!$E$18:$E$21,'Data Set4 Key Advanced2'!$D$18:$D$21)</f>
        <v>2</v>
      </c>
      <c r="S147" s="42">
        <f>LOOKUP(F147,'Data Set4 Key Advanced2'!$E$24:$E$27,'Data Set4 Key Advanced2'!$D$24:$D$27)</f>
        <v>-1</v>
      </c>
      <c r="T147" s="42">
        <f>LOOKUP(G147,'Data Set4 Key Advanced2'!$E$30:$E$33,'Data Set4 Key Advanced2'!$D$30:$D$33)</f>
        <v>1</v>
      </c>
      <c r="U147" s="42">
        <f>LOOKUP(H147,'Data Set4 Key Advanced2'!$E$36:$E$39,'Data Set4 Key Advanced2'!$D$36:$D$39)</f>
        <v>-1</v>
      </c>
      <c r="V147" s="42">
        <f>LOOKUP(I147,'Data Set4 Key Advanced2'!$E$42:$E$45,'Data Set4 Key Advanced2'!$D$42:$D$45)</f>
        <v>1</v>
      </c>
      <c r="W147" s="42">
        <f>LOOKUP(J147,'Data Set4 Key Advanced2'!$E$48:$E$51,'Data Set4 Key Advanced2'!$D$48:$D$51)</f>
        <v>1</v>
      </c>
      <c r="X147" s="42">
        <f>LOOKUP(K147,'Data Set4 Key Advanced2'!$E$54:$E$57,'Data Set4 Key Advanced2'!$D$54:$D$57)</f>
        <v>1</v>
      </c>
      <c r="Y147" s="42">
        <f>LOOKUP(L147,'Data Set4 Key Advanced2'!$E$60:$E$63,'Data Set4 Key Advanced2'!$D$60:$D$63)</f>
        <v>2</v>
      </c>
    </row>
    <row r="148" spans="1:25" ht="12.75">
      <c r="A148" s="36">
        <v>45513.589872557874</v>
      </c>
      <c r="C148" s="30" t="s">
        <v>463</v>
      </c>
      <c r="D148" s="30" t="s">
        <v>472</v>
      </c>
      <c r="E148" s="30" t="s">
        <v>474</v>
      </c>
      <c r="F148" s="30" t="s">
        <v>466</v>
      </c>
      <c r="G148" s="30" t="s">
        <v>489</v>
      </c>
      <c r="H148" s="30" t="s">
        <v>490</v>
      </c>
      <c r="I148" s="30" t="s">
        <v>476</v>
      </c>
      <c r="J148" s="30" t="s">
        <v>495</v>
      </c>
      <c r="K148" s="30" t="s">
        <v>482</v>
      </c>
      <c r="L148" s="30" t="s">
        <v>471</v>
      </c>
      <c r="M148" s="30" t="s">
        <v>308</v>
      </c>
      <c r="N148" s="38"/>
      <c r="O148" s="42">
        <f t="shared" si="2"/>
        <v>-2</v>
      </c>
      <c r="P148" s="26">
        <f>LOOKUP(C148,'Data Set4 Key Advanced2'!$E$6:$E$9,'Data Set4 Key Advanced2'!$D$6:$D$9)</f>
        <v>-1</v>
      </c>
      <c r="Q148" s="42">
        <f>LOOKUP(D148,'Data Set4 Key Advanced2'!$E$12:$E$15,'Data Set4 Key Advanced2'!$D$12:$D$15)</f>
        <v>-1</v>
      </c>
      <c r="R148" s="42">
        <f>LOOKUP(E148,'Data Set4 Key Advanced2'!$E$18:$E$21,'Data Set4 Key Advanced2'!$D$18:$D$21)</f>
        <v>1</v>
      </c>
      <c r="S148" s="42">
        <f>LOOKUP(F148,'Data Set4 Key Advanced2'!$E$24:$E$27,'Data Set4 Key Advanced2'!$D$24:$D$27)</f>
        <v>-1</v>
      </c>
      <c r="T148" s="42">
        <f>LOOKUP(G148,'Data Set4 Key Advanced2'!$E$30:$E$33,'Data Set4 Key Advanced2'!$D$30:$D$33)</f>
        <v>1</v>
      </c>
      <c r="U148" s="42">
        <f>LOOKUP(H148,'Data Set4 Key Advanced2'!$E$36:$E$39,'Data Set4 Key Advanced2'!$D$36:$D$39)</f>
        <v>-1</v>
      </c>
      <c r="V148" s="42">
        <f>LOOKUP(I148,'Data Set4 Key Advanced2'!$E$42:$E$45,'Data Set4 Key Advanced2'!$D$42:$D$45)</f>
        <v>0</v>
      </c>
      <c r="W148" s="42">
        <f>LOOKUP(J148,'Data Set4 Key Advanced2'!$E$48:$E$51,'Data Set4 Key Advanced2'!$D$48:$D$51)</f>
        <v>1</v>
      </c>
      <c r="X148" s="42">
        <f>LOOKUP(K148,'Data Set4 Key Advanced2'!$E$54:$E$57,'Data Set4 Key Advanced2'!$D$54:$D$57)</f>
        <v>-1</v>
      </c>
      <c r="Y148" s="42">
        <f>LOOKUP(L148,'Data Set4 Key Advanced2'!$E$60:$E$63,'Data Set4 Key Advanced2'!$D$60:$D$63)</f>
        <v>0</v>
      </c>
    </row>
    <row r="149" spans="1:25" ht="12.75">
      <c r="A149" s="36">
        <v>45513.594671527782</v>
      </c>
      <c r="C149" s="30" t="s">
        <v>477</v>
      </c>
      <c r="D149" s="30" t="s">
        <v>464</v>
      </c>
      <c r="E149" s="30" t="s">
        <v>465</v>
      </c>
      <c r="F149" s="30" t="s">
        <v>474</v>
      </c>
      <c r="G149" s="30" t="s">
        <v>475</v>
      </c>
      <c r="H149" s="30" t="s">
        <v>468</v>
      </c>
      <c r="I149" s="30" t="s">
        <v>469</v>
      </c>
      <c r="J149" s="30" t="s">
        <v>495</v>
      </c>
      <c r="K149" s="30" t="s">
        <v>491</v>
      </c>
      <c r="L149" s="30" t="s">
        <v>483</v>
      </c>
      <c r="M149" s="30" t="s">
        <v>309</v>
      </c>
      <c r="N149" s="38"/>
      <c r="O149" s="42">
        <f t="shared" si="2"/>
        <v>8</v>
      </c>
      <c r="P149" s="26">
        <f>LOOKUP(C149,'Data Set4 Key Advanced2'!$E$6:$E$9,'Data Set4 Key Advanced2'!$D$6:$D$9)</f>
        <v>2</v>
      </c>
      <c r="Q149" s="42">
        <f>LOOKUP(D149,'Data Set4 Key Advanced2'!$E$12:$E$15,'Data Set4 Key Advanced2'!$D$12:$D$15)</f>
        <v>2</v>
      </c>
      <c r="R149" s="42">
        <f>LOOKUP(E149,'Data Set4 Key Advanced2'!$E$18:$E$21,'Data Set4 Key Advanced2'!$D$18:$D$21)</f>
        <v>0</v>
      </c>
      <c r="S149" s="42">
        <f>LOOKUP(F149,'Data Set4 Key Advanced2'!$E$24:$E$27,'Data Set4 Key Advanced2'!$D$24:$D$27)</f>
        <v>1</v>
      </c>
      <c r="T149" s="42">
        <f>LOOKUP(G149,'Data Set4 Key Advanced2'!$E$30:$E$33,'Data Set4 Key Advanced2'!$D$30:$D$33)</f>
        <v>0</v>
      </c>
      <c r="U149" s="42">
        <f>LOOKUP(H149,'Data Set4 Key Advanced2'!$E$36:$E$39,'Data Set4 Key Advanced2'!$D$36:$D$39)</f>
        <v>0</v>
      </c>
      <c r="V149" s="42">
        <f>LOOKUP(I149,'Data Set4 Key Advanced2'!$E$42:$E$45,'Data Set4 Key Advanced2'!$D$42:$D$45)</f>
        <v>1</v>
      </c>
      <c r="W149" s="42">
        <f>LOOKUP(J149,'Data Set4 Key Advanced2'!$E$48:$E$51,'Data Set4 Key Advanced2'!$D$48:$D$51)</f>
        <v>1</v>
      </c>
      <c r="X149" s="42">
        <f>LOOKUP(K149,'Data Set4 Key Advanced2'!$E$54:$E$57,'Data Set4 Key Advanced2'!$D$54:$D$57)</f>
        <v>0</v>
      </c>
      <c r="Y149" s="42">
        <f>LOOKUP(L149,'Data Set4 Key Advanced2'!$E$60:$E$63,'Data Set4 Key Advanced2'!$D$60:$D$63)</f>
        <v>1</v>
      </c>
    </row>
    <row r="150" spans="1:25" ht="12.75">
      <c r="A150" s="36">
        <v>45513.612781736112</v>
      </c>
      <c r="C150" s="30" t="s">
        <v>487</v>
      </c>
      <c r="D150" s="30" t="s">
        <v>478</v>
      </c>
      <c r="E150" s="30" t="s">
        <v>465</v>
      </c>
      <c r="F150" s="30" t="s">
        <v>466</v>
      </c>
      <c r="G150" s="30" t="s">
        <v>489</v>
      </c>
      <c r="H150" s="30" t="s">
        <v>468</v>
      </c>
      <c r="I150" s="30" t="s">
        <v>485</v>
      </c>
      <c r="J150" s="30" t="s">
        <v>495</v>
      </c>
      <c r="K150" s="30" t="s">
        <v>482</v>
      </c>
      <c r="L150" s="30" t="s">
        <v>494</v>
      </c>
      <c r="M150" s="30" t="s">
        <v>506</v>
      </c>
      <c r="N150" s="38"/>
      <c r="O150" s="42">
        <f t="shared" si="2"/>
        <v>5</v>
      </c>
      <c r="P150" s="26">
        <f>LOOKUP(C150,'Data Set4 Key Advanced2'!$E$6:$E$9,'Data Set4 Key Advanced2'!$D$6:$D$9)</f>
        <v>1</v>
      </c>
      <c r="Q150" s="42">
        <f>LOOKUP(D150,'Data Set4 Key Advanced2'!$E$12:$E$15,'Data Set4 Key Advanced2'!$D$12:$D$15)</f>
        <v>0</v>
      </c>
      <c r="R150" s="42">
        <f>LOOKUP(E150,'Data Set4 Key Advanced2'!$E$18:$E$21,'Data Set4 Key Advanced2'!$D$18:$D$21)</f>
        <v>0</v>
      </c>
      <c r="S150" s="42">
        <f>LOOKUP(F150,'Data Set4 Key Advanced2'!$E$24:$E$27,'Data Set4 Key Advanced2'!$D$24:$D$27)</f>
        <v>-1</v>
      </c>
      <c r="T150" s="42">
        <f>LOOKUP(G150,'Data Set4 Key Advanced2'!$E$30:$E$33,'Data Set4 Key Advanced2'!$D$30:$D$33)</f>
        <v>1</v>
      </c>
      <c r="U150" s="42">
        <f>LOOKUP(H150,'Data Set4 Key Advanced2'!$E$36:$E$39,'Data Set4 Key Advanced2'!$D$36:$D$39)</f>
        <v>0</v>
      </c>
      <c r="V150" s="42">
        <f>LOOKUP(I150,'Data Set4 Key Advanced2'!$E$42:$E$45,'Data Set4 Key Advanced2'!$D$42:$D$45)</f>
        <v>2</v>
      </c>
      <c r="W150" s="42">
        <f>LOOKUP(J150,'Data Set4 Key Advanced2'!$E$48:$E$51,'Data Set4 Key Advanced2'!$D$48:$D$51)</f>
        <v>1</v>
      </c>
      <c r="X150" s="42">
        <f>LOOKUP(K150,'Data Set4 Key Advanced2'!$E$54:$E$57,'Data Set4 Key Advanced2'!$D$54:$D$57)</f>
        <v>-1</v>
      </c>
      <c r="Y150" s="42">
        <f>LOOKUP(L150,'Data Set4 Key Advanced2'!$E$60:$E$63,'Data Set4 Key Advanced2'!$D$60:$D$63)</f>
        <v>2</v>
      </c>
    </row>
    <row r="151" spans="1:25" ht="12.75">
      <c r="A151" s="36">
        <v>45513.762912164355</v>
      </c>
      <c r="C151" s="30" t="s">
        <v>487</v>
      </c>
      <c r="D151" s="30" t="s">
        <v>472</v>
      </c>
      <c r="E151" s="30" t="s">
        <v>473</v>
      </c>
      <c r="F151" s="30" t="s">
        <v>479</v>
      </c>
      <c r="G151" s="30" t="s">
        <v>489</v>
      </c>
      <c r="H151" s="30" t="s">
        <v>468</v>
      </c>
      <c r="I151" s="30" t="s">
        <v>481</v>
      </c>
      <c r="J151" s="30" t="s">
        <v>495</v>
      </c>
      <c r="K151" s="30" t="s">
        <v>482</v>
      </c>
      <c r="L151" s="30" t="s">
        <v>483</v>
      </c>
      <c r="M151" s="30" t="s">
        <v>311</v>
      </c>
      <c r="N151" s="38"/>
      <c r="O151" s="42">
        <f t="shared" si="2"/>
        <v>3</v>
      </c>
      <c r="P151" s="26">
        <f>LOOKUP(C151,'Data Set4 Key Advanced2'!$E$6:$E$9,'Data Set4 Key Advanced2'!$D$6:$D$9)</f>
        <v>1</v>
      </c>
      <c r="Q151" s="42">
        <f>LOOKUP(D151,'Data Set4 Key Advanced2'!$E$12:$E$15,'Data Set4 Key Advanced2'!$D$12:$D$15)</f>
        <v>-1</v>
      </c>
      <c r="R151" s="42">
        <f>LOOKUP(E151,'Data Set4 Key Advanced2'!$E$18:$E$21,'Data Set4 Key Advanced2'!$D$18:$D$21)</f>
        <v>2</v>
      </c>
      <c r="S151" s="42">
        <f>LOOKUP(F151,'Data Set4 Key Advanced2'!$E$24:$E$27,'Data Set4 Key Advanced2'!$D$24:$D$27)</f>
        <v>0</v>
      </c>
      <c r="T151" s="42">
        <f>LOOKUP(G151,'Data Set4 Key Advanced2'!$E$30:$E$33,'Data Set4 Key Advanced2'!$D$30:$D$33)</f>
        <v>1</v>
      </c>
      <c r="U151" s="42">
        <f>LOOKUP(H151,'Data Set4 Key Advanced2'!$E$36:$E$39,'Data Set4 Key Advanced2'!$D$36:$D$39)</f>
        <v>0</v>
      </c>
      <c r="V151" s="42">
        <f>LOOKUP(I151,'Data Set4 Key Advanced2'!$E$42:$E$45,'Data Set4 Key Advanced2'!$D$42:$D$45)</f>
        <v>-1</v>
      </c>
      <c r="W151" s="42">
        <f>LOOKUP(J151,'Data Set4 Key Advanced2'!$E$48:$E$51,'Data Set4 Key Advanced2'!$D$48:$D$51)</f>
        <v>1</v>
      </c>
      <c r="X151" s="42">
        <f>LOOKUP(K151,'Data Set4 Key Advanced2'!$E$54:$E$57,'Data Set4 Key Advanced2'!$D$54:$D$57)</f>
        <v>-1</v>
      </c>
      <c r="Y151" s="42">
        <f>LOOKUP(L151,'Data Set4 Key Advanced2'!$E$60:$E$63,'Data Set4 Key Advanced2'!$D$60:$D$63)</f>
        <v>1</v>
      </c>
    </row>
    <row r="152" spans="1:25" ht="12.75">
      <c r="A152" s="36">
        <v>45513.788577592597</v>
      </c>
      <c r="C152" s="30" t="s">
        <v>477</v>
      </c>
      <c r="D152" s="30" t="s">
        <v>488</v>
      </c>
      <c r="E152" s="30" t="s">
        <v>474</v>
      </c>
      <c r="F152" s="30" t="s">
        <v>466</v>
      </c>
      <c r="G152" s="30" t="s">
        <v>489</v>
      </c>
      <c r="H152" s="30" t="s">
        <v>484</v>
      </c>
      <c r="I152" s="30" t="s">
        <v>476</v>
      </c>
      <c r="J152" s="30" t="s">
        <v>495</v>
      </c>
      <c r="K152" s="30" t="s">
        <v>491</v>
      </c>
      <c r="L152" s="30" t="s">
        <v>483</v>
      </c>
      <c r="M152" s="30" t="s">
        <v>312</v>
      </c>
      <c r="N152" s="38"/>
      <c r="O152" s="42">
        <f t="shared" si="2"/>
        <v>8</v>
      </c>
      <c r="P152" s="26">
        <f>LOOKUP(C152,'Data Set4 Key Advanced2'!$E$6:$E$9,'Data Set4 Key Advanced2'!$D$6:$D$9)</f>
        <v>2</v>
      </c>
      <c r="Q152" s="42">
        <f>LOOKUP(D152,'Data Set4 Key Advanced2'!$E$12:$E$15,'Data Set4 Key Advanced2'!$D$12:$D$15)</f>
        <v>1</v>
      </c>
      <c r="R152" s="42">
        <f>LOOKUP(E152,'Data Set4 Key Advanced2'!$E$18:$E$21,'Data Set4 Key Advanced2'!$D$18:$D$21)</f>
        <v>1</v>
      </c>
      <c r="S152" s="42">
        <f>LOOKUP(F152,'Data Set4 Key Advanced2'!$E$24:$E$27,'Data Set4 Key Advanced2'!$D$24:$D$27)</f>
        <v>-1</v>
      </c>
      <c r="T152" s="42">
        <f>LOOKUP(G152,'Data Set4 Key Advanced2'!$E$30:$E$33,'Data Set4 Key Advanced2'!$D$30:$D$33)</f>
        <v>1</v>
      </c>
      <c r="U152" s="42">
        <f>LOOKUP(H152,'Data Set4 Key Advanced2'!$E$36:$E$39,'Data Set4 Key Advanced2'!$D$36:$D$39)</f>
        <v>2</v>
      </c>
      <c r="V152" s="42">
        <f>LOOKUP(I152,'Data Set4 Key Advanced2'!$E$42:$E$45,'Data Set4 Key Advanced2'!$D$42:$D$45)</f>
        <v>0</v>
      </c>
      <c r="W152" s="42">
        <f>LOOKUP(J152,'Data Set4 Key Advanced2'!$E$48:$E$51,'Data Set4 Key Advanced2'!$D$48:$D$51)</f>
        <v>1</v>
      </c>
      <c r="X152" s="42">
        <f>LOOKUP(K152,'Data Set4 Key Advanced2'!$E$54:$E$57,'Data Set4 Key Advanced2'!$D$54:$D$57)</f>
        <v>0</v>
      </c>
      <c r="Y152" s="42">
        <f>LOOKUP(L152,'Data Set4 Key Advanced2'!$E$60:$E$63,'Data Set4 Key Advanced2'!$D$60:$D$63)</f>
        <v>1</v>
      </c>
    </row>
    <row r="153" spans="1:25" ht="12.75">
      <c r="A153" s="36">
        <v>45514.364476006944</v>
      </c>
      <c r="C153" s="30" t="s">
        <v>487</v>
      </c>
      <c r="D153" s="30" t="s">
        <v>488</v>
      </c>
      <c r="E153" s="30" t="s">
        <v>465</v>
      </c>
      <c r="F153" s="30" t="s">
        <v>466</v>
      </c>
      <c r="G153" s="30" t="s">
        <v>489</v>
      </c>
      <c r="H153" s="30" t="s">
        <v>490</v>
      </c>
      <c r="I153" s="30" t="s">
        <v>469</v>
      </c>
      <c r="J153" s="30" t="s">
        <v>497</v>
      </c>
      <c r="K153" s="30" t="s">
        <v>482</v>
      </c>
      <c r="L153" s="30" t="s">
        <v>471</v>
      </c>
      <c r="M153" s="30" t="s">
        <v>313</v>
      </c>
      <c r="N153" s="38"/>
      <c r="O153" s="42">
        <f t="shared" si="2"/>
        <v>3</v>
      </c>
      <c r="P153" s="26">
        <f>LOOKUP(C153,'Data Set4 Key Advanced2'!$E$6:$E$9,'Data Set4 Key Advanced2'!$D$6:$D$9)</f>
        <v>1</v>
      </c>
      <c r="Q153" s="42">
        <f>LOOKUP(D153,'Data Set4 Key Advanced2'!$E$12:$E$15,'Data Set4 Key Advanced2'!$D$12:$D$15)</f>
        <v>1</v>
      </c>
      <c r="R153" s="42">
        <f>LOOKUP(E153,'Data Set4 Key Advanced2'!$E$18:$E$21,'Data Set4 Key Advanced2'!$D$18:$D$21)</f>
        <v>0</v>
      </c>
      <c r="S153" s="42">
        <f>LOOKUP(F153,'Data Set4 Key Advanced2'!$E$24:$E$27,'Data Set4 Key Advanced2'!$D$24:$D$27)</f>
        <v>-1</v>
      </c>
      <c r="T153" s="42">
        <f>LOOKUP(G153,'Data Set4 Key Advanced2'!$E$30:$E$33,'Data Set4 Key Advanced2'!$D$30:$D$33)</f>
        <v>1</v>
      </c>
      <c r="U153" s="42">
        <f>LOOKUP(H153,'Data Set4 Key Advanced2'!$E$36:$E$39,'Data Set4 Key Advanced2'!$D$36:$D$39)</f>
        <v>-1</v>
      </c>
      <c r="V153" s="42">
        <f>LOOKUP(I153,'Data Set4 Key Advanced2'!$E$42:$E$45,'Data Set4 Key Advanced2'!$D$42:$D$45)</f>
        <v>1</v>
      </c>
      <c r="W153" s="42">
        <f>LOOKUP(J153,'Data Set4 Key Advanced2'!$E$48:$E$51,'Data Set4 Key Advanced2'!$D$48:$D$51)</f>
        <v>2</v>
      </c>
      <c r="X153" s="42">
        <f>LOOKUP(K153,'Data Set4 Key Advanced2'!$E$54:$E$57,'Data Set4 Key Advanced2'!$D$54:$D$57)</f>
        <v>-1</v>
      </c>
      <c r="Y153" s="42">
        <f>LOOKUP(L153,'Data Set4 Key Advanced2'!$E$60:$E$63,'Data Set4 Key Advanced2'!$D$60:$D$63)</f>
        <v>0</v>
      </c>
    </row>
    <row r="154" spans="1:25" ht="12.75">
      <c r="A154" s="36">
        <v>45514.554327546299</v>
      </c>
      <c r="C154" s="30" t="s">
        <v>463</v>
      </c>
      <c r="D154" s="30" t="s">
        <v>472</v>
      </c>
      <c r="E154" s="30" t="s">
        <v>473</v>
      </c>
      <c r="F154" s="30" t="s">
        <v>466</v>
      </c>
      <c r="G154" s="30" t="s">
        <v>475</v>
      </c>
      <c r="H154" s="30" t="s">
        <v>490</v>
      </c>
      <c r="I154" s="30" t="s">
        <v>476</v>
      </c>
      <c r="J154" s="30" t="s">
        <v>495</v>
      </c>
      <c r="K154" s="30" t="s">
        <v>482</v>
      </c>
      <c r="L154" s="30" t="s">
        <v>486</v>
      </c>
      <c r="M154" s="30" t="s">
        <v>314</v>
      </c>
      <c r="N154" s="38"/>
      <c r="O154" s="42">
        <f t="shared" si="2"/>
        <v>-3</v>
      </c>
      <c r="P154" s="26">
        <f>LOOKUP(C154,'Data Set4 Key Advanced2'!$E$6:$E$9,'Data Set4 Key Advanced2'!$D$6:$D$9)</f>
        <v>-1</v>
      </c>
      <c r="Q154" s="42">
        <f>LOOKUP(D154,'Data Set4 Key Advanced2'!$E$12:$E$15,'Data Set4 Key Advanced2'!$D$12:$D$15)</f>
        <v>-1</v>
      </c>
      <c r="R154" s="42">
        <f>LOOKUP(E154,'Data Set4 Key Advanced2'!$E$18:$E$21,'Data Set4 Key Advanced2'!$D$18:$D$21)</f>
        <v>2</v>
      </c>
      <c r="S154" s="42">
        <f>LOOKUP(F154,'Data Set4 Key Advanced2'!$E$24:$E$27,'Data Set4 Key Advanced2'!$D$24:$D$27)</f>
        <v>-1</v>
      </c>
      <c r="T154" s="42">
        <f>LOOKUP(G154,'Data Set4 Key Advanced2'!$E$30:$E$33,'Data Set4 Key Advanced2'!$D$30:$D$33)</f>
        <v>0</v>
      </c>
      <c r="U154" s="42">
        <f>LOOKUP(H154,'Data Set4 Key Advanced2'!$E$36:$E$39,'Data Set4 Key Advanced2'!$D$36:$D$39)</f>
        <v>-1</v>
      </c>
      <c r="V154" s="42">
        <f>LOOKUP(I154,'Data Set4 Key Advanced2'!$E$42:$E$45,'Data Set4 Key Advanced2'!$D$42:$D$45)</f>
        <v>0</v>
      </c>
      <c r="W154" s="42">
        <f>LOOKUP(J154,'Data Set4 Key Advanced2'!$E$48:$E$51,'Data Set4 Key Advanced2'!$D$48:$D$51)</f>
        <v>1</v>
      </c>
      <c r="X154" s="42">
        <f>LOOKUP(K154,'Data Set4 Key Advanced2'!$E$54:$E$57,'Data Set4 Key Advanced2'!$D$54:$D$57)</f>
        <v>-1</v>
      </c>
      <c r="Y154" s="42">
        <f>LOOKUP(L154,'Data Set4 Key Advanced2'!$E$60:$E$63,'Data Set4 Key Advanced2'!$D$60:$D$63)</f>
        <v>-1</v>
      </c>
    </row>
    <row r="155" spans="1:25" ht="12.75">
      <c r="A155" s="36">
        <v>45514.59598489583</v>
      </c>
      <c r="C155" s="30" t="s">
        <v>463</v>
      </c>
      <c r="D155" s="30" t="s">
        <v>472</v>
      </c>
      <c r="E155" s="30" t="s">
        <v>465</v>
      </c>
      <c r="F155" s="30" t="s">
        <v>466</v>
      </c>
      <c r="G155" s="30" t="s">
        <v>489</v>
      </c>
      <c r="H155" s="30" t="s">
        <v>490</v>
      </c>
      <c r="I155" s="30" t="s">
        <v>476</v>
      </c>
      <c r="J155" s="30" t="s">
        <v>495</v>
      </c>
      <c r="K155" s="30" t="s">
        <v>482</v>
      </c>
      <c r="L155" s="30" t="s">
        <v>471</v>
      </c>
      <c r="M155" s="30" t="s">
        <v>315</v>
      </c>
      <c r="N155" s="38"/>
      <c r="O155" s="42">
        <f t="shared" si="2"/>
        <v>-3</v>
      </c>
      <c r="P155" s="26">
        <f>LOOKUP(C155,'Data Set4 Key Advanced2'!$E$6:$E$9,'Data Set4 Key Advanced2'!$D$6:$D$9)</f>
        <v>-1</v>
      </c>
      <c r="Q155" s="42">
        <f>LOOKUP(D155,'Data Set4 Key Advanced2'!$E$12:$E$15,'Data Set4 Key Advanced2'!$D$12:$D$15)</f>
        <v>-1</v>
      </c>
      <c r="R155" s="42">
        <f>LOOKUP(E155,'Data Set4 Key Advanced2'!$E$18:$E$21,'Data Set4 Key Advanced2'!$D$18:$D$21)</f>
        <v>0</v>
      </c>
      <c r="S155" s="42">
        <f>LOOKUP(F155,'Data Set4 Key Advanced2'!$E$24:$E$27,'Data Set4 Key Advanced2'!$D$24:$D$27)</f>
        <v>-1</v>
      </c>
      <c r="T155" s="42">
        <f>LOOKUP(G155,'Data Set4 Key Advanced2'!$E$30:$E$33,'Data Set4 Key Advanced2'!$D$30:$D$33)</f>
        <v>1</v>
      </c>
      <c r="U155" s="42">
        <f>LOOKUP(H155,'Data Set4 Key Advanced2'!$E$36:$E$39,'Data Set4 Key Advanced2'!$D$36:$D$39)</f>
        <v>-1</v>
      </c>
      <c r="V155" s="42">
        <f>LOOKUP(I155,'Data Set4 Key Advanced2'!$E$42:$E$45,'Data Set4 Key Advanced2'!$D$42:$D$45)</f>
        <v>0</v>
      </c>
      <c r="W155" s="42">
        <f>LOOKUP(J155,'Data Set4 Key Advanced2'!$E$48:$E$51,'Data Set4 Key Advanced2'!$D$48:$D$51)</f>
        <v>1</v>
      </c>
      <c r="X155" s="42">
        <f>LOOKUP(K155,'Data Set4 Key Advanced2'!$E$54:$E$57,'Data Set4 Key Advanced2'!$D$54:$D$57)</f>
        <v>-1</v>
      </c>
      <c r="Y155" s="42">
        <f>LOOKUP(L155,'Data Set4 Key Advanced2'!$E$60:$E$63,'Data Set4 Key Advanced2'!$D$60:$D$63)</f>
        <v>0</v>
      </c>
    </row>
    <row r="156" spans="1:25" ht="12.75">
      <c r="A156" s="36">
        <v>45514.605397037041</v>
      </c>
      <c r="C156" s="30" t="s">
        <v>463</v>
      </c>
      <c r="D156" s="30" t="s">
        <v>472</v>
      </c>
      <c r="E156" s="30" t="s">
        <v>465</v>
      </c>
      <c r="F156" s="30" t="s">
        <v>466</v>
      </c>
      <c r="G156" s="30" t="s">
        <v>489</v>
      </c>
      <c r="H156" s="30" t="s">
        <v>490</v>
      </c>
      <c r="I156" s="30" t="s">
        <v>485</v>
      </c>
      <c r="J156" s="30" t="s">
        <v>495</v>
      </c>
      <c r="K156" s="30" t="s">
        <v>491</v>
      </c>
      <c r="L156" s="30" t="s">
        <v>494</v>
      </c>
      <c r="M156" s="30" t="s">
        <v>316</v>
      </c>
      <c r="N156" s="38"/>
      <c r="O156" s="42">
        <f t="shared" si="2"/>
        <v>2</v>
      </c>
      <c r="P156" s="26">
        <f>LOOKUP(C156,'Data Set4 Key Advanced2'!$E$6:$E$9,'Data Set4 Key Advanced2'!$D$6:$D$9)</f>
        <v>-1</v>
      </c>
      <c r="Q156" s="42">
        <f>LOOKUP(D156,'Data Set4 Key Advanced2'!$E$12:$E$15,'Data Set4 Key Advanced2'!$D$12:$D$15)</f>
        <v>-1</v>
      </c>
      <c r="R156" s="42">
        <f>LOOKUP(E156,'Data Set4 Key Advanced2'!$E$18:$E$21,'Data Set4 Key Advanced2'!$D$18:$D$21)</f>
        <v>0</v>
      </c>
      <c r="S156" s="42">
        <f>LOOKUP(F156,'Data Set4 Key Advanced2'!$E$24:$E$27,'Data Set4 Key Advanced2'!$D$24:$D$27)</f>
        <v>-1</v>
      </c>
      <c r="T156" s="42">
        <f>LOOKUP(G156,'Data Set4 Key Advanced2'!$E$30:$E$33,'Data Set4 Key Advanced2'!$D$30:$D$33)</f>
        <v>1</v>
      </c>
      <c r="U156" s="42">
        <f>LOOKUP(H156,'Data Set4 Key Advanced2'!$E$36:$E$39,'Data Set4 Key Advanced2'!$D$36:$D$39)</f>
        <v>-1</v>
      </c>
      <c r="V156" s="42">
        <f>LOOKUP(I156,'Data Set4 Key Advanced2'!$E$42:$E$45,'Data Set4 Key Advanced2'!$D$42:$D$45)</f>
        <v>2</v>
      </c>
      <c r="W156" s="42">
        <f>LOOKUP(J156,'Data Set4 Key Advanced2'!$E$48:$E$51,'Data Set4 Key Advanced2'!$D$48:$D$51)</f>
        <v>1</v>
      </c>
      <c r="X156" s="42">
        <f>LOOKUP(K156,'Data Set4 Key Advanced2'!$E$54:$E$57,'Data Set4 Key Advanced2'!$D$54:$D$57)</f>
        <v>0</v>
      </c>
      <c r="Y156" s="42">
        <f>LOOKUP(L156,'Data Set4 Key Advanced2'!$E$60:$E$63,'Data Set4 Key Advanced2'!$D$60:$D$63)</f>
        <v>2</v>
      </c>
    </row>
    <row r="157" spans="1:25" ht="12.75">
      <c r="A157" s="36">
        <v>45514.71315369213</v>
      </c>
      <c r="C157" s="30" t="s">
        <v>487</v>
      </c>
      <c r="D157" s="30" t="s">
        <v>478</v>
      </c>
      <c r="E157" s="30" t="s">
        <v>465</v>
      </c>
      <c r="F157" s="30" t="s">
        <v>466</v>
      </c>
      <c r="G157" s="30" t="s">
        <v>489</v>
      </c>
      <c r="H157" s="30" t="s">
        <v>490</v>
      </c>
      <c r="I157" s="30" t="s">
        <v>469</v>
      </c>
      <c r="J157" s="30" t="s">
        <v>495</v>
      </c>
      <c r="K157" s="30" t="s">
        <v>482</v>
      </c>
      <c r="L157" s="30" t="s">
        <v>494</v>
      </c>
      <c r="M157" s="30" t="s">
        <v>317</v>
      </c>
      <c r="N157" s="38"/>
      <c r="O157" s="42">
        <f t="shared" si="2"/>
        <v>3</v>
      </c>
      <c r="P157" s="26">
        <f>LOOKUP(C157,'Data Set4 Key Advanced2'!$E$6:$E$9,'Data Set4 Key Advanced2'!$D$6:$D$9)</f>
        <v>1</v>
      </c>
      <c r="Q157" s="42">
        <f>LOOKUP(D157,'Data Set4 Key Advanced2'!$E$12:$E$15,'Data Set4 Key Advanced2'!$D$12:$D$15)</f>
        <v>0</v>
      </c>
      <c r="R157" s="42">
        <f>LOOKUP(E157,'Data Set4 Key Advanced2'!$E$18:$E$21,'Data Set4 Key Advanced2'!$D$18:$D$21)</f>
        <v>0</v>
      </c>
      <c r="S157" s="42">
        <f>LOOKUP(F157,'Data Set4 Key Advanced2'!$E$24:$E$27,'Data Set4 Key Advanced2'!$D$24:$D$27)</f>
        <v>-1</v>
      </c>
      <c r="T157" s="42">
        <f>LOOKUP(G157,'Data Set4 Key Advanced2'!$E$30:$E$33,'Data Set4 Key Advanced2'!$D$30:$D$33)</f>
        <v>1</v>
      </c>
      <c r="U157" s="42">
        <f>LOOKUP(H157,'Data Set4 Key Advanced2'!$E$36:$E$39,'Data Set4 Key Advanced2'!$D$36:$D$39)</f>
        <v>-1</v>
      </c>
      <c r="V157" s="42">
        <f>LOOKUP(I157,'Data Set4 Key Advanced2'!$E$42:$E$45,'Data Set4 Key Advanced2'!$D$42:$D$45)</f>
        <v>1</v>
      </c>
      <c r="W157" s="42">
        <f>LOOKUP(J157,'Data Set4 Key Advanced2'!$E$48:$E$51,'Data Set4 Key Advanced2'!$D$48:$D$51)</f>
        <v>1</v>
      </c>
      <c r="X157" s="42">
        <f>LOOKUP(K157,'Data Set4 Key Advanced2'!$E$54:$E$57,'Data Set4 Key Advanced2'!$D$54:$D$57)</f>
        <v>-1</v>
      </c>
      <c r="Y157" s="42">
        <f>LOOKUP(L157,'Data Set4 Key Advanced2'!$E$60:$E$63,'Data Set4 Key Advanced2'!$D$60:$D$63)</f>
        <v>2</v>
      </c>
    </row>
    <row r="158" spans="1:25" ht="12.75">
      <c r="A158" s="36">
        <v>45514.713250474539</v>
      </c>
      <c r="C158" s="30" t="s">
        <v>477</v>
      </c>
      <c r="D158" s="30" t="s">
        <v>478</v>
      </c>
      <c r="E158" s="30" t="s">
        <v>465</v>
      </c>
      <c r="F158" s="30" t="s">
        <v>474</v>
      </c>
      <c r="G158" s="30" t="s">
        <v>475</v>
      </c>
      <c r="H158" s="30" t="s">
        <v>468</v>
      </c>
      <c r="I158" s="30" t="s">
        <v>476</v>
      </c>
      <c r="J158" s="30" t="s">
        <v>497</v>
      </c>
      <c r="K158" s="30" t="s">
        <v>482</v>
      </c>
      <c r="L158" s="30" t="s">
        <v>471</v>
      </c>
      <c r="M158" s="30" t="s">
        <v>318</v>
      </c>
      <c r="N158" s="38"/>
      <c r="O158" s="42">
        <f t="shared" si="2"/>
        <v>4</v>
      </c>
      <c r="P158" s="26">
        <f>LOOKUP(C158,'Data Set4 Key Advanced2'!$E$6:$E$9,'Data Set4 Key Advanced2'!$D$6:$D$9)</f>
        <v>2</v>
      </c>
      <c r="Q158" s="42">
        <f>LOOKUP(D158,'Data Set4 Key Advanced2'!$E$12:$E$15,'Data Set4 Key Advanced2'!$D$12:$D$15)</f>
        <v>0</v>
      </c>
      <c r="R158" s="42">
        <f>LOOKUP(E158,'Data Set4 Key Advanced2'!$E$18:$E$21,'Data Set4 Key Advanced2'!$D$18:$D$21)</f>
        <v>0</v>
      </c>
      <c r="S158" s="42">
        <f>LOOKUP(F158,'Data Set4 Key Advanced2'!$E$24:$E$27,'Data Set4 Key Advanced2'!$D$24:$D$27)</f>
        <v>1</v>
      </c>
      <c r="T158" s="42">
        <f>LOOKUP(G158,'Data Set4 Key Advanced2'!$E$30:$E$33,'Data Set4 Key Advanced2'!$D$30:$D$33)</f>
        <v>0</v>
      </c>
      <c r="U158" s="42">
        <f>LOOKUP(H158,'Data Set4 Key Advanced2'!$E$36:$E$39,'Data Set4 Key Advanced2'!$D$36:$D$39)</f>
        <v>0</v>
      </c>
      <c r="V158" s="42">
        <f>LOOKUP(I158,'Data Set4 Key Advanced2'!$E$42:$E$45,'Data Set4 Key Advanced2'!$D$42:$D$45)</f>
        <v>0</v>
      </c>
      <c r="W158" s="42">
        <f>LOOKUP(J158,'Data Set4 Key Advanced2'!$E$48:$E$51,'Data Set4 Key Advanced2'!$D$48:$D$51)</f>
        <v>2</v>
      </c>
      <c r="X158" s="42">
        <f>LOOKUP(K158,'Data Set4 Key Advanced2'!$E$54:$E$57,'Data Set4 Key Advanced2'!$D$54:$D$57)</f>
        <v>-1</v>
      </c>
      <c r="Y158" s="42">
        <f>LOOKUP(L158,'Data Set4 Key Advanced2'!$E$60:$E$63,'Data Set4 Key Advanced2'!$D$60:$D$63)</f>
        <v>0</v>
      </c>
    </row>
    <row r="159" spans="1:25" ht="12.75">
      <c r="A159" s="36">
        <v>45514.796386087968</v>
      </c>
      <c r="C159" s="30" t="s">
        <v>477</v>
      </c>
      <c r="D159" s="30" t="s">
        <v>472</v>
      </c>
      <c r="E159" s="30" t="s">
        <v>474</v>
      </c>
      <c r="F159" s="30" t="s">
        <v>466</v>
      </c>
      <c r="G159" s="30" t="s">
        <v>489</v>
      </c>
      <c r="H159" s="30" t="s">
        <v>490</v>
      </c>
      <c r="I159" s="30" t="s">
        <v>481</v>
      </c>
      <c r="J159" s="30" t="s">
        <v>495</v>
      </c>
      <c r="K159" s="30" t="s">
        <v>491</v>
      </c>
      <c r="L159" s="30" t="s">
        <v>483</v>
      </c>
      <c r="M159" s="30" t="s">
        <v>319</v>
      </c>
      <c r="N159" s="38"/>
      <c r="O159" s="42">
        <f t="shared" si="2"/>
        <v>2</v>
      </c>
      <c r="P159" s="26">
        <f>LOOKUP(C159,'Data Set4 Key Advanced2'!$E$6:$E$9,'Data Set4 Key Advanced2'!$D$6:$D$9)</f>
        <v>2</v>
      </c>
      <c r="Q159" s="42">
        <f>LOOKUP(D159,'Data Set4 Key Advanced2'!$E$12:$E$15,'Data Set4 Key Advanced2'!$D$12:$D$15)</f>
        <v>-1</v>
      </c>
      <c r="R159" s="42">
        <f>LOOKUP(E159,'Data Set4 Key Advanced2'!$E$18:$E$21,'Data Set4 Key Advanced2'!$D$18:$D$21)</f>
        <v>1</v>
      </c>
      <c r="S159" s="42">
        <f>LOOKUP(F159,'Data Set4 Key Advanced2'!$E$24:$E$27,'Data Set4 Key Advanced2'!$D$24:$D$27)</f>
        <v>-1</v>
      </c>
      <c r="T159" s="42">
        <f>LOOKUP(G159,'Data Set4 Key Advanced2'!$E$30:$E$33,'Data Set4 Key Advanced2'!$D$30:$D$33)</f>
        <v>1</v>
      </c>
      <c r="U159" s="42">
        <f>LOOKUP(H159,'Data Set4 Key Advanced2'!$E$36:$E$39,'Data Set4 Key Advanced2'!$D$36:$D$39)</f>
        <v>-1</v>
      </c>
      <c r="V159" s="42">
        <f>LOOKUP(I159,'Data Set4 Key Advanced2'!$E$42:$E$45,'Data Set4 Key Advanced2'!$D$42:$D$45)</f>
        <v>-1</v>
      </c>
      <c r="W159" s="42">
        <f>LOOKUP(J159,'Data Set4 Key Advanced2'!$E$48:$E$51,'Data Set4 Key Advanced2'!$D$48:$D$51)</f>
        <v>1</v>
      </c>
      <c r="X159" s="42">
        <f>LOOKUP(K159,'Data Set4 Key Advanced2'!$E$54:$E$57,'Data Set4 Key Advanced2'!$D$54:$D$57)</f>
        <v>0</v>
      </c>
      <c r="Y159" s="42">
        <f>LOOKUP(L159,'Data Set4 Key Advanced2'!$E$60:$E$63,'Data Set4 Key Advanced2'!$D$60:$D$63)</f>
        <v>1</v>
      </c>
    </row>
    <row r="160" spans="1:25" ht="12.75">
      <c r="A160" s="36">
        <v>45514.839832395832</v>
      </c>
      <c r="C160" s="30" t="s">
        <v>477</v>
      </c>
      <c r="D160" s="30" t="s">
        <v>464</v>
      </c>
      <c r="E160" s="30" t="s">
        <v>465</v>
      </c>
      <c r="F160" s="30" t="s">
        <v>466</v>
      </c>
      <c r="G160" s="30" t="s">
        <v>475</v>
      </c>
      <c r="H160" s="30" t="s">
        <v>490</v>
      </c>
      <c r="I160" s="30" t="s">
        <v>481</v>
      </c>
      <c r="J160" s="30" t="s">
        <v>495</v>
      </c>
      <c r="K160" s="30" t="s">
        <v>470</v>
      </c>
      <c r="L160" s="30" t="s">
        <v>483</v>
      </c>
      <c r="M160" s="30" t="s">
        <v>320</v>
      </c>
      <c r="N160" s="38"/>
      <c r="O160" s="42">
        <f t="shared" si="2"/>
        <v>4</v>
      </c>
      <c r="P160" s="26">
        <f>LOOKUP(C160,'Data Set4 Key Advanced2'!$E$6:$E$9,'Data Set4 Key Advanced2'!$D$6:$D$9)</f>
        <v>2</v>
      </c>
      <c r="Q160" s="42">
        <f>LOOKUP(D160,'Data Set4 Key Advanced2'!$E$12:$E$15,'Data Set4 Key Advanced2'!$D$12:$D$15)</f>
        <v>2</v>
      </c>
      <c r="R160" s="42">
        <f>LOOKUP(E160,'Data Set4 Key Advanced2'!$E$18:$E$21,'Data Set4 Key Advanced2'!$D$18:$D$21)</f>
        <v>0</v>
      </c>
      <c r="S160" s="42">
        <f>LOOKUP(F160,'Data Set4 Key Advanced2'!$E$24:$E$27,'Data Set4 Key Advanced2'!$D$24:$D$27)</f>
        <v>-1</v>
      </c>
      <c r="T160" s="42">
        <f>LOOKUP(G160,'Data Set4 Key Advanced2'!$E$30:$E$33,'Data Set4 Key Advanced2'!$D$30:$D$33)</f>
        <v>0</v>
      </c>
      <c r="U160" s="42">
        <f>LOOKUP(H160,'Data Set4 Key Advanced2'!$E$36:$E$39,'Data Set4 Key Advanced2'!$D$36:$D$39)</f>
        <v>-1</v>
      </c>
      <c r="V160" s="42">
        <f>LOOKUP(I160,'Data Set4 Key Advanced2'!$E$42:$E$45,'Data Set4 Key Advanced2'!$D$42:$D$45)</f>
        <v>-1</v>
      </c>
      <c r="W160" s="42">
        <f>LOOKUP(J160,'Data Set4 Key Advanced2'!$E$48:$E$51,'Data Set4 Key Advanced2'!$D$48:$D$51)</f>
        <v>1</v>
      </c>
      <c r="X160" s="42">
        <f>LOOKUP(K160,'Data Set4 Key Advanced2'!$E$54:$E$57,'Data Set4 Key Advanced2'!$D$54:$D$57)</f>
        <v>1</v>
      </c>
      <c r="Y160" s="42">
        <f>LOOKUP(L160,'Data Set4 Key Advanced2'!$E$60:$E$63,'Data Set4 Key Advanced2'!$D$60:$D$63)</f>
        <v>1</v>
      </c>
    </row>
    <row r="161" spans="1:25" ht="12.75">
      <c r="A161" s="36">
        <v>45514.846947164348</v>
      </c>
      <c r="C161" s="30" t="s">
        <v>463</v>
      </c>
      <c r="D161" s="30" t="s">
        <v>472</v>
      </c>
      <c r="E161" s="30" t="s">
        <v>473</v>
      </c>
      <c r="F161" s="30" t="s">
        <v>474</v>
      </c>
      <c r="G161" s="30" t="s">
        <v>475</v>
      </c>
      <c r="H161" s="30" t="s">
        <v>468</v>
      </c>
      <c r="I161" s="30" t="s">
        <v>481</v>
      </c>
      <c r="J161" s="30" t="s">
        <v>496</v>
      </c>
      <c r="K161" s="30" t="s">
        <v>482</v>
      </c>
      <c r="L161" s="30" t="s">
        <v>471</v>
      </c>
      <c r="M161" s="30" t="s">
        <v>321</v>
      </c>
      <c r="N161" s="38"/>
      <c r="O161" s="42">
        <f t="shared" si="2"/>
        <v>-2</v>
      </c>
      <c r="P161" s="26">
        <f>LOOKUP(C161,'Data Set4 Key Advanced2'!$E$6:$E$9,'Data Set4 Key Advanced2'!$D$6:$D$9)</f>
        <v>-1</v>
      </c>
      <c r="Q161" s="42">
        <f>LOOKUP(D161,'Data Set4 Key Advanced2'!$E$12:$E$15,'Data Set4 Key Advanced2'!$D$12:$D$15)</f>
        <v>-1</v>
      </c>
      <c r="R161" s="42">
        <f>LOOKUP(E161,'Data Set4 Key Advanced2'!$E$18:$E$21,'Data Set4 Key Advanced2'!$D$18:$D$21)</f>
        <v>2</v>
      </c>
      <c r="S161" s="42">
        <f>LOOKUP(F161,'Data Set4 Key Advanced2'!$E$24:$E$27,'Data Set4 Key Advanced2'!$D$24:$D$27)</f>
        <v>1</v>
      </c>
      <c r="T161" s="42">
        <f>LOOKUP(G161,'Data Set4 Key Advanced2'!$E$30:$E$33,'Data Set4 Key Advanced2'!$D$30:$D$33)</f>
        <v>0</v>
      </c>
      <c r="U161" s="42">
        <f>LOOKUP(H161,'Data Set4 Key Advanced2'!$E$36:$E$39,'Data Set4 Key Advanced2'!$D$36:$D$39)</f>
        <v>0</v>
      </c>
      <c r="V161" s="42">
        <f>LOOKUP(I161,'Data Set4 Key Advanced2'!$E$42:$E$45,'Data Set4 Key Advanced2'!$D$42:$D$45)</f>
        <v>-1</v>
      </c>
      <c r="W161" s="42">
        <f>LOOKUP(J161,'Data Set4 Key Advanced2'!$E$48:$E$51,'Data Set4 Key Advanced2'!$D$48:$D$51)</f>
        <v>-1</v>
      </c>
      <c r="X161" s="42">
        <f>LOOKUP(K161,'Data Set4 Key Advanced2'!$E$54:$E$57,'Data Set4 Key Advanced2'!$D$54:$D$57)</f>
        <v>-1</v>
      </c>
      <c r="Y161" s="42">
        <f>LOOKUP(L161,'Data Set4 Key Advanced2'!$E$60:$E$63,'Data Set4 Key Advanced2'!$D$60:$D$63)</f>
        <v>0</v>
      </c>
    </row>
    <row r="162" spans="1:25" ht="12.75">
      <c r="A162" s="36">
        <v>45514.850172881939</v>
      </c>
      <c r="C162" s="30" t="s">
        <v>463</v>
      </c>
      <c r="D162" s="30" t="s">
        <v>478</v>
      </c>
      <c r="E162" s="30" t="s">
        <v>473</v>
      </c>
      <c r="F162" s="30" t="s">
        <v>466</v>
      </c>
      <c r="G162" s="30" t="s">
        <v>475</v>
      </c>
      <c r="H162" s="30" t="s">
        <v>468</v>
      </c>
      <c r="I162" s="30" t="s">
        <v>476</v>
      </c>
      <c r="J162" s="30" t="s">
        <v>496</v>
      </c>
      <c r="K162" s="30" t="s">
        <v>491</v>
      </c>
      <c r="L162" s="30" t="s">
        <v>494</v>
      </c>
      <c r="M162" s="30" t="s">
        <v>322</v>
      </c>
      <c r="N162" s="38"/>
      <c r="O162" s="42">
        <f t="shared" si="2"/>
        <v>1</v>
      </c>
      <c r="P162" s="26">
        <f>LOOKUP(C162,'Data Set4 Key Advanced2'!$E$6:$E$9,'Data Set4 Key Advanced2'!$D$6:$D$9)</f>
        <v>-1</v>
      </c>
      <c r="Q162" s="42">
        <f>LOOKUP(D162,'Data Set4 Key Advanced2'!$E$12:$E$15,'Data Set4 Key Advanced2'!$D$12:$D$15)</f>
        <v>0</v>
      </c>
      <c r="R162" s="42">
        <f>LOOKUP(E162,'Data Set4 Key Advanced2'!$E$18:$E$21,'Data Set4 Key Advanced2'!$D$18:$D$21)</f>
        <v>2</v>
      </c>
      <c r="S162" s="42">
        <f>LOOKUP(F162,'Data Set4 Key Advanced2'!$E$24:$E$27,'Data Set4 Key Advanced2'!$D$24:$D$27)</f>
        <v>-1</v>
      </c>
      <c r="T162" s="42">
        <f>LOOKUP(G162,'Data Set4 Key Advanced2'!$E$30:$E$33,'Data Set4 Key Advanced2'!$D$30:$D$33)</f>
        <v>0</v>
      </c>
      <c r="U162" s="42">
        <f>LOOKUP(H162,'Data Set4 Key Advanced2'!$E$36:$E$39,'Data Set4 Key Advanced2'!$D$36:$D$39)</f>
        <v>0</v>
      </c>
      <c r="V162" s="42">
        <f>LOOKUP(I162,'Data Set4 Key Advanced2'!$E$42:$E$45,'Data Set4 Key Advanced2'!$D$42:$D$45)</f>
        <v>0</v>
      </c>
      <c r="W162" s="42">
        <f>LOOKUP(J162,'Data Set4 Key Advanced2'!$E$48:$E$51,'Data Set4 Key Advanced2'!$D$48:$D$51)</f>
        <v>-1</v>
      </c>
      <c r="X162" s="42">
        <f>LOOKUP(K162,'Data Set4 Key Advanced2'!$E$54:$E$57,'Data Set4 Key Advanced2'!$D$54:$D$57)</f>
        <v>0</v>
      </c>
      <c r="Y162" s="42">
        <f>LOOKUP(L162,'Data Set4 Key Advanced2'!$E$60:$E$63,'Data Set4 Key Advanced2'!$D$60:$D$63)</f>
        <v>2</v>
      </c>
    </row>
    <row r="163" spans="1:25" ht="12.75">
      <c r="A163" s="36">
        <v>45514.945516388892</v>
      </c>
      <c r="C163" s="30" t="s">
        <v>487</v>
      </c>
      <c r="D163" s="30" t="s">
        <v>472</v>
      </c>
      <c r="E163" s="30" t="s">
        <v>465</v>
      </c>
      <c r="F163" s="30" t="s">
        <v>498</v>
      </c>
      <c r="G163" s="30" t="s">
        <v>480</v>
      </c>
      <c r="H163" s="30" t="s">
        <v>484</v>
      </c>
      <c r="I163" s="30" t="s">
        <v>485</v>
      </c>
      <c r="J163" s="30" t="s">
        <v>497</v>
      </c>
      <c r="K163" s="30" t="s">
        <v>470</v>
      </c>
      <c r="L163" s="30" t="s">
        <v>494</v>
      </c>
      <c r="M163" s="30" t="s">
        <v>323</v>
      </c>
      <c r="N163" s="38"/>
      <c r="O163" s="42">
        <f t="shared" si="2"/>
        <v>13</v>
      </c>
      <c r="P163" s="26">
        <f>LOOKUP(C163,'Data Set4 Key Advanced2'!$E$6:$E$9,'Data Set4 Key Advanced2'!$D$6:$D$9)</f>
        <v>1</v>
      </c>
      <c r="Q163" s="42">
        <f>LOOKUP(D163,'Data Set4 Key Advanced2'!$E$12:$E$15,'Data Set4 Key Advanced2'!$D$12:$D$15)</f>
        <v>-1</v>
      </c>
      <c r="R163" s="42">
        <f>LOOKUP(E163,'Data Set4 Key Advanced2'!$E$18:$E$21,'Data Set4 Key Advanced2'!$D$18:$D$21)</f>
        <v>0</v>
      </c>
      <c r="S163" s="42">
        <f>LOOKUP(F163,'Data Set4 Key Advanced2'!$E$24:$E$27,'Data Set4 Key Advanced2'!$D$24:$D$27)</f>
        <v>2</v>
      </c>
      <c r="T163" s="42">
        <f>LOOKUP(G163,'Data Set4 Key Advanced2'!$E$30:$E$33,'Data Set4 Key Advanced2'!$D$30:$D$33)</f>
        <v>2</v>
      </c>
      <c r="U163" s="42">
        <f>LOOKUP(H163,'Data Set4 Key Advanced2'!$E$36:$E$39,'Data Set4 Key Advanced2'!$D$36:$D$39)</f>
        <v>2</v>
      </c>
      <c r="V163" s="42">
        <f>LOOKUP(I163,'Data Set4 Key Advanced2'!$E$42:$E$45,'Data Set4 Key Advanced2'!$D$42:$D$45)</f>
        <v>2</v>
      </c>
      <c r="W163" s="42">
        <f>LOOKUP(J163,'Data Set4 Key Advanced2'!$E$48:$E$51,'Data Set4 Key Advanced2'!$D$48:$D$51)</f>
        <v>2</v>
      </c>
      <c r="X163" s="42">
        <f>LOOKUP(K163,'Data Set4 Key Advanced2'!$E$54:$E$57,'Data Set4 Key Advanced2'!$D$54:$D$57)</f>
        <v>1</v>
      </c>
      <c r="Y163" s="42">
        <f>LOOKUP(L163,'Data Set4 Key Advanced2'!$E$60:$E$63,'Data Set4 Key Advanced2'!$D$60:$D$63)</f>
        <v>2</v>
      </c>
    </row>
    <row r="164" spans="1:25" ht="12.75">
      <c r="A164" s="36">
        <v>45517.703309583332</v>
      </c>
      <c r="C164" s="30" t="s">
        <v>487</v>
      </c>
      <c r="D164" s="30" t="s">
        <v>472</v>
      </c>
      <c r="E164" s="30" t="s">
        <v>473</v>
      </c>
      <c r="F164" s="30" t="s">
        <v>466</v>
      </c>
      <c r="G164" s="30" t="s">
        <v>480</v>
      </c>
      <c r="H164" s="30" t="s">
        <v>499</v>
      </c>
      <c r="I164" s="30" t="s">
        <v>469</v>
      </c>
      <c r="J164" s="30" t="s">
        <v>497</v>
      </c>
      <c r="K164" s="30" t="s">
        <v>470</v>
      </c>
      <c r="L164" s="30" t="s">
        <v>494</v>
      </c>
      <c r="M164" s="30" t="s">
        <v>325</v>
      </c>
      <c r="N164" s="38"/>
      <c r="O164" s="42">
        <f t="shared" si="2"/>
        <v>10</v>
      </c>
      <c r="P164" s="26">
        <f>LOOKUP(C164,'Data Set4 Key Advanced2'!$E$6:$E$9,'Data Set4 Key Advanced2'!$D$6:$D$9)</f>
        <v>1</v>
      </c>
      <c r="Q164" s="42">
        <f>LOOKUP(D164,'Data Set4 Key Advanced2'!$E$12:$E$15,'Data Set4 Key Advanced2'!$D$12:$D$15)</f>
        <v>-1</v>
      </c>
      <c r="R164" s="42">
        <f>LOOKUP(E164,'Data Set4 Key Advanced2'!$E$18:$E$21,'Data Set4 Key Advanced2'!$D$18:$D$21)</f>
        <v>2</v>
      </c>
      <c r="S164" s="42">
        <f>LOOKUP(F164,'Data Set4 Key Advanced2'!$E$24:$E$27,'Data Set4 Key Advanced2'!$D$24:$D$27)</f>
        <v>-1</v>
      </c>
      <c r="T164" s="42">
        <f>LOOKUP(G164,'Data Set4 Key Advanced2'!$E$30:$E$33,'Data Set4 Key Advanced2'!$D$30:$D$33)</f>
        <v>2</v>
      </c>
      <c r="U164" s="42">
        <f>LOOKUP(H164,'Data Set4 Key Advanced2'!$E$36:$E$39,'Data Set4 Key Advanced2'!$D$36:$D$39)</f>
        <v>1</v>
      </c>
      <c r="V164" s="42">
        <f>LOOKUP(I164,'Data Set4 Key Advanced2'!$E$42:$E$45,'Data Set4 Key Advanced2'!$D$42:$D$45)</f>
        <v>1</v>
      </c>
      <c r="W164" s="42">
        <f>LOOKUP(J164,'Data Set4 Key Advanced2'!$E$48:$E$51,'Data Set4 Key Advanced2'!$D$48:$D$51)</f>
        <v>2</v>
      </c>
      <c r="X164" s="42">
        <f>LOOKUP(K164,'Data Set4 Key Advanced2'!$E$54:$E$57,'Data Set4 Key Advanced2'!$D$54:$D$57)</f>
        <v>1</v>
      </c>
      <c r="Y164" s="42">
        <f>LOOKUP(L164,'Data Set4 Key Advanced2'!$E$60:$E$63,'Data Set4 Key Advanced2'!$D$60:$D$63)</f>
        <v>2</v>
      </c>
    </row>
    <row r="165" spans="1:25" ht="12.75">
      <c r="A165" s="36">
        <v>45517.704920868055</v>
      </c>
      <c r="C165" s="30" t="s">
        <v>463</v>
      </c>
      <c r="D165" s="30" t="s">
        <v>472</v>
      </c>
      <c r="E165" s="30" t="s">
        <v>465</v>
      </c>
      <c r="F165" s="30" t="s">
        <v>466</v>
      </c>
      <c r="G165" s="30" t="s">
        <v>489</v>
      </c>
      <c r="H165" s="30" t="s">
        <v>468</v>
      </c>
      <c r="I165" s="30" t="s">
        <v>481</v>
      </c>
      <c r="J165" s="30" t="s">
        <v>495</v>
      </c>
      <c r="K165" s="30" t="s">
        <v>482</v>
      </c>
      <c r="L165" s="30" t="s">
        <v>471</v>
      </c>
      <c r="M165" s="30" t="s">
        <v>324</v>
      </c>
      <c r="N165" s="38"/>
      <c r="O165" s="42">
        <f t="shared" si="2"/>
        <v>-3</v>
      </c>
      <c r="P165" s="26">
        <f>LOOKUP(C165,'Data Set4 Key Advanced2'!$E$6:$E$9,'Data Set4 Key Advanced2'!$D$6:$D$9)</f>
        <v>-1</v>
      </c>
      <c r="Q165" s="42">
        <f>LOOKUP(D165,'Data Set4 Key Advanced2'!$E$12:$E$15,'Data Set4 Key Advanced2'!$D$12:$D$15)</f>
        <v>-1</v>
      </c>
      <c r="R165" s="42">
        <f>LOOKUP(E165,'Data Set4 Key Advanced2'!$E$18:$E$21,'Data Set4 Key Advanced2'!$D$18:$D$21)</f>
        <v>0</v>
      </c>
      <c r="S165" s="42">
        <f>LOOKUP(F165,'Data Set4 Key Advanced2'!$E$24:$E$27,'Data Set4 Key Advanced2'!$D$24:$D$27)</f>
        <v>-1</v>
      </c>
      <c r="T165" s="42">
        <f>LOOKUP(G165,'Data Set4 Key Advanced2'!$E$30:$E$33,'Data Set4 Key Advanced2'!$D$30:$D$33)</f>
        <v>1</v>
      </c>
      <c r="U165" s="42">
        <f>LOOKUP(H165,'Data Set4 Key Advanced2'!$E$36:$E$39,'Data Set4 Key Advanced2'!$D$36:$D$39)</f>
        <v>0</v>
      </c>
      <c r="V165" s="42">
        <f>LOOKUP(I165,'Data Set4 Key Advanced2'!$E$42:$E$45,'Data Set4 Key Advanced2'!$D$42:$D$45)</f>
        <v>-1</v>
      </c>
      <c r="W165" s="42">
        <f>LOOKUP(J165,'Data Set4 Key Advanced2'!$E$48:$E$51,'Data Set4 Key Advanced2'!$D$48:$D$51)</f>
        <v>1</v>
      </c>
      <c r="X165" s="42">
        <f>LOOKUP(K165,'Data Set4 Key Advanced2'!$E$54:$E$57,'Data Set4 Key Advanced2'!$D$54:$D$57)</f>
        <v>-1</v>
      </c>
      <c r="Y165" s="42">
        <f>LOOKUP(L165,'Data Set4 Key Advanced2'!$E$60:$E$63,'Data Set4 Key Advanced2'!$D$60:$D$63)</f>
        <v>0</v>
      </c>
    </row>
    <row r="166" spans="1:25" ht="12.75">
      <c r="A166" s="36">
        <v>45517.708960405093</v>
      </c>
      <c r="C166" s="30" t="s">
        <v>463</v>
      </c>
      <c r="D166" s="30" t="s">
        <v>472</v>
      </c>
      <c r="E166" s="30" t="s">
        <v>465</v>
      </c>
      <c r="F166" s="30" t="s">
        <v>466</v>
      </c>
      <c r="G166" s="30" t="s">
        <v>489</v>
      </c>
      <c r="H166" s="30" t="s">
        <v>468</v>
      </c>
      <c r="I166" s="30" t="s">
        <v>476</v>
      </c>
      <c r="J166" s="30" t="s">
        <v>495</v>
      </c>
      <c r="K166" s="30" t="s">
        <v>491</v>
      </c>
      <c r="L166" s="30" t="s">
        <v>471</v>
      </c>
      <c r="M166" s="30" t="s">
        <v>326</v>
      </c>
      <c r="N166" s="38"/>
      <c r="O166" s="42">
        <f t="shared" si="2"/>
        <v>-1</v>
      </c>
      <c r="P166" s="26">
        <f>LOOKUP(C166,'Data Set4 Key Advanced2'!$E$6:$E$9,'Data Set4 Key Advanced2'!$D$6:$D$9)</f>
        <v>-1</v>
      </c>
      <c r="Q166" s="42">
        <f>LOOKUP(D166,'Data Set4 Key Advanced2'!$E$12:$E$15,'Data Set4 Key Advanced2'!$D$12:$D$15)</f>
        <v>-1</v>
      </c>
      <c r="R166" s="42">
        <f>LOOKUP(E166,'Data Set4 Key Advanced2'!$E$18:$E$21,'Data Set4 Key Advanced2'!$D$18:$D$21)</f>
        <v>0</v>
      </c>
      <c r="S166" s="42">
        <f>LOOKUP(F166,'Data Set4 Key Advanced2'!$E$24:$E$27,'Data Set4 Key Advanced2'!$D$24:$D$27)</f>
        <v>-1</v>
      </c>
      <c r="T166" s="42">
        <f>LOOKUP(G166,'Data Set4 Key Advanced2'!$E$30:$E$33,'Data Set4 Key Advanced2'!$D$30:$D$33)</f>
        <v>1</v>
      </c>
      <c r="U166" s="42">
        <f>LOOKUP(H166,'Data Set4 Key Advanced2'!$E$36:$E$39,'Data Set4 Key Advanced2'!$D$36:$D$39)</f>
        <v>0</v>
      </c>
      <c r="V166" s="42">
        <f>LOOKUP(I166,'Data Set4 Key Advanced2'!$E$42:$E$45,'Data Set4 Key Advanced2'!$D$42:$D$45)</f>
        <v>0</v>
      </c>
      <c r="W166" s="42">
        <f>LOOKUP(J166,'Data Set4 Key Advanced2'!$E$48:$E$51,'Data Set4 Key Advanced2'!$D$48:$D$51)</f>
        <v>1</v>
      </c>
      <c r="X166" s="42">
        <f>LOOKUP(K166,'Data Set4 Key Advanced2'!$E$54:$E$57,'Data Set4 Key Advanced2'!$D$54:$D$57)</f>
        <v>0</v>
      </c>
      <c r="Y166" s="42">
        <f>LOOKUP(L166,'Data Set4 Key Advanced2'!$E$60:$E$63,'Data Set4 Key Advanced2'!$D$60:$D$63)</f>
        <v>0</v>
      </c>
    </row>
    <row r="167" spans="1:25" ht="12.75">
      <c r="A167" s="36">
        <v>45517.709823217592</v>
      </c>
      <c r="C167" s="30" t="s">
        <v>463</v>
      </c>
      <c r="D167" s="30" t="s">
        <v>478</v>
      </c>
      <c r="E167" s="30" t="s">
        <v>473</v>
      </c>
      <c r="F167" s="30" t="s">
        <v>466</v>
      </c>
      <c r="G167" s="30" t="s">
        <v>475</v>
      </c>
      <c r="H167" s="30" t="s">
        <v>468</v>
      </c>
      <c r="I167" s="30" t="s">
        <v>481</v>
      </c>
      <c r="J167" s="30" t="s">
        <v>503</v>
      </c>
      <c r="K167" s="30" t="s">
        <v>491</v>
      </c>
      <c r="L167" s="30" t="s">
        <v>483</v>
      </c>
      <c r="M167" s="30" t="s">
        <v>328</v>
      </c>
      <c r="N167" s="38"/>
      <c r="O167" s="42">
        <f t="shared" si="2"/>
        <v>0</v>
      </c>
      <c r="P167" s="26">
        <f>LOOKUP(C167,'Data Set4 Key Advanced2'!$E$6:$E$9,'Data Set4 Key Advanced2'!$D$6:$D$9)</f>
        <v>-1</v>
      </c>
      <c r="Q167" s="42">
        <f>LOOKUP(D167,'Data Set4 Key Advanced2'!$E$12:$E$15,'Data Set4 Key Advanced2'!$D$12:$D$15)</f>
        <v>0</v>
      </c>
      <c r="R167" s="42">
        <f>LOOKUP(E167,'Data Set4 Key Advanced2'!$E$18:$E$21,'Data Set4 Key Advanced2'!$D$18:$D$21)</f>
        <v>2</v>
      </c>
      <c r="S167" s="42">
        <f>LOOKUP(F167,'Data Set4 Key Advanced2'!$E$24:$E$27,'Data Set4 Key Advanced2'!$D$24:$D$27)</f>
        <v>-1</v>
      </c>
      <c r="T167" s="42">
        <f>LOOKUP(G167,'Data Set4 Key Advanced2'!$E$30:$E$33,'Data Set4 Key Advanced2'!$D$30:$D$33)</f>
        <v>0</v>
      </c>
      <c r="U167" s="42">
        <f>LOOKUP(H167,'Data Set4 Key Advanced2'!$E$36:$E$39,'Data Set4 Key Advanced2'!$D$36:$D$39)</f>
        <v>0</v>
      </c>
      <c r="V167" s="42">
        <f>LOOKUP(I167,'Data Set4 Key Advanced2'!$E$42:$E$45,'Data Set4 Key Advanced2'!$D$42:$D$45)</f>
        <v>-1</v>
      </c>
      <c r="W167" s="42">
        <f>LOOKUP(J167,'Data Set4 Key Advanced2'!$E$48:$E$51,'Data Set4 Key Advanced2'!$D$48:$D$51)</f>
        <v>0</v>
      </c>
      <c r="X167" s="42">
        <f>LOOKUP(K167,'Data Set4 Key Advanced2'!$E$54:$E$57,'Data Set4 Key Advanced2'!$D$54:$D$57)</f>
        <v>0</v>
      </c>
      <c r="Y167" s="42">
        <f>LOOKUP(L167,'Data Set4 Key Advanced2'!$E$60:$E$63,'Data Set4 Key Advanced2'!$D$60:$D$63)</f>
        <v>1</v>
      </c>
    </row>
    <row r="168" spans="1:25" ht="12.75">
      <c r="A168" s="36">
        <v>45517.710120810181</v>
      </c>
      <c r="C168" s="30" t="s">
        <v>477</v>
      </c>
      <c r="D168" s="30" t="s">
        <v>488</v>
      </c>
      <c r="E168" s="30" t="s">
        <v>465</v>
      </c>
      <c r="F168" s="30" t="s">
        <v>466</v>
      </c>
      <c r="G168" s="30" t="s">
        <v>475</v>
      </c>
      <c r="H168" s="30" t="s">
        <v>468</v>
      </c>
      <c r="I168" s="30" t="s">
        <v>476</v>
      </c>
      <c r="J168" s="30" t="s">
        <v>495</v>
      </c>
      <c r="K168" s="30" t="s">
        <v>482</v>
      </c>
      <c r="L168" s="30" t="s">
        <v>483</v>
      </c>
      <c r="M168" s="30" t="s">
        <v>327</v>
      </c>
      <c r="N168" s="38"/>
      <c r="O168" s="42">
        <f t="shared" si="2"/>
        <v>3</v>
      </c>
      <c r="P168" s="26">
        <f>LOOKUP(C168,'Data Set4 Key Advanced2'!$E$6:$E$9,'Data Set4 Key Advanced2'!$D$6:$D$9)</f>
        <v>2</v>
      </c>
      <c r="Q168" s="42">
        <f>LOOKUP(D168,'Data Set4 Key Advanced2'!$E$12:$E$15,'Data Set4 Key Advanced2'!$D$12:$D$15)</f>
        <v>1</v>
      </c>
      <c r="R168" s="42">
        <f>LOOKUP(E168,'Data Set4 Key Advanced2'!$E$18:$E$21,'Data Set4 Key Advanced2'!$D$18:$D$21)</f>
        <v>0</v>
      </c>
      <c r="S168" s="42">
        <f>LOOKUP(F168,'Data Set4 Key Advanced2'!$E$24:$E$27,'Data Set4 Key Advanced2'!$D$24:$D$27)</f>
        <v>-1</v>
      </c>
      <c r="T168" s="42">
        <f>LOOKUP(G168,'Data Set4 Key Advanced2'!$E$30:$E$33,'Data Set4 Key Advanced2'!$D$30:$D$33)</f>
        <v>0</v>
      </c>
      <c r="U168" s="42">
        <f>LOOKUP(H168,'Data Set4 Key Advanced2'!$E$36:$E$39,'Data Set4 Key Advanced2'!$D$36:$D$39)</f>
        <v>0</v>
      </c>
      <c r="V168" s="42">
        <f>LOOKUP(I168,'Data Set4 Key Advanced2'!$E$42:$E$45,'Data Set4 Key Advanced2'!$D$42:$D$45)</f>
        <v>0</v>
      </c>
      <c r="W168" s="42">
        <f>LOOKUP(J168,'Data Set4 Key Advanced2'!$E$48:$E$51,'Data Set4 Key Advanced2'!$D$48:$D$51)</f>
        <v>1</v>
      </c>
      <c r="X168" s="42">
        <f>LOOKUP(K168,'Data Set4 Key Advanced2'!$E$54:$E$57,'Data Set4 Key Advanced2'!$D$54:$D$57)</f>
        <v>-1</v>
      </c>
      <c r="Y168" s="42">
        <f>LOOKUP(L168,'Data Set4 Key Advanced2'!$E$60:$E$63,'Data Set4 Key Advanced2'!$D$60:$D$63)</f>
        <v>1</v>
      </c>
    </row>
    <row r="169" spans="1:25" ht="12.75">
      <c r="A169" s="36">
        <v>45517.71088697917</v>
      </c>
      <c r="C169" s="30" t="s">
        <v>487</v>
      </c>
      <c r="D169" s="30" t="s">
        <v>478</v>
      </c>
      <c r="E169" s="30" t="s">
        <v>465</v>
      </c>
      <c r="F169" s="30" t="s">
        <v>466</v>
      </c>
      <c r="G169" s="30" t="s">
        <v>489</v>
      </c>
      <c r="H169" s="30" t="s">
        <v>490</v>
      </c>
      <c r="I169" s="30" t="s">
        <v>481</v>
      </c>
      <c r="J169" s="30" t="s">
        <v>495</v>
      </c>
      <c r="K169" s="30" t="s">
        <v>491</v>
      </c>
      <c r="L169" s="30" t="s">
        <v>483</v>
      </c>
      <c r="M169" s="30" t="s">
        <v>334</v>
      </c>
      <c r="N169" s="38"/>
      <c r="O169" s="42">
        <f t="shared" si="2"/>
        <v>1</v>
      </c>
      <c r="P169" s="26">
        <f>LOOKUP(C169,'Data Set4 Key Advanced2'!$E$6:$E$9,'Data Set4 Key Advanced2'!$D$6:$D$9)</f>
        <v>1</v>
      </c>
      <c r="Q169" s="42">
        <f>LOOKUP(D169,'Data Set4 Key Advanced2'!$E$12:$E$15,'Data Set4 Key Advanced2'!$D$12:$D$15)</f>
        <v>0</v>
      </c>
      <c r="R169" s="42">
        <f>LOOKUP(E169,'Data Set4 Key Advanced2'!$E$18:$E$21,'Data Set4 Key Advanced2'!$D$18:$D$21)</f>
        <v>0</v>
      </c>
      <c r="S169" s="42">
        <f>LOOKUP(F169,'Data Set4 Key Advanced2'!$E$24:$E$27,'Data Set4 Key Advanced2'!$D$24:$D$27)</f>
        <v>-1</v>
      </c>
      <c r="T169" s="42">
        <f>LOOKUP(G169,'Data Set4 Key Advanced2'!$E$30:$E$33,'Data Set4 Key Advanced2'!$D$30:$D$33)</f>
        <v>1</v>
      </c>
      <c r="U169" s="42">
        <f>LOOKUP(H169,'Data Set4 Key Advanced2'!$E$36:$E$39,'Data Set4 Key Advanced2'!$D$36:$D$39)</f>
        <v>-1</v>
      </c>
      <c r="V169" s="42">
        <f>LOOKUP(I169,'Data Set4 Key Advanced2'!$E$42:$E$45,'Data Set4 Key Advanced2'!$D$42:$D$45)</f>
        <v>-1</v>
      </c>
      <c r="W169" s="42">
        <f>LOOKUP(J169,'Data Set4 Key Advanced2'!$E$48:$E$51,'Data Set4 Key Advanced2'!$D$48:$D$51)</f>
        <v>1</v>
      </c>
      <c r="X169" s="42">
        <f>LOOKUP(K169,'Data Set4 Key Advanced2'!$E$54:$E$57,'Data Set4 Key Advanced2'!$D$54:$D$57)</f>
        <v>0</v>
      </c>
      <c r="Y169" s="42">
        <f>LOOKUP(L169,'Data Set4 Key Advanced2'!$E$60:$E$63,'Data Set4 Key Advanced2'!$D$60:$D$63)</f>
        <v>1</v>
      </c>
    </row>
    <row r="170" spans="1:25" ht="12.75">
      <c r="A170" s="36">
        <v>45517.711461435189</v>
      </c>
      <c r="C170" s="30" t="s">
        <v>463</v>
      </c>
      <c r="D170" s="30" t="s">
        <v>478</v>
      </c>
      <c r="E170" s="30" t="s">
        <v>465</v>
      </c>
      <c r="F170" s="30" t="s">
        <v>466</v>
      </c>
      <c r="G170" s="30" t="s">
        <v>489</v>
      </c>
      <c r="H170" s="30" t="s">
        <v>490</v>
      </c>
      <c r="I170" s="30" t="s">
        <v>481</v>
      </c>
      <c r="J170" s="30" t="s">
        <v>495</v>
      </c>
      <c r="K170" s="30" t="s">
        <v>491</v>
      </c>
      <c r="L170" s="30" t="s">
        <v>483</v>
      </c>
      <c r="M170" s="30" t="s">
        <v>329</v>
      </c>
      <c r="N170" s="38"/>
      <c r="O170" s="42">
        <f t="shared" si="2"/>
        <v>-1</v>
      </c>
      <c r="P170" s="26">
        <f>LOOKUP(C170,'Data Set4 Key Advanced2'!$E$6:$E$9,'Data Set4 Key Advanced2'!$D$6:$D$9)</f>
        <v>-1</v>
      </c>
      <c r="Q170" s="42">
        <f>LOOKUP(D170,'Data Set4 Key Advanced2'!$E$12:$E$15,'Data Set4 Key Advanced2'!$D$12:$D$15)</f>
        <v>0</v>
      </c>
      <c r="R170" s="42">
        <f>LOOKUP(E170,'Data Set4 Key Advanced2'!$E$18:$E$21,'Data Set4 Key Advanced2'!$D$18:$D$21)</f>
        <v>0</v>
      </c>
      <c r="S170" s="42">
        <f>LOOKUP(F170,'Data Set4 Key Advanced2'!$E$24:$E$27,'Data Set4 Key Advanced2'!$D$24:$D$27)</f>
        <v>-1</v>
      </c>
      <c r="T170" s="42">
        <f>LOOKUP(G170,'Data Set4 Key Advanced2'!$E$30:$E$33,'Data Set4 Key Advanced2'!$D$30:$D$33)</f>
        <v>1</v>
      </c>
      <c r="U170" s="42">
        <f>LOOKUP(H170,'Data Set4 Key Advanced2'!$E$36:$E$39,'Data Set4 Key Advanced2'!$D$36:$D$39)</f>
        <v>-1</v>
      </c>
      <c r="V170" s="42">
        <f>LOOKUP(I170,'Data Set4 Key Advanced2'!$E$42:$E$45,'Data Set4 Key Advanced2'!$D$42:$D$45)</f>
        <v>-1</v>
      </c>
      <c r="W170" s="42">
        <f>LOOKUP(J170,'Data Set4 Key Advanced2'!$E$48:$E$51,'Data Set4 Key Advanced2'!$D$48:$D$51)</f>
        <v>1</v>
      </c>
      <c r="X170" s="42">
        <f>LOOKUP(K170,'Data Set4 Key Advanced2'!$E$54:$E$57,'Data Set4 Key Advanced2'!$D$54:$D$57)</f>
        <v>0</v>
      </c>
      <c r="Y170" s="42">
        <f>LOOKUP(L170,'Data Set4 Key Advanced2'!$E$60:$E$63,'Data Set4 Key Advanced2'!$D$60:$D$63)</f>
        <v>1</v>
      </c>
    </row>
    <row r="171" spans="1:25" ht="12.75">
      <c r="A171" s="36">
        <v>45517.713501724538</v>
      </c>
      <c r="C171" s="30" t="s">
        <v>463</v>
      </c>
      <c r="D171" s="30" t="s">
        <v>472</v>
      </c>
      <c r="E171" s="30" t="s">
        <v>465</v>
      </c>
      <c r="F171" s="30" t="s">
        <v>466</v>
      </c>
      <c r="G171" s="30" t="s">
        <v>475</v>
      </c>
      <c r="H171" s="30" t="s">
        <v>490</v>
      </c>
      <c r="I171" s="30" t="s">
        <v>476</v>
      </c>
      <c r="J171" s="30" t="s">
        <v>495</v>
      </c>
      <c r="K171" s="30" t="s">
        <v>482</v>
      </c>
      <c r="L171" s="30" t="s">
        <v>483</v>
      </c>
      <c r="M171" s="30" t="s">
        <v>332</v>
      </c>
      <c r="N171" s="38"/>
      <c r="O171" s="42">
        <f t="shared" si="2"/>
        <v>-3</v>
      </c>
      <c r="P171" s="26">
        <f>LOOKUP(C171,'Data Set4 Key Advanced2'!$E$6:$E$9,'Data Set4 Key Advanced2'!$D$6:$D$9)</f>
        <v>-1</v>
      </c>
      <c r="Q171" s="42">
        <f>LOOKUP(D171,'Data Set4 Key Advanced2'!$E$12:$E$15,'Data Set4 Key Advanced2'!$D$12:$D$15)</f>
        <v>-1</v>
      </c>
      <c r="R171" s="42">
        <f>LOOKUP(E171,'Data Set4 Key Advanced2'!$E$18:$E$21,'Data Set4 Key Advanced2'!$D$18:$D$21)</f>
        <v>0</v>
      </c>
      <c r="S171" s="42">
        <f>LOOKUP(F171,'Data Set4 Key Advanced2'!$E$24:$E$27,'Data Set4 Key Advanced2'!$D$24:$D$27)</f>
        <v>-1</v>
      </c>
      <c r="T171" s="42">
        <f>LOOKUP(G171,'Data Set4 Key Advanced2'!$E$30:$E$33,'Data Set4 Key Advanced2'!$D$30:$D$33)</f>
        <v>0</v>
      </c>
      <c r="U171" s="42">
        <f>LOOKUP(H171,'Data Set4 Key Advanced2'!$E$36:$E$39,'Data Set4 Key Advanced2'!$D$36:$D$39)</f>
        <v>-1</v>
      </c>
      <c r="V171" s="42">
        <f>LOOKUP(I171,'Data Set4 Key Advanced2'!$E$42:$E$45,'Data Set4 Key Advanced2'!$D$42:$D$45)</f>
        <v>0</v>
      </c>
      <c r="W171" s="42">
        <f>LOOKUP(J171,'Data Set4 Key Advanced2'!$E$48:$E$51,'Data Set4 Key Advanced2'!$D$48:$D$51)</f>
        <v>1</v>
      </c>
      <c r="X171" s="42">
        <f>LOOKUP(K171,'Data Set4 Key Advanced2'!$E$54:$E$57,'Data Set4 Key Advanced2'!$D$54:$D$57)</f>
        <v>-1</v>
      </c>
      <c r="Y171" s="42">
        <f>LOOKUP(L171,'Data Set4 Key Advanced2'!$E$60:$E$63,'Data Set4 Key Advanced2'!$D$60:$D$63)</f>
        <v>1</v>
      </c>
    </row>
    <row r="172" spans="1:25" ht="12.75">
      <c r="A172" s="36">
        <v>45517.714796504632</v>
      </c>
      <c r="C172" s="30" t="s">
        <v>477</v>
      </c>
      <c r="D172" s="30" t="s">
        <v>478</v>
      </c>
      <c r="E172" s="30" t="s">
        <v>474</v>
      </c>
      <c r="F172" s="30" t="s">
        <v>474</v>
      </c>
      <c r="G172" s="30" t="s">
        <v>475</v>
      </c>
      <c r="H172" s="30" t="s">
        <v>490</v>
      </c>
      <c r="I172" s="30" t="s">
        <v>469</v>
      </c>
      <c r="J172" s="30" t="s">
        <v>495</v>
      </c>
      <c r="K172" s="30" t="s">
        <v>470</v>
      </c>
      <c r="L172" s="30" t="s">
        <v>494</v>
      </c>
      <c r="M172" s="30" t="s">
        <v>333</v>
      </c>
      <c r="N172" s="38"/>
      <c r="O172" s="42">
        <f t="shared" si="2"/>
        <v>8</v>
      </c>
      <c r="P172" s="26">
        <f>LOOKUP(C172,'Data Set4 Key Advanced2'!$E$6:$E$9,'Data Set4 Key Advanced2'!$D$6:$D$9)</f>
        <v>2</v>
      </c>
      <c r="Q172" s="42">
        <f>LOOKUP(D172,'Data Set4 Key Advanced2'!$E$12:$E$15,'Data Set4 Key Advanced2'!$D$12:$D$15)</f>
        <v>0</v>
      </c>
      <c r="R172" s="42">
        <f>LOOKUP(E172,'Data Set4 Key Advanced2'!$E$18:$E$21,'Data Set4 Key Advanced2'!$D$18:$D$21)</f>
        <v>1</v>
      </c>
      <c r="S172" s="42">
        <f>LOOKUP(F172,'Data Set4 Key Advanced2'!$E$24:$E$27,'Data Set4 Key Advanced2'!$D$24:$D$27)</f>
        <v>1</v>
      </c>
      <c r="T172" s="42">
        <f>LOOKUP(G172,'Data Set4 Key Advanced2'!$E$30:$E$33,'Data Set4 Key Advanced2'!$D$30:$D$33)</f>
        <v>0</v>
      </c>
      <c r="U172" s="42">
        <f>LOOKUP(H172,'Data Set4 Key Advanced2'!$E$36:$E$39,'Data Set4 Key Advanced2'!$D$36:$D$39)</f>
        <v>-1</v>
      </c>
      <c r="V172" s="42">
        <f>LOOKUP(I172,'Data Set4 Key Advanced2'!$E$42:$E$45,'Data Set4 Key Advanced2'!$D$42:$D$45)</f>
        <v>1</v>
      </c>
      <c r="W172" s="42">
        <f>LOOKUP(J172,'Data Set4 Key Advanced2'!$E$48:$E$51,'Data Set4 Key Advanced2'!$D$48:$D$51)</f>
        <v>1</v>
      </c>
      <c r="X172" s="42">
        <f>LOOKUP(K172,'Data Set4 Key Advanced2'!$E$54:$E$57,'Data Set4 Key Advanced2'!$D$54:$D$57)</f>
        <v>1</v>
      </c>
      <c r="Y172" s="42">
        <f>LOOKUP(L172,'Data Set4 Key Advanced2'!$E$60:$E$63,'Data Set4 Key Advanced2'!$D$60:$D$63)</f>
        <v>2</v>
      </c>
    </row>
    <row r="173" spans="1:25" ht="12.75">
      <c r="A173" s="36">
        <v>45517.717012511574</v>
      </c>
      <c r="C173" s="30" t="s">
        <v>487</v>
      </c>
      <c r="D173" s="30" t="s">
        <v>472</v>
      </c>
      <c r="E173" s="30" t="s">
        <v>465</v>
      </c>
      <c r="F173" s="30" t="s">
        <v>466</v>
      </c>
      <c r="G173" s="30" t="s">
        <v>475</v>
      </c>
      <c r="H173" s="30" t="s">
        <v>490</v>
      </c>
      <c r="I173" s="30" t="s">
        <v>476</v>
      </c>
      <c r="J173" s="30" t="s">
        <v>495</v>
      </c>
      <c r="K173" s="30" t="s">
        <v>470</v>
      </c>
      <c r="L173" s="30" t="s">
        <v>483</v>
      </c>
      <c r="M173" s="30" t="s">
        <v>336</v>
      </c>
      <c r="N173" s="38"/>
      <c r="O173" s="42">
        <f t="shared" si="2"/>
        <v>1</v>
      </c>
      <c r="P173" s="26">
        <f>LOOKUP(C173,'Data Set4 Key Advanced2'!$E$6:$E$9,'Data Set4 Key Advanced2'!$D$6:$D$9)</f>
        <v>1</v>
      </c>
      <c r="Q173" s="42">
        <f>LOOKUP(D173,'Data Set4 Key Advanced2'!$E$12:$E$15,'Data Set4 Key Advanced2'!$D$12:$D$15)</f>
        <v>-1</v>
      </c>
      <c r="R173" s="42">
        <f>LOOKUP(E173,'Data Set4 Key Advanced2'!$E$18:$E$21,'Data Set4 Key Advanced2'!$D$18:$D$21)</f>
        <v>0</v>
      </c>
      <c r="S173" s="42">
        <f>LOOKUP(F173,'Data Set4 Key Advanced2'!$E$24:$E$27,'Data Set4 Key Advanced2'!$D$24:$D$27)</f>
        <v>-1</v>
      </c>
      <c r="T173" s="42">
        <f>LOOKUP(G173,'Data Set4 Key Advanced2'!$E$30:$E$33,'Data Set4 Key Advanced2'!$D$30:$D$33)</f>
        <v>0</v>
      </c>
      <c r="U173" s="42">
        <f>LOOKUP(H173,'Data Set4 Key Advanced2'!$E$36:$E$39,'Data Set4 Key Advanced2'!$D$36:$D$39)</f>
        <v>-1</v>
      </c>
      <c r="V173" s="42">
        <f>LOOKUP(I173,'Data Set4 Key Advanced2'!$E$42:$E$45,'Data Set4 Key Advanced2'!$D$42:$D$45)</f>
        <v>0</v>
      </c>
      <c r="W173" s="42">
        <f>LOOKUP(J173,'Data Set4 Key Advanced2'!$E$48:$E$51,'Data Set4 Key Advanced2'!$D$48:$D$51)</f>
        <v>1</v>
      </c>
      <c r="X173" s="42">
        <f>LOOKUP(K173,'Data Set4 Key Advanced2'!$E$54:$E$57,'Data Set4 Key Advanced2'!$D$54:$D$57)</f>
        <v>1</v>
      </c>
      <c r="Y173" s="42">
        <f>LOOKUP(L173,'Data Set4 Key Advanced2'!$E$60:$E$63,'Data Set4 Key Advanced2'!$D$60:$D$63)</f>
        <v>1</v>
      </c>
    </row>
    <row r="174" spans="1:25" ht="12.75">
      <c r="A174" s="36">
        <v>45517.718536782406</v>
      </c>
      <c r="C174" s="30" t="s">
        <v>477</v>
      </c>
      <c r="D174" s="30" t="s">
        <v>488</v>
      </c>
      <c r="E174" s="30" t="s">
        <v>474</v>
      </c>
      <c r="F174" s="30" t="s">
        <v>466</v>
      </c>
      <c r="G174" s="30" t="s">
        <v>489</v>
      </c>
      <c r="H174" s="30" t="s">
        <v>490</v>
      </c>
      <c r="I174" s="30" t="s">
        <v>485</v>
      </c>
      <c r="J174" s="30" t="s">
        <v>495</v>
      </c>
      <c r="K174" s="30" t="s">
        <v>491</v>
      </c>
      <c r="L174" s="30" t="s">
        <v>483</v>
      </c>
      <c r="M174" s="30" t="s">
        <v>330</v>
      </c>
      <c r="N174" s="38"/>
      <c r="O174" s="42">
        <f t="shared" si="2"/>
        <v>7</v>
      </c>
      <c r="P174" s="26">
        <f>LOOKUP(C174,'Data Set4 Key Advanced2'!$E$6:$E$9,'Data Set4 Key Advanced2'!$D$6:$D$9)</f>
        <v>2</v>
      </c>
      <c r="Q174" s="42">
        <f>LOOKUP(D174,'Data Set4 Key Advanced2'!$E$12:$E$15,'Data Set4 Key Advanced2'!$D$12:$D$15)</f>
        <v>1</v>
      </c>
      <c r="R174" s="42">
        <f>LOOKUP(E174,'Data Set4 Key Advanced2'!$E$18:$E$21,'Data Set4 Key Advanced2'!$D$18:$D$21)</f>
        <v>1</v>
      </c>
      <c r="S174" s="42">
        <f>LOOKUP(F174,'Data Set4 Key Advanced2'!$E$24:$E$27,'Data Set4 Key Advanced2'!$D$24:$D$27)</f>
        <v>-1</v>
      </c>
      <c r="T174" s="42">
        <f>LOOKUP(G174,'Data Set4 Key Advanced2'!$E$30:$E$33,'Data Set4 Key Advanced2'!$D$30:$D$33)</f>
        <v>1</v>
      </c>
      <c r="U174" s="42">
        <f>LOOKUP(H174,'Data Set4 Key Advanced2'!$E$36:$E$39,'Data Set4 Key Advanced2'!$D$36:$D$39)</f>
        <v>-1</v>
      </c>
      <c r="V174" s="42">
        <f>LOOKUP(I174,'Data Set4 Key Advanced2'!$E$42:$E$45,'Data Set4 Key Advanced2'!$D$42:$D$45)</f>
        <v>2</v>
      </c>
      <c r="W174" s="42">
        <f>LOOKUP(J174,'Data Set4 Key Advanced2'!$E$48:$E$51,'Data Set4 Key Advanced2'!$D$48:$D$51)</f>
        <v>1</v>
      </c>
      <c r="X174" s="42">
        <f>LOOKUP(K174,'Data Set4 Key Advanced2'!$E$54:$E$57,'Data Set4 Key Advanced2'!$D$54:$D$57)</f>
        <v>0</v>
      </c>
      <c r="Y174" s="42">
        <f>LOOKUP(L174,'Data Set4 Key Advanced2'!$E$60:$E$63,'Data Set4 Key Advanced2'!$D$60:$D$63)</f>
        <v>1</v>
      </c>
    </row>
    <row r="175" spans="1:25" ht="12.75">
      <c r="A175" s="36">
        <v>45517.721224398148</v>
      </c>
      <c r="C175" s="30" t="s">
        <v>463</v>
      </c>
      <c r="D175" s="30" t="s">
        <v>472</v>
      </c>
      <c r="E175" s="30" t="s">
        <v>474</v>
      </c>
      <c r="F175" s="30" t="s">
        <v>466</v>
      </c>
      <c r="G175" s="30" t="s">
        <v>475</v>
      </c>
      <c r="H175" s="30" t="s">
        <v>490</v>
      </c>
      <c r="I175" s="30" t="s">
        <v>476</v>
      </c>
      <c r="J175" s="30" t="s">
        <v>495</v>
      </c>
      <c r="K175" s="30" t="s">
        <v>482</v>
      </c>
      <c r="L175" s="30" t="s">
        <v>471</v>
      </c>
      <c r="M175" s="30" t="s">
        <v>337</v>
      </c>
      <c r="N175" s="38"/>
      <c r="O175" s="42">
        <f t="shared" si="2"/>
        <v>-3</v>
      </c>
      <c r="P175" s="26">
        <f>LOOKUP(C175,'Data Set4 Key Advanced2'!$E$6:$E$9,'Data Set4 Key Advanced2'!$D$6:$D$9)</f>
        <v>-1</v>
      </c>
      <c r="Q175" s="42">
        <f>LOOKUP(D175,'Data Set4 Key Advanced2'!$E$12:$E$15,'Data Set4 Key Advanced2'!$D$12:$D$15)</f>
        <v>-1</v>
      </c>
      <c r="R175" s="42">
        <f>LOOKUP(E175,'Data Set4 Key Advanced2'!$E$18:$E$21,'Data Set4 Key Advanced2'!$D$18:$D$21)</f>
        <v>1</v>
      </c>
      <c r="S175" s="42">
        <f>LOOKUP(F175,'Data Set4 Key Advanced2'!$E$24:$E$27,'Data Set4 Key Advanced2'!$D$24:$D$27)</f>
        <v>-1</v>
      </c>
      <c r="T175" s="42">
        <f>LOOKUP(G175,'Data Set4 Key Advanced2'!$E$30:$E$33,'Data Set4 Key Advanced2'!$D$30:$D$33)</f>
        <v>0</v>
      </c>
      <c r="U175" s="42">
        <f>LOOKUP(H175,'Data Set4 Key Advanced2'!$E$36:$E$39,'Data Set4 Key Advanced2'!$D$36:$D$39)</f>
        <v>-1</v>
      </c>
      <c r="V175" s="42">
        <f>LOOKUP(I175,'Data Set4 Key Advanced2'!$E$42:$E$45,'Data Set4 Key Advanced2'!$D$42:$D$45)</f>
        <v>0</v>
      </c>
      <c r="W175" s="42">
        <f>LOOKUP(J175,'Data Set4 Key Advanced2'!$E$48:$E$51,'Data Set4 Key Advanced2'!$D$48:$D$51)</f>
        <v>1</v>
      </c>
      <c r="X175" s="42">
        <f>LOOKUP(K175,'Data Set4 Key Advanced2'!$E$54:$E$57,'Data Set4 Key Advanced2'!$D$54:$D$57)</f>
        <v>-1</v>
      </c>
      <c r="Y175" s="42">
        <f>LOOKUP(L175,'Data Set4 Key Advanced2'!$E$60:$E$63,'Data Set4 Key Advanced2'!$D$60:$D$63)</f>
        <v>0</v>
      </c>
    </row>
    <row r="176" spans="1:25" ht="12.75">
      <c r="A176" s="36">
        <v>45517.725874016207</v>
      </c>
      <c r="C176" s="30" t="s">
        <v>487</v>
      </c>
      <c r="D176" s="30" t="s">
        <v>464</v>
      </c>
      <c r="E176" s="30" t="s">
        <v>465</v>
      </c>
      <c r="F176" s="30" t="s">
        <v>466</v>
      </c>
      <c r="G176" s="30" t="s">
        <v>489</v>
      </c>
      <c r="H176" s="30" t="s">
        <v>490</v>
      </c>
      <c r="I176" s="30" t="s">
        <v>481</v>
      </c>
      <c r="J176" s="30" t="s">
        <v>495</v>
      </c>
      <c r="K176" s="30" t="s">
        <v>491</v>
      </c>
      <c r="L176" s="30" t="s">
        <v>486</v>
      </c>
      <c r="M176" s="30" t="s">
        <v>339</v>
      </c>
      <c r="N176" s="38"/>
      <c r="O176" s="42">
        <f t="shared" si="2"/>
        <v>1</v>
      </c>
      <c r="P176" s="26">
        <f>LOOKUP(C176,'Data Set4 Key Advanced2'!$E$6:$E$9,'Data Set4 Key Advanced2'!$D$6:$D$9)</f>
        <v>1</v>
      </c>
      <c r="Q176" s="42">
        <f>LOOKUP(D176,'Data Set4 Key Advanced2'!$E$12:$E$15,'Data Set4 Key Advanced2'!$D$12:$D$15)</f>
        <v>2</v>
      </c>
      <c r="R176" s="42">
        <f>LOOKUP(E176,'Data Set4 Key Advanced2'!$E$18:$E$21,'Data Set4 Key Advanced2'!$D$18:$D$21)</f>
        <v>0</v>
      </c>
      <c r="S176" s="42">
        <f>LOOKUP(F176,'Data Set4 Key Advanced2'!$E$24:$E$27,'Data Set4 Key Advanced2'!$D$24:$D$27)</f>
        <v>-1</v>
      </c>
      <c r="T176" s="42">
        <f>LOOKUP(G176,'Data Set4 Key Advanced2'!$E$30:$E$33,'Data Set4 Key Advanced2'!$D$30:$D$33)</f>
        <v>1</v>
      </c>
      <c r="U176" s="42">
        <f>LOOKUP(H176,'Data Set4 Key Advanced2'!$E$36:$E$39,'Data Set4 Key Advanced2'!$D$36:$D$39)</f>
        <v>-1</v>
      </c>
      <c r="V176" s="42">
        <f>LOOKUP(I176,'Data Set4 Key Advanced2'!$E$42:$E$45,'Data Set4 Key Advanced2'!$D$42:$D$45)</f>
        <v>-1</v>
      </c>
      <c r="W176" s="42">
        <f>LOOKUP(J176,'Data Set4 Key Advanced2'!$E$48:$E$51,'Data Set4 Key Advanced2'!$D$48:$D$51)</f>
        <v>1</v>
      </c>
      <c r="X176" s="42">
        <f>LOOKUP(K176,'Data Set4 Key Advanced2'!$E$54:$E$57,'Data Set4 Key Advanced2'!$D$54:$D$57)</f>
        <v>0</v>
      </c>
      <c r="Y176" s="42">
        <f>LOOKUP(L176,'Data Set4 Key Advanced2'!$E$60:$E$63,'Data Set4 Key Advanced2'!$D$60:$D$63)</f>
        <v>-1</v>
      </c>
    </row>
    <row r="177" spans="1:25" ht="12.75">
      <c r="A177" s="36">
        <v>45517.728150949071</v>
      </c>
      <c r="C177" s="30" t="s">
        <v>487</v>
      </c>
      <c r="D177" s="30" t="s">
        <v>478</v>
      </c>
      <c r="E177" s="30" t="s">
        <v>465</v>
      </c>
      <c r="F177" s="30" t="s">
        <v>466</v>
      </c>
      <c r="G177" s="30" t="s">
        <v>489</v>
      </c>
      <c r="H177" s="30" t="s">
        <v>490</v>
      </c>
      <c r="I177" s="30" t="s">
        <v>481</v>
      </c>
      <c r="J177" s="30" t="s">
        <v>495</v>
      </c>
      <c r="K177" s="30" t="s">
        <v>491</v>
      </c>
      <c r="L177" s="30" t="s">
        <v>483</v>
      </c>
      <c r="M177" s="30" t="s">
        <v>344</v>
      </c>
      <c r="N177" s="38"/>
      <c r="O177" s="42">
        <f t="shared" si="2"/>
        <v>1</v>
      </c>
      <c r="P177" s="26">
        <f>LOOKUP(C177,'Data Set4 Key Advanced2'!$E$6:$E$9,'Data Set4 Key Advanced2'!$D$6:$D$9)</f>
        <v>1</v>
      </c>
      <c r="Q177" s="42">
        <f>LOOKUP(D177,'Data Set4 Key Advanced2'!$E$12:$E$15,'Data Set4 Key Advanced2'!$D$12:$D$15)</f>
        <v>0</v>
      </c>
      <c r="R177" s="42">
        <f>LOOKUP(E177,'Data Set4 Key Advanced2'!$E$18:$E$21,'Data Set4 Key Advanced2'!$D$18:$D$21)</f>
        <v>0</v>
      </c>
      <c r="S177" s="42">
        <f>LOOKUP(F177,'Data Set4 Key Advanced2'!$E$24:$E$27,'Data Set4 Key Advanced2'!$D$24:$D$27)</f>
        <v>-1</v>
      </c>
      <c r="T177" s="42">
        <f>LOOKUP(G177,'Data Set4 Key Advanced2'!$E$30:$E$33,'Data Set4 Key Advanced2'!$D$30:$D$33)</f>
        <v>1</v>
      </c>
      <c r="U177" s="42">
        <f>LOOKUP(H177,'Data Set4 Key Advanced2'!$E$36:$E$39,'Data Set4 Key Advanced2'!$D$36:$D$39)</f>
        <v>-1</v>
      </c>
      <c r="V177" s="42">
        <f>LOOKUP(I177,'Data Set4 Key Advanced2'!$E$42:$E$45,'Data Set4 Key Advanced2'!$D$42:$D$45)</f>
        <v>-1</v>
      </c>
      <c r="W177" s="42">
        <f>LOOKUP(J177,'Data Set4 Key Advanced2'!$E$48:$E$51,'Data Set4 Key Advanced2'!$D$48:$D$51)</f>
        <v>1</v>
      </c>
      <c r="X177" s="42">
        <f>LOOKUP(K177,'Data Set4 Key Advanced2'!$E$54:$E$57,'Data Set4 Key Advanced2'!$D$54:$D$57)</f>
        <v>0</v>
      </c>
      <c r="Y177" s="42">
        <f>LOOKUP(L177,'Data Set4 Key Advanced2'!$E$60:$E$63,'Data Set4 Key Advanced2'!$D$60:$D$63)</f>
        <v>1</v>
      </c>
    </row>
    <row r="178" spans="1:25" ht="12.75">
      <c r="A178" s="36">
        <v>45517.728210185189</v>
      </c>
      <c r="C178" s="30" t="s">
        <v>463</v>
      </c>
      <c r="D178" s="30" t="s">
        <v>488</v>
      </c>
      <c r="E178" s="30" t="s">
        <v>465</v>
      </c>
      <c r="F178" s="30" t="s">
        <v>466</v>
      </c>
      <c r="G178" s="30" t="s">
        <v>489</v>
      </c>
      <c r="H178" s="30" t="s">
        <v>490</v>
      </c>
      <c r="I178" s="30" t="s">
        <v>476</v>
      </c>
      <c r="J178" s="30" t="s">
        <v>495</v>
      </c>
      <c r="K178" s="30" t="s">
        <v>491</v>
      </c>
      <c r="L178" s="30" t="s">
        <v>471</v>
      </c>
      <c r="M178" s="30" t="s">
        <v>340</v>
      </c>
      <c r="N178" s="38"/>
      <c r="O178" s="42">
        <f t="shared" si="2"/>
        <v>0</v>
      </c>
      <c r="P178" s="26">
        <f>LOOKUP(C178,'Data Set4 Key Advanced2'!$E$6:$E$9,'Data Set4 Key Advanced2'!$D$6:$D$9)</f>
        <v>-1</v>
      </c>
      <c r="Q178" s="42">
        <f>LOOKUP(D178,'Data Set4 Key Advanced2'!$E$12:$E$15,'Data Set4 Key Advanced2'!$D$12:$D$15)</f>
        <v>1</v>
      </c>
      <c r="R178" s="42">
        <f>LOOKUP(E178,'Data Set4 Key Advanced2'!$E$18:$E$21,'Data Set4 Key Advanced2'!$D$18:$D$21)</f>
        <v>0</v>
      </c>
      <c r="S178" s="42">
        <f>LOOKUP(F178,'Data Set4 Key Advanced2'!$E$24:$E$27,'Data Set4 Key Advanced2'!$D$24:$D$27)</f>
        <v>-1</v>
      </c>
      <c r="T178" s="42">
        <f>LOOKUP(G178,'Data Set4 Key Advanced2'!$E$30:$E$33,'Data Set4 Key Advanced2'!$D$30:$D$33)</f>
        <v>1</v>
      </c>
      <c r="U178" s="42">
        <f>LOOKUP(H178,'Data Set4 Key Advanced2'!$E$36:$E$39,'Data Set4 Key Advanced2'!$D$36:$D$39)</f>
        <v>-1</v>
      </c>
      <c r="V178" s="42">
        <f>LOOKUP(I178,'Data Set4 Key Advanced2'!$E$42:$E$45,'Data Set4 Key Advanced2'!$D$42:$D$45)</f>
        <v>0</v>
      </c>
      <c r="W178" s="42">
        <f>LOOKUP(J178,'Data Set4 Key Advanced2'!$E$48:$E$51,'Data Set4 Key Advanced2'!$D$48:$D$51)</f>
        <v>1</v>
      </c>
      <c r="X178" s="42">
        <f>LOOKUP(K178,'Data Set4 Key Advanced2'!$E$54:$E$57,'Data Set4 Key Advanced2'!$D$54:$D$57)</f>
        <v>0</v>
      </c>
      <c r="Y178" s="42">
        <f>LOOKUP(L178,'Data Set4 Key Advanced2'!$E$60:$E$63,'Data Set4 Key Advanced2'!$D$60:$D$63)</f>
        <v>0</v>
      </c>
    </row>
    <row r="179" spans="1:25" ht="12.75">
      <c r="A179" s="36">
        <v>45517.728337835651</v>
      </c>
      <c r="C179" s="30" t="s">
        <v>463</v>
      </c>
      <c r="D179" s="30" t="s">
        <v>472</v>
      </c>
      <c r="E179" s="30" t="s">
        <v>465</v>
      </c>
      <c r="F179" s="30" t="s">
        <v>466</v>
      </c>
      <c r="G179" s="30" t="s">
        <v>489</v>
      </c>
      <c r="H179" s="30" t="s">
        <v>468</v>
      </c>
      <c r="I179" s="30" t="s">
        <v>476</v>
      </c>
      <c r="J179" s="30" t="s">
        <v>497</v>
      </c>
      <c r="K179" s="30" t="s">
        <v>491</v>
      </c>
      <c r="L179" s="30" t="s">
        <v>471</v>
      </c>
      <c r="M179" s="30" t="s">
        <v>341</v>
      </c>
      <c r="N179" s="38"/>
      <c r="O179" s="42">
        <f t="shared" si="2"/>
        <v>0</v>
      </c>
      <c r="P179" s="26">
        <f>LOOKUP(C179,'Data Set4 Key Advanced2'!$E$6:$E$9,'Data Set4 Key Advanced2'!$D$6:$D$9)</f>
        <v>-1</v>
      </c>
      <c r="Q179" s="42">
        <f>LOOKUP(D179,'Data Set4 Key Advanced2'!$E$12:$E$15,'Data Set4 Key Advanced2'!$D$12:$D$15)</f>
        <v>-1</v>
      </c>
      <c r="R179" s="42">
        <f>LOOKUP(E179,'Data Set4 Key Advanced2'!$E$18:$E$21,'Data Set4 Key Advanced2'!$D$18:$D$21)</f>
        <v>0</v>
      </c>
      <c r="S179" s="42">
        <f>LOOKUP(F179,'Data Set4 Key Advanced2'!$E$24:$E$27,'Data Set4 Key Advanced2'!$D$24:$D$27)</f>
        <v>-1</v>
      </c>
      <c r="T179" s="42">
        <f>LOOKUP(G179,'Data Set4 Key Advanced2'!$E$30:$E$33,'Data Set4 Key Advanced2'!$D$30:$D$33)</f>
        <v>1</v>
      </c>
      <c r="U179" s="42">
        <f>LOOKUP(H179,'Data Set4 Key Advanced2'!$E$36:$E$39,'Data Set4 Key Advanced2'!$D$36:$D$39)</f>
        <v>0</v>
      </c>
      <c r="V179" s="42">
        <f>LOOKUP(I179,'Data Set4 Key Advanced2'!$E$42:$E$45,'Data Set4 Key Advanced2'!$D$42:$D$45)</f>
        <v>0</v>
      </c>
      <c r="W179" s="42">
        <f>LOOKUP(J179,'Data Set4 Key Advanced2'!$E$48:$E$51,'Data Set4 Key Advanced2'!$D$48:$D$51)</f>
        <v>2</v>
      </c>
      <c r="X179" s="42">
        <f>LOOKUP(K179,'Data Set4 Key Advanced2'!$E$54:$E$57,'Data Set4 Key Advanced2'!$D$54:$D$57)</f>
        <v>0</v>
      </c>
      <c r="Y179" s="42">
        <f>LOOKUP(L179,'Data Set4 Key Advanced2'!$E$60:$E$63,'Data Set4 Key Advanced2'!$D$60:$D$63)</f>
        <v>0</v>
      </c>
    </row>
    <row r="180" spans="1:25" ht="12.75">
      <c r="A180" s="36">
        <v>45517.73159048611</v>
      </c>
      <c r="C180" s="30" t="s">
        <v>463</v>
      </c>
      <c r="D180" s="30" t="s">
        <v>478</v>
      </c>
      <c r="E180" s="30" t="s">
        <v>465</v>
      </c>
      <c r="F180" s="30" t="s">
        <v>479</v>
      </c>
      <c r="G180" s="30" t="s">
        <v>489</v>
      </c>
      <c r="H180" s="30" t="s">
        <v>490</v>
      </c>
      <c r="I180" s="30" t="s">
        <v>481</v>
      </c>
      <c r="J180" s="30" t="s">
        <v>495</v>
      </c>
      <c r="K180" s="30" t="s">
        <v>491</v>
      </c>
      <c r="L180" s="30" t="s">
        <v>483</v>
      </c>
      <c r="M180" s="30" t="s">
        <v>342</v>
      </c>
      <c r="N180" s="38"/>
      <c r="O180" s="42">
        <f t="shared" si="2"/>
        <v>0</v>
      </c>
      <c r="P180" s="26">
        <f>LOOKUP(C180,'Data Set4 Key Advanced2'!$E$6:$E$9,'Data Set4 Key Advanced2'!$D$6:$D$9)</f>
        <v>-1</v>
      </c>
      <c r="Q180" s="42">
        <f>LOOKUP(D180,'Data Set4 Key Advanced2'!$E$12:$E$15,'Data Set4 Key Advanced2'!$D$12:$D$15)</f>
        <v>0</v>
      </c>
      <c r="R180" s="42">
        <f>LOOKUP(E180,'Data Set4 Key Advanced2'!$E$18:$E$21,'Data Set4 Key Advanced2'!$D$18:$D$21)</f>
        <v>0</v>
      </c>
      <c r="S180" s="42">
        <f>LOOKUP(F180,'Data Set4 Key Advanced2'!$E$24:$E$27,'Data Set4 Key Advanced2'!$D$24:$D$27)</f>
        <v>0</v>
      </c>
      <c r="T180" s="42">
        <f>LOOKUP(G180,'Data Set4 Key Advanced2'!$E$30:$E$33,'Data Set4 Key Advanced2'!$D$30:$D$33)</f>
        <v>1</v>
      </c>
      <c r="U180" s="42">
        <f>LOOKUP(H180,'Data Set4 Key Advanced2'!$E$36:$E$39,'Data Set4 Key Advanced2'!$D$36:$D$39)</f>
        <v>-1</v>
      </c>
      <c r="V180" s="42">
        <f>LOOKUP(I180,'Data Set4 Key Advanced2'!$E$42:$E$45,'Data Set4 Key Advanced2'!$D$42:$D$45)</f>
        <v>-1</v>
      </c>
      <c r="W180" s="42">
        <f>LOOKUP(J180,'Data Set4 Key Advanced2'!$E$48:$E$51,'Data Set4 Key Advanced2'!$D$48:$D$51)</f>
        <v>1</v>
      </c>
      <c r="X180" s="42">
        <f>LOOKUP(K180,'Data Set4 Key Advanced2'!$E$54:$E$57,'Data Set4 Key Advanced2'!$D$54:$D$57)</f>
        <v>0</v>
      </c>
      <c r="Y180" s="42">
        <f>LOOKUP(L180,'Data Set4 Key Advanced2'!$E$60:$E$63,'Data Set4 Key Advanced2'!$D$60:$D$63)</f>
        <v>1</v>
      </c>
    </row>
    <row r="181" spans="1:25" ht="12.75">
      <c r="A181" s="36">
        <v>45517.731958842589</v>
      </c>
      <c r="C181" s="30" t="s">
        <v>487</v>
      </c>
      <c r="D181" s="30" t="s">
        <v>472</v>
      </c>
      <c r="E181" s="30" t="s">
        <v>465</v>
      </c>
      <c r="F181" s="30" t="s">
        <v>474</v>
      </c>
      <c r="G181" s="30" t="s">
        <v>475</v>
      </c>
      <c r="H181" s="30" t="s">
        <v>490</v>
      </c>
      <c r="I181" s="30" t="s">
        <v>476</v>
      </c>
      <c r="J181" s="30" t="s">
        <v>495</v>
      </c>
      <c r="K181" s="30" t="s">
        <v>491</v>
      </c>
      <c r="L181" s="30" t="s">
        <v>471</v>
      </c>
      <c r="M181" s="30" t="s">
        <v>343</v>
      </c>
      <c r="N181" s="38"/>
      <c r="O181" s="42">
        <f t="shared" si="2"/>
        <v>1</v>
      </c>
      <c r="P181" s="26">
        <f>LOOKUP(C181,'Data Set4 Key Advanced2'!$E$6:$E$9,'Data Set4 Key Advanced2'!$D$6:$D$9)</f>
        <v>1</v>
      </c>
      <c r="Q181" s="42">
        <f>LOOKUP(D181,'Data Set4 Key Advanced2'!$E$12:$E$15,'Data Set4 Key Advanced2'!$D$12:$D$15)</f>
        <v>-1</v>
      </c>
      <c r="R181" s="42">
        <f>LOOKUP(E181,'Data Set4 Key Advanced2'!$E$18:$E$21,'Data Set4 Key Advanced2'!$D$18:$D$21)</f>
        <v>0</v>
      </c>
      <c r="S181" s="42">
        <f>LOOKUP(F181,'Data Set4 Key Advanced2'!$E$24:$E$27,'Data Set4 Key Advanced2'!$D$24:$D$27)</f>
        <v>1</v>
      </c>
      <c r="T181" s="42">
        <f>LOOKUP(G181,'Data Set4 Key Advanced2'!$E$30:$E$33,'Data Set4 Key Advanced2'!$D$30:$D$33)</f>
        <v>0</v>
      </c>
      <c r="U181" s="42">
        <f>LOOKUP(H181,'Data Set4 Key Advanced2'!$E$36:$E$39,'Data Set4 Key Advanced2'!$D$36:$D$39)</f>
        <v>-1</v>
      </c>
      <c r="V181" s="42">
        <f>LOOKUP(I181,'Data Set4 Key Advanced2'!$E$42:$E$45,'Data Set4 Key Advanced2'!$D$42:$D$45)</f>
        <v>0</v>
      </c>
      <c r="W181" s="42">
        <f>LOOKUP(J181,'Data Set4 Key Advanced2'!$E$48:$E$51,'Data Set4 Key Advanced2'!$D$48:$D$51)</f>
        <v>1</v>
      </c>
      <c r="X181" s="42">
        <f>LOOKUP(K181,'Data Set4 Key Advanced2'!$E$54:$E$57,'Data Set4 Key Advanced2'!$D$54:$D$57)</f>
        <v>0</v>
      </c>
      <c r="Y181" s="42">
        <f>LOOKUP(L181,'Data Set4 Key Advanced2'!$E$60:$E$63,'Data Set4 Key Advanced2'!$D$60:$D$63)</f>
        <v>0</v>
      </c>
    </row>
    <row r="182" spans="1:25" ht="12.75">
      <c r="A182" s="36">
        <v>45517.732489571761</v>
      </c>
      <c r="C182" s="30" t="s">
        <v>487</v>
      </c>
      <c r="D182" s="30" t="s">
        <v>472</v>
      </c>
      <c r="E182" s="30" t="s">
        <v>465</v>
      </c>
      <c r="F182" s="30" t="s">
        <v>466</v>
      </c>
      <c r="G182" s="30" t="s">
        <v>489</v>
      </c>
      <c r="H182" s="30" t="s">
        <v>490</v>
      </c>
      <c r="I182" s="30" t="s">
        <v>481</v>
      </c>
      <c r="J182" s="30" t="s">
        <v>495</v>
      </c>
      <c r="K182" s="30" t="s">
        <v>470</v>
      </c>
      <c r="L182" s="30" t="s">
        <v>471</v>
      </c>
      <c r="M182" s="30" t="s">
        <v>338</v>
      </c>
      <c r="N182" s="38"/>
      <c r="O182" s="42">
        <f t="shared" si="2"/>
        <v>0</v>
      </c>
      <c r="P182" s="26">
        <f>LOOKUP(C182,'Data Set4 Key Advanced2'!$E$6:$E$9,'Data Set4 Key Advanced2'!$D$6:$D$9)</f>
        <v>1</v>
      </c>
      <c r="Q182" s="42">
        <f>LOOKUP(D182,'Data Set4 Key Advanced2'!$E$12:$E$15,'Data Set4 Key Advanced2'!$D$12:$D$15)</f>
        <v>-1</v>
      </c>
      <c r="R182" s="42">
        <f>LOOKUP(E182,'Data Set4 Key Advanced2'!$E$18:$E$21,'Data Set4 Key Advanced2'!$D$18:$D$21)</f>
        <v>0</v>
      </c>
      <c r="S182" s="42">
        <f>LOOKUP(F182,'Data Set4 Key Advanced2'!$E$24:$E$27,'Data Set4 Key Advanced2'!$D$24:$D$27)</f>
        <v>-1</v>
      </c>
      <c r="T182" s="42">
        <f>LOOKUP(G182,'Data Set4 Key Advanced2'!$E$30:$E$33,'Data Set4 Key Advanced2'!$D$30:$D$33)</f>
        <v>1</v>
      </c>
      <c r="U182" s="42">
        <f>LOOKUP(H182,'Data Set4 Key Advanced2'!$E$36:$E$39,'Data Set4 Key Advanced2'!$D$36:$D$39)</f>
        <v>-1</v>
      </c>
      <c r="V182" s="42">
        <f>LOOKUP(I182,'Data Set4 Key Advanced2'!$E$42:$E$45,'Data Set4 Key Advanced2'!$D$42:$D$45)</f>
        <v>-1</v>
      </c>
      <c r="W182" s="42">
        <f>LOOKUP(J182,'Data Set4 Key Advanced2'!$E$48:$E$51,'Data Set4 Key Advanced2'!$D$48:$D$51)</f>
        <v>1</v>
      </c>
      <c r="X182" s="42">
        <f>LOOKUP(K182,'Data Set4 Key Advanced2'!$E$54:$E$57,'Data Set4 Key Advanced2'!$D$54:$D$57)</f>
        <v>1</v>
      </c>
      <c r="Y182" s="42">
        <f>LOOKUP(L182,'Data Set4 Key Advanced2'!$E$60:$E$63,'Data Set4 Key Advanced2'!$D$60:$D$63)</f>
        <v>0</v>
      </c>
    </row>
    <row r="183" spans="1:25" ht="12.75">
      <c r="A183" s="36">
        <v>45517.732961782407</v>
      </c>
      <c r="C183" s="30" t="s">
        <v>487</v>
      </c>
      <c r="D183" s="30" t="s">
        <v>472</v>
      </c>
      <c r="E183" s="30" t="s">
        <v>465</v>
      </c>
      <c r="F183" s="30" t="s">
        <v>466</v>
      </c>
      <c r="G183" s="30" t="s">
        <v>489</v>
      </c>
      <c r="H183" s="30" t="s">
        <v>490</v>
      </c>
      <c r="I183" s="30" t="s">
        <v>476</v>
      </c>
      <c r="J183" s="30" t="s">
        <v>497</v>
      </c>
      <c r="K183" s="30" t="s">
        <v>491</v>
      </c>
      <c r="L183" s="30" t="s">
        <v>494</v>
      </c>
      <c r="M183" s="30" t="s">
        <v>335</v>
      </c>
      <c r="N183" s="38"/>
      <c r="O183" s="42">
        <f t="shared" si="2"/>
        <v>3</v>
      </c>
      <c r="P183" s="26">
        <f>LOOKUP(C183,'Data Set4 Key Advanced2'!$E$6:$E$9,'Data Set4 Key Advanced2'!$D$6:$D$9)</f>
        <v>1</v>
      </c>
      <c r="Q183" s="42">
        <f>LOOKUP(D183,'Data Set4 Key Advanced2'!$E$12:$E$15,'Data Set4 Key Advanced2'!$D$12:$D$15)</f>
        <v>-1</v>
      </c>
      <c r="R183" s="42">
        <f>LOOKUP(E183,'Data Set4 Key Advanced2'!$E$18:$E$21,'Data Set4 Key Advanced2'!$D$18:$D$21)</f>
        <v>0</v>
      </c>
      <c r="S183" s="42">
        <f>LOOKUP(F183,'Data Set4 Key Advanced2'!$E$24:$E$27,'Data Set4 Key Advanced2'!$D$24:$D$27)</f>
        <v>-1</v>
      </c>
      <c r="T183" s="42">
        <f>LOOKUP(G183,'Data Set4 Key Advanced2'!$E$30:$E$33,'Data Set4 Key Advanced2'!$D$30:$D$33)</f>
        <v>1</v>
      </c>
      <c r="U183" s="42">
        <f>LOOKUP(H183,'Data Set4 Key Advanced2'!$E$36:$E$39,'Data Set4 Key Advanced2'!$D$36:$D$39)</f>
        <v>-1</v>
      </c>
      <c r="V183" s="42">
        <f>LOOKUP(I183,'Data Set4 Key Advanced2'!$E$42:$E$45,'Data Set4 Key Advanced2'!$D$42:$D$45)</f>
        <v>0</v>
      </c>
      <c r="W183" s="42">
        <f>LOOKUP(J183,'Data Set4 Key Advanced2'!$E$48:$E$51,'Data Set4 Key Advanced2'!$D$48:$D$51)</f>
        <v>2</v>
      </c>
      <c r="X183" s="42">
        <f>LOOKUP(K183,'Data Set4 Key Advanced2'!$E$54:$E$57,'Data Set4 Key Advanced2'!$D$54:$D$57)</f>
        <v>0</v>
      </c>
      <c r="Y183" s="42">
        <f>LOOKUP(L183,'Data Set4 Key Advanced2'!$E$60:$E$63,'Data Set4 Key Advanced2'!$D$60:$D$63)</f>
        <v>2</v>
      </c>
    </row>
    <row r="184" spans="1:25" ht="12.75">
      <c r="A184" s="36">
        <v>45517.7370280787</v>
      </c>
      <c r="C184" s="30" t="s">
        <v>487</v>
      </c>
      <c r="D184" s="30" t="s">
        <v>488</v>
      </c>
      <c r="E184" s="30" t="s">
        <v>473</v>
      </c>
      <c r="F184" s="30" t="s">
        <v>466</v>
      </c>
      <c r="G184" s="30" t="s">
        <v>489</v>
      </c>
      <c r="H184" s="30" t="s">
        <v>490</v>
      </c>
      <c r="I184" s="30" t="s">
        <v>481</v>
      </c>
      <c r="J184" s="30" t="s">
        <v>496</v>
      </c>
      <c r="K184" s="30" t="s">
        <v>482</v>
      </c>
      <c r="L184" s="30" t="s">
        <v>483</v>
      </c>
      <c r="M184" s="30" t="s">
        <v>345</v>
      </c>
      <c r="N184" s="38"/>
      <c r="O184" s="42">
        <f t="shared" si="2"/>
        <v>1</v>
      </c>
      <c r="P184" s="26">
        <f>LOOKUP(C184,'Data Set4 Key Advanced2'!$E$6:$E$9,'Data Set4 Key Advanced2'!$D$6:$D$9)</f>
        <v>1</v>
      </c>
      <c r="Q184" s="42">
        <f>LOOKUP(D184,'Data Set4 Key Advanced2'!$E$12:$E$15,'Data Set4 Key Advanced2'!$D$12:$D$15)</f>
        <v>1</v>
      </c>
      <c r="R184" s="42">
        <f>LOOKUP(E184,'Data Set4 Key Advanced2'!$E$18:$E$21,'Data Set4 Key Advanced2'!$D$18:$D$21)</f>
        <v>2</v>
      </c>
      <c r="S184" s="42">
        <f>LOOKUP(F184,'Data Set4 Key Advanced2'!$E$24:$E$27,'Data Set4 Key Advanced2'!$D$24:$D$27)</f>
        <v>-1</v>
      </c>
      <c r="T184" s="42">
        <f>LOOKUP(G184,'Data Set4 Key Advanced2'!$E$30:$E$33,'Data Set4 Key Advanced2'!$D$30:$D$33)</f>
        <v>1</v>
      </c>
      <c r="U184" s="42">
        <f>LOOKUP(H184,'Data Set4 Key Advanced2'!$E$36:$E$39,'Data Set4 Key Advanced2'!$D$36:$D$39)</f>
        <v>-1</v>
      </c>
      <c r="V184" s="42">
        <f>LOOKUP(I184,'Data Set4 Key Advanced2'!$E$42:$E$45,'Data Set4 Key Advanced2'!$D$42:$D$45)</f>
        <v>-1</v>
      </c>
      <c r="W184" s="42">
        <f>LOOKUP(J184,'Data Set4 Key Advanced2'!$E$48:$E$51,'Data Set4 Key Advanced2'!$D$48:$D$51)</f>
        <v>-1</v>
      </c>
      <c r="X184" s="42">
        <f>LOOKUP(K184,'Data Set4 Key Advanced2'!$E$54:$E$57,'Data Set4 Key Advanced2'!$D$54:$D$57)</f>
        <v>-1</v>
      </c>
      <c r="Y184" s="42">
        <f>LOOKUP(L184,'Data Set4 Key Advanced2'!$E$60:$E$63,'Data Set4 Key Advanced2'!$D$60:$D$63)</f>
        <v>1</v>
      </c>
    </row>
    <row r="185" spans="1:25" ht="12.75">
      <c r="A185" s="36">
        <v>45517.745824907412</v>
      </c>
      <c r="C185" s="30" t="s">
        <v>463</v>
      </c>
      <c r="D185" s="30" t="s">
        <v>478</v>
      </c>
      <c r="E185" s="30" t="s">
        <v>465</v>
      </c>
      <c r="F185" s="30" t="s">
        <v>466</v>
      </c>
      <c r="G185" s="30" t="s">
        <v>489</v>
      </c>
      <c r="H185" s="30" t="s">
        <v>490</v>
      </c>
      <c r="I185" s="30" t="s">
        <v>481</v>
      </c>
      <c r="J185" s="30" t="s">
        <v>495</v>
      </c>
      <c r="K185" s="30" t="s">
        <v>470</v>
      </c>
      <c r="L185" s="30" t="s">
        <v>483</v>
      </c>
      <c r="M185" s="30" t="s">
        <v>346</v>
      </c>
      <c r="N185" s="38"/>
      <c r="O185" s="42">
        <f t="shared" si="2"/>
        <v>0</v>
      </c>
      <c r="P185" s="26">
        <f>LOOKUP(C185,'Data Set4 Key Advanced2'!$E$6:$E$9,'Data Set4 Key Advanced2'!$D$6:$D$9)</f>
        <v>-1</v>
      </c>
      <c r="Q185" s="42">
        <f>LOOKUP(D185,'Data Set4 Key Advanced2'!$E$12:$E$15,'Data Set4 Key Advanced2'!$D$12:$D$15)</f>
        <v>0</v>
      </c>
      <c r="R185" s="42">
        <f>LOOKUP(E185,'Data Set4 Key Advanced2'!$E$18:$E$21,'Data Set4 Key Advanced2'!$D$18:$D$21)</f>
        <v>0</v>
      </c>
      <c r="S185" s="42">
        <f>LOOKUP(F185,'Data Set4 Key Advanced2'!$E$24:$E$27,'Data Set4 Key Advanced2'!$D$24:$D$27)</f>
        <v>-1</v>
      </c>
      <c r="T185" s="42">
        <f>LOOKUP(G185,'Data Set4 Key Advanced2'!$E$30:$E$33,'Data Set4 Key Advanced2'!$D$30:$D$33)</f>
        <v>1</v>
      </c>
      <c r="U185" s="42">
        <f>LOOKUP(H185,'Data Set4 Key Advanced2'!$E$36:$E$39,'Data Set4 Key Advanced2'!$D$36:$D$39)</f>
        <v>-1</v>
      </c>
      <c r="V185" s="42">
        <f>LOOKUP(I185,'Data Set4 Key Advanced2'!$E$42:$E$45,'Data Set4 Key Advanced2'!$D$42:$D$45)</f>
        <v>-1</v>
      </c>
      <c r="W185" s="42">
        <f>LOOKUP(J185,'Data Set4 Key Advanced2'!$E$48:$E$51,'Data Set4 Key Advanced2'!$D$48:$D$51)</f>
        <v>1</v>
      </c>
      <c r="X185" s="42">
        <f>LOOKUP(K185,'Data Set4 Key Advanced2'!$E$54:$E$57,'Data Set4 Key Advanced2'!$D$54:$D$57)</f>
        <v>1</v>
      </c>
      <c r="Y185" s="42">
        <f>LOOKUP(L185,'Data Set4 Key Advanced2'!$E$60:$E$63,'Data Set4 Key Advanced2'!$D$60:$D$63)</f>
        <v>1</v>
      </c>
    </row>
    <row r="186" spans="1:25" ht="12.75">
      <c r="A186" s="36">
        <v>45517.747764328698</v>
      </c>
      <c r="C186" s="30" t="s">
        <v>463</v>
      </c>
      <c r="D186" s="30" t="s">
        <v>478</v>
      </c>
      <c r="E186" s="30" t="s">
        <v>465</v>
      </c>
      <c r="F186" s="30" t="s">
        <v>466</v>
      </c>
      <c r="G186" s="30" t="s">
        <v>489</v>
      </c>
      <c r="H186" s="30" t="s">
        <v>468</v>
      </c>
      <c r="I186" s="30" t="s">
        <v>481</v>
      </c>
      <c r="J186" s="30" t="s">
        <v>495</v>
      </c>
      <c r="K186" s="30" t="s">
        <v>470</v>
      </c>
      <c r="L186" s="30" t="s">
        <v>494</v>
      </c>
      <c r="M186" s="30" t="s">
        <v>331</v>
      </c>
      <c r="N186" s="38"/>
      <c r="O186" s="42">
        <f t="shared" si="2"/>
        <v>2</v>
      </c>
      <c r="P186" s="26">
        <f>LOOKUP(C186,'Data Set4 Key Advanced2'!$E$6:$E$9,'Data Set4 Key Advanced2'!$D$6:$D$9)</f>
        <v>-1</v>
      </c>
      <c r="Q186" s="42">
        <f>LOOKUP(D186,'Data Set4 Key Advanced2'!$E$12:$E$15,'Data Set4 Key Advanced2'!$D$12:$D$15)</f>
        <v>0</v>
      </c>
      <c r="R186" s="42">
        <f>LOOKUP(E186,'Data Set4 Key Advanced2'!$E$18:$E$21,'Data Set4 Key Advanced2'!$D$18:$D$21)</f>
        <v>0</v>
      </c>
      <c r="S186" s="42">
        <f>LOOKUP(F186,'Data Set4 Key Advanced2'!$E$24:$E$27,'Data Set4 Key Advanced2'!$D$24:$D$27)</f>
        <v>-1</v>
      </c>
      <c r="T186" s="42">
        <f>LOOKUP(G186,'Data Set4 Key Advanced2'!$E$30:$E$33,'Data Set4 Key Advanced2'!$D$30:$D$33)</f>
        <v>1</v>
      </c>
      <c r="U186" s="42">
        <f>LOOKUP(H186,'Data Set4 Key Advanced2'!$E$36:$E$39,'Data Set4 Key Advanced2'!$D$36:$D$39)</f>
        <v>0</v>
      </c>
      <c r="V186" s="42">
        <f>LOOKUP(I186,'Data Set4 Key Advanced2'!$E$42:$E$45,'Data Set4 Key Advanced2'!$D$42:$D$45)</f>
        <v>-1</v>
      </c>
      <c r="W186" s="42">
        <f>LOOKUP(J186,'Data Set4 Key Advanced2'!$E$48:$E$51,'Data Set4 Key Advanced2'!$D$48:$D$51)</f>
        <v>1</v>
      </c>
      <c r="X186" s="42">
        <f>LOOKUP(K186,'Data Set4 Key Advanced2'!$E$54:$E$57,'Data Set4 Key Advanced2'!$D$54:$D$57)</f>
        <v>1</v>
      </c>
      <c r="Y186" s="42">
        <f>LOOKUP(L186,'Data Set4 Key Advanced2'!$E$60:$E$63,'Data Set4 Key Advanced2'!$D$60:$D$63)</f>
        <v>2</v>
      </c>
    </row>
    <row r="187" spans="1:25" ht="12.75">
      <c r="A187" s="36">
        <v>45517.801393298607</v>
      </c>
      <c r="C187" s="30" t="s">
        <v>463</v>
      </c>
      <c r="D187" s="30" t="s">
        <v>472</v>
      </c>
      <c r="E187" s="30" t="s">
        <v>473</v>
      </c>
      <c r="F187" s="30" t="s">
        <v>466</v>
      </c>
      <c r="G187" s="30" t="s">
        <v>489</v>
      </c>
      <c r="H187" s="30" t="s">
        <v>490</v>
      </c>
      <c r="I187" s="30" t="s">
        <v>485</v>
      </c>
      <c r="J187" s="30" t="s">
        <v>497</v>
      </c>
      <c r="K187" s="30" t="s">
        <v>482</v>
      </c>
      <c r="L187" s="30" t="s">
        <v>494</v>
      </c>
      <c r="M187" s="30" t="s">
        <v>507</v>
      </c>
      <c r="N187" s="38"/>
      <c r="O187" s="42">
        <f t="shared" si="2"/>
        <v>4</v>
      </c>
      <c r="P187" s="26">
        <f>LOOKUP(C187,'Data Set4 Key Advanced2'!$E$6:$E$9,'Data Set4 Key Advanced2'!$D$6:$D$9)</f>
        <v>-1</v>
      </c>
      <c r="Q187" s="42">
        <f>LOOKUP(D187,'Data Set4 Key Advanced2'!$E$12:$E$15,'Data Set4 Key Advanced2'!$D$12:$D$15)</f>
        <v>-1</v>
      </c>
      <c r="R187" s="42">
        <f>LOOKUP(E187,'Data Set4 Key Advanced2'!$E$18:$E$21,'Data Set4 Key Advanced2'!$D$18:$D$21)</f>
        <v>2</v>
      </c>
      <c r="S187" s="42">
        <f>LOOKUP(F187,'Data Set4 Key Advanced2'!$E$24:$E$27,'Data Set4 Key Advanced2'!$D$24:$D$27)</f>
        <v>-1</v>
      </c>
      <c r="T187" s="42">
        <f>LOOKUP(G187,'Data Set4 Key Advanced2'!$E$30:$E$33,'Data Set4 Key Advanced2'!$D$30:$D$33)</f>
        <v>1</v>
      </c>
      <c r="U187" s="42">
        <f>LOOKUP(H187,'Data Set4 Key Advanced2'!$E$36:$E$39,'Data Set4 Key Advanced2'!$D$36:$D$39)</f>
        <v>-1</v>
      </c>
      <c r="V187" s="42">
        <f>LOOKUP(I187,'Data Set4 Key Advanced2'!$E$42:$E$45,'Data Set4 Key Advanced2'!$D$42:$D$45)</f>
        <v>2</v>
      </c>
      <c r="W187" s="42">
        <f>LOOKUP(J187,'Data Set4 Key Advanced2'!$E$48:$E$51,'Data Set4 Key Advanced2'!$D$48:$D$51)</f>
        <v>2</v>
      </c>
      <c r="X187" s="42">
        <f>LOOKUP(K187,'Data Set4 Key Advanced2'!$E$54:$E$57,'Data Set4 Key Advanced2'!$D$54:$D$57)</f>
        <v>-1</v>
      </c>
      <c r="Y187" s="42">
        <f>LOOKUP(L187,'Data Set4 Key Advanced2'!$E$60:$E$63,'Data Set4 Key Advanced2'!$D$60:$D$63)</f>
        <v>2</v>
      </c>
    </row>
    <row r="188" spans="1:25" ht="12.75">
      <c r="A188" s="36">
        <v>45517.804628761573</v>
      </c>
      <c r="C188" s="30" t="s">
        <v>477</v>
      </c>
      <c r="D188" s="30" t="s">
        <v>472</v>
      </c>
      <c r="E188" s="30" t="s">
        <v>473</v>
      </c>
      <c r="F188" s="30" t="s">
        <v>474</v>
      </c>
      <c r="G188" s="30" t="s">
        <v>480</v>
      </c>
      <c r="H188" s="30" t="s">
        <v>468</v>
      </c>
      <c r="I188" s="30" t="s">
        <v>476</v>
      </c>
      <c r="J188" s="30" t="s">
        <v>495</v>
      </c>
      <c r="K188" s="30" t="s">
        <v>482</v>
      </c>
      <c r="L188" s="30" t="s">
        <v>483</v>
      </c>
      <c r="M188" s="30" t="s">
        <v>348</v>
      </c>
      <c r="N188" s="38"/>
      <c r="O188" s="42">
        <f t="shared" si="2"/>
        <v>7</v>
      </c>
      <c r="P188" s="26">
        <f>LOOKUP(C188,'Data Set4 Key Advanced2'!$E$6:$E$9,'Data Set4 Key Advanced2'!$D$6:$D$9)</f>
        <v>2</v>
      </c>
      <c r="Q188" s="42">
        <f>LOOKUP(D188,'Data Set4 Key Advanced2'!$E$12:$E$15,'Data Set4 Key Advanced2'!$D$12:$D$15)</f>
        <v>-1</v>
      </c>
      <c r="R188" s="42">
        <f>LOOKUP(E188,'Data Set4 Key Advanced2'!$E$18:$E$21,'Data Set4 Key Advanced2'!$D$18:$D$21)</f>
        <v>2</v>
      </c>
      <c r="S188" s="42">
        <f>LOOKUP(F188,'Data Set4 Key Advanced2'!$E$24:$E$27,'Data Set4 Key Advanced2'!$D$24:$D$27)</f>
        <v>1</v>
      </c>
      <c r="T188" s="42">
        <f>LOOKUP(G188,'Data Set4 Key Advanced2'!$E$30:$E$33,'Data Set4 Key Advanced2'!$D$30:$D$33)</f>
        <v>2</v>
      </c>
      <c r="U188" s="42">
        <f>LOOKUP(H188,'Data Set4 Key Advanced2'!$E$36:$E$39,'Data Set4 Key Advanced2'!$D$36:$D$39)</f>
        <v>0</v>
      </c>
      <c r="V188" s="42">
        <f>LOOKUP(I188,'Data Set4 Key Advanced2'!$E$42:$E$45,'Data Set4 Key Advanced2'!$D$42:$D$45)</f>
        <v>0</v>
      </c>
      <c r="W188" s="42">
        <f>LOOKUP(J188,'Data Set4 Key Advanced2'!$E$48:$E$51,'Data Set4 Key Advanced2'!$D$48:$D$51)</f>
        <v>1</v>
      </c>
      <c r="X188" s="42">
        <f>LOOKUP(K188,'Data Set4 Key Advanced2'!$E$54:$E$57,'Data Set4 Key Advanced2'!$D$54:$D$57)</f>
        <v>-1</v>
      </c>
      <c r="Y188" s="42">
        <f>LOOKUP(L188,'Data Set4 Key Advanced2'!$E$60:$E$63,'Data Set4 Key Advanced2'!$D$60:$D$63)</f>
        <v>1</v>
      </c>
    </row>
    <row r="189" spans="1:25" ht="12.75">
      <c r="A189" s="36">
        <v>45517.817785844905</v>
      </c>
      <c r="C189" s="30" t="s">
        <v>487</v>
      </c>
      <c r="D189" s="30" t="s">
        <v>478</v>
      </c>
      <c r="E189" s="30" t="s">
        <v>465</v>
      </c>
      <c r="F189" s="30" t="s">
        <v>479</v>
      </c>
      <c r="G189" s="30" t="s">
        <v>489</v>
      </c>
      <c r="H189" s="30" t="s">
        <v>490</v>
      </c>
      <c r="I189" s="30" t="s">
        <v>481</v>
      </c>
      <c r="J189" s="30" t="s">
        <v>495</v>
      </c>
      <c r="K189" s="30" t="s">
        <v>470</v>
      </c>
      <c r="L189" s="30" t="s">
        <v>494</v>
      </c>
      <c r="M189" s="30" t="s">
        <v>347</v>
      </c>
      <c r="N189" s="38"/>
      <c r="O189" s="42">
        <f t="shared" si="2"/>
        <v>4</v>
      </c>
      <c r="P189" s="26">
        <f>LOOKUP(C189,'Data Set4 Key Advanced2'!$E$6:$E$9,'Data Set4 Key Advanced2'!$D$6:$D$9)</f>
        <v>1</v>
      </c>
      <c r="Q189" s="42">
        <f>LOOKUP(D189,'Data Set4 Key Advanced2'!$E$12:$E$15,'Data Set4 Key Advanced2'!$D$12:$D$15)</f>
        <v>0</v>
      </c>
      <c r="R189" s="42">
        <f>LOOKUP(E189,'Data Set4 Key Advanced2'!$E$18:$E$21,'Data Set4 Key Advanced2'!$D$18:$D$21)</f>
        <v>0</v>
      </c>
      <c r="S189" s="42">
        <f>LOOKUP(F189,'Data Set4 Key Advanced2'!$E$24:$E$27,'Data Set4 Key Advanced2'!$D$24:$D$27)</f>
        <v>0</v>
      </c>
      <c r="T189" s="42">
        <f>LOOKUP(G189,'Data Set4 Key Advanced2'!$E$30:$E$33,'Data Set4 Key Advanced2'!$D$30:$D$33)</f>
        <v>1</v>
      </c>
      <c r="U189" s="42">
        <f>LOOKUP(H189,'Data Set4 Key Advanced2'!$E$36:$E$39,'Data Set4 Key Advanced2'!$D$36:$D$39)</f>
        <v>-1</v>
      </c>
      <c r="V189" s="42">
        <f>LOOKUP(I189,'Data Set4 Key Advanced2'!$E$42:$E$45,'Data Set4 Key Advanced2'!$D$42:$D$45)</f>
        <v>-1</v>
      </c>
      <c r="W189" s="42">
        <f>LOOKUP(J189,'Data Set4 Key Advanced2'!$E$48:$E$51,'Data Set4 Key Advanced2'!$D$48:$D$51)</f>
        <v>1</v>
      </c>
      <c r="X189" s="42">
        <f>LOOKUP(K189,'Data Set4 Key Advanced2'!$E$54:$E$57,'Data Set4 Key Advanced2'!$D$54:$D$57)</f>
        <v>1</v>
      </c>
      <c r="Y189" s="42">
        <f>LOOKUP(L189,'Data Set4 Key Advanced2'!$E$60:$E$63,'Data Set4 Key Advanced2'!$D$60:$D$63)</f>
        <v>2</v>
      </c>
    </row>
    <row r="190" spans="1:25" ht="12.75">
      <c r="A190" s="36">
        <v>45517.942947881944</v>
      </c>
      <c r="C190" s="30" t="s">
        <v>463</v>
      </c>
      <c r="D190" s="30" t="s">
        <v>472</v>
      </c>
      <c r="E190" s="30" t="s">
        <v>473</v>
      </c>
      <c r="F190" s="30" t="s">
        <v>474</v>
      </c>
      <c r="G190" s="30" t="s">
        <v>467</v>
      </c>
      <c r="H190" s="30" t="s">
        <v>468</v>
      </c>
      <c r="I190" s="30" t="s">
        <v>481</v>
      </c>
      <c r="J190" s="30" t="s">
        <v>495</v>
      </c>
      <c r="K190" s="30" t="s">
        <v>491</v>
      </c>
      <c r="L190" s="30" t="s">
        <v>471</v>
      </c>
      <c r="M190" s="30" t="s">
        <v>351</v>
      </c>
      <c r="N190" s="38"/>
      <c r="O190" s="42">
        <f t="shared" si="2"/>
        <v>0</v>
      </c>
      <c r="P190" s="26">
        <f>LOOKUP(C190,'Data Set4 Key Advanced2'!$E$6:$E$9,'Data Set4 Key Advanced2'!$D$6:$D$9)</f>
        <v>-1</v>
      </c>
      <c r="Q190" s="42">
        <f>LOOKUP(D190,'Data Set4 Key Advanced2'!$E$12:$E$15,'Data Set4 Key Advanced2'!$D$12:$D$15)</f>
        <v>-1</v>
      </c>
      <c r="R190" s="42">
        <f>LOOKUP(E190,'Data Set4 Key Advanced2'!$E$18:$E$21,'Data Set4 Key Advanced2'!$D$18:$D$21)</f>
        <v>2</v>
      </c>
      <c r="S190" s="42">
        <f>LOOKUP(F190,'Data Set4 Key Advanced2'!$E$24:$E$27,'Data Set4 Key Advanced2'!$D$24:$D$27)</f>
        <v>1</v>
      </c>
      <c r="T190" s="42">
        <f>LOOKUP(G190,'Data Set4 Key Advanced2'!$E$30:$E$33,'Data Set4 Key Advanced2'!$D$30:$D$33)</f>
        <v>-1</v>
      </c>
      <c r="U190" s="42">
        <f>LOOKUP(H190,'Data Set4 Key Advanced2'!$E$36:$E$39,'Data Set4 Key Advanced2'!$D$36:$D$39)</f>
        <v>0</v>
      </c>
      <c r="V190" s="42">
        <f>LOOKUP(I190,'Data Set4 Key Advanced2'!$E$42:$E$45,'Data Set4 Key Advanced2'!$D$42:$D$45)</f>
        <v>-1</v>
      </c>
      <c r="W190" s="42">
        <f>LOOKUP(J190,'Data Set4 Key Advanced2'!$E$48:$E$51,'Data Set4 Key Advanced2'!$D$48:$D$51)</f>
        <v>1</v>
      </c>
      <c r="X190" s="42">
        <f>LOOKUP(K190,'Data Set4 Key Advanced2'!$E$54:$E$57,'Data Set4 Key Advanced2'!$D$54:$D$57)</f>
        <v>0</v>
      </c>
      <c r="Y190" s="42">
        <f>LOOKUP(L190,'Data Set4 Key Advanced2'!$E$60:$E$63,'Data Set4 Key Advanced2'!$D$60:$D$63)</f>
        <v>0</v>
      </c>
    </row>
    <row r="191" spans="1:25" ht="12.75">
      <c r="A191" s="36">
        <v>45517.998829374999</v>
      </c>
      <c r="C191" s="30" t="s">
        <v>463</v>
      </c>
      <c r="D191" s="30" t="s">
        <v>478</v>
      </c>
      <c r="E191" s="30" t="s">
        <v>473</v>
      </c>
      <c r="F191" s="30" t="s">
        <v>466</v>
      </c>
      <c r="G191" s="30" t="s">
        <v>467</v>
      </c>
      <c r="H191" s="30" t="s">
        <v>490</v>
      </c>
      <c r="I191" s="30" t="s">
        <v>469</v>
      </c>
      <c r="J191" s="30" t="s">
        <v>495</v>
      </c>
      <c r="K191" s="30" t="s">
        <v>491</v>
      </c>
      <c r="L191" s="30" t="s">
        <v>483</v>
      </c>
      <c r="M191" s="30" t="s">
        <v>350</v>
      </c>
      <c r="N191" s="38"/>
      <c r="O191" s="42">
        <f t="shared" si="2"/>
        <v>1</v>
      </c>
      <c r="P191" s="26">
        <f>LOOKUP(C191,'Data Set4 Key Advanced2'!$E$6:$E$9,'Data Set4 Key Advanced2'!$D$6:$D$9)</f>
        <v>-1</v>
      </c>
      <c r="Q191" s="42">
        <f>LOOKUP(D191,'Data Set4 Key Advanced2'!$E$12:$E$15,'Data Set4 Key Advanced2'!$D$12:$D$15)</f>
        <v>0</v>
      </c>
      <c r="R191" s="42">
        <f>LOOKUP(E191,'Data Set4 Key Advanced2'!$E$18:$E$21,'Data Set4 Key Advanced2'!$D$18:$D$21)</f>
        <v>2</v>
      </c>
      <c r="S191" s="42">
        <f>LOOKUP(F191,'Data Set4 Key Advanced2'!$E$24:$E$27,'Data Set4 Key Advanced2'!$D$24:$D$27)</f>
        <v>-1</v>
      </c>
      <c r="T191" s="42">
        <f>LOOKUP(G191,'Data Set4 Key Advanced2'!$E$30:$E$33,'Data Set4 Key Advanced2'!$D$30:$D$33)</f>
        <v>-1</v>
      </c>
      <c r="U191" s="42">
        <f>LOOKUP(H191,'Data Set4 Key Advanced2'!$E$36:$E$39,'Data Set4 Key Advanced2'!$D$36:$D$39)</f>
        <v>-1</v>
      </c>
      <c r="V191" s="42">
        <f>LOOKUP(I191,'Data Set4 Key Advanced2'!$E$42:$E$45,'Data Set4 Key Advanced2'!$D$42:$D$45)</f>
        <v>1</v>
      </c>
      <c r="W191" s="42">
        <f>LOOKUP(J191,'Data Set4 Key Advanced2'!$E$48:$E$51,'Data Set4 Key Advanced2'!$D$48:$D$51)</f>
        <v>1</v>
      </c>
      <c r="X191" s="42">
        <f>LOOKUP(K191,'Data Set4 Key Advanced2'!$E$54:$E$57,'Data Set4 Key Advanced2'!$D$54:$D$57)</f>
        <v>0</v>
      </c>
      <c r="Y191" s="42">
        <f>LOOKUP(L191,'Data Set4 Key Advanced2'!$E$60:$E$63,'Data Set4 Key Advanced2'!$D$60:$D$63)</f>
        <v>1</v>
      </c>
    </row>
    <row r="192" spans="1:25" ht="12.75">
      <c r="A192" s="36">
        <v>45518.028627951389</v>
      </c>
      <c r="C192" s="30" t="s">
        <v>463</v>
      </c>
      <c r="D192" s="30" t="s">
        <v>472</v>
      </c>
      <c r="E192" s="30" t="s">
        <v>465</v>
      </c>
      <c r="F192" s="30" t="s">
        <v>466</v>
      </c>
      <c r="G192" s="30" t="s">
        <v>475</v>
      </c>
      <c r="H192" s="30" t="s">
        <v>490</v>
      </c>
      <c r="I192" s="30" t="s">
        <v>481</v>
      </c>
      <c r="J192" s="30" t="s">
        <v>496</v>
      </c>
      <c r="K192" s="30" t="s">
        <v>491</v>
      </c>
      <c r="L192" s="30" t="s">
        <v>483</v>
      </c>
      <c r="M192" s="30" t="s">
        <v>356</v>
      </c>
      <c r="N192" s="38"/>
      <c r="O192" s="42">
        <f t="shared" si="2"/>
        <v>-5</v>
      </c>
      <c r="P192" s="26">
        <f>LOOKUP(C192,'Data Set4 Key Advanced2'!$E$6:$E$9,'Data Set4 Key Advanced2'!$D$6:$D$9)</f>
        <v>-1</v>
      </c>
      <c r="Q192" s="42">
        <f>LOOKUP(D192,'Data Set4 Key Advanced2'!$E$12:$E$15,'Data Set4 Key Advanced2'!$D$12:$D$15)</f>
        <v>-1</v>
      </c>
      <c r="R192" s="42">
        <f>LOOKUP(E192,'Data Set4 Key Advanced2'!$E$18:$E$21,'Data Set4 Key Advanced2'!$D$18:$D$21)</f>
        <v>0</v>
      </c>
      <c r="S192" s="42">
        <f>LOOKUP(F192,'Data Set4 Key Advanced2'!$E$24:$E$27,'Data Set4 Key Advanced2'!$D$24:$D$27)</f>
        <v>-1</v>
      </c>
      <c r="T192" s="42">
        <f>LOOKUP(G192,'Data Set4 Key Advanced2'!$E$30:$E$33,'Data Set4 Key Advanced2'!$D$30:$D$33)</f>
        <v>0</v>
      </c>
      <c r="U192" s="42">
        <f>LOOKUP(H192,'Data Set4 Key Advanced2'!$E$36:$E$39,'Data Set4 Key Advanced2'!$D$36:$D$39)</f>
        <v>-1</v>
      </c>
      <c r="V192" s="42">
        <f>LOOKUP(I192,'Data Set4 Key Advanced2'!$E$42:$E$45,'Data Set4 Key Advanced2'!$D$42:$D$45)</f>
        <v>-1</v>
      </c>
      <c r="W192" s="42">
        <f>LOOKUP(J192,'Data Set4 Key Advanced2'!$E$48:$E$51,'Data Set4 Key Advanced2'!$D$48:$D$51)</f>
        <v>-1</v>
      </c>
      <c r="X192" s="42">
        <f>LOOKUP(K192,'Data Set4 Key Advanced2'!$E$54:$E$57,'Data Set4 Key Advanced2'!$D$54:$D$57)</f>
        <v>0</v>
      </c>
      <c r="Y192" s="42">
        <f>LOOKUP(L192,'Data Set4 Key Advanced2'!$E$60:$E$63,'Data Set4 Key Advanced2'!$D$60:$D$63)</f>
        <v>1</v>
      </c>
    </row>
    <row r="193" spans="1:25" ht="12.75">
      <c r="A193" s="36">
        <v>45518.356693993061</v>
      </c>
      <c r="C193" s="30" t="s">
        <v>463</v>
      </c>
      <c r="D193" s="30" t="s">
        <v>478</v>
      </c>
      <c r="E193" s="30" t="s">
        <v>465</v>
      </c>
      <c r="F193" s="30" t="s">
        <v>479</v>
      </c>
      <c r="G193" s="30" t="s">
        <v>467</v>
      </c>
      <c r="H193" s="30" t="s">
        <v>490</v>
      </c>
      <c r="I193" s="30" t="s">
        <v>481</v>
      </c>
      <c r="J193" s="30" t="s">
        <v>495</v>
      </c>
      <c r="K193" s="30" t="s">
        <v>491</v>
      </c>
      <c r="L193" s="30" t="s">
        <v>483</v>
      </c>
      <c r="M193" s="30" t="s">
        <v>352</v>
      </c>
      <c r="N193" s="38"/>
      <c r="O193" s="42">
        <f t="shared" si="2"/>
        <v>-2</v>
      </c>
      <c r="P193" s="26">
        <f>LOOKUP(C193,'Data Set4 Key Advanced2'!$E$6:$E$9,'Data Set4 Key Advanced2'!$D$6:$D$9)</f>
        <v>-1</v>
      </c>
      <c r="Q193" s="42">
        <f>LOOKUP(D193,'Data Set4 Key Advanced2'!$E$12:$E$15,'Data Set4 Key Advanced2'!$D$12:$D$15)</f>
        <v>0</v>
      </c>
      <c r="R193" s="42">
        <f>LOOKUP(E193,'Data Set4 Key Advanced2'!$E$18:$E$21,'Data Set4 Key Advanced2'!$D$18:$D$21)</f>
        <v>0</v>
      </c>
      <c r="S193" s="42">
        <f>LOOKUP(F193,'Data Set4 Key Advanced2'!$E$24:$E$27,'Data Set4 Key Advanced2'!$D$24:$D$27)</f>
        <v>0</v>
      </c>
      <c r="T193" s="42">
        <f>LOOKUP(G193,'Data Set4 Key Advanced2'!$E$30:$E$33,'Data Set4 Key Advanced2'!$D$30:$D$33)</f>
        <v>-1</v>
      </c>
      <c r="U193" s="42">
        <f>LOOKUP(H193,'Data Set4 Key Advanced2'!$E$36:$E$39,'Data Set4 Key Advanced2'!$D$36:$D$39)</f>
        <v>-1</v>
      </c>
      <c r="V193" s="42">
        <f>LOOKUP(I193,'Data Set4 Key Advanced2'!$E$42:$E$45,'Data Set4 Key Advanced2'!$D$42:$D$45)</f>
        <v>-1</v>
      </c>
      <c r="W193" s="42">
        <f>LOOKUP(J193,'Data Set4 Key Advanced2'!$E$48:$E$51,'Data Set4 Key Advanced2'!$D$48:$D$51)</f>
        <v>1</v>
      </c>
      <c r="X193" s="42">
        <f>LOOKUP(K193,'Data Set4 Key Advanced2'!$E$54:$E$57,'Data Set4 Key Advanced2'!$D$54:$D$57)</f>
        <v>0</v>
      </c>
      <c r="Y193" s="42">
        <f>LOOKUP(L193,'Data Set4 Key Advanced2'!$E$60:$E$63,'Data Set4 Key Advanced2'!$D$60:$D$63)</f>
        <v>1</v>
      </c>
    </row>
    <row r="194" spans="1:25" ht="12.75">
      <c r="A194" s="36">
        <v>45518.387891886574</v>
      </c>
      <c r="C194" s="30" t="s">
        <v>477</v>
      </c>
      <c r="D194" s="30" t="s">
        <v>478</v>
      </c>
      <c r="E194" s="30" t="s">
        <v>465</v>
      </c>
      <c r="F194" s="30" t="s">
        <v>466</v>
      </c>
      <c r="G194" s="30" t="s">
        <v>489</v>
      </c>
      <c r="H194" s="30" t="s">
        <v>490</v>
      </c>
      <c r="I194" s="30" t="s">
        <v>469</v>
      </c>
      <c r="J194" s="30" t="s">
        <v>495</v>
      </c>
      <c r="K194" s="30" t="s">
        <v>482</v>
      </c>
      <c r="L194" s="30" t="s">
        <v>471</v>
      </c>
      <c r="M194" s="30" t="s">
        <v>354</v>
      </c>
      <c r="N194" s="38"/>
      <c r="O194" s="42">
        <f t="shared" si="2"/>
        <v>2</v>
      </c>
      <c r="P194" s="26">
        <f>LOOKUP(C194,'Data Set4 Key Advanced2'!$E$6:$E$9,'Data Set4 Key Advanced2'!$D$6:$D$9)</f>
        <v>2</v>
      </c>
      <c r="Q194" s="42">
        <f>LOOKUP(D194,'Data Set4 Key Advanced2'!$E$12:$E$15,'Data Set4 Key Advanced2'!$D$12:$D$15)</f>
        <v>0</v>
      </c>
      <c r="R194" s="42">
        <f>LOOKUP(E194,'Data Set4 Key Advanced2'!$E$18:$E$21,'Data Set4 Key Advanced2'!$D$18:$D$21)</f>
        <v>0</v>
      </c>
      <c r="S194" s="42">
        <f>LOOKUP(F194,'Data Set4 Key Advanced2'!$E$24:$E$27,'Data Set4 Key Advanced2'!$D$24:$D$27)</f>
        <v>-1</v>
      </c>
      <c r="T194" s="42">
        <f>LOOKUP(G194,'Data Set4 Key Advanced2'!$E$30:$E$33,'Data Set4 Key Advanced2'!$D$30:$D$33)</f>
        <v>1</v>
      </c>
      <c r="U194" s="42">
        <f>LOOKUP(H194,'Data Set4 Key Advanced2'!$E$36:$E$39,'Data Set4 Key Advanced2'!$D$36:$D$39)</f>
        <v>-1</v>
      </c>
      <c r="V194" s="42">
        <f>LOOKUP(I194,'Data Set4 Key Advanced2'!$E$42:$E$45,'Data Set4 Key Advanced2'!$D$42:$D$45)</f>
        <v>1</v>
      </c>
      <c r="W194" s="42">
        <f>LOOKUP(J194,'Data Set4 Key Advanced2'!$E$48:$E$51,'Data Set4 Key Advanced2'!$D$48:$D$51)</f>
        <v>1</v>
      </c>
      <c r="X194" s="42">
        <f>LOOKUP(K194,'Data Set4 Key Advanced2'!$E$54:$E$57,'Data Set4 Key Advanced2'!$D$54:$D$57)</f>
        <v>-1</v>
      </c>
      <c r="Y194" s="42">
        <f>LOOKUP(L194,'Data Set4 Key Advanced2'!$E$60:$E$63,'Data Set4 Key Advanced2'!$D$60:$D$63)</f>
        <v>0</v>
      </c>
    </row>
    <row r="195" spans="1:25" ht="12.75">
      <c r="A195" s="36">
        <v>45518.402832951389</v>
      </c>
      <c r="C195" s="30" t="s">
        <v>487</v>
      </c>
      <c r="D195" s="30" t="s">
        <v>472</v>
      </c>
      <c r="E195" s="30" t="s">
        <v>473</v>
      </c>
      <c r="F195" s="30" t="s">
        <v>466</v>
      </c>
      <c r="G195" s="30" t="s">
        <v>489</v>
      </c>
      <c r="H195" s="30" t="s">
        <v>490</v>
      </c>
      <c r="I195" s="30" t="s">
        <v>481</v>
      </c>
      <c r="J195" s="30" t="s">
        <v>495</v>
      </c>
      <c r="K195" s="30" t="s">
        <v>470</v>
      </c>
      <c r="L195" s="30" t="s">
        <v>483</v>
      </c>
      <c r="M195" s="30" t="s">
        <v>357</v>
      </c>
      <c r="N195" s="38"/>
      <c r="O195" s="42">
        <f t="shared" si="2"/>
        <v>3</v>
      </c>
      <c r="P195" s="26">
        <f>LOOKUP(C195,'Data Set4 Key Advanced2'!$E$6:$E$9,'Data Set4 Key Advanced2'!$D$6:$D$9)</f>
        <v>1</v>
      </c>
      <c r="Q195" s="42">
        <f>LOOKUP(D195,'Data Set4 Key Advanced2'!$E$12:$E$15,'Data Set4 Key Advanced2'!$D$12:$D$15)</f>
        <v>-1</v>
      </c>
      <c r="R195" s="42">
        <f>LOOKUP(E195,'Data Set4 Key Advanced2'!$E$18:$E$21,'Data Set4 Key Advanced2'!$D$18:$D$21)</f>
        <v>2</v>
      </c>
      <c r="S195" s="42">
        <f>LOOKUP(F195,'Data Set4 Key Advanced2'!$E$24:$E$27,'Data Set4 Key Advanced2'!$D$24:$D$27)</f>
        <v>-1</v>
      </c>
      <c r="T195" s="42">
        <f>LOOKUP(G195,'Data Set4 Key Advanced2'!$E$30:$E$33,'Data Set4 Key Advanced2'!$D$30:$D$33)</f>
        <v>1</v>
      </c>
      <c r="U195" s="42">
        <f>LOOKUP(H195,'Data Set4 Key Advanced2'!$E$36:$E$39,'Data Set4 Key Advanced2'!$D$36:$D$39)</f>
        <v>-1</v>
      </c>
      <c r="V195" s="42">
        <f>LOOKUP(I195,'Data Set4 Key Advanced2'!$E$42:$E$45,'Data Set4 Key Advanced2'!$D$42:$D$45)</f>
        <v>-1</v>
      </c>
      <c r="W195" s="42">
        <f>LOOKUP(J195,'Data Set4 Key Advanced2'!$E$48:$E$51,'Data Set4 Key Advanced2'!$D$48:$D$51)</f>
        <v>1</v>
      </c>
      <c r="X195" s="42">
        <f>LOOKUP(K195,'Data Set4 Key Advanced2'!$E$54:$E$57,'Data Set4 Key Advanced2'!$D$54:$D$57)</f>
        <v>1</v>
      </c>
      <c r="Y195" s="42">
        <f>LOOKUP(L195,'Data Set4 Key Advanced2'!$E$60:$E$63,'Data Set4 Key Advanced2'!$D$60:$D$63)</f>
        <v>1</v>
      </c>
    </row>
    <row r="196" spans="1:25" ht="12.75">
      <c r="A196" s="36">
        <v>45518.422684108795</v>
      </c>
      <c r="C196" s="30" t="s">
        <v>477</v>
      </c>
      <c r="D196" s="30" t="s">
        <v>478</v>
      </c>
      <c r="E196" s="30" t="s">
        <v>465</v>
      </c>
      <c r="F196" s="30" t="s">
        <v>466</v>
      </c>
      <c r="G196" s="30" t="s">
        <v>475</v>
      </c>
      <c r="H196" s="30" t="s">
        <v>468</v>
      </c>
      <c r="I196" s="30" t="s">
        <v>476</v>
      </c>
      <c r="J196" s="30" t="s">
        <v>495</v>
      </c>
      <c r="K196" s="30" t="s">
        <v>491</v>
      </c>
      <c r="L196" s="30" t="s">
        <v>483</v>
      </c>
      <c r="M196" s="30" t="s">
        <v>355</v>
      </c>
      <c r="N196" s="38"/>
      <c r="O196" s="42">
        <f t="shared" si="2"/>
        <v>3</v>
      </c>
      <c r="P196" s="26">
        <f>LOOKUP(C196,'Data Set4 Key Advanced2'!$E$6:$E$9,'Data Set4 Key Advanced2'!$D$6:$D$9)</f>
        <v>2</v>
      </c>
      <c r="Q196" s="42">
        <f>LOOKUP(D196,'Data Set4 Key Advanced2'!$E$12:$E$15,'Data Set4 Key Advanced2'!$D$12:$D$15)</f>
        <v>0</v>
      </c>
      <c r="R196" s="42">
        <f>LOOKUP(E196,'Data Set4 Key Advanced2'!$E$18:$E$21,'Data Set4 Key Advanced2'!$D$18:$D$21)</f>
        <v>0</v>
      </c>
      <c r="S196" s="42">
        <f>LOOKUP(F196,'Data Set4 Key Advanced2'!$E$24:$E$27,'Data Set4 Key Advanced2'!$D$24:$D$27)</f>
        <v>-1</v>
      </c>
      <c r="T196" s="42">
        <f>LOOKUP(G196,'Data Set4 Key Advanced2'!$E$30:$E$33,'Data Set4 Key Advanced2'!$D$30:$D$33)</f>
        <v>0</v>
      </c>
      <c r="U196" s="42">
        <f>LOOKUP(H196,'Data Set4 Key Advanced2'!$E$36:$E$39,'Data Set4 Key Advanced2'!$D$36:$D$39)</f>
        <v>0</v>
      </c>
      <c r="V196" s="42">
        <f>LOOKUP(I196,'Data Set4 Key Advanced2'!$E$42:$E$45,'Data Set4 Key Advanced2'!$D$42:$D$45)</f>
        <v>0</v>
      </c>
      <c r="W196" s="42">
        <f>LOOKUP(J196,'Data Set4 Key Advanced2'!$E$48:$E$51,'Data Set4 Key Advanced2'!$D$48:$D$51)</f>
        <v>1</v>
      </c>
      <c r="X196" s="42">
        <f>LOOKUP(K196,'Data Set4 Key Advanced2'!$E$54:$E$57,'Data Set4 Key Advanced2'!$D$54:$D$57)</f>
        <v>0</v>
      </c>
      <c r="Y196" s="42">
        <f>LOOKUP(L196,'Data Set4 Key Advanced2'!$E$60:$E$63,'Data Set4 Key Advanced2'!$D$60:$D$63)</f>
        <v>1</v>
      </c>
    </row>
    <row r="197" spans="1:25" ht="12.75">
      <c r="A197" s="36">
        <v>45518.441562662032</v>
      </c>
      <c r="C197" s="30" t="s">
        <v>463</v>
      </c>
      <c r="D197" s="30" t="s">
        <v>478</v>
      </c>
      <c r="E197" s="30" t="s">
        <v>465</v>
      </c>
      <c r="F197" s="30" t="s">
        <v>466</v>
      </c>
      <c r="G197" s="30" t="s">
        <v>475</v>
      </c>
      <c r="H197" s="30" t="s">
        <v>490</v>
      </c>
      <c r="I197" s="30" t="s">
        <v>476</v>
      </c>
      <c r="J197" s="30" t="s">
        <v>497</v>
      </c>
      <c r="K197" s="30" t="s">
        <v>508</v>
      </c>
      <c r="L197" s="30" t="s">
        <v>471</v>
      </c>
      <c r="M197" s="30" t="s">
        <v>358</v>
      </c>
      <c r="N197" s="38"/>
      <c r="O197" s="42">
        <f t="shared" si="2"/>
        <v>1</v>
      </c>
      <c r="P197" s="26">
        <f>LOOKUP(C197,'Data Set4 Key Advanced2'!$E$6:$E$9,'Data Set4 Key Advanced2'!$D$6:$D$9)</f>
        <v>-1</v>
      </c>
      <c r="Q197" s="42">
        <f>LOOKUP(D197,'Data Set4 Key Advanced2'!$E$12:$E$15,'Data Set4 Key Advanced2'!$D$12:$D$15)</f>
        <v>0</v>
      </c>
      <c r="R197" s="42">
        <f>LOOKUP(E197,'Data Set4 Key Advanced2'!$E$18:$E$21,'Data Set4 Key Advanced2'!$D$18:$D$21)</f>
        <v>0</v>
      </c>
      <c r="S197" s="42">
        <f>LOOKUP(F197,'Data Set4 Key Advanced2'!$E$24:$E$27,'Data Set4 Key Advanced2'!$D$24:$D$27)</f>
        <v>-1</v>
      </c>
      <c r="T197" s="42">
        <f>LOOKUP(G197,'Data Set4 Key Advanced2'!$E$30:$E$33,'Data Set4 Key Advanced2'!$D$30:$D$33)</f>
        <v>0</v>
      </c>
      <c r="U197" s="42">
        <f>LOOKUP(H197,'Data Set4 Key Advanced2'!$E$36:$E$39,'Data Set4 Key Advanced2'!$D$36:$D$39)</f>
        <v>-1</v>
      </c>
      <c r="V197" s="42">
        <f>LOOKUP(I197,'Data Set4 Key Advanced2'!$E$42:$E$45,'Data Set4 Key Advanced2'!$D$42:$D$45)</f>
        <v>0</v>
      </c>
      <c r="W197" s="42">
        <f>LOOKUP(J197,'Data Set4 Key Advanced2'!$E$48:$E$51,'Data Set4 Key Advanced2'!$D$48:$D$51)</f>
        <v>2</v>
      </c>
      <c r="X197" s="42">
        <f>LOOKUP(K197,'Data Set4 Key Advanced2'!$E$54:$E$57,'Data Set4 Key Advanced2'!$D$54:$D$57)</f>
        <v>2</v>
      </c>
      <c r="Y197" s="42">
        <f>LOOKUP(L197,'Data Set4 Key Advanced2'!$E$60:$E$63,'Data Set4 Key Advanced2'!$D$60:$D$63)</f>
        <v>0</v>
      </c>
    </row>
    <row r="198" spans="1:25" ht="12.75">
      <c r="A198" s="36">
        <v>45518.471651944448</v>
      </c>
      <c r="C198" s="30" t="s">
        <v>487</v>
      </c>
      <c r="D198" s="30" t="s">
        <v>472</v>
      </c>
      <c r="E198" s="30" t="s">
        <v>473</v>
      </c>
      <c r="F198" s="30" t="s">
        <v>466</v>
      </c>
      <c r="G198" s="30" t="s">
        <v>489</v>
      </c>
      <c r="H198" s="30" t="s">
        <v>490</v>
      </c>
      <c r="I198" s="30" t="s">
        <v>469</v>
      </c>
      <c r="J198" s="30" t="s">
        <v>495</v>
      </c>
      <c r="K198" s="30" t="s">
        <v>470</v>
      </c>
      <c r="L198" s="30" t="s">
        <v>494</v>
      </c>
      <c r="M198" s="30" t="s">
        <v>359</v>
      </c>
      <c r="N198" s="38"/>
      <c r="O198" s="42">
        <f t="shared" si="2"/>
        <v>6</v>
      </c>
      <c r="P198" s="26">
        <f>LOOKUP(C198,'Data Set4 Key Advanced2'!$E$6:$E$9,'Data Set4 Key Advanced2'!$D$6:$D$9)</f>
        <v>1</v>
      </c>
      <c r="Q198" s="42">
        <f>LOOKUP(D198,'Data Set4 Key Advanced2'!$E$12:$E$15,'Data Set4 Key Advanced2'!$D$12:$D$15)</f>
        <v>-1</v>
      </c>
      <c r="R198" s="42">
        <f>LOOKUP(E198,'Data Set4 Key Advanced2'!$E$18:$E$21,'Data Set4 Key Advanced2'!$D$18:$D$21)</f>
        <v>2</v>
      </c>
      <c r="S198" s="42">
        <f>LOOKUP(F198,'Data Set4 Key Advanced2'!$E$24:$E$27,'Data Set4 Key Advanced2'!$D$24:$D$27)</f>
        <v>-1</v>
      </c>
      <c r="T198" s="42">
        <f>LOOKUP(G198,'Data Set4 Key Advanced2'!$E$30:$E$33,'Data Set4 Key Advanced2'!$D$30:$D$33)</f>
        <v>1</v>
      </c>
      <c r="U198" s="42">
        <f>LOOKUP(H198,'Data Set4 Key Advanced2'!$E$36:$E$39,'Data Set4 Key Advanced2'!$D$36:$D$39)</f>
        <v>-1</v>
      </c>
      <c r="V198" s="42">
        <f>LOOKUP(I198,'Data Set4 Key Advanced2'!$E$42:$E$45,'Data Set4 Key Advanced2'!$D$42:$D$45)</f>
        <v>1</v>
      </c>
      <c r="W198" s="42">
        <f>LOOKUP(J198,'Data Set4 Key Advanced2'!$E$48:$E$51,'Data Set4 Key Advanced2'!$D$48:$D$51)</f>
        <v>1</v>
      </c>
      <c r="X198" s="42">
        <f>LOOKUP(K198,'Data Set4 Key Advanced2'!$E$54:$E$57,'Data Set4 Key Advanced2'!$D$54:$D$57)</f>
        <v>1</v>
      </c>
      <c r="Y198" s="42">
        <f>LOOKUP(L198,'Data Set4 Key Advanced2'!$E$60:$E$63,'Data Set4 Key Advanced2'!$D$60:$D$63)</f>
        <v>2</v>
      </c>
    </row>
    <row r="199" spans="1:25" ht="12.75">
      <c r="A199" s="36">
        <v>45518.520010821754</v>
      </c>
      <c r="C199" s="30" t="s">
        <v>477</v>
      </c>
      <c r="D199" s="30" t="s">
        <v>478</v>
      </c>
      <c r="E199" s="30" t="s">
        <v>473</v>
      </c>
      <c r="F199" s="30" t="s">
        <v>466</v>
      </c>
      <c r="G199" s="30" t="s">
        <v>475</v>
      </c>
      <c r="H199" s="30" t="s">
        <v>490</v>
      </c>
      <c r="I199" s="30" t="s">
        <v>469</v>
      </c>
      <c r="J199" s="30" t="s">
        <v>496</v>
      </c>
      <c r="K199" s="30" t="s">
        <v>482</v>
      </c>
      <c r="L199" s="30" t="s">
        <v>483</v>
      </c>
      <c r="M199" s="30" t="s">
        <v>361</v>
      </c>
      <c r="N199" s="38"/>
      <c r="O199" s="42">
        <f t="shared" si="2"/>
        <v>2</v>
      </c>
      <c r="P199" s="26">
        <f>LOOKUP(C199,'Data Set4 Key Advanced2'!$E$6:$E$9,'Data Set4 Key Advanced2'!$D$6:$D$9)</f>
        <v>2</v>
      </c>
      <c r="Q199" s="42">
        <f>LOOKUP(D199,'Data Set4 Key Advanced2'!$E$12:$E$15,'Data Set4 Key Advanced2'!$D$12:$D$15)</f>
        <v>0</v>
      </c>
      <c r="R199" s="42">
        <f>LOOKUP(E199,'Data Set4 Key Advanced2'!$E$18:$E$21,'Data Set4 Key Advanced2'!$D$18:$D$21)</f>
        <v>2</v>
      </c>
      <c r="S199" s="42">
        <f>LOOKUP(F199,'Data Set4 Key Advanced2'!$E$24:$E$27,'Data Set4 Key Advanced2'!$D$24:$D$27)</f>
        <v>-1</v>
      </c>
      <c r="T199" s="42">
        <f>LOOKUP(G199,'Data Set4 Key Advanced2'!$E$30:$E$33,'Data Set4 Key Advanced2'!$D$30:$D$33)</f>
        <v>0</v>
      </c>
      <c r="U199" s="42">
        <f>LOOKUP(H199,'Data Set4 Key Advanced2'!$E$36:$E$39,'Data Set4 Key Advanced2'!$D$36:$D$39)</f>
        <v>-1</v>
      </c>
      <c r="V199" s="42">
        <f>LOOKUP(I199,'Data Set4 Key Advanced2'!$E$42:$E$45,'Data Set4 Key Advanced2'!$D$42:$D$45)</f>
        <v>1</v>
      </c>
      <c r="W199" s="42">
        <f>LOOKUP(J199,'Data Set4 Key Advanced2'!$E$48:$E$51,'Data Set4 Key Advanced2'!$D$48:$D$51)</f>
        <v>-1</v>
      </c>
      <c r="X199" s="42">
        <f>LOOKUP(K199,'Data Set4 Key Advanced2'!$E$54:$E$57,'Data Set4 Key Advanced2'!$D$54:$D$57)</f>
        <v>-1</v>
      </c>
      <c r="Y199" s="42">
        <f>LOOKUP(L199,'Data Set4 Key Advanced2'!$E$60:$E$63,'Data Set4 Key Advanced2'!$D$60:$D$63)</f>
        <v>1</v>
      </c>
    </row>
    <row r="200" spans="1:25" ht="12.75">
      <c r="A200" s="36">
        <v>45518.524554374999</v>
      </c>
      <c r="C200" s="30" t="s">
        <v>487</v>
      </c>
      <c r="D200" s="30" t="s">
        <v>478</v>
      </c>
      <c r="E200" s="30" t="s">
        <v>465</v>
      </c>
      <c r="F200" s="30" t="s">
        <v>466</v>
      </c>
      <c r="G200" s="30" t="s">
        <v>480</v>
      </c>
      <c r="H200" s="30" t="s">
        <v>490</v>
      </c>
      <c r="I200" s="30" t="s">
        <v>481</v>
      </c>
      <c r="J200" s="30" t="s">
        <v>495</v>
      </c>
      <c r="K200" s="30" t="s">
        <v>491</v>
      </c>
      <c r="L200" s="30" t="s">
        <v>483</v>
      </c>
      <c r="M200" s="30" t="s">
        <v>360</v>
      </c>
      <c r="N200" s="38"/>
      <c r="O200" s="42">
        <f t="shared" ref="O200:O246" si="3">SUM(P200:Y200)</f>
        <v>2</v>
      </c>
      <c r="P200" s="26">
        <f>LOOKUP(C200,'Data Set4 Key Advanced2'!$E$6:$E$9,'Data Set4 Key Advanced2'!$D$6:$D$9)</f>
        <v>1</v>
      </c>
      <c r="Q200" s="42">
        <f>LOOKUP(D200,'Data Set4 Key Advanced2'!$E$12:$E$15,'Data Set4 Key Advanced2'!$D$12:$D$15)</f>
        <v>0</v>
      </c>
      <c r="R200" s="42">
        <f>LOOKUP(E200,'Data Set4 Key Advanced2'!$E$18:$E$21,'Data Set4 Key Advanced2'!$D$18:$D$21)</f>
        <v>0</v>
      </c>
      <c r="S200" s="42">
        <f>LOOKUP(F200,'Data Set4 Key Advanced2'!$E$24:$E$27,'Data Set4 Key Advanced2'!$D$24:$D$27)</f>
        <v>-1</v>
      </c>
      <c r="T200" s="42">
        <f>LOOKUP(G200,'Data Set4 Key Advanced2'!$E$30:$E$33,'Data Set4 Key Advanced2'!$D$30:$D$33)</f>
        <v>2</v>
      </c>
      <c r="U200" s="42">
        <f>LOOKUP(H200,'Data Set4 Key Advanced2'!$E$36:$E$39,'Data Set4 Key Advanced2'!$D$36:$D$39)</f>
        <v>-1</v>
      </c>
      <c r="V200" s="42">
        <f>LOOKUP(I200,'Data Set4 Key Advanced2'!$E$42:$E$45,'Data Set4 Key Advanced2'!$D$42:$D$45)</f>
        <v>-1</v>
      </c>
      <c r="W200" s="42">
        <f>LOOKUP(J200,'Data Set4 Key Advanced2'!$E$48:$E$51,'Data Set4 Key Advanced2'!$D$48:$D$51)</f>
        <v>1</v>
      </c>
      <c r="X200" s="42">
        <f>LOOKUP(K200,'Data Set4 Key Advanced2'!$E$54:$E$57,'Data Set4 Key Advanced2'!$D$54:$D$57)</f>
        <v>0</v>
      </c>
      <c r="Y200" s="42">
        <f>LOOKUP(L200,'Data Set4 Key Advanced2'!$E$60:$E$63,'Data Set4 Key Advanced2'!$D$60:$D$63)</f>
        <v>1</v>
      </c>
    </row>
    <row r="201" spans="1:25" ht="12.75">
      <c r="A201" s="36">
        <v>45519.438920231478</v>
      </c>
      <c r="C201" s="30" t="s">
        <v>487</v>
      </c>
      <c r="D201" s="30" t="s">
        <v>478</v>
      </c>
      <c r="E201" s="30" t="s">
        <v>465</v>
      </c>
      <c r="F201" s="30" t="s">
        <v>479</v>
      </c>
      <c r="G201" s="30" t="s">
        <v>489</v>
      </c>
      <c r="H201" s="30" t="s">
        <v>468</v>
      </c>
      <c r="I201" s="30" t="s">
        <v>469</v>
      </c>
      <c r="J201" s="30" t="s">
        <v>496</v>
      </c>
      <c r="K201" s="30" t="s">
        <v>482</v>
      </c>
      <c r="L201" s="30" t="s">
        <v>494</v>
      </c>
      <c r="M201" s="30" t="s">
        <v>362</v>
      </c>
      <c r="N201" s="38"/>
      <c r="O201" s="42">
        <f t="shared" si="3"/>
        <v>3</v>
      </c>
      <c r="P201" s="26">
        <f>LOOKUP(C201,'Data Set4 Key Advanced2'!$E$6:$E$9,'Data Set4 Key Advanced2'!$D$6:$D$9)</f>
        <v>1</v>
      </c>
      <c r="Q201" s="42">
        <f>LOOKUP(D201,'Data Set4 Key Advanced2'!$E$12:$E$15,'Data Set4 Key Advanced2'!$D$12:$D$15)</f>
        <v>0</v>
      </c>
      <c r="R201" s="42">
        <f>LOOKUP(E201,'Data Set4 Key Advanced2'!$E$18:$E$21,'Data Set4 Key Advanced2'!$D$18:$D$21)</f>
        <v>0</v>
      </c>
      <c r="S201" s="42">
        <f>LOOKUP(F201,'Data Set4 Key Advanced2'!$E$24:$E$27,'Data Set4 Key Advanced2'!$D$24:$D$27)</f>
        <v>0</v>
      </c>
      <c r="T201" s="42">
        <f>LOOKUP(G201,'Data Set4 Key Advanced2'!$E$30:$E$33,'Data Set4 Key Advanced2'!$D$30:$D$33)</f>
        <v>1</v>
      </c>
      <c r="U201" s="42">
        <f>LOOKUP(H201,'Data Set4 Key Advanced2'!$E$36:$E$39,'Data Set4 Key Advanced2'!$D$36:$D$39)</f>
        <v>0</v>
      </c>
      <c r="V201" s="42">
        <f>LOOKUP(I201,'Data Set4 Key Advanced2'!$E$42:$E$45,'Data Set4 Key Advanced2'!$D$42:$D$45)</f>
        <v>1</v>
      </c>
      <c r="W201" s="42">
        <f>LOOKUP(J201,'Data Set4 Key Advanced2'!$E$48:$E$51,'Data Set4 Key Advanced2'!$D$48:$D$51)</f>
        <v>-1</v>
      </c>
      <c r="X201" s="42">
        <f>LOOKUP(K201,'Data Set4 Key Advanced2'!$E$54:$E$57,'Data Set4 Key Advanced2'!$D$54:$D$57)</f>
        <v>-1</v>
      </c>
      <c r="Y201" s="42">
        <f>LOOKUP(L201,'Data Set4 Key Advanced2'!$E$60:$E$63,'Data Set4 Key Advanced2'!$D$60:$D$63)</f>
        <v>2</v>
      </c>
    </row>
    <row r="202" spans="1:25" ht="12.75">
      <c r="A202" s="36">
        <v>45519.526149699072</v>
      </c>
      <c r="C202" s="30" t="s">
        <v>509</v>
      </c>
      <c r="D202" s="30" t="s">
        <v>464</v>
      </c>
      <c r="E202" s="30" t="s">
        <v>474</v>
      </c>
      <c r="F202" s="30" t="s">
        <v>466</v>
      </c>
      <c r="G202" s="30" t="s">
        <v>480</v>
      </c>
      <c r="H202" s="30" t="s">
        <v>499</v>
      </c>
      <c r="I202" s="30" t="s">
        <v>485</v>
      </c>
      <c r="J202" s="30" t="s">
        <v>495</v>
      </c>
      <c r="K202" s="30" t="s">
        <v>470</v>
      </c>
      <c r="L202" s="30" t="s">
        <v>486</v>
      </c>
      <c r="M202" s="30" t="s">
        <v>363</v>
      </c>
      <c r="N202" s="38"/>
      <c r="O202" s="42">
        <f t="shared" si="3"/>
        <v>8</v>
      </c>
      <c r="P202" s="26">
        <f>LOOKUP(C202,'Data Set4 Key Advanced2'!$E$6:$E$9,'Data Set4 Key Advanced2'!$D$6:$D$9)</f>
        <v>0</v>
      </c>
      <c r="Q202" s="42">
        <f>LOOKUP(D202,'Data Set4 Key Advanced2'!$E$12:$E$15,'Data Set4 Key Advanced2'!$D$12:$D$15)</f>
        <v>2</v>
      </c>
      <c r="R202" s="42">
        <f>LOOKUP(E202,'Data Set4 Key Advanced2'!$E$18:$E$21,'Data Set4 Key Advanced2'!$D$18:$D$21)</f>
        <v>1</v>
      </c>
      <c r="S202" s="42">
        <f>LOOKUP(F202,'Data Set4 Key Advanced2'!$E$24:$E$27,'Data Set4 Key Advanced2'!$D$24:$D$27)</f>
        <v>-1</v>
      </c>
      <c r="T202" s="42">
        <f>LOOKUP(G202,'Data Set4 Key Advanced2'!$E$30:$E$33,'Data Set4 Key Advanced2'!$D$30:$D$33)</f>
        <v>2</v>
      </c>
      <c r="U202" s="42">
        <f>LOOKUP(H202,'Data Set4 Key Advanced2'!$E$36:$E$39,'Data Set4 Key Advanced2'!$D$36:$D$39)</f>
        <v>1</v>
      </c>
      <c r="V202" s="42">
        <f>LOOKUP(I202,'Data Set4 Key Advanced2'!$E$42:$E$45,'Data Set4 Key Advanced2'!$D$42:$D$45)</f>
        <v>2</v>
      </c>
      <c r="W202" s="42">
        <f>LOOKUP(J202,'Data Set4 Key Advanced2'!$E$48:$E$51,'Data Set4 Key Advanced2'!$D$48:$D$51)</f>
        <v>1</v>
      </c>
      <c r="X202" s="42">
        <f>LOOKUP(K202,'Data Set4 Key Advanced2'!$E$54:$E$57,'Data Set4 Key Advanced2'!$D$54:$D$57)</f>
        <v>1</v>
      </c>
      <c r="Y202" s="42">
        <f>LOOKUP(L202,'Data Set4 Key Advanced2'!$E$60:$E$63,'Data Set4 Key Advanced2'!$D$60:$D$63)</f>
        <v>-1</v>
      </c>
    </row>
    <row r="203" spans="1:25" ht="12.75">
      <c r="A203" s="36">
        <v>45519.584123159722</v>
      </c>
      <c r="C203" s="30" t="s">
        <v>463</v>
      </c>
      <c r="D203" s="30" t="s">
        <v>472</v>
      </c>
      <c r="E203" s="30" t="s">
        <v>465</v>
      </c>
      <c r="F203" s="30" t="s">
        <v>466</v>
      </c>
      <c r="G203" s="30" t="s">
        <v>489</v>
      </c>
      <c r="H203" s="30" t="s">
        <v>490</v>
      </c>
      <c r="I203" s="30" t="s">
        <v>476</v>
      </c>
      <c r="J203" s="30" t="s">
        <v>495</v>
      </c>
      <c r="K203" s="30" t="s">
        <v>470</v>
      </c>
      <c r="L203" s="30" t="s">
        <v>494</v>
      </c>
      <c r="M203" s="30" t="s">
        <v>364</v>
      </c>
      <c r="N203" s="38"/>
      <c r="O203" s="42">
        <f t="shared" si="3"/>
        <v>1</v>
      </c>
      <c r="P203" s="26">
        <f>LOOKUP(C203,'Data Set4 Key Advanced2'!$E$6:$E$9,'Data Set4 Key Advanced2'!$D$6:$D$9)</f>
        <v>-1</v>
      </c>
      <c r="Q203" s="42">
        <f>LOOKUP(D203,'Data Set4 Key Advanced2'!$E$12:$E$15,'Data Set4 Key Advanced2'!$D$12:$D$15)</f>
        <v>-1</v>
      </c>
      <c r="R203" s="42">
        <f>LOOKUP(E203,'Data Set4 Key Advanced2'!$E$18:$E$21,'Data Set4 Key Advanced2'!$D$18:$D$21)</f>
        <v>0</v>
      </c>
      <c r="S203" s="42">
        <f>LOOKUP(F203,'Data Set4 Key Advanced2'!$E$24:$E$27,'Data Set4 Key Advanced2'!$D$24:$D$27)</f>
        <v>-1</v>
      </c>
      <c r="T203" s="42">
        <f>LOOKUP(G203,'Data Set4 Key Advanced2'!$E$30:$E$33,'Data Set4 Key Advanced2'!$D$30:$D$33)</f>
        <v>1</v>
      </c>
      <c r="U203" s="42">
        <f>LOOKUP(H203,'Data Set4 Key Advanced2'!$E$36:$E$39,'Data Set4 Key Advanced2'!$D$36:$D$39)</f>
        <v>-1</v>
      </c>
      <c r="V203" s="42">
        <f>LOOKUP(I203,'Data Set4 Key Advanced2'!$E$42:$E$45,'Data Set4 Key Advanced2'!$D$42:$D$45)</f>
        <v>0</v>
      </c>
      <c r="W203" s="42">
        <f>LOOKUP(J203,'Data Set4 Key Advanced2'!$E$48:$E$51,'Data Set4 Key Advanced2'!$D$48:$D$51)</f>
        <v>1</v>
      </c>
      <c r="X203" s="42">
        <f>LOOKUP(K203,'Data Set4 Key Advanced2'!$E$54:$E$57,'Data Set4 Key Advanced2'!$D$54:$D$57)</f>
        <v>1</v>
      </c>
      <c r="Y203" s="42">
        <f>LOOKUP(L203,'Data Set4 Key Advanced2'!$E$60:$E$63,'Data Set4 Key Advanced2'!$D$60:$D$63)</f>
        <v>2</v>
      </c>
    </row>
    <row r="204" spans="1:25" ht="12.75">
      <c r="A204" s="36">
        <v>45519.633035763887</v>
      </c>
      <c r="C204" s="30" t="s">
        <v>477</v>
      </c>
      <c r="D204" s="30" t="s">
        <v>472</v>
      </c>
      <c r="E204" s="30" t="s">
        <v>465</v>
      </c>
      <c r="F204" s="30" t="s">
        <v>474</v>
      </c>
      <c r="G204" s="30" t="s">
        <v>475</v>
      </c>
      <c r="H204" s="30" t="s">
        <v>490</v>
      </c>
      <c r="I204" s="30" t="s">
        <v>476</v>
      </c>
      <c r="J204" s="30" t="s">
        <v>495</v>
      </c>
      <c r="K204" s="30" t="s">
        <v>491</v>
      </c>
      <c r="L204" s="30" t="s">
        <v>486</v>
      </c>
      <c r="M204" s="30" t="s">
        <v>365</v>
      </c>
      <c r="N204" s="38"/>
      <c r="O204" s="42">
        <f t="shared" si="3"/>
        <v>1</v>
      </c>
      <c r="P204" s="26">
        <f>LOOKUP(C204,'Data Set4 Key Advanced2'!$E$6:$E$9,'Data Set4 Key Advanced2'!$D$6:$D$9)</f>
        <v>2</v>
      </c>
      <c r="Q204" s="42">
        <f>LOOKUP(D204,'Data Set4 Key Advanced2'!$E$12:$E$15,'Data Set4 Key Advanced2'!$D$12:$D$15)</f>
        <v>-1</v>
      </c>
      <c r="R204" s="42">
        <f>LOOKUP(E204,'Data Set4 Key Advanced2'!$E$18:$E$21,'Data Set4 Key Advanced2'!$D$18:$D$21)</f>
        <v>0</v>
      </c>
      <c r="S204" s="42">
        <f>LOOKUP(F204,'Data Set4 Key Advanced2'!$E$24:$E$27,'Data Set4 Key Advanced2'!$D$24:$D$27)</f>
        <v>1</v>
      </c>
      <c r="T204" s="42">
        <f>LOOKUP(G204,'Data Set4 Key Advanced2'!$E$30:$E$33,'Data Set4 Key Advanced2'!$D$30:$D$33)</f>
        <v>0</v>
      </c>
      <c r="U204" s="42">
        <f>LOOKUP(H204,'Data Set4 Key Advanced2'!$E$36:$E$39,'Data Set4 Key Advanced2'!$D$36:$D$39)</f>
        <v>-1</v>
      </c>
      <c r="V204" s="42">
        <f>LOOKUP(I204,'Data Set4 Key Advanced2'!$E$42:$E$45,'Data Set4 Key Advanced2'!$D$42:$D$45)</f>
        <v>0</v>
      </c>
      <c r="W204" s="42">
        <f>LOOKUP(J204,'Data Set4 Key Advanced2'!$E$48:$E$51,'Data Set4 Key Advanced2'!$D$48:$D$51)</f>
        <v>1</v>
      </c>
      <c r="X204" s="42">
        <f>LOOKUP(K204,'Data Set4 Key Advanced2'!$E$54:$E$57,'Data Set4 Key Advanced2'!$D$54:$D$57)</f>
        <v>0</v>
      </c>
      <c r="Y204" s="42">
        <f>LOOKUP(L204,'Data Set4 Key Advanced2'!$E$60:$E$63,'Data Set4 Key Advanced2'!$D$60:$D$63)</f>
        <v>-1</v>
      </c>
    </row>
    <row r="205" spans="1:25" ht="12.75">
      <c r="A205" s="36">
        <v>45519.69209217593</v>
      </c>
      <c r="C205" s="30" t="s">
        <v>477</v>
      </c>
      <c r="D205" s="30" t="s">
        <v>472</v>
      </c>
      <c r="E205" s="30" t="s">
        <v>473</v>
      </c>
      <c r="F205" s="30" t="s">
        <v>466</v>
      </c>
      <c r="G205" s="30" t="s">
        <v>489</v>
      </c>
      <c r="H205" s="30" t="s">
        <v>490</v>
      </c>
      <c r="I205" s="30" t="s">
        <v>481</v>
      </c>
      <c r="J205" s="30" t="s">
        <v>495</v>
      </c>
      <c r="K205" s="30" t="s">
        <v>491</v>
      </c>
      <c r="L205" s="30" t="s">
        <v>483</v>
      </c>
      <c r="M205" s="30" t="s">
        <v>510</v>
      </c>
      <c r="N205" s="38"/>
      <c r="O205" s="42">
        <f t="shared" si="3"/>
        <v>3</v>
      </c>
      <c r="P205" s="26">
        <f>LOOKUP(C205,'Data Set4 Key Advanced2'!$E$6:$E$9,'Data Set4 Key Advanced2'!$D$6:$D$9)</f>
        <v>2</v>
      </c>
      <c r="Q205" s="42">
        <f>LOOKUP(D205,'Data Set4 Key Advanced2'!$E$12:$E$15,'Data Set4 Key Advanced2'!$D$12:$D$15)</f>
        <v>-1</v>
      </c>
      <c r="R205" s="42">
        <f>LOOKUP(E205,'Data Set4 Key Advanced2'!$E$18:$E$21,'Data Set4 Key Advanced2'!$D$18:$D$21)</f>
        <v>2</v>
      </c>
      <c r="S205" s="42">
        <f>LOOKUP(F205,'Data Set4 Key Advanced2'!$E$24:$E$27,'Data Set4 Key Advanced2'!$D$24:$D$27)</f>
        <v>-1</v>
      </c>
      <c r="T205" s="42">
        <f>LOOKUP(G205,'Data Set4 Key Advanced2'!$E$30:$E$33,'Data Set4 Key Advanced2'!$D$30:$D$33)</f>
        <v>1</v>
      </c>
      <c r="U205" s="42">
        <f>LOOKUP(H205,'Data Set4 Key Advanced2'!$E$36:$E$39,'Data Set4 Key Advanced2'!$D$36:$D$39)</f>
        <v>-1</v>
      </c>
      <c r="V205" s="42">
        <f>LOOKUP(I205,'Data Set4 Key Advanced2'!$E$42:$E$45,'Data Set4 Key Advanced2'!$D$42:$D$45)</f>
        <v>-1</v>
      </c>
      <c r="W205" s="42">
        <f>LOOKUP(J205,'Data Set4 Key Advanced2'!$E$48:$E$51,'Data Set4 Key Advanced2'!$D$48:$D$51)</f>
        <v>1</v>
      </c>
      <c r="X205" s="42">
        <f>LOOKUP(K205,'Data Set4 Key Advanced2'!$E$54:$E$57,'Data Set4 Key Advanced2'!$D$54:$D$57)</f>
        <v>0</v>
      </c>
      <c r="Y205" s="42">
        <f>LOOKUP(L205,'Data Set4 Key Advanced2'!$E$60:$E$63,'Data Set4 Key Advanced2'!$D$60:$D$63)</f>
        <v>1</v>
      </c>
    </row>
    <row r="206" spans="1:25" ht="12.75">
      <c r="A206" s="36">
        <v>45519.740044363425</v>
      </c>
      <c r="C206" s="30" t="s">
        <v>463</v>
      </c>
      <c r="D206" s="30" t="s">
        <v>472</v>
      </c>
      <c r="E206" s="30" t="s">
        <v>465</v>
      </c>
      <c r="F206" s="30" t="s">
        <v>466</v>
      </c>
      <c r="G206" s="30" t="s">
        <v>489</v>
      </c>
      <c r="H206" s="30" t="s">
        <v>484</v>
      </c>
      <c r="I206" s="30" t="s">
        <v>476</v>
      </c>
      <c r="J206" s="30" t="s">
        <v>495</v>
      </c>
      <c r="K206" s="30" t="s">
        <v>491</v>
      </c>
      <c r="L206" s="30" t="s">
        <v>471</v>
      </c>
      <c r="M206" s="30" t="s">
        <v>367</v>
      </c>
      <c r="N206" s="38"/>
      <c r="O206" s="42">
        <f t="shared" si="3"/>
        <v>1</v>
      </c>
      <c r="P206" s="26">
        <f>LOOKUP(C206,'Data Set4 Key Advanced2'!$E$6:$E$9,'Data Set4 Key Advanced2'!$D$6:$D$9)</f>
        <v>-1</v>
      </c>
      <c r="Q206" s="42">
        <f>LOOKUP(D206,'Data Set4 Key Advanced2'!$E$12:$E$15,'Data Set4 Key Advanced2'!$D$12:$D$15)</f>
        <v>-1</v>
      </c>
      <c r="R206" s="42">
        <f>LOOKUP(E206,'Data Set4 Key Advanced2'!$E$18:$E$21,'Data Set4 Key Advanced2'!$D$18:$D$21)</f>
        <v>0</v>
      </c>
      <c r="S206" s="42">
        <f>LOOKUP(F206,'Data Set4 Key Advanced2'!$E$24:$E$27,'Data Set4 Key Advanced2'!$D$24:$D$27)</f>
        <v>-1</v>
      </c>
      <c r="T206" s="42">
        <f>LOOKUP(G206,'Data Set4 Key Advanced2'!$E$30:$E$33,'Data Set4 Key Advanced2'!$D$30:$D$33)</f>
        <v>1</v>
      </c>
      <c r="U206" s="42">
        <f>LOOKUP(H206,'Data Set4 Key Advanced2'!$E$36:$E$39,'Data Set4 Key Advanced2'!$D$36:$D$39)</f>
        <v>2</v>
      </c>
      <c r="V206" s="42">
        <f>LOOKUP(I206,'Data Set4 Key Advanced2'!$E$42:$E$45,'Data Set4 Key Advanced2'!$D$42:$D$45)</f>
        <v>0</v>
      </c>
      <c r="W206" s="42">
        <f>LOOKUP(J206,'Data Set4 Key Advanced2'!$E$48:$E$51,'Data Set4 Key Advanced2'!$D$48:$D$51)</f>
        <v>1</v>
      </c>
      <c r="X206" s="42">
        <f>LOOKUP(K206,'Data Set4 Key Advanced2'!$E$54:$E$57,'Data Set4 Key Advanced2'!$D$54:$D$57)</f>
        <v>0</v>
      </c>
      <c r="Y206" s="42">
        <f>LOOKUP(L206,'Data Set4 Key Advanced2'!$E$60:$E$63,'Data Set4 Key Advanced2'!$D$60:$D$63)</f>
        <v>0</v>
      </c>
    </row>
    <row r="207" spans="1:25" ht="12.75">
      <c r="A207" s="36">
        <v>45520.320077152777</v>
      </c>
      <c r="C207" s="30" t="s">
        <v>487</v>
      </c>
      <c r="D207" s="30" t="s">
        <v>478</v>
      </c>
      <c r="E207" s="30" t="s">
        <v>465</v>
      </c>
      <c r="F207" s="30" t="s">
        <v>479</v>
      </c>
      <c r="G207" s="30" t="s">
        <v>489</v>
      </c>
      <c r="H207" s="30" t="s">
        <v>490</v>
      </c>
      <c r="I207" s="30" t="s">
        <v>481</v>
      </c>
      <c r="J207" s="30" t="s">
        <v>495</v>
      </c>
      <c r="K207" s="30" t="s">
        <v>470</v>
      </c>
      <c r="L207" s="30" t="s">
        <v>494</v>
      </c>
      <c r="M207" s="30" t="s">
        <v>368</v>
      </c>
      <c r="N207" s="38"/>
      <c r="O207" s="42">
        <f t="shared" si="3"/>
        <v>4</v>
      </c>
      <c r="P207" s="26">
        <f>LOOKUP(C207,'Data Set4 Key Advanced2'!$E$6:$E$9,'Data Set4 Key Advanced2'!$D$6:$D$9)</f>
        <v>1</v>
      </c>
      <c r="Q207" s="42">
        <f>LOOKUP(D207,'Data Set4 Key Advanced2'!$E$12:$E$15,'Data Set4 Key Advanced2'!$D$12:$D$15)</f>
        <v>0</v>
      </c>
      <c r="R207" s="42">
        <f>LOOKUP(E207,'Data Set4 Key Advanced2'!$E$18:$E$21,'Data Set4 Key Advanced2'!$D$18:$D$21)</f>
        <v>0</v>
      </c>
      <c r="S207" s="42">
        <f>LOOKUP(F207,'Data Set4 Key Advanced2'!$E$24:$E$27,'Data Set4 Key Advanced2'!$D$24:$D$27)</f>
        <v>0</v>
      </c>
      <c r="T207" s="42">
        <f>LOOKUP(G207,'Data Set4 Key Advanced2'!$E$30:$E$33,'Data Set4 Key Advanced2'!$D$30:$D$33)</f>
        <v>1</v>
      </c>
      <c r="U207" s="42">
        <f>LOOKUP(H207,'Data Set4 Key Advanced2'!$E$36:$E$39,'Data Set4 Key Advanced2'!$D$36:$D$39)</f>
        <v>-1</v>
      </c>
      <c r="V207" s="42">
        <f>LOOKUP(I207,'Data Set4 Key Advanced2'!$E$42:$E$45,'Data Set4 Key Advanced2'!$D$42:$D$45)</f>
        <v>-1</v>
      </c>
      <c r="W207" s="42">
        <f>LOOKUP(J207,'Data Set4 Key Advanced2'!$E$48:$E$51,'Data Set4 Key Advanced2'!$D$48:$D$51)</f>
        <v>1</v>
      </c>
      <c r="X207" s="42">
        <f>LOOKUP(K207,'Data Set4 Key Advanced2'!$E$54:$E$57,'Data Set4 Key Advanced2'!$D$54:$D$57)</f>
        <v>1</v>
      </c>
      <c r="Y207" s="42">
        <f>LOOKUP(L207,'Data Set4 Key Advanced2'!$E$60:$E$63,'Data Set4 Key Advanced2'!$D$60:$D$63)</f>
        <v>2</v>
      </c>
    </row>
    <row r="208" spans="1:25" ht="12.75">
      <c r="A208" s="36">
        <v>45520.407195995373</v>
      </c>
      <c r="C208" s="30" t="s">
        <v>463</v>
      </c>
      <c r="D208" s="30" t="s">
        <v>488</v>
      </c>
      <c r="E208" s="30" t="s">
        <v>465</v>
      </c>
      <c r="F208" s="30" t="s">
        <v>479</v>
      </c>
      <c r="G208" s="30" t="s">
        <v>489</v>
      </c>
      <c r="H208" s="30" t="s">
        <v>468</v>
      </c>
      <c r="I208" s="30" t="s">
        <v>469</v>
      </c>
      <c r="J208" s="30" t="s">
        <v>495</v>
      </c>
      <c r="K208" s="30" t="s">
        <v>470</v>
      </c>
      <c r="L208" s="30" t="s">
        <v>471</v>
      </c>
      <c r="M208" s="30" t="s">
        <v>511</v>
      </c>
      <c r="N208" s="38"/>
      <c r="O208" s="42">
        <f t="shared" si="3"/>
        <v>4</v>
      </c>
      <c r="P208" s="26">
        <f>LOOKUP(C208,'Data Set4 Key Advanced2'!$E$6:$E$9,'Data Set4 Key Advanced2'!$D$6:$D$9)</f>
        <v>-1</v>
      </c>
      <c r="Q208" s="42">
        <f>LOOKUP(D208,'Data Set4 Key Advanced2'!$E$12:$E$15,'Data Set4 Key Advanced2'!$D$12:$D$15)</f>
        <v>1</v>
      </c>
      <c r="R208" s="42">
        <f>LOOKUP(E208,'Data Set4 Key Advanced2'!$E$18:$E$21,'Data Set4 Key Advanced2'!$D$18:$D$21)</f>
        <v>0</v>
      </c>
      <c r="S208" s="42">
        <f>LOOKUP(F208,'Data Set4 Key Advanced2'!$E$24:$E$27,'Data Set4 Key Advanced2'!$D$24:$D$27)</f>
        <v>0</v>
      </c>
      <c r="T208" s="42">
        <f>LOOKUP(G208,'Data Set4 Key Advanced2'!$E$30:$E$33,'Data Set4 Key Advanced2'!$D$30:$D$33)</f>
        <v>1</v>
      </c>
      <c r="U208" s="42">
        <f>LOOKUP(H208,'Data Set4 Key Advanced2'!$E$36:$E$39,'Data Set4 Key Advanced2'!$D$36:$D$39)</f>
        <v>0</v>
      </c>
      <c r="V208" s="42">
        <f>LOOKUP(I208,'Data Set4 Key Advanced2'!$E$42:$E$45,'Data Set4 Key Advanced2'!$D$42:$D$45)</f>
        <v>1</v>
      </c>
      <c r="W208" s="42">
        <f>LOOKUP(J208,'Data Set4 Key Advanced2'!$E$48:$E$51,'Data Set4 Key Advanced2'!$D$48:$D$51)</f>
        <v>1</v>
      </c>
      <c r="X208" s="42">
        <f>LOOKUP(K208,'Data Set4 Key Advanced2'!$E$54:$E$57,'Data Set4 Key Advanced2'!$D$54:$D$57)</f>
        <v>1</v>
      </c>
      <c r="Y208" s="42">
        <f>LOOKUP(L208,'Data Set4 Key Advanced2'!$E$60:$E$63,'Data Set4 Key Advanced2'!$D$60:$D$63)</f>
        <v>0</v>
      </c>
    </row>
    <row r="209" spans="1:25" ht="12.75">
      <c r="A209" s="36">
        <v>45520.422857523146</v>
      </c>
      <c r="C209" s="30" t="s">
        <v>487</v>
      </c>
      <c r="D209" s="30" t="s">
        <v>464</v>
      </c>
      <c r="E209" s="30" t="s">
        <v>473</v>
      </c>
      <c r="F209" s="30" t="s">
        <v>466</v>
      </c>
      <c r="G209" s="30" t="s">
        <v>480</v>
      </c>
      <c r="H209" s="30" t="s">
        <v>468</v>
      </c>
      <c r="I209" s="30" t="s">
        <v>485</v>
      </c>
      <c r="J209" s="30" t="s">
        <v>495</v>
      </c>
      <c r="K209" s="30" t="s">
        <v>491</v>
      </c>
      <c r="L209" s="30" t="s">
        <v>471</v>
      </c>
      <c r="M209" s="30" t="s">
        <v>370</v>
      </c>
      <c r="N209" s="38"/>
      <c r="O209" s="42">
        <f t="shared" si="3"/>
        <v>9</v>
      </c>
      <c r="P209" s="26">
        <f>LOOKUP(C209,'Data Set4 Key Advanced2'!$E$6:$E$9,'Data Set4 Key Advanced2'!$D$6:$D$9)</f>
        <v>1</v>
      </c>
      <c r="Q209" s="42">
        <f>LOOKUP(D209,'Data Set4 Key Advanced2'!$E$12:$E$15,'Data Set4 Key Advanced2'!$D$12:$D$15)</f>
        <v>2</v>
      </c>
      <c r="R209" s="42">
        <f>LOOKUP(E209,'Data Set4 Key Advanced2'!$E$18:$E$21,'Data Set4 Key Advanced2'!$D$18:$D$21)</f>
        <v>2</v>
      </c>
      <c r="S209" s="42">
        <f>LOOKUP(F209,'Data Set4 Key Advanced2'!$E$24:$E$27,'Data Set4 Key Advanced2'!$D$24:$D$27)</f>
        <v>-1</v>
      </c>
      <c r="T209" s="42">
        <f>LOOKUP(G209,'Data Set4 Key Advanced2'!$E$30:$E$33,'Data Set4 Key Advanced2'!$D$30:$D$33)</f>
        <v>2</v>
      </c>
      <c r="U209" s="42">
        <f>LOOKUP(H209,'Data Set4 Key Advanced2'!$E$36:$E$39,'Data Set4 Key Advanced2'!$D$36:$D$39)</f>
        <v>0</v>
      </c>
      <c r="V209" s="42">
        <f>LOOKUP(I209,'Data Set4 Key Advanced2'!$E$42:$E$45,'Data Set4 Key Advanced2'!$D$42:$D$45)</f>
        <v>2</v>
      </c>
      <c r="W209" s="42">
        <f>LOOKUP(J209,'Data Set4 Key Advanced2'!$E$48:$E$51,'Data Set4 Key Advanced2'!$D$48:$D$51)</f>
        <v>1</v>
      </c>
      <c r="X209" s="42">
        <f>LOOKUP(K209,'Data Set4 Key Advanced2'!$E$54:$E$57,'Data Set4 Key Advanced2'!$D$54:$D$57)</f>
        <v>0</v>
      </c>
      <c r="Y209" s="42">
        <f>LOOKUP(L209,'Data Set4 Key Advanced2'!$E$60:$E$63,'Data Set4 Key Advanced2'!$D$60:$D$63)</f>
        <v>0</v>
      </c>
    </row>
    <row r="210" spans="1:25" ht="12.75">
      <c r="A210" s="36">
        <v>45520.481037349542</v>
      </c>
      <c r="C210" s="30" t="s">
        <v>463</v>
      </c>
      <c r="D210" s="30" t="s">
        <v>478</v>
      </c>
      <c r="E210" s="30" t="s">
        <v>493</v>
      </c>
      <c r="F210" s="30" t="s">
        <v>466</v>
      </c>
      <c r="G210" s="30" t="s">
        <v>489</v>
      </c>
      <c r="H210" s="30" t="s">
        <v>490</v>
      </c>
      <c r="I210" s="30" t="s">
        <v>469</v>
      </c>
      <c r="J210" s="30" t="s">
        <v>495</v>
      </c>
      <c r="K210" s="30" t="s">
        <v>482</v>
      </c>
      <c r="L210" s="30" t="s">
        <v>486</v>
      </c>
      <c r="M210" s="30" t="s">
        <v>371</v>
      </c>
      <c r="N210" s="38"/>
      <c r="O210" s="42">
        <f t="shared" si="3"/>
        <v>-3</v>
      </c>
      <c r="P210" s="26">
        <f>LOOKUP(C210,'Data Set4 Key Advanced2'!$E$6:$E$9,'Data Set4 Key Advanced2'!$D$6:$D$9)</f>
        <v>-1</v>
      </c>
      <c r="Q210" s="42">
        <f>LOOKUP(D210,'Data Set4 Key Advanced2'!$E$12:$E$15,'Data Set4 Key Advanced2'!$D$12:$D$15)</f>
        <v>0</v>
      </c>
      <c r="R210" s="42">
        <f>LOOKUP(E210,'Data Set4 Key Advanced2'!$E$18:$E$21,'Data Set4 Key Advanced2'!$D$18:$D$21)</f>
        <v>-1</v>
      </c>
      <c r="S210" s="42">
        <f>LOOKUP(F210,'Data Set4 Key Advanced2'!$E$24:$E$27,'Data Set4 Key Advanced2'!$D$24:$D$27)</f>
        <v>-1</v>
      </c>
      <c r="T210" s="42">
        <f>LOOKUP(G210,'Data Set4 Key Advanced2'!$E$30:$E$33,'Data Set4 Key Advanced2'!$D$30:$D$33)</f>
        <v>1</v>
      </c>
      <c r="U210" s="42">
        <f>LOOKUP(H210,'Data Set4 Key Advanced2'!$E$36:$E$39,'Data Set4 Key Advanced2'!$D$36:$D$39)</f>
        <v>-1</v>
      </c>
      <c r="V210" s="42">
        <f>LOOKUP(I210,'Data Set4 Key Advanced2'!$E$42:$E$45,'Data Set4 Key Advanced2'!$D$42:$D$45)</f>
        <v>1</v>
      </c>
      <c r="W210" s="42">
        <f>LOOKUP(J210,'Data Set4 Key Advanced2'!$E$48:$E$51,'Data Set4 Key Advanced2'!$D$48:$D$51)</f>
        <v>1</v>
      </c>
      <c r="X210" s="42">
        <f>LOOKUP(K210,'Data Set4 Key Advanced2'!$E$54:$E$57,'Data Set4 Key Advanced2'!$D$54:$D$57)</f>
        <v>-1</v>
      </c>
      <c r="Y210" s="42">
        <f>LOOKUP(L210,'Data Set4 Key Advanced2'!$E$60:$E$63,'Data Set4 Key Advanced2'!$D$60:$D$63)</f>
        <v>-1</v>
      </c>
    </row>
    <row r="211" spans="1:25" ht="12.75">
      <c r="A211" s="36">
        <v>45520.509621828707</v>
      </c>
      <c r="C211" s="30" t="s">
        <v>463</v>
      </c>
      <c r="D211" s="30" t="s">
        <v>472</v>
      </c>
      <c r="E211" s="30" t="s">
        <v>465</v>
      </c>
      <c r="F211" s="30" t="s">
        <v>466</v>
      </c>
      <c r="G211" s="30" t="s">
        <v>489</v>
      </c>
      <c r="H211" s="30" t="s">
        <v>468</v>
      </c>
      <c r="I211" s="30" t="s">
        <v>476</v>
      </c>
      <c r="J211" s="30" t="s">
        <v>496</v>
      </c>
      <c r="K211" s="30" t="s">
        <v>491</v>
      </c>
      <c r="L211" s="30" t="s">
        <v>471</v>
      </c>
      <c r="M211" s="30" t="s">
        <v>372</v>
      </c>
      <c r="N211" s="38"/>
      <c r="O211" s="42">
        <f t="shared" si="3"/>
        <v>-3</v>
      </c>
      <c r="P211" s="26">
        <f>LOOKUP(C211,'Data Set4 Key Advanced2'!$E$6:$E$9,'Data Set4 Key Advanced2'!$D$6:$D$9)</f>
        <v>-1</v>
      </c>
      <c r="Q211" s="42">
        <f>LOOKUP(D211,'Data Set4 Key Advanced2'!$E$12:$E$15,'Data Set4 Key Advanced2'!$D$12:$D$15)</f>
        <v>-1</v>
      </c>
      <c r="R211" s="42">
        <f>LOOKUP(E211,'Data Set4 Key Advanced2'!$E$18:$E$21,'Data Set4 Key Advanced2'!$D$18:$D$21)</f>
        <v>0</v>
      </c>
      <c r="S211" s="42">
        <f>LOOKUP(F211,'Data Set4 Key Advanced2'!$E$24:$E$27,'Data Set4 Key Advanced2'!$D$24:$D$27)</f>
        <v>-1</v>
      </c>
      <c r="T211" s="42">
        <f>LOOKUP(G211,'Data Set4 Key Advanced2'!$E$30:$E$33,'Data Set4 Key Advanced2'!$D$30:$D$33)</f>
        <v>1</v>
      </c>
      <c r="U211" s="42">
        <f>LOOKUP(H211,'Data Set4 Key Advanced2'!$E$36:$E$39,'Data Set4 Key Advanced2'!$D$36:$D$39)</f>
        <v>0</v>
      </c>
      <c r="V211" s="42">
        <f>LOOKUP(I211,'Data Set4 Key Advanced2'!$E$42:$E$45,'Data Set4 Key Advanced2'!$D$42:$D$45)</f>
        <v>0</v>
      </c>
      <c r="W211" s="42">
        <f>LOOKUP(J211,'Data Set4 Key Advanced2'!$E$48:$E$51,'Data Set4 Key Advanced2'!$D$48:$D$51)</f>
        <v>-1</v>
      </c>
      <c r="X211" s="42">
        <f>LOOKUP(K211,'Data Set4 Key Advanced2'!$E$54:$E$57,'Data Set4 Key Advanced2'!$D$54:$D$57)</f>
        <v>0</v>
      </c>
      <c r="Y211" s="42">
        <f>LOOKUP(L211,'Data Set4 Key Advanced2'!$E$60:$E$63,'Data Set4 Key Advanced2'!$D$60:$D$63)</f>
        <v>0</v>
      </c>
    </row>
    <row r="212" spans="1:25" ht="12.75">
      <c r="A212" s="36">
        <v>45520.539990613426</v>
      </c>
      <c r="C212" s="30" t="s">
        <v>463</v>
      </c>
      <c r="D212" s="30" t="s">
        <v>464</v>
      </c>
      <c r="E212" s="30" t="s">
        <v>465</v>
      </c>
      <c r="F212" s="30" t="s">
        <v>466</v>
      </c>
      <c r="G212" s="30" t="s">
        <v>475</v>
      </c>
      <c r="H212" s="30" t="s">
        <v>490</v>
      </c>
      <c r="I212" s="30" t="s">
        <v>481</v>
      </c>
      <c r="J212" s="30" t="s">
        <v>496</v>
      </c>
      <c r="K212" s="30" t="s">
        <v>491</v>
      </c>
      <c r="L212" s="30" t="s">
        <v>483</v>
      </c>
      <c r="M212" s="30" t="s">
        <v>373</v>
      </c>
      <c r="N212" s="38"/>
      <c r="O212" s="42">
        <f t="shared" si="3"/>
        <v>-2</v>
      </c>
      <c r="P212" s="26">
        <f>LOOKUP(C212,'Data Set4 Key Advanced2'!$E$6:$E$9,'Data Set4 Key Advanced2'!$D$6:$D$9)</f>
        <v>-1</v>
      </c>
      <c r="Q212" s="42">
        <f>LOOKUP(D212,'Data Set4 Key Advanced2'!$E$12:$E$15,'Data Set4 Key Advanced2'!$D$12:$D$15)</f>
        <v>2</v>
      </c>
      <c r="R212" s="42">
        <f>LOOKUP(E212,'Data Set4 Key Advanced2'!$E$18:$E$21,'Data Set4 Key Advanced2'!$D$18:$D$21)</f>
        <v>0</v>
      </c>
      <c r="S212" s="42">
        <f>LOOKUP(F212,'Data Set4 Key Advanced2'!$E$24:$E$27,'Data Set4 Key Advanced2'!$D$24:$D$27)</f>
        <v>-1</v>
      </c>
      <c r="T212" s="42">
        <f>LOOKUP(G212,'Data Set4 Key Advanced2'!$E$30:$E$33,'Data Set4 Key Advanced2'!$D$30:$D$33)</f>
        <v>0</v>
      </c>
      <c r="U212" s="42">
        <f>LOOKUP(H212,'Data Set4 Key Advanced2'!$E$36:$E$39,'Data Set4 Key Advanced2'!$D$36:$D$39)</f>
        <v>-1</v>
      </c>
      <c r="V212" s="42">
        <f>LOOKUP(I212,'Data Set4 Key Advanced2'!$E$42:$E$45,'Data Set4 Key Advanced2'!$D$42:$D$45)</f>
        <v>-1</v>
      </c>
      <c r="W212" s="42">
        <f>LOOKUP(J212,'Data Set4 Key Advanced2'!$E$48:$E$51,'Data Set4 Key Advanced2'!$D$48:$D$51)</f>
        <v>-1</v>
      </c>
      <c r="X212" s="42">
        <f>LOOKUP(K212,'Data Set4 Key Advanced2'!$E$54:$E$57,'Data Set4 Key Advanced2'!$D$54:$D$57)</f>
        <v>0</v>
      </c>
      <c r="Y212" s="42">
        <f>LOOKUP(L212,'Data Set4 Key Advanced2'!$E$60:$E$63,'Data Set4 Key Advanced2'!$D$60:$D$63)</f>
        <v>1</v>
      </c>
    </row>
    <row r="213" spans="1:25" ht="12.75">
      <c r="A213" s="36">
        <v>45520.548973993056</v>
      </c>
      <c r="C213" s="30" t="s">
        <v>463</v>
      </c>
      <c r="D213" s="30" t="s">
        <v>478</v>
      </c>
      <c r="E213" s="30" t="s">
        <v>465</v>
      </c>
      <c r="F213" s="30" t="s">
        <v>466</v>
      </c>
      <c r="G213" s="30" t="s">
        <v>489</v>
      </c>
      <c r="H213" s="30" t="s">
        <v>490</v>
      </c>
      <c r="I213" s="30" t="s">
        <v>481</v>
      </c>
      <c r="J213" s="30" t="s">
        <v>495</v>
      </c>
      <c r="K213" s="30" t="s">
        <v>491</v>
      </c>
      <c r="L213" s="30" t="s">
        <v>483</v>
      </c>
      <c r="M213" s="30" t="s">
        <v>374</v>
      </c>
      <c r="N213" s="38"/>
      <c r="O213" s="42">
        <f t="shared" si="3"/>
        <v>-1</v>
      </c>
      <c r="P213" s="26">
        <f>LOOKUP(C213,'Data Set4 Key Advanced2'!$E$6:$E$9,'Data Set4 Key Advanced2'!$D$6:$D$9)</f>
        <v>-1</v>
      </c>
      <c r="Q213" s="42">
        <f>LOOKUP(D213,'Data Set4 Key Advanced2'!$E$12:$E$15,'Data Set4 Key Advanced2'!$D$12:$D$15)</f>
        <v>0</v>
      </c>
      <c r="R213" s="42">
        <f>LOOKUP(E213,'Data Set4 Key Advanced2'!$E$18:$E$21,'Data Set4 Key Advanced2'!$D$18:$D$21)</f>
        <v>0</v>
      </c>
      <c r="S213" s="42">
        <f>LOOKUP(F213,'Data Set4 Key Advanced2'!$E$24:$E$27,'Data Set4 Key Advanced2'!$D$24:$D$27)</f>
        <v>-1</v>
      </c>
      <c r="T213" s="42">
        <f>LOOKUP(G213,'Data Set4 Key Advanced2'!$E$30:$E$33,'Data Set4 Key Advanced2'!$D$30:$D$33)</f>
        <v>1</v>
      </c>
      <c r="U213" s="42">
        <f>LOOKUP(H213,'Data Set4 Key Advanced2'!$E$36:$E$39,'Data Set4 Key Advanced2'!$D$36:$D$39)</f>
        <v>-1</v>
      </c>
      <c r="V213" s="42">
        <f>LOOKUP(I213,'Data Set4 Key Advanced2'!$E$42:$E$45,'Data Set4 Key Advanced2'!$D$42:$D$45)</f>
        <v>-1</v>
      </c>
      <c r="W213" s="42">
        <f>LOOKUP(J213,'Data Set4 Key Advanced2'!$E$48:$E$51,'Data Set4 Key Advanced2'!$D$48:$D$51)</f>
        <v>1</v>
      </c>
      <c r="X213" s="42">
        <f>LOOKUP(K213,'Data Set4 Key Advanced2'!$E$54:$E$57,'Data Set4 Key Advanced2'!$D$54:$D$57)</f>
        <v>0</v>
      </c>
      <c r="Y213" s="42">
        <f>LOOKUP(L213,'Data Set4 Key Advanced2'!$E$60:$E$63,'Data Set4 Key Advanced2'!$D$60:$D$63)</f>
        <v>1</v>
      </c>
    </row>
    <row r="214" spans="1:25" ht="12.75">
      <c r="A214" s="36">
        <v>45520.632787881943</v>
      </c>
      <c r="C214" s="30" t="s">
        <v>487</v>
      </c>
      <c r="D214" s="30" t="s">
        <v>472</v>
      </c>
      <c r="E214" s="30" t="s">
        <v>474</v>
      </c>
      <c r="F214" s="30" t="s">
        <v>474</v>
      </c>
      <c r="G214" s="30" t="s">
        <v>475</v>
      </c>
      <c r="H214" s="30" t="s">
        <v>490</v>
      </c>
      <c r="I214" s="30" t="s">
        <v>469</v>
      </c>
      <c r="J214" s="30" t="s">
        <v>497</v>
      </c>
      <c r="K214" s="30" t="s">
        <v>470</v>
      </c>
      <c r="L214" s="30" t="s">
        <v>471</v>
      </c>
      <c r="M214" s="30" t="s">
        <v>375</v>
      </c>
      <c r="N214" s="38"/>
      <c r="O214" s="42">
        <f t="shared" si="3"/>
        <v>5</v>
      </c>
      <c r="P214" s="26">
        <f>LOOKUP(C214,'Data Set4 Key Advanced2'!$E$6:$E$9,'Data Set4 Key Advanced2'!$D$6:$D$9)</f>
        <v>1</v>
      </c>
      <c r="Q214" s="42">
        <f>LOOKUP(D214,'Data Set4 Key Advanced2'!$E$12:$E$15,'Data Set4 Key Advanced2'!$D$12:$D$15)</f>
        <v>-1</v>
      </c>
      <c r="R214" s="42">
        <f>LOOKUP(E214,'Data Set4 Key Advanced2'!$E$18:$E$21,'Data Set4 Key Advanced2'!$D$18:$D$21)</f>
        <v>1</v>
      </c>
      <c r="S214" s="42">
        <f>LOOKUP(F214,'Data Set4 Key Advanced2'!$E$24:$E$27,'Data Set4 Key Advanced2'!$D$24:$D$27)</f>
        <v>1</v>
      </c>
      <c r="T214" s="42">
        <f>LOOKUP(G214,'Data Set4 Key Advanced2'!$E$30:$E$33,'Data Set4 Key Advanced2'!$D$30:$D$33)</f>
        <v>0</v>
      </c>
      <c r="U214" s="42">
        <f>LOOKUP(H214,'Data Set4 Key Advanced2'!$E$36:$E$39,'Data Set4 Key Advanced2'!$D$36:$D$39)</f>
        <v>-1</v>
      </c>
      <c r="V214" s="42">
        <f>LOOKUP(I214,'Data Set4 Key Advanced2'!$E$42:$E$45,'Data Set4 Key Advanced2'!$D$42:$D$45)</f>
        <v>1</v>
      </c>
      <c r="W214" s="42">
        <f>LOOKUP(J214,'Data Set4 Key Advanced2'!$E$48:$E$51,'Data Set4 Key Advanced2'!$D$48:$D$51)</f>
        <v>2</v>
      </c>
      <c r="X214" s="42">
        <f>LOOKUP(K214,'Data Set4 Key Advanced2'!$E$54:$E$57,'Data Set4 Key Advanced2'!$D$54:$D$57)</f>
        <v>1</v>
      </c>
      <c r="Y214" s="42">
        <f>LOOKUP(L214,'Data Set4 Key Advanced2'!$E$60:$E$63,'Data Set4 Key Advanced2'!$D$60:$D$63)</f>
        <v>0</v>
      </c>
    </row>
    <row r="215" spans="1:25" ht="12.75">
      <c r="A215" s="36">
        <v>45520.644472430555</v>
      </c>
      <c r="C215" s="30" t="s">
        <v>477</v>
      </c>
      <c r="D215" s="30" t="s">
        <v>472</v>
      </c>
      <c r="E215" s="30" t="s">
        <v>465</v>
      </c>
      <c r="F215" s="30" t="s">
        <v>498</v>
      </c>
      <c r="G215" s="30" t="s">
        <v>480</v>
      </c>
      <c r="H215" s="30" t="s">
        <v>490</v>
      </c>
      <c r="I215" s="30" t="s">
        <v>476</v>
      </c>
      <c r="J215" s="30" t="s">
        <v>497</v>
      </c>
      <c r="K215" s="30" t="s">
        <v>470</v>
      </c>
      <c r="L215" s="30" t="s">
        <v>471</v>
      </c>
      <c r="M215" s="30" t="s">
        <v>376</v>
      </c>
      <c r="N215" s="38"/>
      <c r="O215" s="42">
        <f t="shared" si="3"/>
        <v>7</v>
      </c>
      <c r="P215" s="26">
        <f>LOOKUP(C215,'Data Set4 Key Advanced2'!$E$6:$E$9,'Data Set4 Key Advanced2'!$D$6:$D$9)</f>
        <v>2</v>
      </c>
      <c r="Q215" s="42">
        <f>LOOKUP(D215,'Data Set4 Key Advanced2'!$E$12:$E$15,'Data Set4 Key Advanced2'!$D$12:$D$15)</f>
        <v>-1</v>
      </c>
      <c r="R215" s="42">
        <f>LOOKUP(E215,'Data Set4 Key Advanced2'!$E$18:$E$21,'Data Set4 Key Advanced2'!$D$18:$D$21)</f>
        <v>0</v>
      </c>
      <c r="S215" s="42">
        <f>LOOKUP(F215,'Data Set4 Key Advanced2'!$E$24:$E$27,'Data Set4 Key Advanced2'!$D$24:$D$27)</f>
        <v>2</v>
      </c>
      <c r="T215" s="42">
        <f>LOOKUP(G215,'Data Set4 Key Advanced2'!$E$30:$E$33,'Data Set4 Key Advanced2'!$D$30:$D$33)</f>
        <v>2</v>
      </c>
      <c r="U215" s="42">
        <f>LOOKUP(H215,'Data Set4 Key Advanced2'!$E$36:$E$39,'Data Set4 Key Advanced2'!$D$36:$D$39)</f>
        <v>-1</v>
      </c>
      <c r="V215" s="42">
        <f>LOOKUP(I215,'Data Set4 Key Advanced2'!$E$42:$E$45,'Data Set4 Key Advanced2'!$D$42:$D$45)</f>
        <v>0</v>
      </c>
      <c r="W215" s="42">
        <f>LOOKUP(J215,'Data Set4 Key Advanced2'!$E$48:$E$51,'Data Set4 Key Advanced2'!$D$48:$D$51)</f>
        <v>2</v>
      </c>
      <c r="X215" s="42">
        <f>LOOKUP(K215,'Data Set4 Key Advanced2'!$E$54:$E$57,'Data Set4 Key Advanced2'!$D$54:$D$57)</f>
        <v>1</v>
      </c>
      <c r="Y215" s="42">
        <f>LOOKUP(L215,'Data Set4 Key Advanced2'!$E$60:$E$63,'Data Set4 Key Advanced2'!$D$60:$D$63)</f>
        <v>0</v>
      </c>
    </row>
    <row r="216" spans="1:25" ht="12.75">
      <c r="A216" s="36">
        <v>45520.65741915509</v>
      </c>
      <c r="C216" s="30" t="s">
        <v>463</v>
      </c>
      <c r="D216" s="30" t="s">
        <v>478</v>
      </c>
      <c r="E216" s="30" t="s">
        <v>473</v>
      </c>
      <c r="F216" s="30" t="s">
        <v>466</v>
      </c>
      <c r="G216" s="30" t="s">
        <v>489</v>
      </c>
      <c r="H216" s="30" t="s">
        <v>468</v>
      </c>
      <c r="I216" s="30" t="s">
        <v>481</v>
      </c>
      <c r="J216" s="30" t="s">
        <v>495</v>
      </c>
      <c r="K216" s="30" t="s">
        <v>491</v>
      </c>
      <c r="L216" s="30" t="s">
        <v>471</v>
      </c>
      <c r="M216" s="30" t="s">
        <v>377</v>
      </c>
      <c r="N216" s="38"/>
      <c r="O216" s="42">
        <f t="shared" si="3"/>
        <v>1</v>
      </c>
      <c r="P216" s="26">
        <f>LOOKUP(C216,'Data Set4 Key Advanced2'!$E$6:$E$9,'Data Set4 Key Advanced2'!$D$6:$D$9)</f>
        <v>-1</v>
      </c>
      <c r="Q216" s="42">
        <f>LOOKUP(D216,'Data Set4 Key Advanced2'!$E$12:$E$15,'Data Set4 Key Advanced2'!$D$12:$D$15)</f>
        <v>0</v>
      </c>
      <c r="R216" s="42">
        <f>LOOKUP(E216,'Data Set4 Key Advanced2'!$E$18:$E$21,'Data Set4 Key Advanced2'!$D$18:$D$21)</f>
        <v>2</v>
      </c>
      <c r="S216" s="42">
        <f>LOOKUP(F216,'Data Set4 Key Advanced2'!$E$24:$E$27,'Data Set4 Key Advanced2'!$D$24:$D$27)</f>
        <v>-1</v>
      </c>
      <c r="T216" s="42">
        <f>LOOKUP(G216,'Data Set4 Key Advanced2'!$E$30:$E$33,'Data Set4 Key Advanced2'!$D$30:$D$33)</f>
        <v>1</v>
      </c>
      <c r="U216" s="42">
        <f>LOOKUP(H216,'Data Set4 Key Advanced2'!$E$36:$E$39,'Data Set4 Key Advanced2'!$D$36:$D$39)</f>
        <v>0</v>
      </c>
      <c r="V216" s="42">
        <f>LOOKUP(I216,'Data Set4 Key Advanced2'!$E$42:$E$45,'Data Set4 Key Advanced2'!$D$42:$D$45)</f>
        <v>-1</v>
      </c>
      <c r="W216" s="42">
        <f>LOOKUP(J216,'Data Set4 Key Advanced2'!$E$48:$E$51,'Data Set4 Key Advanced2'!$D$48:$D$51)</f>
        <v>1</v>
      </c>
      <c r="X216" s="42">
        <f>LOOKUP(K216,'Data Set4 Key Advanced2'!$E$54:$E$57,'Data Set4 Key Advanced2'!$D$54:$D$57)</f>
        <v>0</v>
      </c>
      <c r="Y216" s="42">
        <f>LOOKUP(L216,'Data Set4 Key Advanced2'!$E$60:$E$63,'Data Set4 Key Advanced2'!$D$60:$D$63)</f>
        <v>0</v>
      </c>
    </row>
    <row r="217" spans="1:25" ht="12.75">
      <c r="A217" s="36">
        <v>45520.678359560188</v>
      </c>
      <c r="C217" s="30" t="s">
        <v>463</v>
      </c>
      <c r="D217" s="30" t="s">
        <v>472</v>
      </c>
      <c r="E217" s="30" t="s">
        <v>473</v>
      </c>
      <c r="F217" s="30" t="s">
        <v>466</v>
      </c>
      <c r="G217" s="30" t="s">
        <v>489</v>
      </c>
      <c r="H217" s="30" t="s">
        <v>490</v>
      </c>
      <c r="I217" s="30" t="s">
        <v>481</v>
      </c>
      <c r="J217" s="30" t="s">
        <v>495</v>
      </c>
      <c r="K217" s="30" t="s">
        <v>482</v>
      </c>
      <c r="L217" s="30" t="s">
        <v>483</v>
      </c>
      <c r="M217" s="30" t="s">
        <v>378</v>
      </c>
      <c r="N217" s="38"/>
      <c r="O217" s="42">
        <f t="shared" si="3"/>
        <v>-1</v>
      </c>
      <c r="P217" s="26">
        <f>LOOKUP(C217,'Data Set4 Key Advanced2'!$E$6:$E$9,'Data Set4 Key Advanced2'!$D$6:$D$9)</f>
        <v>-1</v>
      </c>
      <c r="Q217" s="42">
        <f>LOOKUP(D217,'Data Set4 Key Advanced2'!$E$12:$E$15,'Data Set4 Key Advanced2'!$D$12:$D$15)</f>
        <v>-1</v>
      </c>
      <c r="R217" s="42">
        <f>LOOKUP(E217,'Data Set4 Key Advanced2'!$E$18:$E$21,'Data Set4 Key Advanced2'!$D$18:$D$21)</f>
        <v>2</v>
      </c>
      <c r="S217" s="42">
        <f>LOOKUP(F217,'Data Set4 Key Advanced2'!$E$24:$E$27,'Data Set4 Key Advanced2'!$D$24:$D$27)</f>
        <v>-1</v>
      </c>
      <c r="T217" s="42">
        <f>LOOKUP(G217,'Data Set4 Key Advanced2'!$E$30:$E$33,'Data Set4 Key Advanced2'!$D$30:$D$33)</f>
        <v>1</v>
      </c>
      <c r="U217" s="42">
        <f>LOOKUP(H217,'Data Set4 Key Advanced2'!$E$36:$E$39,'Data Set4 Key Advanced2'!$D$36:$D$39)</f>
        <v>-1</v>
      </c>
      <c r="V217" s="42">
        <f>LOOKUP(I217,'Data Set4 Key Advanced2'!$E$42:$E$45,'Data Set4 Key Advanced2'!$D$42:$D$45)</f>
        <v>-1</v>
      </c>
      <c r="W217" s="42">
        <f>LOOKUP(J217,'Data Set4 Key Advanced2'!$E$48:$E$51,'Data Set4 Key Advanced2'!$D$48:$D$51)</f>
        <v>1</v>
      </c>
      <c r="X217" s="42">
        <f>LOOKUP(K217,'Data Set4 Key Advanced2'!$E$54:$E$57,'Data Set4 Key Advanced2'!$D$54:$D$57)</f>
        <v>-1</v>
      </c>
      <c r="Y217" s="42">
        <f>LOOKUP(L217,'Data Set4 Key Advanced2'!$E$60:$E$63,'Data Set4 Key Advanced2'!$D$60:$D$63)</f>
        <v>1</v>
      </c>
    </row>
    <row r="218" spans="1:25" ht="12.75">
      <c r="A218" s="36">
        <v>45520.733309710646</v>
      </c>
      <c r="C218" s="30" t="s">
        <v>463</v>
      </c>
      <c r="D218" s="30" t="s">
        <v>472</v>
      </c>
      <c r="E218" s="30" t="s">
        <v>465</v>
      </c>
      <c r="F218" s="30" t="s">
        <v>466</v>
      </c>
      <c r="G218" s="30" t="s">
        <v>475</v>
      </c>
      <c r="H218" s="30" t="s">
        <v>490</v>
      </c>
      <c r="I218" s="30" t="s">
        <v>476</v>
      </c>
      <c r="J218" s="30" t="s">
        <v>496</v>
      </c>
      <c r="K218" s="30" t="s">
        <v>491</v>
      </c>
      <c r="L218" s="30" t="s">
        <v>483</v>
      </c>
      <c r="M218" s="30" t="s">
        <v>380</v>
      </c>
      <c r="N218" s="38"/>
      <c r="O218" s="42">
        <f t="shared" si="3"/>
        <v>-4</v>
      </c>
      <c r="P218" s="26">
        <f>LOOKUP(C218,'Data Set4 Key Advanced2'!$E$6:$E$9,'Data Set4 Key Advanced2'!$D$6:$D$9)</f>
        <v>-1</v>
      </c>
      <c r="Q218" s="42">
        <f>LOOKUP(D218,'Data Set4 Key Advanced2'!$E$12:$E$15,'Data Set4 Key Advanced2'!$D$12:$D$15)</f>
        <v>-1</v>
      </c>
      <c r="R218" s="42">
        <f>LOOKUP(E218,'Data Set4 Key Advanced2'!$E$18:$E$21,'Data Set4 Key Advanced2'!$D$18:$D$21)</f>
        <v>0</v>
      </c>
      <c r="S218" s="42">
        <f>LOOKUP(F218,'Data Set4 Key Advanced2'!$E$24:$E$27,'Data Set4 Key Advanced2'!$D$24:$D$27)</f>
        <v>-1</v>
      </c>
      <c r="T218" s="42">
        <f>LOOKUP(G218,'Data Set4 Key Advanced2'!$E$30:$E$33,'Data Set4 Key Advanced2'!$D$30:$D$33)</f>
        <v>0</v>
      </c>
      <c r="U218" s="42">
        <f>LOOKUP(H218,'Data Set4 Key Advanced2'!$E$36:$E$39,'Data Set4 Key Advanced2'!$D$36:$D$39)</f>
        <v>-1</v>
      </c>
      <c r="V218" s="42">
        <f>LOOKUP(I218,'Data Set4 Key Advanced2'!$E$42:$E$45,'Data Set4 Key Advanced2'!$D$42:$D$45)</f>
        <v>0</v>
      </c>
      <c r="W218" s="42">
        <f>LOOKUP(J218,'Data Set4 Key Advanced2'!$E$48:$E$51,'Data Set4 Key Advanced2'!$D$48:$D$51)</f>
        <v>-1</v>
      </c>
      <c r="X218" s="42">
        <f>LOOKUP(K218,'Data Set4 Key Advanced2'!$E$54:$E$57,'Data Set4 Key Advanced2'!$D$54:$D$57)</f>
        <v>0</v>
      </c>
      <c r="Y218" s="42">
        <f>LOOKUP(L218,'Data Set4 Key Advanced2'!$E$60:$E$63,'Data Set4 Key Advanced2'!$D$60:$D$63)</f>
        <v>1</v>
      </c>
    </row>
    <row r="219" spans="1:25" ht="12.75">
      <c r="A219" s="36">
        <v>45520.740746261574</v>
      </c>
      <c r="C219" s="30" t="s">
        <v>463</v>
      </c>
      <c r="D219" s="30" t="s">
        <v>478</v>
      </c>
      <c r="E219" s="30" t="s">
        <v>465</v>
      </c>
      <c r="F219" s="30" t="s">
        <v>466</v>
      </c>
      <c r="G219" s="30" t="s">
        <v>489</v>
      </c>
      <c r="H219" s="30" t="s">
        <v>490</v>
      </c>
      <c r="I219" s="30" t="s">
        <v>481</v>
      </c>
      <c r="J219" s="30" t="s">
        <v>495</v>
      </c>
      <c r="K219" s="30" t="s">
        <v>470</v>
      </c>
      <c r="L219" s="30" t="s">
        <v>483</v>
      </c>
      <c r="M219" s="30" t="s">
        <v>379</v>
      </c>
      <c r="N219" s="38"/>
      <c r="O219" s="42">
        <f t="shared" si="3"/>
        <v>0</v>
      </c>
      <c r="P219" s="26">
        <f>LOOKUP(C219,'Data Set4 Key Advanced2'!$E$6:$E$9,'Data Set4 Key Advanced2'!$D$6:$D$9)</f>
        <v>-1</v>
      </c>
      <c r="Q219" s="42">
        <f>LOOKUP(D219,'Data Set4 Key Advanced2'!$E$12:$E$15,'Data Set4 Key Advanced2'!$D$12:$D$15)</f>
        <v>0</v>
      </c>
      <c r="R219" s="42">
        <f>LOOKUP(E219,'Data Set4 Key Advanced2'!$E$18:$E$21,'Data Set4 Key Advanced2'!$D$18:$D$21)</f>
        <v>0</v>
      </c>
      <c r="S219" s="42">
        <f>LOOKUP(F219,'Data Set4 Key Advanced2'!$E$24:$E$27,'Data Set4 Key Advanced2'!$D$24:$D$27)</f>
        <v>-1</v>
      </c>
      <c r="T219" s="42">
        <f>LOOKUP(G219,'Data Set4 Key Advanced2'!$E$30:$E$33,'Data Set4 Key Advanced2'!$D$30:$D$33)</f>
        <v>1</v>
      </c>
      <c r="U219" s="42">
        <f>LOOKUP(H219,'Data Set4 Key Advanced2'!$E$36:$E$39,'Data Set4 Key Advanced2'!$D$36:$D$39)</f>
        <v>-1</v>
      </c>
      <c r="V219" s="42">
        <f>LOOKUP(I219,'Data Set4 Key Advanced2'!$E$42:$E$45,'Data Set4 Key Advanced2'!$D$42:$D$45)</f>
        <v>-1</v>
      </c>
      <c r="W219" s="42">
        <f>LOOKUP(J219,'Data Set4 Key Advanced2'!$E$48:$E$51,'Data Set4 Key Advanced2'!$D$48:$D$51)</f>
        <v>1</v>
      </c>
      <c r="X219" s="42">
        <f>LOOKUP(K219,'Data Set4 Key Advanced2'!$E$54:$E$57,'Data Set4 Key Advanced2'!$D$54:$D$57)</f>
        <v>1</v>
      </c>
      <c r="Y219" s="42">
        <f>LOOKUP(L219,'Data Set4 Key Advanced2'!$E$60:$E$63,'Data Set4 Key Advanced2'!$D$60:$D$63)</f>
        <v>1</v>
      </c>
    </row>
    <row r="220" spans="1:25" ht="12.75">
      <c r="A220" s="36">
        <v>45520.794370613425</v>
      </c>
      <c r="C220" s="30" t="s">
        <v>477</v>
      </c>
      <c r="D220" s="30" t="s">
        <v>472</v>
      </c>
      <c r="E220" s="30" t="s">
        <v>465</v>
      </c>
      <c r="F220" s="30" t="s">
        <v>474</v>
      </c>
      <c r="G220" s="30" t="s">
        <v>489</v>
      </c>
      <c r="H220" s="30" t="s">
        <v>484</v>
      </c>
      <c r="I220" s="30" t="s">
        <v>485</v>
      </c>
      <c r="J220" s="30" t="s">
        <v>495</v>
      </c>
      <c r="K220" s="30" t="s">
        <v>470</v>
      </c>
      <c r="L220" s="30" t="s">
        <v>471</v>
      </c>
      <c r="M220" s="30" t="s">
        <v>381</v>
      </c>
      <c r="N220" s="38"/>
      <c r="O220" s="42">
        <f t="shared" si="3"/>
        <v>9</v>
      </c>
      <c r="P220" s="26">
        <f>LOOKUP(C220,'Data Set4 Key Advanced2'!$E$6:$E$9,'Data Set4 Key Advanced2'!$D$6:$D$9)</f>
        <v>2</v>
      </c>
      <c r="Q220" s="42">
        <f>LOOKUP(D220,'Data Set4 Key Advanced2'!$E$12:$E$15,'Data Set4 Key Advanced2'!$D$12:$D$15)</f>
        <v>-1</v>
      </c>
      <c r="R220" s="42">
        <f>LOOKUP(E220,'Data Set4 Key Advanced2'!$E$18:$E$21,'Data Set4 Key Advanced2'!$D$18:$D$21)</f>
        <v>0</v>
      </c>
      <c r="S220" s="42">
        <f>LOOKUP(F220,'Data Set4 Key Advanced2'!$E$24:$E$27,'Data Set4 Key Advanced2'!$D$24:$D$27)</f>
        <v>1</v>
      </c>
      <c r="T220" s="42">
        <f>LOOKUP(G220,'Data Set4 Key Advanced2'!$E$30:$E$33,'Data Set4 Key Advanced2'!$D$30:$D$33)</f>
        <v>1</v>
      </c>
      <c r="U220" s="42">
        <f>LOOKUP(H220,'Data Set4 Key Advanced2'!$E$36:$E$39,'Data Set4 Key Advanced2'!$D$36:$D$39)</f>
        <v>2</v>
      </c>
      <c r="V220" s="42">
        <f>LOOKUP(I220,'Data Set4 Key Advanced2'!$E$42:$E$45,'Data Set4 Key Advanced2'!$D$42:$D$45)</f>
        <v>2</v>
      </c>
      <c r="W220" s="42">
        <f>LOOKUP(J220,'Data Set4 Key Advanced2'!$E$48:$E$51,'Data Set4 Key Advanced2'!$D$48:$D$51)</f>
        <v>1</v>
      </c>
      <c r="X220" s="42">
        <f>LOOKUP(K220,'Data Set4 Key Advanced2'!$E$54:$E$57,'Data Set4 Key Advanced2'!$D$54:$D$57)</f>
        <v>1</v>
      </c>
      <c r="Y220" s="42">
        <f>LOOKUP(L220,'Data Set4 Key Advanced2'!$E$60:$E$63,'Data Set4 Key Advanced2'!$D$60:$D$63)</f>
        <v>0</v>
      </c>
    </row>
    <row r="221" spans="1:25" ht="12.75">
      <c r="A221" s="36">
        <v>45521.56985274305</v>
      </c>
      <c r="C221" s="30" t="s">
        <v>463</v>
      </c>
      <c r="D221" s="30" t="s">
        <v>488</v>
      </c>
      <c r="E221" s="30" t="s">
        <v>473</v>
      </c>
      <c r="F221" s="30" t="s">
        <v>466</v>
      </c>
      <c r="G221" s="30" t="s">
        <v>467</v>
      </c>
      <c r="H221" s="30" t="s">
        <v>468</v>
      </c>
      <c r="I221" s="30" t="s">
        <v>481</v>
      </c>
      <c r="J221" s="30" t="s">
        <v>496</v>
      </c>
      <c r="K221" s="30" t="s">
        <v>491</v>
      </c>
      <c r="L221" s="30" t="s">
        <v>483</v>
      </c>
      <c r="M221" s="30" t="s">
        <v>383</v>
      </c>
      <c r="N221" s="38"/>
      <c r="O221" s="42">
        <f t="shared" si="3"/>
        <v>-1</v>
      </c>
      <c r="P221" s="26">
        <f>LOOKUP(C221,'Data Set4 Key Advanced2'!$E$6:$E$9,'Data Set4 Key Advanced2'!$D$6:$D$9)</f>
        <v>-1</v>
      </c>
      <c r="Q221" s="42">
        <f>LOOKUP(D221,'Data Set4 Key Advanced2'!$E$12:$E$15,'Data Set4 Key Advanced2'!$D$12:$D$15)</f>
        <v>1</v>
      </c>
      <c r="R221" s="42">
        <f>LOOKUP(E221,'Data Set4 Key Advanced2'!$E$18:$E$21,'Data Set4 Key Advanced2'!$D$18:$D$21)</f>
        <v>2</v>
      </c>
      <c r="S221" s="42">
        <f>LOOKUP(F221,'Data Set4 Key Advanced2'!$E$24:$E$27,'Data Set4 Key Advanced2'!$D$24:$D$27)</f>
        <v>-1</v>
      </c>
      <c r="T221" s="42">
        <f>LOOKUP(G221,'Data Set4 Key Advanced2'!$E$30:$E$33,'Data Set4 Key Advanced2'!$D$30:$D$33)</f>
        <v>-1</v>
      </c>
      <c r="U221" s="42">
        <f>LOOKUP(H221,'Data Set4 Key Advanced2'!$E$36:$E$39,'Data Set4 Key Advanced2'!$D$36:$D$39)</f>
        <v>0</v>
      </c>
      <c r="V221" s="42">
        <f>LOOKUP(I221,'Data Set4 Key Advanced2'!$E$42:$E$45,'Data Set4 Key Advanced2'!$D$42:$D$45)</f>
        <v>-1</v>
      </c>
      <c r="W221" s="42">
        <f>LOOKUP(J221,'Data Set4 Key Advanced2'!$E$48:$E$51,'Data Set4 Key Advanced2'!$D$48:$D$51)</f>
        <v>-1</v>
      </c>
      <c r="X221" s="42">
        <f>LOOKUP(K221,'Data Set4 Key Advanced2'!$E$54:$E$57,'Data Set4 Key Advanced2'!$D$54:$D$57)</f>
        <v>0</v>
      </c>
      <c r="Y221" s="42">
        <f>LOOKUP(L221,'Data Set4 Key Advanced2'!$E$60:$E$63,'Data Set4 Key Advanced2'!$D$60:$D$63)</f>
        <v>1</v>
      </c>
    </row>
    <row r="222" spans="1:25" ht="12.75">
      <c r="A222" s="36">
        <v>45521.576236608795</v>
      </c>
      <c r="C222" s="30" t="s">
        <v>477</v>
      </c>
      <c r="D222" s="30" t="s">
        <v>478</v>
      </c>
      <c r="E222" s="30" t="s">
        <v>465</v>
      </c>
      <c r="F222" s="30" t="s">
        <v>466</v>
      </c>
      <c r="G222" s="30" t="s">
        <v>489</v>
      </c>
      <c r="H222" s="30" t="s">
        <v>490</v>
      </c>
      <c r="I222" s="30" t="s">
        <v>481</v>
      </c>
      <c r="J222" s="30" t="s">
        <v>495</v>
      </c>
      <c r="K222" s="30" t="s">
        <v>470</v>
      </c>
      <c r="L222" s="30" t="s">
        <v>471</v>
      </c>
      <c r="M222" s="30" t="s">
        <v>382</v>
      </c>
      <c r="N222" s="38"/>
      <c r="O222" s="42">
        <f t="shared" si="3"/>
        <v>2</v>
      </c>
      <c r="P222" s="26">
        <f>LOOKUP(C222,'Data Set4 Key Advanced2'!$E$6:$E$9,'Data Set4 Key Advanced2'!$D$6:$D$9)</f>
        <v>2</v>
      </c>
      <c r="Q222" s="42">
        <f>LOOKUP(D222,'Data Set4 Key Advanced2'!$E$12:$E$15,'Data Set4 Key Advanced2'!$D$12:$D$15)</f>
        <v>0</v>
      </c>
      <c r="R222" s="42">
        <f>LOOKUP(E222,'Data Set4 Key Advanced2'!$E$18:$E$21,'Data Set4 Key Advanced2'!$D$18:$D$21)</f>
        <v>0</v>
      </c>
      <c r="S222" s="42">
        <f>LOOKUP(F222,'Data Set4 Key Advanced2'!$E$24:$E$27,'Data Set4 Key Advanced2'!$D$24:$D$27)</f>
        <v>-1</v>
      </c>
      <c r="T222" s="42">
        <f>LOOKUP(G222,'Data Set4 Key Advanced2'!$E$30:$E$33,'Data Set4 Key Advanced2'!$D$30:$D$33)</f>
        <v>1</v>
      </c>
      <c r="U222" s="42">
        <f>LOOKUP(H222,'Data Set4 Key Advanced2'!$E$36:$E$39,'Data Set4 Key Advanced2'!$D$36:$D$39)</f>
        <v>-1</v>
      </c>
      <c r="V222" s="42">
        <f>LOOKUP(I222,'Data Set4 Key Advanced2'!$E$42:$E$45,'Data Set4 Key Advanced2'!$D$42:$D$45)</f>
        <v>-1</v>
      </c>
      <c r="W222" s="42">
        <f>LOOKUP(J222,'Data Set4 Key Advanced2'!$E$48:$E$51,'Data Set4 Key Advanced2'!$D$48:$D$51)</f>
        <v>1</v>
      </c>
      <c r="X222" s="42">
        <f>LOOKUP(K222,'Data Set4 Key Advanced2'!$E$54:$E$57,'Data Set4 Key Advanced2'!$D$54:$D$57)</f>
        <v>1</v>
      </c>
      <c r="Y222" s="42">
        <f>LOOKUP(L222,'Data Set4 Key Advanced2'!$E$60:$E$63,'Data Set4 Key Advanced2'!$D$60:$D$63)</f>
        <v>0</v>
      </c>
    </row>
    <row r="223" spans="1:25" ht="12.75">
      <c r="A223" s="36">
        <v>45521.605304282406</v>
      </c>
      <c r="C223" s="30" t="s">
        <v>477</v>
      </c>
      <c r="D223" s="30" t="s">
        <v>478</v>
      </c>
      <c r="E223" s="30" t="s">
        <v>465</v>
      </c>
      <c r="F223" s="30" t="s">
        <v>474</v>
      </c>
      <c r="G223" s="30" t="s">
        <v>489</v>
      </c>
      <c r="H223" s="30" t="s">
        <v>490</v>
      </c>
      <c r="I223" s="30" t="s">
        <v>476</v>
      </c>
      <c r="J223" s="30" t="s">
        <v>495</v>
      </c>
      <c r="K223" s="30" t="s">
        <v>482</v>
      </c>
      <c r="L223" s="30" t="s">
        <v>483</v>
      </c>
      <c r="M223" s="30" t="s">
        <v>384</v>
      </c>
      <c r="N223" s="38"/>
      <c r="O223" s="42">
        <f t="shared" si="3"/>
        <v>4</v>
      </c>
      <c r="P223" s="26">
        <f>LOOKUP(C223,'Data Set4 Key Advanced2'!$E$6:$E$9,'Data Set4 Key Advanced2'!$D$6:$D$9)</f>
        <v>2</v>
      </c>
      <c r="Q223" s="42">
        <f>LOOKUP(D223,'Data Set4 Key Advanced2'!$E$12:$E$15,'Data Set4 Key Advanced2'!$D$12:$D$15)</f>
        <v>0</v>
      </c>
      <c r="R223" s="42">
        <f>LOOKUP(E223,'Data Set4 Key Advanced2'!$E$18:$E$21,'Data Set4 Key Advanced2'!$D$18:$D$21)</f>
        <v>0</v>
      </c>
      <c r="S223" s="42">
        <f>LOOKUP(F223,'Data Set4 Key Advanced2'!$E$24:$E$27,'Data Set4 Key Advanced2'!$D$24:$D$27)</f>
        <v>1</v>
      </c>
      <c r="T223" s="42">
        <f>LOOKUP(G223,'Data Set4 Key Advanced2'!$E$30:$E$33,'Data Set4 Key Advanced2'!$D$30:$D$33)</f>
        <v>1</v>
      </c>
      <c r="U223" s="42">
        <f>LOOKUP(H223,'Data Set4 Key Advanced2'!$E$36:$E$39,'Data Set4 Key Advanced2'!$D$36:$D$39)</f>
        <v>-1</v>
      </c>
      <c r="V223" s="42">
        <f>LOOKUP(I223,'Data Set4 Key Advanced2'!$E$42:$E$45,'Data Set4 Key Advanced2'!$D$42:$D$45)</f>
        <v>0</v>
      </c>
      <c r="W223" s="42">
        <f>LOOKUP(J223,'Data Set4 Key Advanced2'!$E$48:$E$51,'Data Set4 Key Advanced2'!$D$48:$D$51)</f>
        <v>1</v>
      </c>
      <c r="X223" s="42">
        <f>LOOKUP(K223,'Data Set4 Key Advanced2'!$E$54:$E$57,'Data Set4 Key Advanced2'!$D$54:$D$57)</f>
        <v>-1</v>
      </c>
      <c r="Y223" s="42">
        <f>LOOKUP(L223,'Data Set4 Key Advanced2'!$E$60:$E$63,'Data Set4 Key Advanced2'!$D$60:$D$63)</f>
        <v>1</v>
      </c>
    </row>
    <row r="224" spans="1:25" ht="12.75">
      <c r="A224" s="36">
        <v>45521.621597291669</v>
      </c>
      <c r="C224" s="30" t="s">
        <v>463</v>
      </c>
      <c r="D224" s="30" t="s">
        <v>472</v>
      </c>
      <c r="E224" s="30" t="s">
        <v>473</v>
      </c>
      <c r="F224" s="30" t="s">
        <v>466</v>
      </c>
      <c r="G224" s="30" t="s">
        <v>489</v>
      </c>
      <c r="H224" s="30" t="s">
        <v>468</v>
      </c>
      <c r="I224" s="30" t="s">
        <v>469</v>
      </c>
      <c r="J224" s="30" t="s">
        <v>495</v>
      </c>
      <c r="K224" s="30" t="s">
        <v>470</v>
      </c>
      <c r="L224" s="30" t="s">
        <v>471</v>
      </c>
      <c r="M224" s="30" t="s">
        <v>385</v>
      </c>
      <c r="N224" s="38"/>
      <c r="O224" s="42">
        <f t="shared" si="3"/>
        <v>3</v>
      </c>
      <c r="P224" s="26">
        <f>LOOKUP(C224,'Data Set4 Key Advanced2'!$E$6:$E$9,'Data Set4 Key Advanced2'!$D$6:$D$9)</f>
        <v>-1</v>
      </c>
      <c r="Q224" s="42">
        <f>LOOKUP(D224,'Data Set4 Key Advanced2'!$E$12:$E$15,'Data Set4 Key Advanced2'!$D$12:$D$15)</f>
        <v>-1</v>
      </c>
      <c r="R224" s="42">
        <f>LOOKUP(E224,'Data Set4 Key Advanced2'!$E$18:$E$21,'Data Set4 Key Advanced2'!$D$18:$D$21)</f>
        <v>2</v>
      </c>
      <c r="S224" s="42">
        <f>LOOKUP(F224,'Data Set4 Key Advanced2'!$E$24:$E$27,'Data Set4 Key Advanced2'!$D$24:$D$27)</f>
        <v>-1</v>
      </c>
      <c r="T224" s="42">
        <f>LOOKUP(G224,'Data Set4 Key Advanced2'!$E$30:$E$33,'Data Set4 Key Advanced2'!$D$30:$D$33)</f>
        <v>1</v>
      </c>
      <c r="U224" s="42">
        <f>LOOKUP(H224,'Data Set4 Key Advanced2'!$E$36:$E$39,'Data Set4 Key Advanced2'!$D$36:$D$39)</f>
        <v>0</v>
      </c>
      <c r="V224" s="42">
        <f>LOOKUP(I224,'Data Set4 Key Advanced2'!$E$42:$E$45,'Data Set4 Key Advanced2'!$D$42:$D$45)</f>
        <v>1</v>
      </c>
      <c r="W224" s="42">
        <f>LOOKUP(J224,'Data Set4 Key Advanced2'!$E$48:$E$51,'Data Set4 Key Advanced2'!$D$48:$D$51)</f>
        <v>1</v>
      </c>
      <c r="X224" s="42">
        <f>LOOKUP(K224,'Data Set4 Key Advanced2'!$E$54:$E$57,'Data Set4 Key Advanced2'!$D$54:$D$57)</f>
        <v>1</v>
      </c>
      <c r="Y224" s="42">
        <f>LOOKUP(L224,'Data Set4 Key Advanced2'!$E$60:$E$63,'Data Set4 Key Advanced2'!$D$60:$D$63)</f>
        <v>0</v>
      </c>
    </row>
    <row r="225" spans="1:25" ht="12.75">
      <c r="A225" s="36">
        <v>45521.63853300926</v>
      </c>
      <c r="C225" s="30" t="s">
        <v>477</v>
      </c>
      <c r="D225" s="30" t="s">
        <v>472</v>
      </c>
      <c r="E225" s="30" t="s">
        <v>465</v>
      </c>
      <c r="F225" s="30" t="s">
        <v>466</v>
      </c>
      <c r="G225" s="30" t="s">
        <v>475</v>
      </c>
      <c r="H225" s="30" t="s">
        <v>484</v>
      </c>
      <c r="I225" s="30" t="s">
        <v>485</v>
      </c>
      <c r="J225" s="30" t="s">
        <v>496</v>
      </c>
      <c r="K225" s="30" t="s">
        <v>482</v>
      </c>
      <c r="L225" s="30" t="s">
        <v>494</v>
      </c>
      <c r="M225" s="30" t="s">
        <v>386</v>
      </c>
      <c r="N225" s="38"/>
      <c r="O225" s="42">
        <f t="shared" si="3"/>
        <v>4</v>
      </c>
      <c r="P225" s="26">
        <f>LOOKUP(C225,'Data Set4 Key Advanced2'!$E$6:$E$9,'Data Set4 Key Advanced2'!$D$6:$D$9)</f>
        <v>2</v>
      </c>
      <c r="Q225" s="42">
        <f>LOOKUP(D225,'Data Set4 Key Advanced2'!$E$12:$E$15,'Data Set4 Key Advanced2'!$D$12:$D$15)</f>
        <v>-1</v>
      </c>
      <c r="R225" s="42">
        <f>LOOKUP(E225,'Data Set4 Key Advanced2'!$E$18:$E$21,'Data Set4 Key Advanced2'!$D$18:$D$21)</f>
        <v>0</v>
      </c>
      <c r="S225" s="42">
        <f>LOOKUP(F225,'Data Set4 Key Advanced2'!$E$24:$E$27,'Data Set4 Key Advanced2'!$D$24:$D$27)</f>
        <v>-1</v>
      </c>
      <c r="T225" s="42">
        <f>LOOKUP(G225,'Data Set4 Key Advanced2'!$E$30:$E$33,'Data Set4 Key Advanced2'!$D$30:$D$33)</f>
        <v>0</v>
      </c>
      <c r="U225" s="42">
        <f>LOOKUP(H225,'Data Set4 Key Advanced2'!$E$36:$E$39,'Data Set4 Key Advanced2'!$D$36:$D$39)</f>
        <v>2</v>
      </c>
      <c r="V225" s="42">
        <f>LOOKUP(I225,'Data Set4 Key Advanced2'!$E$42:$E$45,'Data Set4 Key Advanced2'!$D$42:$D$45)</f>
        <v>2</v>
      </c>
      <c r="W225" s="42">
        <f>LOOKUP(J225,'Data Set4 Key Advanced2'!$E$48:$E$51,'Data Set4 Key Advanced2'!$D$48:$D$51)</f>
        <v>-1</v>
      </c>
      <c r="X225" s="42">
        <f>LOOKUP(K225,'Data Set4 Key Advanced2'!$E$54:$E$57,'Data Set4 Key Advanced2'!$D$54:$D$57)</f>
        <v>-1</v>
      </c>
      <c r="Y225" s="42">
        <f>LOOKUP(L225,'Data Set4 Key Advanced2'!$E$60:$E$63,'Data Set4 Key Advanced2'!$D$60:$D$63)</f>
        <v>2</v>
      </c>
    </row>
    <row r="226" spans="1:25" ht="12.75">
      <c r="A226" s="36">
        <v>45523.336626076387</v>
      </c>
      <c r="C226" s="30" t="s">
        <v>463</v>
      </c>
      <c r="D226" s="30" t="s">
        <v>472</v>
      </c>
      <c r="E226" s="30" t="s">
        <v>473</v>
      </c>
      <c r="F226" s="30" t="s">
        <v>479</v>
      </c>
      <c r="G226" s="30" t="s">
        <v>475</v>
      </c>
      <c r="H226" s="30" t="s">
        <v>490</v>
      </c>
      <c r="I226" s="30" t="s">
        <v>481</v>
      </c>
      <c r="J226" s="30" t="s">
        <v>495</v>
      </c>
      <c r="K226" s="30" t="s">
        <v>491</v>
      </c>
      <c r="L226" s="30" t="s">
        <v>471</v>
      </c>
      <c r="M226" s="30" t="s">
        <v>387</v>
      </c>
      <c r="N226" s="38"/>
      <c r="O226" s="42">
        <f t="shared" si="3"/>
        <v>-1</v>
      </c>
      <c r="P226" s="26">
        <f>LOOKUP(C226,'Data Set4 Key Advanced2'!$E$6:$E$9,'Data Set4 Key Advanced2'!$D$6:$D$9)</f>
        <v>-1</v>
      </c>
      <c r="Q226" s="42">
        <f>LOOKUP(D226,'Data Set4 Key Advanced2'!$E$12:$E$15,'Data Set4 Key Advanced2'!$D$12:$D$15)</f>
        <v>-1</v>
      </c>
      <c r="R226" s="42">
        <f>LOOKUP(E226,'Data Set4 Key Advanced2'!$E$18:$E$21,'Data Set4 Key Advanced2'!$D$18:$D$21)</f>
        <v>2</v>
      </c>
      <c r="S226" s="42">
        <f>LOOKUP(F226,'Data Set4 Key Advanced2'!$E$24:$E$27,'Data Set4 Key Advanced2'!$D$24:$D$27)</f>
        <v>0</v>
      </c>
      <c r="T226" s="42">
        <f>LOOKUP(G226,'Data Set4 Key Advanced2'!$E$30:$E$33,'Data Set4 Key Advanced2'!$D$30:$D$33)</f>
        <v>0</v>
      </c>
      <c r="U226" s="42">
        <f>LOOKUP(H226,'Data Set4 Key Advanced2'!$E$36:$E$39,'Data Set4 Key Advanced2'!$D$36:$D$39)</f>
        <v>-1</v>
      </c>
      <c r="V226" s="42">
        <f>LOOKUP(I226,'Data Set4 Key Advanced2'!$E$42:$E$45,'Data Set4 Key Advanced2'!$D$42:$D$45)</f>
        <v>-1</v>
      </c>
      <c r="W226" s="42">
        <f>LOOKUP(J226,'Data Set4 Key Advanced2'!$E$48:$E$51,'Data Set4 Key Advanced2'!$D$48:$D$51)</f>
        <v>1</v>
      </c>
      <c r="X226" s="42">
        <f>LOOKUP(K226,'Data Set4 Key Advanced2'!$E$54:$E$57,'Data Set4 Key Advanced2'!$D$54:$D$57)</f>
        <v>0</v>
      </c>
      <c r="Y226" s="42">
        <f>LOOKUP(L226,'Data Set4 Key Advanced2'!$E$60:$E$63,'Data Set4 Key Advanced2'!$D$60:$D$63)</f>
        <v>0</v>
      </c>
    </row>
    <row r="227" spans="1:25" ht="12.75">
      <c r="A227" s="36">
        <v>45523.966084965279</v>
      </c>
      <c r="C227" s="30" t="s">
        <v>477</v>
      </c>
      <c r="D227" s="30" t="s">
        <v>478</v>
      </c>
      <c r="E227" s="30" t="s">
        <v>474</v>
      </c>
      <c r="F227" s="30" t="s">
        <v>474</v>
      </c>
      <c r="G227" s="30" t="s">
        <v>489</v>
      </c>
      <c r="H227" s="30" t="s">
        <v>499</v>
      </c>
      <c r="I227" s="30" t="s">
        <v>469</v>
      </c>
      <c r="J227" s="30" t="s">
        <v>495</v>
      </c>
      <c r="K227" s="30" t="s">
        <v>491</v>
      </c>
      <c r="L227" s="30" t="s">
        <v>483</v>
      </c>
      <c r="M227" s="30" t="s">
        <v>388</v>
      </c>
      <c r="N227" s="38"/>
      <c r="O227" s="42">
        <f t="shared" si="3"/>
        <v>9</v>
      </c>
      <c r="P227" s="26">
        <f>LOOKUP(C227,'Data Set4 Key Advanced2'!$E$6:$E$9,'Data Set4 Key Advanced2'!$D$6:$D$9)</f>
        <v>2</v>
      </c>
      <c r="Q227" s="42">
        <f>LOOKUP(D227,'Data Set4 Key Advanced2'!$E$12:$E$15,'Data Set4 Key Advanced2'!$D$12:$D$15)</f>
        <v>0</v>
      </c>
      <c r="R227" s="42">
        <f>LOOKUP(E227,'Data Set4 Key Advanced2'!$E$18:$E$21,'Data Set4 Key Advanced2'!$D$18:$D$21)</f>
        <v>1</v>
      </c>
      <c r="S227" s="42">
        <f>LOOKUP(F227,'Data Set4 Key Advanced2'!$E$24:$E$27,'Data Set4 Key Advanced2'!$D$24:$D$27)</f>
        <v>1</v>
      </c>
      <c r="T227" s="42">
        <f>LOOKUP(G227,'Data Set4 Key Advanced2'!$E$30:$E$33,'Data Set4 Key Advanced2'!$D$30:$D$33)</f>
        <v>1</v>
      </c>
      <c r="U227" s="42">
        <f>LOOKUP(H227,'Data Set4 Key Advanced2'!$E$36:$E$39,'Data Set4 Key Advanced2'!$D$36:$D$39)</f>
        <v>1</v>
      </c>
      <c r="V227" s="42">
        <f>LOOKUP(I227,'Data Set4 Key Advanced2'!$E$42:$E$45,'Data Set4 Key Advanced2'!$D$42:$D$45)</f>
        <v>1</v>
      </c>
      <c r="W227" s="42">
        <f>LOOKUP(J227,'Data Set4 Key Advanced2'!$E$48:$E$51,'Data Set4 Key Advanced2'!$D$48:$D$51)</f>
        <v>1</v>
      </c>
      <c r="X227" s="42">
        <f>LOOKUP(K227,'Data Set4 Key Advanced2'!$E$54:$E$57,'Data Set4 Key Advanced2'!$D$54:$D$57)</f>
        <v>0</v>
      </c>
      <c r="Y227" s="42">
        <f>LOOKUP(L227,'Data Set4 Key Advanced2'!$E$60:$E$63,'Data Set4 Key Advanced2'!$D$60:$D$63)</f>
        <v>1</v>
      </c>
    </row>
    <row r="228" spans="1:25" ht="12.75">
      <c r="A228" s="36">
        <v>45525.397207905087</v>
      </c>
      <c r="C228" s="30" t="s">
        <v>477</v>
      </c>
      <c r="D228" s="30" t="s">
        <v>472</v>
      </c>
      <c r="E228" s="30" t="s">
        <v>473</v>
      </c>
      <c r="F228" s="30" t="s">
        <v>466</v>
      </c>
      <c r="G228" s="30" t="s">
        <v>489</v>
      </c>
      <c r="H228" s="30" t="s">
        <v>490</v>
      </c>
      <c r="I228" s="30" t="s">
        <v>485</v>
      </c>
      <c r="J228" s="30" t="s">
        <v>495</v>
      </c>
      <c r="K228" s="30" t="s">
        <v>470</v>
      </c>
      <c r="L228" s="30" t="s">
        <v>486</v>
      </c>
      <c r="M228" s="30" t="s">
        <v>391</v>
      </c>
      <c r="N228" s="38"/>
      <c r="O228" s="42">
        <f t="shared" si="3"/>
        <v>5</v>
      </c>
      <c r="P228" s="26">
        <f>LOOKUP(C228,'Data Set4 Key Advanced2'!$E$6:$E$9,'Data Set4 Key Advanced2'!$D$6:$D$9)</f>
        <v>2</v>
      </c>
      <c r="Q228" s="42">
        <f>LOOKUP(D228,'Data Set4 Key Advanced2'!$E$12:$E$15,'Data Set4 Key Advanced2'!$D$12:$D$15)</f>
        <v>-1</v>
      </c>
      <c r="R228" s="42">
        <f>LOOKUP(E228,'Data Set4 Key Advanced2'!$E$18:$E$21,'Data Set4 Key Advanced2'!$D$18:$D$21)</f>
        <v>2</v>
      </c>
      <c r="S228" s="42">
        <f>LOOKUP(F228,'Data Set4 Key Advanced2'!$E$24:$E$27,'Data Set4 Key Advanced2'!$D$24:$D$27)</f>
        <v>-1</v>
      </c>
      <c r="T228" s="42">
        <f>LOOKUP(G228,'Data Set4 Key Advanced2'!$E$30:$E$33,'Data Set4 Key Advanced2'!$D$30:$D$33)</f>
        <v>1</v>
      </c>
      <c r="U228" s="42">
        <f>LOOKUP(H228,'Data Set4 Key Advanced2'!$E$36:$E$39,'Data Set4 Key Advanced2'!$D$36:$D$39)</f>
        <v>-1</v>
      </c>
      <c r="V228" s="42">
        <f>LOOKUP(I228,'Data Set4 Key Advanced2'!$E$42:$E$45,'Data Set4 Key Advanced2'!$D$42:$D$45)</f>
        <v>2</v>
      </c>
      <c r="W228" s="42">
        <f>LOOKUP(J228,'Data Set4 Key Advanced2'!$E$48:$E$51,'Data Set4 Key Advanced2'!$D$48:$D$51)</f>
        <v>1</v>
      </c>
      <c r="X228" s="42">
        <f>LOOKUP(K228,'Data Set4 Key Advanced2'!$E$54:$E$57,'Data Set4 Key Advanced2'!$D$54:$D$57)</f>
        <v>1</v>
      </c>
      <c r="Y228" s="42">
        <f>LOOKUP(L228,'Data Set4 Key Advanced2'!$E$60:$E$63,'Data Set4 Key Advanced2'!$D$60:$D$63)</f>
        <v>-1</v>
      </c>
    </row>
    <row r="229" spans="1:25" ht="12.75">
      <c r="A229" s="36">
        <v>45525.397967986108</v>
      </c>
      <c r="C229" s="30" t="s">
        <v>463</v>
      </c>
      <c r="D229" s="30" t="s">
        <v>472</v>
      </c>
      <c r="E229" s="30" t="s">
        <v>465</v>
      </c>
      <c r="F229" s="30" t="s">
        <v>466</v>
      </c>
      <c r="G229" s="30" t="s">
        <v>489</v>
      </c>
      <c r="H229" s="30" t="s">
        <v>468</v>
      </c>
      <c r="I229" s="30" t="s">
        <v>476</v>
      </c>
      <c r="J229" s="30" t="s">
        <v>496</v>
      </c>
      <c r="K229" s="30" t="s">
        <v>491</v>
      </c>
      <c r="L229" s="30" t="s">
        <v>471</v>
      </c>
      <c r="M229" s="30" t="s">
        <v>389</v>
      </c>
      <c r="N229" s="38"/>
      <c r="O229" s="42">
        <f t="shared" si="3"/>
        <v>-3</v>
      </c>
      <c r="P229" s="26">
        <f>LOOKUP(C229,'Data Set4 Key Advanced2'!$E$6:$E$9,'Data Set4 Key Advanced2'!$D$6:$D$9)</f>
        <v>-1</v>
      </c>
      <c r="Q229" s="42">
        <f>LOOKUP(D229,'Data Set4 Key Advanced2'!$E$12:$E$15,'Data Set4 Key Advanced2'!$D$12:$D$15)</f>
        <v>-1</v>
      </c>
      <c r="R229" s="42">
        <f>LOOKUP(E229,'Data Set4 Key Advanced2'!$E$18:$E$21,'Data Set4 Key Advanced2'!$D$18:$D$21)</f>
        <v>0</v>
      </c>
      <c r="S229" s="42">
        <f>LOOKUP(F229,'Data Set4 Key Advanced2'!$E$24:$E$27,'Data Set4 Key Advanced2'!$D$24:$D$27)</f>
        <v>-1</v>
      </c>
      <c r="T229" s="42">
        <f>LOOKUP(G229,'Data Set4 Key Advanced2'!$E$30:$E$33,'Data Set4 Key Advanced2'!$D$30:$D$33)</f>
        <v>1</v>
      </c>
      <c r="U229" s="42">
        <f>LOOKUP(H229,'Data Set4 Key Advanced2'!$E$36:$E$39,'Data Set4 Key Advanced2'!$D$36:$D$39)</f>
        <v>0</v>
      </c>
      <c r="V229" s="42">
        <f>LOOKUP(I229,'Data Set4 Key Advanced2'!$E$42:$E$45,'Data Set4 Key Advanced2'!$D$42:$D$45)</f>
        <v>0</v>
      </c>
      <c r="W229" s="42">
        <f>LOOKUP(J229,'Data Set4 Key Advanced2'!$E$48:$E$51,'Data Set4 Key Advanced2'!$D$48:$D$51)</f>
        <v>-1</v>
      </c>
      <c r="X229" s="42">
        <f>LOOKUP(K229,'Data Set4 Key Advanced2'!$E$54:$E$57,'Data Set4 Key Advanced2'!$D$54:$D$57)</f>
        <v>0</v>
      </c>
      <c r="Y229" s="42">
        <f>LOOKUP(L229,'Data Set4 Key Advanced2'!$E$60:$E$63,'Data Set4 Key Advanced2'!$D$60:$D$63)</f>
        <v>0</v>
      </c>
    </row>
    <row r="230" spans="1:25" ht="12.75">
      <c r="A230" s="36">
        <v>45525.404813472225</v>
      </c>
      <c r="C230" s="30" t="s">
        <v>477</v>
      </c>
      <c r="D230" s="30" t="s">
        <v>478</v>
      </c>
      <c r="E230" s="30" t="s">
        <v>473</v>
      </c>
      <c r="F230" s="30" t="s">
        <v>466</v>
      </c>
      <c r="G230" s="30" t="s">
        <v>489</v>
      </c>
      <c r="H230" s="30" t="s">
        <v>490</v>
      </c>
      <c r="I230" s="30" t="s">
        <v>481</v>
      </c>
      <c r="J230" s="30" t="s">
        <v>496</v>
      </c>
      <c r="K230" s="30" t="s">
        <v>470</v>
      </c>
      <c r="L230" s="30" t="s">
        <v>483</v>
      </c>
      <c r="M230" s="30" t="s">
        <v>392</v>
      </c>
      <c r="N230" s="38"/>
      <c r="O230" s="42">
        <f t="shared" si="3"/>
        <v>3</v>
      </c>
      <c r="P230" s="26">
        <f>LOOKUP(C230,'Data Set4 Key Advanced2'!$E$6:$E$9,'Data Set4 Key Advanced2'!$D$6:$D$9)</f>
        <v>2</v>
      </c>
      <c r="Q230" s="42">
        <f>LOOKUP(D230,'Data Set4 Key Advanced2'!$E$12:$E$15,'Data Set4 Key Advanced2'!$D$12:$D$15)</f>
        <v>0</v>
      </c>
      <c r="R230" s="42">
        <f>LOOKUP(E230,'Data Set4 Key Advanced2'!$E$18:$E$21,'Data Set4 Key Advanced2'!$D$18:$D$21)</f>
        <v>2</v>
      </c>
      <c r="S230" s="42">
        <f>LOOKUP(F230,'Data Set4 Key Advanced2'!$E$24:$E$27,'Data Set4 Key Advanced2'!$D$24:$D$27)</f>
        <v>-1</v>
      </c>
      <c r="T230" s="42">
        <f>LOOKUP(G230,'Data Set4 Key Advanced2'!$E$30:$E$33,'Data Set4 Key Advanced2'!$D$30:$D$33)</f>
        <v>1</v>
      </c>
      <c r="U230" s="42">
        <f>LOOKUP(H230,'Data Set4 Key Advanced2'!$E$36:$E$39,'Data Set4 Key Advanced2'!$D$36:$D$39)</f>
        <v>-1</v>
      </c>
      <c r="V230" s="42">
        <f>LOOKUP(I230,'Data Set4 Key Advanced2'!$E$42:$E$45,'Data Set4 Key Advanced2'!$D$42:$D$45)</f>
        <v>-1</v>
      </c>
      <c r="W230" s="42">
        <f>LOOKUP(J230,'Data Set4 Key Advanced2'!$E$48:$E$51,'Data Set4 Key Advanced2'!$D$48:$D$51)</f>
        <v>-1</v>
      </c>
      <c r="X230" s="42">
        <f>LOOKUP(K230,'Data Set4 Key Advanced2'!$E$54:$E$57,'Data Set4 Key Advanced2'!$D$54:$D$57)</f>
        <v>1</v>
      </c>
      <c r="Y230" s="42">
        <f>LOOKUP(L230,'Data Set4 Key Advanced2'!$E$60:$E$63,'Data Set4 Key Advanced2'!$D$60:$D$63)</f>
        <v>1</v>
      </c>
    </row>
    <row r="231" spans="1:25" ht="12.75">
      <c r="A231" s="36">
        <v>45525.412108715274</v>
      </c>
      <c r="C231" s="30" t="s">
        <v>463</v>
      </c>
      <c r="D231" s="30" t="s">
        <v>488</v>
      </c>
      <c r="E231" s="30" t="s">
        <v>465</v>
      </c>
      <c r="F231" s="30" t="s">
        <v>474</v>
      </c>
      <c r="G231" s="30" t="s">
        <v>475</v>
      </c>
      <c r="H231" s="30" t="s">
        <v>490</v>
      </c>
      <c r="I231" s="30" t="s">
        <v>469</v>
      </c>
      <c r="J231" s="30" t="s">
        <v>497</v>
      </c>
      <c r="K231" s="30" t="s">
        <v>470</v>
      </c>
      <c r="L231" s="30" t="s">
        <v>471</v>
      </c>
      <c r="M231" s="30" t="s">
        <v>390</v>
      </c>
      <c r="N231" s="38"/>
      <c r="O231" s="42">
        <f t="shared" si="3"/>
        <v>4</v>
      </c>
      <c r="P231" s="26">
        <f>LOOKUP(C231,'Data Set4 Key Advanced2'!$E$6:$E$9,'Data Set4 Key Advanced2'!$D$6:$D$9)</f>
        <v>-1</v>
      </c>
      <c r="Q231" s="42">
        <f>LOOKUP(D231,'Data Set4 Key Advanced2'!$E$12:$E$15,'Data Set4 Key Advanced2'!$D$12:$D$15)</f>
        <v>1</v>
      </c>
      <c r="R231" s="42">
        <f>LOOKUP(E231,'Data Set4 Key Advanced2'!$E$18:$E$21,'Data Set4 Key Advanced2'!$D$18:$D$21)</f>
        <v>0</v>
      </c>
      <c r="S231" s="42">
        <f>LOOKUP(F231,'Data Set4 Key Advanced2'!$E$24:$E$27,'Data Set4 Key Advanced2'!$D$24:$D$27)</f>
        <v>1</v>
      </c>
      <c r="T231" s="42">
        <f>LOOKUP(G231,'Data Set4 Key Advanced2'!$E$30:$E$33,'Data Set4 Key Advanced2'!$D$30:$D$33)</f>
        <v>0</v>
      </c>
      <c r="U231" s="42">
        <f>LOOKUP(H231,'Data Set4 Key Advanced2'!$E$36:$E$39,'Data Set4 Key Advanced2'!$D$36:$D$39)</f>
        <v>-1</v>
      </c>
      <c r="V231" s="42">
        <f>LOOKUP(I231,'Data Set4 Key Advanced2'!$E$42:$E$45,'Data Set4 Key Advanced2'!$D$42:$D$45)</f>
        <v>1</v>
      </c>
      <c r="W231" s="42">
        <f>LOOKUP(J231,'Data Set4 Key Advanced2'!$E$48:$E$51,'Data Set4 Key Advanced2'!$D$48:$D$51)</f>
        <v>2</v>
      </c>
      <c r="X231" s="42">
        <f>LOOKUP(K231,'Data Set4 Key Advanced2'!$E$54:$E$57,'Data Set4 Key Advanced2'!$D$54:$D$57)</f>
        <v>1</v>
      </c>
      <c r="Y231" s="42">
        <f>LOOKUP(L231,'Data Set4 Key Advanced2'!$E$60:$E$63,'Data Set4 Key Advanced2'!$D$60:$D$63)</f>
        <v>0</v>
      </c>
    </row>
    <row r="232" spans="1:25" ht="12.75">
      <c r="A232" s="36">
        <v>45525.42351581018</v>
      </c>
      <c r="C232" s="30" t="s">
        <v>463</v>
      </c>
      <c r="D232" s="30" t="s">
        <v>464</v>
      </c>
      <c r="E232" s="30" t="s">
        <v>493</v>
      </c>
      <c r="F232" s="30" t="s">
        <v>466</v>
      </c>
      <c r="G232" s="30" t="s">
        <v>467</v>
      </c>
      <c r="H232" s="30" t="s">
        <v>468</v>
      </c>
      <c r="I232" s="30" t="s">
        <v>476</v>
      </c>
      <c r="J232" s="30" t="s">
        <v>495</v>
      </c>
      <c r="K232" s="30" t="s">
        <v>482</v>
      </c>
      <c r="L232" s="30" t="s">
        <v>471</v>
      </c>
      <c r="M232" s="30" t="s">
        <v>393</v>
      </c>
      <c r="N232" s="38"/>
      <c r="O232" s="42">
        <f t="shared" si="3"/>
        <v>-2</v>
      </c>
      <c r="P232" s="26">
        <f>LOOKUP(C232,'Data Set4 Key Advanced2'!$E$6:$E$9,'Data Set4 Key Advanced2'!$D$6:$D$9)</f>
        <v>-1</v>
      </c>
      <c r="Q232" s="42">
        <f>LOOKUP(D232,'Data Set4 Key Advanced2'!$E$12:$E$15,'Data Set4 Key Advanced2'!$D$12:$D$15)</f>
        <v>2</v>
      </c>
      <c r="R232" s="42">
        <f>LOOKUP(E232,'Data Set4 Key Advanced2'!$E$18:$E$21,'Data Set4 Key Advanced2'!$D$18:$D$21)</f>
        <v>-1</v>
      </c>
      <c r="S232" s="42">
        <f>LOOKUP(F232,'Data Set4 Key Advanced2'!$E$24:$E$27,'Data Set4 Key Advanced2'!$D$24:$D$27)</f>
        <v>-1</v>
      </c>
      <c r="T232" s="42">
        <f>LOOKUP(G232,'Data Set4 Key Advanced2'!$E$30:$E$33,'Data Set4 Key Advanced2'!$D$30:$D$33)</f>
        <v>-1</v>
      </c>
      <c r="U232" s="42">
        <f>LOOKUP(H232,'Data Set4 Key Advanced2'!$E$36:$E$39,'Data Set4 Key Advanced2'!$D$36:$D$39)</f>
        <v>0</v>
      </c>
      <c r="V232" s="42">
        <f>LOOKUP(I232,'Data Set4 Key Advanced2'!$E$42:$E$45,'Data Set4 Key Advanced2'!$D$42:$D$45)</f>
        <v>0</v>
      </c>
      <c r="W232" s="42">
        <f>LOOKUP(J232,'Data Set4 Key Advanced2'!$E$48:$E$51,'Data Set4 Key Advanced2'!$D$48:$D$51)</f>
        <v>1</v>
      </c>
      <c r="X232" s="42">
        <f>LOOKUP(K232,'Data Set4 Key Advanced2'!$E$54:$E$57,'Data Set4 Key Advanced2'!$D$54:$D$57)</f>
        <v>-1</v>
      </c>
      <c r="Y232" s="42">
        <f>LOOKUP(L232,'Data Set4 Key Advanced2'!$E$60:$E$63,'Data Set4 Key Advanced2'!$D$60:$D$63)</f>
        <v>0</v>
      </c>
    </row>
    <row r="233" spans="1:25" ht="12.75">
      <c r="A233" s="36">
        <v>45525.423925613424</v>
      </c>
      <c r="C233" s="30" t="s">
        <v>463</v>
      </c>
      <c r="D233" s="30" t="s">
        <v>472</v>
      </c>
      <c r="E233" s="30" t="s">
        <v>465</v>
      </c>
      <c r="F233" s="30" t="s">
        <v>466</v>
      </c>
      <c r="G233" s="30" t="s">
        <v>475</v>
      </c>
      <c r="H233" s="30" t="s">
        <v>484</v>
      </c>
      <c r="I233" s="30" t="s">
        <v>481</v>
      </c>
      <c r="J233" s="30" t="s">
        <v>495</v>
      </c>
      <c r="K233" s="30" t="s">
        <v>491</v>
      </c>
      <c r="L233" s="30" t="s">
        <v>483</v>
      </c>
      <c r="M233" s="30" t="s">
        <v>394</v>
      </c>
      <c r="N233" s="38"/>
      <c r="O233" s="42">
        <f t="shared" si="3"/>
        <v>0</v>
      </c>
      <c r="P233" s="26">
        <f>LOOKUP(C233,'Data Set4 Key Advanced2'!$E$6:$E$9,'Data Set4 Key Advanced2'!$D$6:$D$9)</f>
        <v>-1</v>
      </c>
      <c r="Q233" s="42">
        <f>LOOKUP(D233,'Data Set4 Key Advanced2'!$E$12:$E$15,'Data Set4 Key Advanced2'!$D$12:$D$15)</f>
        <v>-1</v>
      </c>
      <c r="R233" s="42">
        <f>LOOKUP(E233,'Data Set4 Key Advanced2'!$E$18:$E$21,'Data Set4 Key Advanced2'!$D$18:$D$21)</f>
        <v>0</v>
      </c>
      <c r="S233" s="42">
        <f>LOOKUP(F233,'Data Set4 Key Advanced2'!$E$24:$E$27,'Data Set4 Key Advanced2'!$D$24:$D$27)</f>
        <v>-1</v>
      </c>
      <c r="T233" s="42">
        <f>LOOKUP(G233,'Data Set4 Key Advanced2'!$E$30:$E$33,'Data Set4 Key Advanced2'!$D$30:$D$33)</f>
        <v>0</v>
      </c>
      <c r="U233" s="42">
        <f>LOOKUP(H233,'Data Set4 Key Advanced2'!$E$36:$E$39,'Data Set4 Key Advanced2'!$D$36:$D$39)</f>
        <v>2</v>
      </c>
      <c r="V233" s="42">
        <f>LOOKUP(I233,'Data Set4 Key Advanced2'!$E$42:$E$45,'Data Set4 Key Advanced2'!$D$42:$D$45)</f>
        <v>-1</v>
      </c>
      <c r="W233" s="42">
        <f>LOOKUP(J233,'Data Set4 Key Advanced2'!$E$48:$E$51,'Data Set4 Key Advanced2'!$D$48:$D$51)</f>
        <v>1</v>
      </c>
      <c r="X233" s="42">
        <f>LOOKUP(K233,'Data Set4 Key Advanced2'!$E$54:$E$57,'Data Set4 Key Advanced2'!$D$54:$D$57)</f>
        <v>0</v>
      </c>
      <c r="Y233" s="42">
        <f>LOOKUP(L233,'Data Set4 Key Advanced2'!$E$60:$E$63,'Data Set4 Key Advanced2'!$D$60:$D$63)</f>
        <v>1</v>
      </c>
    </row>
    <row r="234" spans="1:25" ht="12.75">
      <c r="A234" s="36">
        <v>45525.431703622686</v>
      </c>
      <c r="C234" s="30" t="s">
        <v>463</v>
      </c>
      <c r="D234" s="30" t="s">
        <v>478</v>
      </c>
      <c r="E234" s="30" t="s">
        <v>465</v>
      </c>
      <c r="F234" s="30" t="s">
        <v>466</v>
      </c>
      <c r="G234" s="30" t="s">
        <v>489</v>
      </c>
      <c r="H234" s="30" t="s">
        <v>490</v>
      </c>
      <c r="I234" s="30" t="s">
        <v>469</v>
      </c>
      <c r="J234" s="30" t="s">
        <v>495</v>
      </c>
      <c r="K234" s="30" t="s">
        <v>491</v>
      </c>
      <c r="L234" s="30" t="s">
        <v>483</v>
      </c>
      <c r="M234" s="30" t="s">
        <v>396</v>
      </c>
      <c r="N234" s="38"/>
      <c r="O234" s="42">
        <f t="shared" si="3"/>
        <v>1</v>
      </c>
      <c r="P234" s="26">
        <f>LOOKUP(C234,'Data Set4 Key Advanced2'!$E$6:$E$9,'Data Set4 Key Advanced2'!$D$6:$D$9)</f>
        <v>-1</v>
      </c>
      <c r="Q234" s="42">
        <f>LOOKUP(D234,'Data Set4 Key Advanced2'!$E$12:$E$15,'Data Set4 Key Advanced2'!$D$12:$D$15)</f>
        <v>0</v>
      </c>
      <c r="R234" s="42">
        <f>LOOKUP(E234,'Data Set4 Key Advanced2'!$E$18:$E$21,'Data Set4 Key Advanced2'!$D$18:$D$21)</f>
        <v>0</v>
      </c>
      <c r="S234" s="42">
        <f>LOOKUP(F234,'Data Set4 Key Advanced2'!$E$24:$E$27,'Data Set4 Key Advanced2'!$D$24:$D$27)</f>
        <v>-1</v>
      </c>
      <c r="T234" s="42">
        <f>LOOKUP(G234,'Data Set4 Key Advanced2'!$E$30:$E$33,'Data Set4 Key Advanced2'!$D$30:$D$33)</f>
        <v>1</v>
      </c>
      <c r="U234" s="42">
        <f>LOOKUP(H234,'Data Set4 Key Advanced2'!$E$36:$E$39,'Data Set4 Key Advanced2'!$D$36:$D$39)</f>
        <v>-1</v>
      </c>
      <c r="V234" s="42">
        <f>LOOKUP(I234,'Data Set4 Key Advanced2'!$E$42:$E$45,'Data Set4 Key Advanced2'!$D$42:$D$45)</f>
        <v>1</v>
      </c>
      <c r="W234" s="42">
        <f>LOOKUP(J234,'Data Set4 Key Advanced2'!$E$48:$E$51,'Data Set4 Key Advanced2'!$D$48:$D$51)</f>
        <v>1</v>
      </c>
      <c r="X234" s="42">
        <f>LOOKUP(K234,'Data Set4 Key Advanced2'!$E$54:$E$57,'Data Set4 Key Advanced2'!$D$54:$D$57)</f>
        <v>0</v>
      </c>
      <c r="Y234" s="42">
        <f>LOOKUP(L234,'Data Set4 Key Advanced2'!$E$60:$E$63,'Data Set4 Key Advanced2'!$D$60:$D$63)</f>
        <v>1</v>
      </c>
    </row>
    <row r="235" spans="1:25" ht="12.75">
      <c r="A235" s="36">
        <v>45525.441391655091</v>
      </c>
      <c r="C235" s="30" t="s">
        <v>487</v>
      </c>
      <c r="D235" s="30" t="s">
        <v>478</v>
      </c>
      <c r="E235" s="30" t="s">
        <v>474</v>
      </c>
      <c r="F235" s="30" t="s">
        <v>466</v>
      </c>
      <c r="G235" s="30" t="s">
        <v>489</v>
      </c>
      <c r="H235" s="30" t="s">
        <v>490</v>
      </c>
      <c r="I235" s="30" t="s">
        <v>481</v>
      </c>
      <c r="J235" s="30" t="s">
        <v>497</v>
      </c>
      <c r="K235" s="30" t="s">
        <v>470</v>
      </c>
      <c r="L235" s="30" t="s">
        <v>483</v>
      </c>
      <c r="M235" s="30" t="s">
        <v>397</v>
      </c>
      <c r="N235" s="38"/>
      <c r="O235" s="42">
        <f t="shared" si="3"/>
        <v>4</v>
      </c>
      <c r="P235" s="26">
        <f>LOOKUP(C235,'Data Set4 Key Advanced2'!$E$6:$E$9,'Data Set4 Key Advanced2'!$D$6:$D$9)</f>
        <v>1</v>
      </c>
      <c r="Q235" s="42">
        <f>LOOKUP(D235,'Data Set4 Key Advanced2'!$E$12:$E$15,'Data Set4 Key Advanced2'!$D$12:$D$15)</f>
        <v>0</v>
      </c>
      <c r="R235" s="42">
        <f>LOOKUP(E235,'Data Set4 Key Advanced2'!$E$18:$E$21,'Data Set4 Key Advanced2'!$D$18:$D$21)</f>
        <v>1</v>
      </c>
      <c r="S235" s="42">
        <f>LOOKUP(F235,'Data Set4 Key Advanced2'!$E$24:$E$27,'Data Set4 Key Advanced2'!$D$24:$D$27)</f>
        <v>-1</v>
      </c>
      <c r="T235" s="42">
        <f>LOOKUP(G235,'Data Set4 Key Advanced2'!$E$30:$E$33,'Data Set4 Key Advanced2'!$D$30:$D$33)</f>
        <v>1</v>
      </c>
      <c r="U235" s="42">
        <f>LOOKUP(H235,'Data Set4 Key Advanced2'!$E$36:$E$39,'Data Set4 Key Advanced2'!$D$36:$D$39)</f>
        <v>-1</v>
      </c>
      <c r="V235" s="42">
        <f>LOOKUP(I235,'Data Set4 Key Advanced2'!$E$42:$E$45,'Data Set4 Key Advanced2'!$D$42:$D$45)</f>
        <v>-1</v>
      </c>
      <c r="W235" s="42">
        <f>LOOKUP(J235,'Data Set4 Key Advanced2'!$E$48:$E$51,'Data Set4 Key Advanced2'!$D$48:$D$51)</f>
        <v>2</v>
      </c>
      <c r="X235" s="42">
        <f>LOOKUP(K235,'Data Set4 Key Advanced2'!$E$54:$E$57,'Data Set4 Key Advanced2'!$D$54:$D$57)</f>
        <v>1</v>
      </c>
      <c r="Y235" s="42">
        <f>LOOKUP(L235,'Data Set4 Key Advanced2'!$E$60:$E$63,'Data Set4 Key Advanced2'!$D$60:$D$63)</f>
        <v>1</v>
      </c>
    </row>
    <row r="236" spans="1:25" ht="12.75">
      <c r="A236" s="36">
        <v>45525.467404756942</v>
      </c>
      <c r="C236" s="30" t="s">
        <v>463</v>
      </c>
      <c r="D236" s="30" t="s">
        <v>472</v>
      </c>
      <c r="E236" s="30" t="s">
        <v>493</v>
      </c>
      <c r="F236" s="30" t="s">
        <v>474</v>
      </c>
      <c r="G236" s="30" t="s">
        <v>475</v>
      </c>
      <c r="H236" s="30" t="s">
        <v>468</v>
      </c>
      <c r="I236" s="30" t="s">
        <v>481</v>
      </c>
      <c r="J236" s="30" t="s">
        <v>495</v>
      </c>
      <c r="K236" s="30" t="s">
        <v>491</v>
      </c>
      <c r="L236" s="30" t="s">
        <v>471</v>
      </c>
      <c r="M236" s="30" t="s">
        <v>399</v>
      </c>
      <c r="N236" s="38"/>
      <c r="O236" s="42">
        <f t="shared" si="3"/>
        <v>-2</v>
      </c>
      <c r="P236" s="26">
        <f>LOOKUP(C236,'Data Set4 Key Advanced2'!$E$6:$E$9,'Data Set4 Key Advanced2'!$D$6:$D$9)</f>
        <v>-1</v>
      </c>
      <c r="Q236" s="42">
        <f>LOOKUP(D236,'Data Set4 Key Advanced2'!$E$12:$E$15,'Data Set4 Key Advanced2'!$D$12:$D$15)</f>
        <v>-1</v>
      </c>
      <c r="R236" s="42">
        <f>LOOKUP(E236,'Data Set4 Key Advanced2'!$E$18:$E$21,'Data Set4 Key Advanced2'!$D$18:$D$21)</f>
        <v>-1</v>
      </c>
      <c r="S236" s="42">
        <f>LOOKUP(F236,'Data Set4 Key Advanced2'!$E$24:$E$27,'Data Set4 Key Advanced2'!$D$24:$D$27)</f>
        <v>1</v>
      </c>
      <c r="T236" s="42">
        <f>LOOKUP(G236,'Data Set4 Key Advanced2'!$E$30:$E$33,'Data Set4 Key Advanced2'!$D$30:$D$33)</f>
        <v>0</v>
      </c>
      <c r="U236" s="42">
        <f>LOOKUP(H236,'Data Set4 Key Advanced2'!$E$36:$E$39,'Data Set4 Key Advanced2'!$D$36:$D$39)</f>
        <v>0</v>
      </c>
      <c r="V236" s="42">
        <f>LOOKUP(I236,'Data Set4 Key Advanced2'!$E$42:$E$45,'Data Set4 Key Advanced2'!$D$42:$D$45)</f>
        <v>-1</v>
      </c>
      <c r="W236" s="42">
        <f>LOOKUP(J236,'Data Set4 Key Advanced2'!$E$48:$E$51,'Data Set4 Key Advanced2'!$D$48:$D$51)</f>
        <v>1</v>
      </c>
      <c r="X236" s="42">
        <f>LOOKUP(K236,'Data Set4 Key Advanced2'!$E$54:$E$57,'Data Set4 Key Advanced2'!$D$54:$D$57)</f>
        <v>0</v>
      </c>
      <c r="Y236" s="42">
        <f>LOOKUP(L236,'Data Set4 Key Advanced2'!$E$60:$E$63,'Data Set4 Key Advanced2'!$D$60:$D$63)</f>
        <v>0</v>
      </c>
    </row>
    <row r="237" spans="1:25" ht="12.75">
      <c r="A237" s="36">
        <v>45525.479993668981</v>
      </c>
      <c r="C237" s="30" t="s">
        <v>463</v>
      </c>
      <c r="D237" s="30" t="s">
        <v>472</v>
      </c>
      <c r="E237" s="30" t="s">
        <v>465</v>
      </c>
      <c r="F237" s="30" t="s">
        <v>466</v>
      </c>
      <c r="G237" s="30" t="s">
        <v>489</v>
      </c>
      <c r="H237" s="30" t="s">
        <v>468</v>
      </c>
      <c r="I237" s="30" t="s">
        <v>476</v>
      </c>
      <c r="J237" s="30" t="s">
        <v>496</v>
      </c>
      <c r="K237" s="30" t="s">
        <v>482</v>
      </c>
      <c r="L237" s="30" t="s">
        <v>494</v>
      </c>
      <c r="M237" s="30" t="s">
        <v>401</v>
      </c>
      <c r="N237" s="38"/>
      <c r="O237" s="42">
        <f t="shared" si="3"/>
        <v>-2</v>
      </c>
      <c r="P237" s="26">
        <f>LOOKUP(C237,'Data Set4 Key Advanced2'!$E$6:$E$9,'Data Set4 Key Advanced2'!$D$6:$D$9)</f>
        <v>-1</v>
      </c>
      <c r="Q237" s="42">
        <f>LOOKUP(D237,'Data Set4 Key Advanced2'!$E$12:$E$15,'Data Set4 Key Advanced2'!$D$12:$D$15)</f>
        <v>-1</v>
      </c>
      <c r="R237" s="42">
        <f>LOOKUP(E237,'Data Set4 Key Advanced2'!$E$18:$E$21,'Data Set4 Key Advanced2'!$D$18:$D$21)</f>
        <v>0</v>
      </c>
      <c r="S237" s="42">
        <f>LOOKUP(F237,'Data Set4 Key Advanced2'!$E$24:$E$27,'Data Set4 Key Advanced2'!$D$24:$D$27)</f>
        <v>-1</v>
      </c>
      <c r="T237" s="42">
        <f>LOOKUP(G237,'Data Set4 Key Advanced2'!$E$30:$E$33,'Data Set4 Key Advanced2'!$D$30:$D$33)</f>
        <v>1</v>
      </c>
      <c r="U237" s="42">
        <f>LOOKUP(H237,'Data Set4 Key Advanced2'!$E$36:$E$39,'Data Set4 Key Advanced2'!$D$36:$D$39)</f>
        <v>0</v>
      </c>
      <c r="V237" s="42">
        <f>LOOKUP(I237,'Data Set4 Key Advanced2'!$E$42:$E$45,'Data Set4 Key Advanced2'!$D$42:$D$45)</f>
        <v>0</v>
      </c>
      <c r="W237" s="42">
        <f>LOOKUP(J237,'Data Set4 Key Advanced2'!$E$48:$E$51,'Data Set4 Key Advanced2'!$D$48:$D$51)</f>
        <v>-1</v>
      </c>
      <c r="X237" s="42">
        <f>LOOKUP(K237,'Data Set4 Key Advanced2'!$E$54:$E$57,'Data Set4 Key Advanced2'!$D$54:$D$57)</f>
        <v>-1</v>
      </c>
      <c r="Y237" s="42">
        <f>LOOKUP(L237,'Data Set4 Key Advanced2'!$E$60:$E$63,'Data Set4 Key Advanced2'!$D$60:$D$63)</f>
        <v>2</v>
      </c>
    </row>
    <row r="238" spans="1:25" ht="12.75">
      <c r="A238" s="36">
        <v>45525.4901784838</v>
      </c>
      <c r="C238" s="30" t="s">
        <v>463</v>
      </c>
      <c r="D238" s="30" t="s">
        <v>478</v>
      </c>
      <c r="E238" s="30" t="s">
        <v>473</v>
      </c>
      <c r="F238" s="30" t="s">
        <v>474</v>
      </c>
      <c r="G238" s="30" t="s">
        <v>467</v>
      </c>
      <c r="H238" s="30" t="s">
        <v>490</v>
      </c>
      <c r="I238" s="30" t="s">
        <v>476</v>
      </c>
      <c r="J238" s="30" t="s">
        <v>495</v>
      </c>
      <c r="K238" s="30" t="s">
        <v>470</v>
      </c>
      <c r="L238" s="30" t="s">
        <v>494</v>
      </c>
      <c r="M238" s="30" t="s">
        <v>402</v>
      </c>
      <c r="N238" s="38"/>
      <c r="O238" s="42">
        <f t="shared" si="3"/>
        <v>4</v>
      </c>
      <c r="P238" s="26">
        <f>LOOKUP(C238,'Data Set4 Key Advanced2'!$E$6:$E$9,'Data Set4 Key Advanced2'!$D$6:$D$9)</f>
        <v>-1</v>
      </c>
      <c r="Q238" s="42">
        <f>LOOKUP(D238,'Data Set4 Key Advanced2'!$E$12:$E$15,'Data Set4 Key Advanced2'!$D$12:$D$15)</f>
        <v>0</v>
      </c>
      <c r="R238" s="42">
        <f>LOOKUP(E238,'Data Set4 Key Advanced2'!$E$18:$E$21,'Data Set4 Key Advanced2'!$D$18:$D$21)</f>
        <v>2</v>
      </c>
      <c r="S238" s="42">
        <f>LOOKUP(F238,'Data Set4 Key Advanced2'!$E$24:$E$27,'Data Set4 Key Advanced2'!$D$24:$D$27)</f>
        <v>1</v>
      </c>
      <c r="T238" s="42">
        <f>LOOKUP(G238,'Data Set4 Key Advanced2'!$E$30:$E$33,'Data Set4 Key Advanced2'!$D$30:$D$33)</f>
        <v>-1</v>
      </c>
      <c r="U238" s="42">
        <f>LOOKUP(H238,'Data Set4 Key Advanced2'!$E$36:$E$39,'Data Set4 Key Advanced2'!$D$36:$D$39)</f>
        <v>-1</v>
      </c>
      <c r="V238" s="42">
        <f>LOOKUP(I238,'Data Set4 Key Advanced2'!$E$42:$E$45,'Data Set4 Key Advanced2'!$D$42:$D$45)</f>
        <v>0</v>
      </c>
      <c r="W238" s="42">
        <f>LOOKUP(J238,'Data Set4 Key Advanced2'!$E$48:$E$51,'Data Set4 Key Advanced2'!$D$48:$D$51)</f>
        <v>1</v>
      </c>
      <c r="X238" s="42">
        <f>LOOKUP(K238,'Data Set4 Key Advanced2'!$E$54:$E$57,'Data Set4 Key Advanced2'!$D$54:$D$57)</f>
        <v>1</v>
      </c>
      <c r="Y238" s="42">
        <f>LOOKUP(L238,'Data Set4 Key Advanced2'!$E$60:$E$63,'Data Set4 Key Advanced2'!$D$60:$D$63)</f>
        <v>2</v>
      </c>
    </row>
    <row r="239" spans="1:25" ht="12.75">
      <c r="A239" s="36">
        <v>45525.497404803245</v>
      </c>
      <c r="C239" s="30" t="s">
        <v>463</v>
      </c>
      <c r="D239" s="30" t="s">
        <v>478</v>
      </c>
      <c r="E239" s="30" t="s">
        <v>493</v>
      </c>
      <c r="F239" s="30" t="s">
        <v>474</v>
      </c>
      <c r="G239" s="30" t="s">
        <v>489</v>
      </c>
      <c r="H239" s="30" t="s">
        <v>490</v>
      </c>
      <c r="I239" s="30" t="s">
        <v>469</v>
      </c>
      <c r="J239" s="30" t="s">
        <v>495</v>
      </c>
      <c r="K239" s="30" t="s">
        <v>470</v>
      </c>
      <c r="L239" s="30" t="s">
        <v>483</v>
      </c>
      <c r="M239" s="30" t="s">
        <v>400</v>
      </c>
      <c r="N239" s="38"/>
      <c r="O239" s="42">
        <f t="shared" si="3"/>
        <v>3</v>
      </c>
      <c r="P239" s="26">
        <f>LOOKUP(C239,'Data Set4 Key Advanced2'!$E$6:$E$9,'Data Set4 Key Advanced2'!$D$6:$D$9)</f>
        <v>-1</v>
      </c>
      <c r="Q239" s="42">
        <f>LOOKUP(D239,'Data Set4 Key Advanced2'!$E$12:$E$15,'Data Set4 Key Advanced2'!$D$12:$D$15)</f>
        <v>0</v>
      </c>
      <c r="R239" s="42">
        <f>LOOKUP(E239,'Data Set4 Key Advanced2'!$E$18:$E$21,'Data Set4 Key Advanced2'!$D$18:$D$21)</f>
        <v>-1</v>
      </c>
      <c r="S239" s="42">
        <f>LOOKUP(F239,'Data Set4 Key Advanced2'!$E$24:$E$27,'Data Set4 Key Advanced2'!$D$24:$D$27)</f>
        <v>1</v>
      </c>
      <c r="T239" s="42">
        <f>LOOKUP(G239,'Data Set4 Key Advanced2'!$E$30:$E$33,'Data Set4 Key Advanced2'!$D$30:$D$33)</f>
        <v>1</v>
      </c>
      <c r="U239" s="42">
        <f>LOOKUP(H239,'Data Set4 Key Advanced2'!$E$36:$E$39,'Data Set4 Key Advanced2'!$D$36:$D$39)</f>
        <v>-1</v>
      </c>
      <c r="V239" s="42">
        <f>LOOKUP(I239,'Data Set4 Key Advanced2'!$E$42:$E$45,'Data Set4 Key Advanced2'!$D$42:$D$45)</f>
        <v>1</v>
      </c>
      <c r="W239" s="42">
        <f>LOOKUP(J239,'Data Set4 Key Advanced2'!$E$48:$E$51,'Data Set4 Key Advanced2'!$D$48:$D$51)</f>
        <v>1</v>
      </c>
      <c r="X239" s="42">
        <f>LOOKUP(K239,'Data Set4 Key Advanced2'!$E$54:$E$57,'Data Set4 Key Advanced2'!$D$54:$D$57)</f>
        <v>1</v>
      </c>
      <c r="Y239" s="42">
        <f>LOOKUP(L239,'Data Set4 Key Advanced2'!$E$60:$E$63,'Data Set4 Key Advanced2'!$D$60:$D$63)</f>
        <v>1</v>
      </c>
    </row>
    <row r="240" spans="1:25" ht="12.75">
      <c r="A240" s="36">
        <v>45525.512854166664</v>
      </c>
      <c r="C240" s="30" t="s">
        <v>463</v>
      </c>
      <c r="D240" s="30" t="s">
        <v>478</v>
      </c>
      <c r="E240" s="30" t="s">
        <v>465</v>
      </c>
      <c r="F240" s="30" t="s">
        <v>466</v>
      </c>
      <c r="G240" s="30" t="s">
        <v>467</v>
      </c>
      <c r="H240" s="30" t="s">
        <v>468</v>
      </c>
      <c r="I240" s="30" t="s">
        <v>481</v>
      </c>
      <c r="J240" s="30" t="s">
        <v>495</v>
      </c>
      <c r="K240" s="30" t="s">
        <v>470</v>
      </c>
      <c r="L240" s="30" t="s">
        <v>483</v>
      </c>
      <c r="M240" s="30" t="s">
        <v>403</v>
      </c>
      <c r="N240" s="38"/>
      <c r="O240" s="42">
        <f t="shared" si="3"/>
        <v>-1</v>
      </c>
      <c r="P240" s="26">
        <f>LOOKUP(C240,'Data Set4 Key Advanced2'!$E$6:$E$9,'Data Set4 Key Advanced2'!$D$6:$D$9)</f>
        <v>-1</v>
      </c>
      <c r="Q240" s="42">
        <f>LOOKUP(D240,'Data Set4 Key Advanced2'!$E$12:$E$15,'Data Set4 Key Advanced2'!$D$12:$D$15)</f>
        <v>0</v>
      </c>
      <c r="R240" s="42">
        <f>LOOKUP(E240,'Data Set4 Key Advanced2'!$E$18:$E$21,'Data Set4 Key Advanced2'!$D$18:$D$21)</f>
        <v>0</v>
      </c>
      <c r="S240" s="42">
        <f>LOOKUP(F240,'Data Set4 Key Advanced2'!$E$24:$E$27,'Data Set4 Key Advanced2'!$D$24:$D$27)</f>
        <v>-1</v>
      </c>
      <c r="T240" s="42">
        <f>LOOKUP(G240,'Data Set4 Key Advanced2'!$E$30:$E$33,'Data Set4 Key Advanced2'!$D$30:$D$33)</f>
        <v>-1</v>
      </c>
      <c r="U240" s="42">
        <f>LOOKUP(H240,'Data Set4 Key Advanced2'!$E$36:$E$39,'Data Set4 Key Advanced2'!$D$36:$D$39)</f>
        <v>0</v>
      </c>
      <c r="V240" s="42">
        <f>LOOKUP(I240,'Data Set4 Key Advanced2'!$E$42:$E$45,'Data Set4 Key Advanced2'!$D$42:$D$45)</f>
        <v>-1</v>
      </c>
      <c r="W240" s="42">
        <f>LOOKUP(J240,'Data Set4 Key Advanced2'!$E$48:$E$51,'Data Set4 Key Advanced2'!$D$48:$D$51)</f>
        <v>1</v>
      </c>
      <c r="X240" s="42">
        <f>LOOKUP(K240,'Data Set4 Key Advanced2'!$E$54:$E$57,'Data Set4 Key Advanced2'!$D$54:$D$57)</f>
        <v>1</v>
      </c>
      <c r="Y240" s="42">
        <f>LOOKUP(L240,'Data Set4 Key Advanced2'!$E$60:$E$63,'Data Set4 Key Advanced2'!$D$60:$D$63)</f>
        <v>1</v>
      </c>
    </row>
    <row r="241" spans="1:25" ht="12.75">
      <c r="A241" s="36">
        <v>45525.578088229166</v>
      </c>
      <c r="C241" s="30" t="s">
        <v>463</v>
      </c>
      <c r="D241" s="30" t="s">
        <v>472</v>
      </c>
      <c r="E241" s="30" t="s">
        <v>465</v>
      </c>
      <c r="F241" s="30" t="s">
        <v>466</v>
      </c>
      <c r="G241" s="30" t="s">
        <v>489</v>
      </c>
      <c r="H241" s="30" t="s">
        <v>490</v>
      </c>
      <c r="I241" s="30" t="s">
        <v>481</v>
      </c>
      <c r="J241" s="30" t="s">
        <v>495</v>
      </c>
      <c r="K241" s="30" t="s">
        <v>470</v>
      </c>
      <c r="L241" s="30" t="s">
        <v>471</v>
      </c>
      <c r="M241" s="30" t="s">
        <v>395</v>
      </c>
      <c r="N241" s="38"/>
      <c r="O241" s="42">
        <f t="shared" si="3"/>
        <v>-2</v>
      </c>
      <c r="P241" s="26">
        <f>LOOKUP(C241,'Data Set4 Key Advanced2'!$E$6:$E$9,'Data Set4 Key Advanced2'!$D$6:$D$9)</f>
        <v>-1</v>
      </c>
      <c r="Q241" s="42">
        <f>LOOKUP(D241,'Data Set4 Key Advanced2'!$E$12:$E$15,'Data Set4 Key Advanced2'!$D$12:$D$15)</f>
        <v>-1</v>
      </c>
      <c r="R241" s="42">
        <f>LOOKUP(E241,'Data Set4 Key Advanced2'!$E$18:$E$21,'Data Set4 Key Advanced2'!$D$18:$D$21)</f>
        <v>0</v>
      </c>
      <c r="S241" s="42">
        <f>LOOKUP(F241,'Data Set4 Key Advanced2'!$E$24:$E$27,'Data Set4 Key Advanced2'!$D$24:$D$27)</f>
        <v>-1</v>
      </c>
      <c r="T241" s="42">
        <f>LOOKUP(G241,'Data Set4 Key Advanced2'!$E$30:$E$33,'Data Set4 Key Advanced2'!$D$30:$D$33)</f>
        <v>1</v>
      </c>
      <c r="U241" s="42">
        <f>LOOKUP(H241,'Data Set4 Key Advanced2'!$E$36:$E$39,'Data Set4 Key Advanced2'!$D$36:$D$39)</f>
        <v>-1</v>
      </c>
      <c r="V241" s="42">
        <f>LOOKUP(I241,'Data Set4 Key Advanced2'!$E$42:$E$45,'Data Set4 Key Advanced2'!$D$42:$D$45)</f>
        <v>-1</v>
      </c>
      <c r="W241" s="42">
        <f>LOOKUP(J241,'Data Set4 Key Advanced2'!$E$48:$E$51,'Data Set4 Key Advanced2'!$D$48:$D$51)</f>
        <v>1</v>
      </c>
      <c r="X241" s="42">
        <f>LOOKUP(K241,'Data Set4 Key Advanced2'!$E$54:$E$57,'Data Set4 Key Advanced2'!$D$54:$D$57)</f>
        <v>1</v>
      </c>
      <c r="Y241" s="42">
        <f>LOOKUP(L241,'Data Set4 Key Advanced2'!$E$60:$E$63,'Data Set4 Key Advanced2'!$D$60:$D$63)</f>
        <v>0</v>
      </c>
    </row>
    <row r="242" spans="1:25" ht="12.75">
      <c r="A242" s="36">
        <v>45525.626042731485</v>
      </c>
      <c r="C242" s="30" t="s">
        <v>487</v>
      </c>
      <c r="D242" s="30" t="s">
        <v>488</v>
      </c>
      <c r="E242" s="30" t="s">
        <v>465</v>
      </c>
      <c r="F242" s="30" t="s">
        <v>466</v>
      </c>
      <c r="G242" s="30" t="s">
        <v>475</v>
      </c>
      <c r="H242" s="30" t="s">
        <v>484</v>
      </c>
      <c r="I242" s="30" t="s">
        <v>476</v>
      </c>
      <c r="J242" s="30" t="s">
        <v>497</v>
      </c>
      <c r="K242" s="30" t="s">
        <v>491</v>
      </c>
      <c r="L242" s="30" t="s">
        <v>483</v>
      </c>
      <c r="M242" s="30" t="s">
        <v>404</v>
      </c>
      <c r="N242" s="38"/>
      <c r="O242" s="42">
        <f t="shared" si="3"/>
        <v>6</v>
      </c>
      <c r="P242" s="26">
        <f>LOOKUP(C242,'Data Set4 Key Advanced2'!$E$6:$E$9,'Data Set4 Key Advanced2'!$D$6:$D$9)</f>
        <v>1</v>
      </c>
      <c r="Q242" s="42">
        <f>LOOKUP(D242,'Data Set4 Key Advanced2'!$E$12:$E$15,'Data Set4 Key Advanced2'!$D$12:$D$15)</f>
        <v>1</v>
      </c>
      <c r="R242" s="42">
        <f>LOOKUP(E242,'Data Set4 Key Advanced2'!$E$18:$E$21,'Data Set4 Key Advanced2'!$D$18:$D$21)</f>
        <v>0</v>
      </c>
      <c r="S242" s="42">
        <f>LOOKUP(F242,'Data Set4 Key Advanced2'!$E$24:$E$27,'Data Set4 Key Advanced2'!$D$24:$D$27)</f>
        <v>-1</v>
      </c>
      <c r="T242" s="42">
        <f>LOOKUP(G242,'Data Set4 Key Advanced2'!$E$30:$E$33,'Data Set4 Key Advanced2'!$D$30:$D$33)</f>
        <v>0</v>
      </c>
      <c r="U242" s="42">
        <f>LOOKUP(H242,'Data Set4 Key Advanced2'!$E$36:$E$39,'Data Set4 Key Advanced2'!$D$36:$D$39)</f>
        <v>2</v>
      </c>
      <c r="V242" s="42">
        <f>LOOKUP(I242,'Data Set4 Key Advanced2'!$E$42:$E$45,'Data Set4 Key Advanced2'!$D$42:$D$45)</f>
        <v>0</v>
      </c>
      <c r="W242" s="42">
        <f>LOOKUP(J242,'Data Set4 Key Advanced2'!$E$48:$E$51,'Data Set4 Key Advanced2'!$D$48:$D$51)</f>
        <v>2</v>
      </c>
      <c r="X242" s="42">
        <f>LOOKUP(K242,'Data Set4 Key Advanced2'!$E$54:$E$57,'Data Set4 Key Advanced2'!$D$54:$D$57)</f>
        <v>0</v>
      </c>
      <c r="Y242" s="42">
        <f>LOOKUP(L242,'Data Set4 Key Advanced2'!$E$60:$E$63,'Data Set4 Key Advanced2'!$D$60:$D$63)</f>
        <v>1</v>
      </c>
    </row>
    <row r="243" spans="1:25" ht="12.75">
      <c r="A243" s="36">
        <v>45525.684709953704</v>
      </c>
      <c r="C243" s="30" t="s">
        <v>463</v>
      </c>
      <c r="D243" s="30" t="s">
        <v>478</v>
      </c>
      <c r="E243" s="30" t="s">
        <v>465</v>
      </c>
      <c r="F243" s="30" t="s">
        <v>479</v>
      </c>
      <c r="G243" s="30" t="s">
        <v>489</v>
      </c>
      <c r="H243" s="30" t="s">
        <v>468</v>
      </c>
      <c r="I243" s="30" t="s">
        <v>481</v>
      </c>
      <c r="J243" s="30" t="s">
        <v>495</v>
      </c>
      <c r="K243" s="30" t="s">
        <v>470</v>
      </c>
      <c r="L243" s="30" t="s">
        <v>483</v>
      </c>
      <c r="M243" s="30" t="s">
        <v>405</v>
      </c>
      <c r="N243" s="38"/>
      <c r="O243" s="42">
        <f t="shared" si="3"/>
        <v>2</v>
      </c>
      <c r="P243" s="26">
        <f>LOOKUP(C243,'Data Set4 Key Advanced2'!$E$6:$E$9,'Data Set4 Key Advanced2'!$D$6:$D$9)</f>
        <v>-1</v>
      </c>
      <c r="Q243" s="42">
        <f>LOOKUP(D243,'Data Set4 Key Advanced2'!$E$12:$E$15,'Data Set4 Key Advanced2'!$D$12:$D$15)</f>
        <v>0</v>
      </c>
      <c r="R243" s="42">
        <f>LOOKUP(E243,'Data Set4 Key Advanced2'!$E$18:$E$21,'Data Set4 Key Advanced2'!$D$18:$D$21)</f>
        <v>0</v>
      </c>
      <c r="S243" s="42">
        <f>LOOKUP(F243,'Data Set4 Key Advanced2'!$E$24:$E$27,'Data Set4 Key Advanced2'!$D$24:$D$27)</f>
        <v>0</v>
      </c>
      <c r="T243" s="42">
        <f>LOOKUP(G243,'Data Set4 Key Advanced2'!$E$30:$E$33,'Data Set4 Key Advanced2'!$D$30:$D$33)</f>
        <v>1</v>
      </c>
      <c r="U243" s="42">
        <f>LOOKUP(H243,'Data Set4 Key Advanced2'!$E$36:$E$39,'Data Set4 Key Advanced2'!$D$36:$D$39)</f>
        <v>0</v>
      </c>
      <c r="V243" s="42">
        <f>LOOKUP(I243,'Data Set4 Key Advanced2'!$E$42:$E$45,'Data Set4 Key Advanced2'!$D$42:$D$45)</f>
        <v>-1</v>
      </c>
      <c r="W243" s="42">
        <f>LOOKUP(J243,'Data Set4 Key Advanced2'!$E$48:$E$51,'Data Set4 Key Advanced2'!$D$48:$D$51)</f>
        <v>1</v>
      </c>
      <c r="X243" s="42">
        <f>LOOKUP(K243,'Data Set4 Key Advanced2'!$E$54:$E$57,'Data Set4 Key Advanced2'!$D$54:$D$57)</f>
        <v>1</v>
      </c>
      <c r="Y243" s="42">
        <f>LOOKUP(L243,'Data Set4 Key Advanced2'!$E$60:$E$63,'Data Set4 Key Advanced2'!$D$60:$D$63)</f>
        <v>1</v>
      </c>
    </row>
    <row r="244" spans="1:25" ht="12.75">
      <c r="A244" s="36">
        <v>45525.704658576389</v>
      </c>
      <c r="C244" s="30" t="s">
        <v>477</v>
      </c>
      <c r="D244" s="30" t="s">
        <v>472</v>
      </c>
      <c r="E244" s="30" t="s">
        <v>465</v>
      </c>
      <c r="F244" s="30" t="s">
        <v>479</v>
      </c>
      <c r="G244" s="30" t="s">
        <v>489</v>
      </c>
      <c r="H244" s="30" t="s">
        <v>468</v>
      </c>
      <c r="I244" s="30" t="s">
        <v>469</v>
      </c>
      <c r="J244" s="30" t="s">
        <v>495</v>
      </c>
      <c r="K244" s="30" t="s">
        <v>482</v>
      </c>
      <c r="L244" s="30" t="s">
        <v>483</v>
      </c>
      <c r="M244" s="30" t="s">
        <v>398</v>
      </c>
      <c r="N244" s="38"/>
      <c r="O244" s="42">
        <f t="shared" si="3"/>
        <v>4</v>
      </c>
      <c r="P244" s="26">
        <f>LOOKUP(C244,'Data Set4 Key Advanced2'!$E$6:$E$9,'Data Set4 Key Advanced2'!$D$6:$D$9)</f>
        <v>2</v>
      </c>
      <c r="Q244" s="42">
        <f>LOOKUP(D244,'Data Set4 Key Advanced2'!$E$12:$E$15,'Data Set4 Key Advanced2'!$D$12:$D$15)</f>
        <v>-1</v>
      </c>
      <c r="R244" s="42">
        <f>LOOKUP(E244,'Data Set4 Key Advanced2'!$E$18:$E$21,'Data Set4 Key Advanced2'!$D$18:$D$21)</f>
        <v>0</v>
      </c>
      <c r="S244" s="42">
        <f>LOOKUP(F244,'Data Set4 Key Advanced2'!$E$24:$E$27,'Data Set4 Key Advanced2'!$D$24:$D$27)</f>
        <v>0</v>
      </c>
      <c r="T244" s="42">
        <f>LOOKUP(G244,'Data Set4 Key Advanced2'!$E$30:$E$33,'Data Set4 Key Advanced2'!$D$30:$D$33)</f>
        <v>1</v>
      </c>
      <c r="U244" s="42">
        <f>LOOKUP(H244,'Data Set4 Key Advanced2'!$E$36:$E$39,'Data Set4 Key Advanced2'!$D$36:$D$39)</f>
        <v>0</v>
      </c>
      <c r="V244" s="42">
        <f>LOOKUP(I244,'Data Set4 Key Advanced2'!$E$42:$E$45,'Data Set4 Key Advanced2'!$D$42:$D$45)</f>
        <v>1</v>
      </c>
      <c r="W244" s="42">
        <f>LOOKUP(J244,'Data Set4 Key Advanced2'!$E$48:$E$51,'Data Set4 Key Advanced2'!$D$48:$D$51)</f>
        <v>1</v>
      </c>
      <c r="X244" s="42">
        <f>LOOKUP(K244,'Data Set4 Key Advanced2'!$E$54:$E$57,'Data Set4 Key Advanced2'!$D$54:$D$57)</f>
        <v>-1</v>
      </c>
      <c r="Y244" s="42">
        <f>LOOKUP(L244,'Data Set4 Key Advanced2'!$E$60:$E$63,'Data Set4 Key Advanced2'!$D$60:$D$63)</f>
        <v>1</v>
      </c>
    </row>
    <row r="245" spans="1:25" ht="12.75">
      <c r="A245" s="36">
        <v>45526.53239414352</v>
      </c>
      <c r="C245" s="30" t="s">
        <v>463</v>
      </c>
      <c r="D245" s="30" t="s">
        <v>478</v>
      </c>
      <c r="E245" s="30" t="s">
        <v>465</v>
      </c>
      <c r="F245" s="30" t="s">
        <v>466</v>
      </c>
      <c r="G245" s="30" t="s">
        <v>489</v>
      </c>
      <c r="H245" s="30" t="s">
        <v>490</v>
      </c>
      <c r="I245" s="30" t="s">
        <v>481</v>
      </c>
      <c r="J245" s="30" t="s">
        <v>495</v>
      </c>
      <c r="K245" s="30" t="s">
        <v>491</v>
      </c>
      <c r="L245" s="30" t="s">
        <v>483</v>
      </c>
      <c r="M245" s="30" t="s">
        <v>407</v>
      </c>
      <c r="N245" s="38"/>
      <c r="O245" s="42">
        <f t="shared" si="3"/>
        <v>-1</v>
      </c>
      <c r="P245" s="26">
        <f>LOOKUP(C245,'Data Set4 Key Advanced2'!$E$6:$E$9,'Data Set4 Key Advanced2'!$D$6:$D$9)</f>
        <v>-1</v>
      </c>
      <c r="Q245" s="42">
        <f>LOOKUP(D245,'Data Set4 Key Advanced2'!$E$12:$E$15,'Data Set4 Key Advanced2'!$D$12:$D$15)</f>
        <v>0</v>
      </c>
      <c r="R245" s="42">
        <f>LOOKUP(E245,'Data Set4 Key Advanced2'!$E$18:$E$21,'Data Set4 Key Advanced2'!$D$18:$D$21)</f>
        <v>0</v>
      </c>
      <c r="S245" s="42">
        <f>LOOKUP(F245,'Data Set4 Key Advanced2'!$E$24:$E$27,'Data Set4 Key Advanced2'!$D$24:$D$27)</f>
        <v>-1</v>
      </c>
      <c r="T245" s="42">
        <f>LOOKUP(G245,'Data Set4 Key Advanced2'!$E$30:$E$33,'Data Set4 Key Advanced2'!$D$30:$D$33)</f>
        <v>1</v>
      </c>
      <c r="U245" s="42">
        <f>LOOKUP(H245,'Data Set4 Key Advanced2'!$E$36:$E$39,'Data Set4 Key Advanced2'!$D$36:$D$39)</f>
        <v>-1</v>
      </c>
      <c r="V245" s="42">
        <f>LOOKUP(I245,'Data Set4 Key Advanced2'!$E$42:$E$45,'Data Set4 Key Advanced2'!$D$42:$D$45)</f>
        <v>-1</v>
      </c>
      <c r="W245" s="42">
        <f>LOOKUP(J245,'Data Set4 Key Advanced2'!$E$48:$E$51,'Data Set4 Key Advanced2'!$D$48:$D$51)</f>
        <v>1</v>
      </c>
      <c r="X245" s="42">
        <f>LOOKUP(K245,'Data Set4 Key Advanced2'!$E$54:$E$57,'Data Set4 Key Advanced2'!$D$54:$D$57)</f>
        <v>0</v>
      </c>
      <c r="Y245" s="42">
        <f>LOOKUP(L245,'Data Set4 Key Advanced2'!$E$60:$E$63,'Data Set4 Key Advanced2'!$D$60:$D$63)</f>
        <v>1</v>
      </c>
    </row>
    <row r="246" spans="1:25" ht="12.75">
      <c r="A246" s="36">
        <v>45526.608804606483</v>
      </c>
      <c r="C246" s="30" t="s">
        <v>487</v>
      </c>
      <c r="D246" s="30" t="s">
        <v>472</v>
      </c>
      <c r="E246" s="30" t="s">
        <v>465</v>
      </c>
      <c r="F246" s="30" t="s">
        <v>479</v>
      </c>
      <c r="G246" s="30" t="s">
        <v>489</v>
      </c>
      <c r="H246" s="30" t="s">
        <v>468</v>
      </c>
      <c r="I246" s="30" t="s">
        <v>476</v>
      </c>
      <c r="J246" s="30" t="s">
        <v>495</v>
      </c>
      <c r="K246" s="30" t="s">
        <v>491</v>
      </c>
      <c r="L246" s="30" t="s">
        <v>471</v>
      </c>
      <c r="M246" s="30" t="s">
        <v>408</v>
      </c>
      <c r="N246" s="38"/>
      <c r="O246" s="42">
        <f t="shared" si="3"/>
        <v>2</v>
      </c>
      <c r="P246" s="26">
        <f>LOOKUP(C246,'Data Set4 Key Advanced2'!$E$6:$E$9,'Data Set4 Key Advanced2'!$D$6:$D$9)</f>
        <v>1</v>
      </c>
      <c r="Q246" s="42">
        <f>LOOKUP(D246,'Data Set4 Key Advanced2'!$E$12:$E$15,'Data Set4 Key Advanced2'!$D$12:$D$15)</f>
        <v>-1</v>
      </c>
      <c r="R246" s="42">
        <f>LOOKUP(E246,'Data Set4 Key Advanced2'!$E$18:$E$21,'Data Set4 Key Advanced2'!$D$18:$D$21)</f>
        <v>0</v>
      </c>
      <c r="S246" s="42">
        <f>LOOKUP(F246,'Data Set4 Key Advanced2'!$E$24:$E$27,'Data Set4 Key Advanced2'!$D$24:$D$27)</f>
        <v>0</v>
      </c>
      <c r="T246" s="42">
        <f>LOOKUP(G246,'Data Set4 Key Advanced2'!$E$30:$E$33,'Data Set4 Key Advanced2'!$D$30:$D$33)</f>
        <v>1</v>
      </c>
      <c r="U246" s="42">
        <f>LOOKUP(H246,'Data Set4 Key Advanced2'!$E$36:$E$39,'Data Set4 Key Advanced2'!$D$36:$D$39)</f>
        <v>0</v>
      </c>
      <c r="V246" s="42">
        <f>LOOKUP(I246,'Data Set4 Key Advanced2'!$E$42:$E$45,'Data Set4 Key Advanced2'!$D$42:$D$45)</f>
        <v>0</v>
      </c>
      <c r="W246" s="42">
        <f>LOOKUP(J246,'Data Set4 Key Advanced2'!$E$48:$E$51,'Data Set4 Key Advanced2'!$D$48:$D$51)</f>
        <v>1</v>
      </c>
      <c r="X246" s="42">
        <f>LOOKUP(K246,'Data Set4 Key Advanced2'!$E$54:$E$57,'Data Set4 Key Advanced2'!$D$54:$D$57)</f>
        <v>0</v>
      </c>
      <c r="Y246" s="42">
        <f>LOOKUP(L246,'Data Set4 Key Advanced2'!$E$60:$E$63,'Data Set4 Key Advanced2'!$D$60:$D$63)</f>
        <v>0</v>
      </c>
    </row>
    <row r="247" spans="1:25" ht="12.75">
      <c r="A247" s="36">
        <v>45527.463203599538</v>
      </c>
      <c r="C247" s="30" t="s">
        <v>487</v>
      </c>
      <c r="D247" s="30" t="s">
        <v>478</v>
      </c>
      <c r="E247" s="30" t="s">
        <v>465</v>
      </c>
      <c r="F247" s="30" t="s">
        <v>466</v>
      </c>
      <c r="G247" s="30" t="s">
        <v>489</v>
      </c>
      <c r="H247" s="30" t="s">
        <v>490</v>
      </c>
      <c r="I247" s="30" t="s">
        <v>481</v>
      </c>
      <c r="J247" s="30" t="s">
        <v>495</v>
      </c>
      <c r="K247" s="30" t="s">
        <v>470</v>
      </c>
      <c r="L247" s="30" t="s">
        <v>494</v>
      </c>
      <c r="M247" s="30" t="s">
        <v>238</v>
      </c>
      <c r="N247" s="38"/>
      <c r="O247" s="37">
        <f t="array" ref="O247:O383">IF((P247:P283="") + (Q247:Q283="") + (R247:R283="") + (S247:S283="") + (T247:T283="") + (U247:U283="") + (V247:V283="") + (W247:W283="") + (X247:X283="") + (Y247:Y283=""), "", P247:P283 + Q247:Q283 + R247:R283 + S247:S283 + T247:T283 + U247:U283 + V247:V283 + W247:W283 + X247:X283)</f>
        <v>1</v>
      </c>
      <c r="P247" s="26">
        <f>LOOKUP(C247,'Data Set4 Key Advanced2'!$E$6:$E$9,'Data Set4 Key Advanced2'!$D$6:$D$9)</f>
        <v>1</v>
      </c>
      <c r="Q247" s="42">
        <f>LOOKUP(D247,'Data Set4 Key Advanced2'!$E$12:$E$15,'Data Set4 Key Advanced2'!$D$12:$D$15)</f>
        <v>0</v>
      </c>
      <c r="R247" s="42">
        <f>LOOKUP(E247,'Data Set4 Key Advanced2'!$E$18:$E$21,'Data Set4 Key Advanced2'!$D$18:$D$21)</f>
        <v>0</v>
      </c>
      <c r="S247" s="42">
        <f>LOOKUP(F247,'Data Set4 Key Advanced2'!$E$24:$E$27,'Data Set4 Key Advanced2'!$D$24:$D$27)</f>
        <v>-1</v>
      </c>
      <c r="T247" s="42">
        <f>LOOKUP(G247,'Data Set4 Key Advanced2'!$E$30:$E$33,'Data Set4 Key Advanced2'!$D$30:$D$33)</f>
        <v>1</v>
      </c>
      <c r="U247" s="42">
        <f>LOOKUP(H247,'Data Set4 Key Advanced2'!$E$36:$E$39,'Data Set4 Key Advanced2'!$D$36:$D$39)</f>
        <v>-1</v>
      </c>
      <c r="V247" s="42">
        <f>LOOKUP(I247,'Data Set4 Key Advanced2'!$E$42:$E$45,'Data Set4 Key Advanced2'!$D$42:$D$45)</f>
        <v>-1</v>
      </c>
      <c r="W247" s="42">
        <f>LOOKUP(J247,'Data Set4 Key Advanced2'!$E$48:$E$51,'Data Set4 Key Advanced2'!$D$48:$D$51)</f>
        <v>1</v>
      </c>
      <c r="X247" s="42">
        <f>LOOKUP(K247,'Data Set4 Key Advanced2'!$E$54:$E$57,'Data Set4 Key Advanced2'!$D$54:$D$57)</f>
        <v>1</v>
      </c>
      <c r="Y247" s="42">
        <f>LOOKUP(L247,'Data Set4 Key Advanced2'!$E$60:$E$63,'Data Set4 Key Advanced2'!$D$60:$D$63)</f>
        <v>2</v>
      </c>
    </row>
    <row r="248" spans="1:25" ht="12.75">
      <c r="A248" s="36">
        <v>45527.469817418983</v>
      </c>
      <c r="C248" s="30" t="s">
        <v>487</v>
      </c>
      <c r="D248" s="30" t="s">
        <v>478</v>
      </c>
      <c r="E248" s="30" t="s">
        <v>465</v>
      </c>
      <c r="F248" s="30" t="s">
        <v>466</v>
      </c>
      <c r="G248" s="30" t="s">
        <v>489</v>
      </c>
      <c r="H248" s="30" t="s">
        <v>490</v>
      </c>
      <c r="I248" s="30" t="s">
        <v>481</v>
      </c>
      <c r="J248" s="30" t="s">
        <v>495</v>
      </c>
      <c r="K248" s="30" t="s">
        <v>491</v>
      </c>
      <c r="L248" s="30" t="s">
        <v>483</v>
      </c>
      <c r="M248" s="30" t="s">
        <v>409</v>
      </c>
      <c r="N248" s="38"/>
      <c r="O248" s="37">
        <v>0</v>
      </c>
      <c r="P248" s="26">
        <f>LOOKUP(C248,'Data Set4 Key Advanced2'!$E$6:$E$9,'Data Set4 Key Advanced2'!$D$6:$D$9)</f>
        <v>1</v>
      </c>
      <c r="Q248" s="42">
        <f>LOOKUP(D248,'Data Set4 Key Advanced2'!$E$12:$E$15,'Data Set4 Key Advanced2'!$D$12:$D$15)</f>
        <v>0</v>
      </c>
      <c r="R248" s="42">
        <f>LOOKUP(E248,'Data Set4 Key Advanced2'!$E$18:$E$21,'Data Set4 Key Advanced2'!$D$18:$D$21)</f>
        <v>0</v>
      </c>
      <c r="S248" s="42">
        <f>LOOKUP(F248,'Data Set4 Key Advanced2'!$E$24:$E$27,'Data Set4 Key Advanced2'!$D$24:$D$27)</f>
        <v>-1</v>
      </c>
      <c r="T248" s="42">
        <f>LOOKUP(G248,'Data Set4 Key Advanced2'!$E$30:$E$33,'Data Set4 Key Advanced2'!$D$30:$D$33)</f>
        <v>1</v>
      </c>
      <c r="U248" s="42">
        <f>LOOKUP(H248,'Data Set4 Key Advanced2'!$E$36:$E$39,'Data Set4 Key Advanced2'!$D$36:$D$39)</f>
        <v>-1</v>
      </c>
      <c r="V248" s="42">
        <f>LOOKUP(I248,'Data Set4 Key Advanced2'!$E$42:$E$45,'Data Set4 Key Advanced2'!$D$42:$D$45)</f>
        <v>-1</v>
      </c>
      <c r="W248" s="42">
        <f>LOOKUP(J248,'Data Set4 Key Advanced2'!$E$48:$E$51,'Data Set4 Key Advanced2'!$D$48:$D$51)</f>
        <v>1</v>
      </c>
      <c r="X248" s="42">
        <f>LOOKUP(K248,'Data Set4 Key Advanced2'!$E$54:$E$57,'Data Set4 Key Advanced2'!$D$54:$D$57)</f>
        <v>0</v>
      </c>
      <c r="Y248" s="42">
        <f>LOOKUP(L248,'Data Set4 Key Advanced2'!$E$60:$E$63,'Data Set4 Key Advanced2'!$D$60:$D$63)</f>
        <v>1</v>
      </c>
    </row>
    <row r="249" spans="1:25" ht="12.75">
      <c r="A249" s="36">
        <v>45527.483286550923</v>
      </c>
      <c r="C249" s="30" t="s">
        <v>477</v>
      </c>
      <c r="D249" s="30" t="s">
        <v>488</v>
      </c>
      <c r="E249" s="30" t="s">
        <v>465</v>
      </c>
      <c r="F249" s="30" t="s">
        <v>474</v>
      </c>
      <c r="G249" s="30" t="s">
        <v>475</v>
      </c>
      <c r="H249" s="30" t="s">
        <v>490</v>
      </c>
      <c r="I249" s="30" t="s">
        <v>481</v>
      </c>
      <c r="J249" s="30" t="s">
        <v>495</v>
      </c>
      <c r="K249" s="30" t="s">
        <v>491</v>
      </c>
      <c r="L249" s="30" t="s">
        <v>483</v>
      </c>
      <c r="M249" s="30" t="s">
        <v>410</v>
      </c>
      <c r="N249" s="38"/>
      <c r="O249" s="37">
        <v>3</v>
      </c>
      <c r="P249" s="26">
        <f>LOOKUP(C249,'Data Set4 Key Advanced2'!$E$6:$E$9,'Data Set4 Key Advanced2'!$D$6:$D$9)</f>
        <v>2</v>
      </c>
      <c r="Q249" s="42">
        <f>LOOKUP(D249,'Data Set4 Key Advanced2'!$E$12:$E$15,'Data Set4 Key Advanced2'!$D$12:$D$15)</f>
        <v>1</v>
      </c>
      <c r="R249" s="42">
        <f>LOOKUP(E249,'Data Set4 Key Advanced2'!$E$18:$E$21,'Data Set4 Key Advanced2'!$D$18:$D$21)</f>
        <v>0</v>
      </c>
      <c r="S249" s="42">
        <f>LOOKUP(F249,'Data Set4 Key Advanced2'!$E$24:$E$27,'Data Set4 Key Advanced2'!$D$24:$D$27)</f>
        <v>1</v>
      </c>
      <c r="T249" s="42">
        <f>LOOKUP(G249,'Data Set4 Key Advanced2'!$E$30:$E$33,'Data Set4 Key Advanced2'!$D$30:$D$33)</f>
        <v>0</v>
      </c>
      <c r="U249" s="42">
        <f>LOOKUP(H249,'Data Set4 Key Advanced2'!$E$36:$E$39,'Data Set4 Key Advanced2'!$D$36:$D$39)</f>
        <v>-1</v>
      </c>
      <c r="V249" s="42">
        <f>LOOKUP(I249,'Data Set4 Key Advanced2'!$E$42:$E$45,'Data Set4 Key Advanced2'!$D$42:$D$45)</f>
        <v>-1</v>
      </c>
      <c r="W249" s="42">
        <f>LOOKUP(J249,'Data Set4 Key Advanced2'!$E$48:$E$51,'Data Set4 Key Advanced2'!$D$48:$D$51)</f>
        <v>1</v>
      </c>
      <c r="X249" s="42">
        <f>LOOKUP(K249,'Data Set4 Key Advanced2'!$E$54:$E$57,'Data Set4 Key Advanced2'!$D$54:$D$57)</f>
        <v>0</v>
      </c>
      <c r="Y249" s="42">
        <f>LOOKUP(L249,'Data Set4 Key Advanced2'!$E$60:$E$63,'Data Set4 Key Advanced2'!$D$60:$D$63)</f>
        <v>1</v>
      </c>
    </row>
    <row r="250" spans="1:25" ht="12.75">
      <c r="A250" s="36">
        <v>45527.579660543983</v>
      </c>
      <c r="C250" s="30" t="s">
        <v>463</v>
      </c>
      <c r="D250" s="30" t="s">
        <v>478</v>
      </c>
      <c r="E250" s="30" t="s">
        <v>465</v>
      </c>
      <c r="F250" s="30" t="s">
        <v>466</v>
      </c>
      <c r="G250" s="30" t="s">
        <v>489</v>
      </c>
      <c r="H250" s="30" t="s">
        <v>490</v>
      </c>
      <c r="I250" s="30" t="s">
        <v>481</v>
      </c>
      <c r="J250" s="30" t="s">
        <v>495</v>
      </c>
      <c r="K250" s="30" t="s">
        <v>491</v>
      </c>
      <c r="L250" s="30" t="s">
        <v>483</v>
      </c>
      <c r="M250" s="30" t="s">
        <v>411</v>
      </c>
      <c r="N250" s="38"/>
      <c r="O250" s="37">
        <v>-2</v>
      </c>
      <c r="P250" s="26">
        <f>LOOKUP(C250,'Data Set4 Key Advanced2'!$E$6:$E$9,'Data Set4 Key Advanced2'!$D$6:$D$9)</f>
        <v>-1</v>
      </c>
      <c r="Q250" s="42">
        <f>LOOKUP(D250,'Data Set4 Key Advanced2'!$E$12:$E$15,'Data Set4 Key Advanced2'!$D$12:$D$15)</f>
        <v>0</v>
      </c>
      <c r="R250" s="42">
        <f>LOOKUP(E250,'Data Set4 Key Advanced2'!$E$18:$E$21,'Data Set4 Key Advanced2'!$D$18:$D$21)</f>
        <v>0</v>
      </c>
      <c r="S250" s="42">
        <f>LOOKUP(F250,'Data Set4 Key Advanced2'!$E$24:$E$27,'Data Set4 Key Advanced2'!$D$24:$D$27)</f>
        <v>-1</v>
      </c>
      <c r="T250" s="42">
        <f>LOOKUP(G250,'Data Set4 Key Advanced2'!$E$30:$E$33,'Data Set4 Key Advanced2'!$D$30:$D$33)</f>
        <v>1</v>
      </c>
      <c r="U250" s="42">
        <f>LOOKUP(H250,'Data Set4 Key Advanced2'!$E$36:$E$39,'Data Set4 Key Advanced2'!$D$36:$D$39)</f>
        <v>-1</v>
      </c>
      <c r="V250" s="42">
        <f>LOOKUP(I250,'Data Set4 Key Advanced2'!$E$42:$E$45,'Data Set4 Key Advanced2'!$D$42:$D$45)</f>
        <v>-1</v>
      </c>
      <c r="W250" s="42">
        <f>LOOKUP(J250,'Data Set4 Key Advanced2'!$E$48:$E$51,'Data Set4 Key Advanced2'!$D$48:$D$51)</f>
        <v>1</v>
      </c>
      <c r="X250" s="42">
        <f>LOOKUP(K250,'Data Set4 Key Advanced2'!$E$54:$E$57,'Data Set4 Key Advanced2'!$D$54:$D$57)</f>
        <v>0</v>
      </c>
      <c r="Y250" s="42">
        <f>LOOKUP(L250,'Data Set4 Key Advanced2'!$E$60:$E$63,'Data Set4 Key Advanced2'!$D$60:$D$63)</f>
        <v>1</v>
      </c>
    </row>
    <row r="251" spans="1:25" ht="12.75">
      <c r="A251" s="36">
        <v>45527.585509976852</v>
      </c>
      <c r="C251" s="30" t="s">
        <v>477</v>
      </c>
      <c r="D251" s="30" t="s">
        <v>472</v>
      </c>
      <c r="E251" s="30" t="s">
        <v>473</v>
      </c>
      <c r="F251" s="30" t="s">
        <v>479</v>
      </c>
      <c r="G251" s="30" t="s">
        <v>467</v>
      </c>
      <c r="H251" s="30" t="s">
        <v>484</v>
      </c>
      <c r="I251" s="30" t="s">
        <v>476</v>
      </c>
      <c r="J251" s="30" t="s">
        <v>496</v>
      </c>
      <c r="K251" s="30" t="s">
        <v>491</v>
      </c>
      <c r="L251" s="30" t="s">
        <v>483</v>
      </c>
      <c r="M251" s="30" t="s">
        <v>412</v>
      </c>
      <c r="N251" s="38"/>
      <c r="O251" s="37">
        <v>3</v>
      </c>
      <c r="P251" s="26">
        <f>LOOKUP(C251,'Data Set4 Key Advanced2'!$E$6:$E$9,'Data Set4 Key Advanced2'!$D$6:$D$9)</f>
        <v>2</v>
      </c>
      <c r="Q251" s="42">
        <f>LOOKUP(D251,'Data Set4 Key Advanced2'!$E$12:$E$15,'Data Set4 Key Advanced2'!$D$12:$D$15)</f>
        <v>-1</v>
      </c>
      <c r="R251" s="42">
        <f>LOOKUP(E251,'Data Set4 Key Advanced2'!$E$18:$E$21,'Data Set4 Key Advanced2'!$D$18:$D$21)</f>
        <v>2</v>
      </c>
      <c r="S251" s="42">
        <f>LOOKUP(F251,'Data Set4 Key Advanced2'!$E$24:$E$27,'Data Set4 Key Advanced2'!$D$24:$D$27)</f>
        <v>0</v>
      </c>
      <c r="T251" s="42">
        <f>LOOKUP(G251,'Data Set4 Key Advanced2'!$E$30:$E$33,'Data Set4 Key Advanced2'!$D$30:$D$33)</f>
        <v>-1</v>
      </c>
      <c r="U251" s="42">
        <f>LOOKUP(H251,'Data Set4 Key Advanced2'!$E$36:$E$39,'Data Set4 Key Advanced2'!$D$36:$D$39)</f>
        <v>2</v>
      </c>
      <c r="V251" s="42">
        <f>LOOKUP(I251,'Data Set4 Key Advanced2'!$E$42:$E$45,'Data Set4 Key Advanced2'!$D$42:$D$45)</f>
        <v>0</v>
      </c>
      <c r="W251" s="42">
        <f>LOOKUP(J251,'Data Set4 Key Advanced2'!$E$48:$E$51,'Data Set4 Key Advanced2'!$D$48:$D$51)</f>
        <v>-1</v>
      </c>
      <c r="X251" s="42">
        <f>LOOKUP(K251,'Data Set4 Key Advanced2'!$E$54:$E$57,'Data Set4 Key Advanced2'!$D$54:$D$57)</f>
        <v>0</v>
      </c>
      <c r="Y251" s="42">
        <f>LOOKUP(L251,'Data Set4 Key Advanced2'!$E$60:$E$63,'Data Set4 Key Advanced2'!$D$60:$D$63)</f>
        <v>1</v>
      </c>
    </row>
    <row r="252" spans="1:25" ht="12.75">
      <c r="A252" s="36">
        <v>45527.598439849535</v>
      </c>
      <c r="C252" s="30" t="s">
        <v>487</v>
      </c>
      <c r="D252" s="30" t="s">
        <v>478</v>
      </c>
      <c r="E252" s="30" t="s">
        <v>493</v>
      </c>
      <c r="F252" s="30" t="s">
        <v>466</v>
      </c>
      <c r="G252" s="30" t="s">
        <v>489</v>
      </c>
      <c r="H252" s="30" t="s">
        <v>468</v>
      </c>
      <c r="I252" s="30" t="s">
        <v>469</v>
      </c>
      <c r="J252" s="30" t="s">
        <v>495</v>
      </c>
      <c r="K252" s="30" t="s">
        <v>491</v>
      </c>
      <c r="L252" s="30" t="s">
        <v>494</v>
      </c>
      <c r="M252" s="30" t="s">
        <v>413</v>
      </c>
      <c r="N252" s="38"/>
      <c r="O252" s="37">
        <v>2</v>
      </c>
      <c r="P252" s="26">
        <f>LOOKUP(C252,'Data Set4 Key Advanced2'!$E$6:$E$9,'Data Set4 Key Advanced2'!$D$6:$D$9)</f>
        <v>1</v>
      </c>
      <c r="Q252" s="42">
        <f>LOOKUP(D252,'Data Set4 Key Advanced2'!$E$12:$E$15,'Data Set4 Key Advanced2'!$D$12:$D$15)</f>
        <v>0</v>
      </c>
      <c r="R252" s="42">
        <f>LOOKUP(E252,'Data Set4 Key Advanced2'!$E$18:$E$21,'Data Set4 Key Advanced2'!$D$18:$D$21)</f>
        <v>-1</v>
      </c>
      <c r="S252" s="42">
        <f>LOOKUP(F252,'Data Set4 Key Advanced2'!$E$24:$E$27,'Data Set4 Key Advanced2'!$D$24:$D$27)</f>
        <v>-1</v>
      </c>
      <c r="T252" s="42">
        <f>LOOKUP(G252,'Data Set4 Key Advanced2'!$E$30:$E$33,'Data Set4 Key Advanced2'!$D$30:$D$33)</f>
        <v>1</v>
      </c>
      <c r="U252" s="42">
        <f>LOOKUP(H252,'Data Set4 Key Advanced2'!$E$36:$E$39,'Data Set4 Key Advanced2'!$D$36:$D$39)</f>
        <v>0</v>
      </c>
      <c r="V252" s="42">
        <f>LOOKUP(I252,'Data Set4 Key Advanced2'!$E$42:$E$45,'Data Set4 Key Advanced2'!$D$42:$D$45)</f>
        <v>1</v>
      </c>
      <c r="W252" s="42">
        <f>LOOKUP(J252,'Data Set4 Key Advanced2'!$E$48:$E$51,'Data Set4 Key Advanced2'!$D$48:$D$51)</f>
        <v>1</v>
      </c>
      <c r="X252" s="42">
        <f>LOOKUP(K252,'Data Set4 Key Advanced2'!$E$54:$E$57,'Data Set4 Key Advanced2'!$D$54:$D$57)</f>
        <v>0</v>
      </c>
      <c r="Y252" s="42">
        <f>LOOKUP(L252,'Data Set4 Key Advanced2'!$E$60:$E$63,'Data Set4 Key Advanced2'!$D$60:$D$63)</f>
        <v>2</v>
      </c>
    </row>
    <row r="253" spans="1:25" ht="12.75">
      <c r="A253" s="36">
        <v>45527.615443356481</v>
      </c>
      <c r="C253" s="30" t="s">
        <v>463</v>
      </c>
      <c r="D253" s="30" t="s">
        <v>478</v>
      </c>
      <c r="E253" s="30" t="s">
        <v>465</v>
      </c>
      <c r="F253" s="30" t="s">
        <v>479</v>
      </c>
      <c r="G253" s="30" t="s">
        <v>489</v>
      </c>
      <c r="H253" s="30" t="s">
        <v>490</v>
      </c>
      <c r="I253" s="30" t="s">
        <v>481</v>
      </c>
      <c r="J253" s="30" t="s">
        <v>495</v>
      </c>
      <c r="K253" s="30" t="s">
        <v>470</v>
      </c>
      <c r="L253" s="30" t="s">
        <v>483</v>
      </c>
      <c r="M253" s="30" t="s">
        <v>414</v>
      </c>
      <c r="N253" s="38"/>
      <c r="O253" s="37">
        <v>0</v>
      </c>
      <c r="P253" s="26">
        <f>LOOKUP(C253,'Data Set4 Key Advanced2'!$E$6:$E$9,'Data Set4 Key Advanced2'!$D$6:$D$9)</f>
        <v>-1</v>
      </c>
      <c r="Q253" s="42">
        <f>LOOKUP(D253,'Data Set4 Key Advanced2'!$E$12:$E$15,'Data Set4 Key Advanced2'!$D$12:$D$15)</f>
        <v>0</v>
      </c>
      <c r="R253" s="42">
        <f>LOOKUP(E253,'Data Set4 Key Advanced2'!$E$18:$E$21,'Data Set4 Key Advanced2'!$D$18:$D$21)</f>
        <v>0</v>
      </c>
      <c r="S253" s="42">
        <f>LOOKUP(F253,'Data Set4 Key Advanced2'!$E$24:$E$27,'Data Set4 Key Advanced2'!$D$24:$D$27)</f>
        <v>0</v>
      </c>
      <c r="T253" s="42">
        <f>LOOKUP(G253,'Data Set4 Key Advanced2'!$E$30:$E$33,'Data Set4 Key Advanced2'!$D$30:$D$33)</f>
        <v>1</v>
      </c>
      <c r="U253" s="42">
        <f>LOOKUP(H253,'Data Set4 Key Advanced2'!$E$36:$E$39,'Data Set4 Key Advanced2'!$D$36:$D$39)</f>
        <v>-1</v>
      </c>
      <c r="V253" s="42">
        <f>LOOKUP(I253,'Data Set4 Key Advanced2'!$E$42:$E$45,'Data Set4 Key Advanced2'!$D$42:$D$45)</f>
        <v>-1</v>
      </c>
      <c r="W253" s="42">
        <f>LOOKUP(J253,'Data Set4 Key Advanced2'!$E$48:$E$51,'Data Set4 Key Advanced2'!$D$48:$D$51)</f>
        <v>1</v>
      </c>
      <c r="X253" s="42">
        <f>LOOKUP(K253,'Data Set4 Key Advanced2'!$E$54:$E$57,'Data Set4 Key Advanced2'!$D$54:$D$57)</f>
        <v>1</v>
      </c>
      <c r="Y253" s="42">
        <f>LOOKUP(L253,'Data Set4 Key Advanced2'!$E$60:$E$63,'Data Set4 Key Advanced2'!$D$60:$D$63)</f>
        <v>1</v>
      </c>
    </row>
    <row r="254" spans="1:25" ht="12.75">
      <c r="A254" s="36">
        <v>45527.630495555553</v>
      </c>
      <c r="C254" s="30" t="s">
        <v>487</v>
      </c>
      <c r="D254" s="30" t="s">
        <v>478</v>
      </c>
      <c r="E254" s="30" t="s">
        <v>465</v>
      </c>
      <c r="F254" s="30" t="s">
        <v>466</v>
      </c>
      <c r="G254" s="30" t="s">
        <v>489</v>
      </c>
      <c r="H254" s="30" t="s">
        <v>484</v>
      </c>
      <c r="I254" s="30" t="s">
        <v>481</v>
      </c>
      <c r="J254" s="30" t="s">
        <v>495</v>
      </c>
      <c r="K254" s="30" t="s">
        <v>470</v>
      </c>
      <c r="L254" s="30" t="s">
        <v>483</v>
      </c>
      <c r="M254" s="30" t="s">
        <v>415</v>
      </c>
      <c r="N254" s="38"/>
      <c r="O254" s="37">
        <v>4</v>
      </c>
      <c r="P254" s="26">
        <f>LOOKUP(C254,'Data Set4 Key Advanced2'!$E$6:$E$9,'Data Set4 Key Advanced2'!$D$6:$D$9)</f>
        <v>1</v>
      </c>
      <c r="Q254" s="42">
        <f>LOOKUP(D254,'Data Set4 Key Advanced2'!$E$12:$E$15,'Data Set4 Key Advanced2'!$D$12:$D$15)</f>
        <v>0</v>
      </c>
      <c r="R254" s="42">
        <f>LOOKUP(E254,'Data Set4 Key Advanced2'!$E$18:$E$21,'Data Set4 Key Advanced2'!$D$18:$D$21)</f>
        <v>0</v>
      </c>
      <c r="S254" s="42">
        <f>LOOKUP(F254,'Data Set4 Key Advanced2'!$E$24:$E$27,'Data Set4 Key Advanced2'!$D$24:$D$27)</f>
        <v>-1</v>
      </c>
      <c r="T254" s="42">
        <f>LOOKUP(G254,'Data Set4 Key Advanced2'!$E$30:$E$33,'Data Set4 Key Advanced2'!$D$30:$D$33)</f>
        <v>1</v>
      </c>
      <c r="U254" s="42">
        <f>LOOKUP(H254,'Data Set4 Key Advanced2'!$E$36:$E$39,'Data Set4 Key Advanced2'!$D$36:$D$39)</f>
        <v>2</v>
      </c>
      <c r="V254" s="42">
        <f>LOOKUP(I254,'Data Set4 Key Advanced2'!$E$42:$E$45,'Data Set4 Key Advanced2'!$D$42:$D$45)</f>
        <v>-1</v>
      </c>
      <c r="W254" s="42">
        <f>LOOKUP(J254,'Data Set4 Key Advanced2'!$E$48:$E$51,'Data Set4 Key Advanced2'!$D$48:$D$51)</f>
        <v>1</v>
      </c>
      <c r="X254" s="42">
        <f>LOOKUP(K254,'Data Set4 Key Advanced2'!$E$54:$E$57,'Data Set4 Key Advanced2'!$D$54:$D$57)</f>
        <v>1</v>
      </c>
      <c r="Y254" s="42">
        <f>LOOKUP(L254,'Data Set4 Key Advanced2'!$E$60:$E$63,'Data Set4 Key Advanced2'!$D$60:$D$63)</f>
        <v>1</v>
      </c>
    </row>
    <row r="255" spans="1:25" ht="12.75">
      <c r="A255" s="36">
        <v>45527.721391574072</v>
      </c>
      <c r="C255" s="30" t="s">
        <v>463</v>
      </c>
      <c r="D255" s="30" t="s">
        <v>478</v>
      </c>
      <c r="E255" s="30" t="s">
        <v>465</v>
      </c>
      <c r="F255" s="30" t="s">
        <v>466</v>
      </c>
      <c r="G255" s="30" t="s">
        <v>489</v>
      </c>
      <c r="H255" s="30" t="s">
        <v>490</v>
      </c>
      <c r="I255" s="30" t="s">
        <v>481</v>
      </c>
      <c r="J255" s="30" t="s">
        <v>495</v>
      </c>
      <c r="K255" s="30" t="s">
        <v>491</v>
      </c>
      <c r="L255" s="30" t="s">
        <v>483</v>
      </c>
      <c r="M255" s="30" t="s">
        <v>417</v>
      </c>
      <c r="N255" s="30" t="s">
        <v>512</v>
      </c>
      <c r="O255" s="37">
        <v>-2</v>
      </c>
      <c r="P255" s="26">
        <f>LOOKUP(C255,'Data Set4 Key Advanced2'!$E$6:$E$9,'Data Set4 Key Advanced2'!$D$6:$D$9)</f>
        <v>-1</v>
      </c>
      <c r="Q255" s="42">
        <f>LOOKUP(D255,'Data Set4 Key Advanced2'!$E$12:$E$15,'Data Set4 Key Advanced2'!$D$12:$D$15)</f>
        <v>0</v>
      </c>
      <c r="R255" s="42">
        <f>LOOKUP(E255,'Data Set4 Key Advanced2'!$E$18:$E$21,'Data Set4 Key Advanced2'!$D$18:$D$21)</f>
        <v>0</v>
      </c>
      <c r="S255" s="42">
        <f>LOOKUP(F255,'Data Set4 Key Advanced2'!$E$24:$E$27,'Data Set4 Key Advanced2'!$D$24:$D$27)</f>
        <v>-1</v>
      </c>
      <c r="T255" s="42">
        <f>LOOKUP(G255,'Data Set4 Key Advanced2'!$E$30:$E$33,'Data Set4 Key Advanced2'!$D$30:$D$33)</f>
        <v>1</v>
      </c>
      <c r="U255" s="42">
        <f>LOOKUP(H255,'Data Set4 Key Advanced2'!$E$36:$E$39,'Data Set4 Key Advanced2'!$D$36:$D$39)</f>
        <v>-1</v>
      </c>
      <c r="V255" s="42">
        <f>LOOKUP(I255,'Data Set4 Key Advanced2'!$E$42:$E$45,'Data Set4 Key Advanced2'!$D$42:$D$45)</f>
        <v>-1</v>
      </c>
      <c r="W255" s="42">
        <f>LOOKUP(J255,'Data Set4 Key Advanced2'!$E$48:$E$51,'Data Set4 Key Advanced2'!$D$48:$D$51)</f>
        <v>1</v>
      </c>
      <c r="X255" s="42">
        <f>LOOKUP(K255,'Data Set4 Key Advanced2'!$E$54:$E$57,'Data Set4 Key Advanced2'!$D$54:$D$57)</f>
        <v>0</v>
      </c>
      <c r="Y255" s="42">
        <f>LOOKUP(L255,'Data Set4 Key Advanced2'!$E$60:$E$63,'Data Set4 Key Advanced2'!$D$60:$D$63)</f>
        <v>1</v>
      </c>
    </row>
    <row r="256" spans="1:25" ht="12.75">
      <c r="A256" s="36">
        <v>45527.755357997681</v>
      </c>
      <c r="C256" s="30" t="s">
        <v>463</v>
      </c>
      <c r="D256" s="30" t="s">
        <v>478</v>
      </c>
      <c r="E256" s="30" t="s">
        <v>465</v>
      </c>
      <c r="F256" s="30" t="s">
        <v>466</v>
      </c>
      <c r="G256" s="30" t="s">
        <v>467</v>
      </c>
      <c r="H256" s="30" t="s">
        <v>468</v>
      </c>
      <c r="I256" s="30" t="s">
        <v>481</v>
      </c>
      <c r="J256" s="30" t="s">
        <v>495</v>
      </c>
      <c r="K256" s="30" t="s">
        <v>491</v>
      </c>
      <c r="L256" s="30" t="s">
        <v>471</v>
      </c>
      <c r="M256" s="30" t="s">
        <v>513</v>
      </c>
      <c r="N256" s="30" t="s">
        <v>514</v>
      </c>
      <c r="O256" s="37">
        <v>-3</v>
      </c>
      <c r="P256" s="26">
        <f>LOOKUP(C256,'Data Set4 Key Advanced2'!$E$6:$E$9,'Data Set4 Key Advanced2'!$D$6:$D$9)</f>
        <v>-1</v>
      </c>
      <c r="Q256" s="42">
        <f>LOOKUP(D256,'Data Set4 Key Advanced2'!$E$12:$E$15,'Data Set4 Key Advanced2'!$D$12:$D$15)</f>
        <v>0</v>
      </c>
      <c r="R256" s="42">
        <f>LOOKUP(E256,'Data Set4 Key Advanced2'!$E$18:$E$21,'Data Set4 Key Advanced2'!$D$18:$D$21)</f>
        <v>0</v>
      </c>
      <c r="S256" s="42">
        <f>LOOKUP(F256,'Data Set4 Key Advanced2'!$E$24:$E$27,'Data Set4 Key Advanced2'!$D$24:$D$27)</f>
        <v>-1</v>
      </c>
      <c r="T256" s="42">
        <f>LOOKUP(G256,'Data Set4 Key Advanced2'!$E$30:$E$33,'Data Set4 Key Advanced2'!$D$30:$D$33)</f>
        <v>-1</v>
      </c>
      <c r="U256" s="42">
        <f>LOOKUP(H256,'Data Set4 Key Advanced2'!$E$36:$E$39,'Data Set4 Key Advanced2'!$D$36:$D$39)</f>
        <v>0</v>
      </c>
      <c r="V256" s="42">
        <f>LOOKUP(I256,'Data Set4 Key Advanced2'!$E$42:$E$45,'Data Set4 Key Advanced2'!$D$42:$D$45)</f>
        <v>-1</v>
      </c>
      <c r="W256" s="42">
        <f>LOOKUP(J256,'Data Set4 Key Advanced2'!$E$48:$E$51,'Data Set4 Key Advanced2'!$D$48:$D$51)</f>
        <v>1</v>
      </c>
      <c r="X256" s="42">
        <f>LOOKUP(K256,'Data Set4 Key Advanced2'!$E$54:$E$57,'Data Set4 Key Advanced2'!$D$54:$D$57)</f>
        <v>0</v>
      </c>
      <c r="Y256" s="42">
        <f>LOOKUP(L256,'Data Set4 Key Advanced2'!$E$60:$E$63,'Data Set4 Key Advanced2'!$D$60:$D$63)</f>
        <v>0</v>
      </c>
    </row>
    <row r="257" spans="1:25" ht="12.75">
      <c r="A257" s="36">
        <v>45527.765541307876</v>
      </c>
      <c r="C257" s="30" t="s">
        <v>463</v>
      </c>
      <c r="D257" s="30" t="s">
        <v>472</v>
      </c>
      <c r="E257" s="30" t="s">
        <v>473</v>
      </c>
      <c r="F257" s="30" t="s">
        <v>474</v>
      </c>
      <c r="G257" s="30" t="s">
        <v>475</v>
      </c>
      <c r="H257" s="30" t="s">
        <v>490</v>
      </c>
      <c r="I257" s="30" t="s">
        <v>481</v>
      </c>
      <c r="J257" s="30" t="s">
        <v>495</v>
      </c>
      <c r="K257" s="30" t="s">
        <v>491</v>
      </c>
      <c r="L257" s="30" t="s">
        <v>483</v>
      </c>
      <c r="M257" s="30" t="s">
        <v>419</v>
      </c>
      <c r="N257" s="30" t="s">
        <v>512</v>
      </c>
      <c r="O257" s="37">
        <v>0</v>
      </c>
      <c r="P257" s="26">
        <f>LOOKUP(C257,'Data Set4 Key Advanced2'!$E$6:$E$9,'Data Set4 Key Advanced2'!$D$6:$D$9)</f>
        <v>-1</v>
      </c>
      <c r="Q257" s="42">
        <f>LOOKUP(D257,'Data Set4 Key Advanced2'!$E$12:$E$15,'Data Set4 Key Advanced2'!$D$12:$D$15)</f>
        <v>-1</v>
      </c>
      <c r="R257" s="42">
        <f>LOOKUP(E257,'Data Set4 Key Advanced2'!$E$18:$E$21,'Data Set4 Key Advanced2'!$D$18:$D$21)</f>
        <v>2</v>
      </c>
      <c r="S257" s="42">
        <f>LOOKUP(F257,'Data Set4 Key Advanced2'!$E$24:$E$27,'Data Set4 Key Advanced2'!$D$24:$D$27)</f>
        <v>1</v>
      </c>
      <c r="T257" s="42">
        <f>LOOKUP(G257,'Data Set4 Key Advanced2'!$E$30:$E$33,'Data Set4 Key Advanced2'!$D$30:$D$33)</f>
        <v>0</v>
      </c>
      <c r="U257" s="42">
        <f>LOOKUP(H257,'Data Set4 Key Advanced2'!$E$36:$E$39,'Data Set4 Key Advanced2'!$D$36:$D$39)</f>
        <v>-1</v>
      </c>
      <c r="V257" s="42">
        <f>LOOKUP(I257,'Data Set4 Key Advanced2'!$E$42:$E$45,'Data Set4 Key Advanced2'!$D$42:$D$45)</f>
        <v>-1</v>
      </c>
      <c r="W257" s="42">
        <f>LOOKUP(J257,'Data Set4 Key Advanced2'!$E$48:$E$51,'Data Set4 Key Advanced2'!$D$48:$D$51)</f>
        <v>1</v>
      </c>
      <c r="X257" s="42">
        <f>LOOKUP(K257,'Data Set4 Key Advanced2'!$E$54:$E$57,'Data Set4 Key Advanced2'!$D$54:$D$57)</f>
        <v>0</v>
      </c>
      <c r="Y257" s="42">
        <f>LOOKUP(L257,'Data Set4 Key Advanced2'!$E$60:$E$63,'Data Set4 Key Advanced2'!$D$60:$D$63)</f>
        <v>1</v>
      </c>
    </row>
    <row r="258" spans="1:25" ht="12.75">
      <c r="A258" s="36">
        <v>45527.827416782406</v>
      </c>
      <c r="C258" s="30" t="s">
        <v>487</v>
      </c>
      <c r="D258" s="30" t="s">
        <v>472</v>
      </c>
      <c r="E258" s="30" t="s">
        <v>465</v>
      </c>
      <c r="F258" s="30" t="s">
        <v>479</v>
      </c>
      <c r="G258" s="30" t="s">
        <v>489</v>
      </c>
      <c r="H258" s="30" t="s">
        <v>490</v>
      </c>
      <c r="I258" s="30" t="s">
        <v>476</v>
      </c>
      <c r="J258" s="30" t="s">
        <v>495</v>
      </c>
      <c r="K258" s="30" t="s">
        <v>470</v>
      </c>
      <c r="L258" s="30" t="s">
        <v>483</v>
      </c>
      <c r="M258" s="30" t="s">
        <v>421</v>
      </c>
      <c r="N258" s="30" t="s">
        <v>515</v>
      </c>
      <c r="O258" s="37">
        <v>2</v>
      </c>
      <c r="P258" s="26">
        <f>LOOKUP(C258,'Data Set4 Key Advanced2'!$E$6:$E$9,'Data Set4 Key Advanced2'!$D$6:$D$9)</f>
        <v>1</v>
      </c>
      <c r="Q258" s="42">
        <f>LOOKUP(D258,'Data Set4 Key Advanced2'!$E$12:$E$15,'Data Set4 Key Advanced2'!$D$12:$D$15)</f>
        <v>-1</v>
      </c>
      <c r="R258" s="42">
        <f>LOOKUP(E258,'Data Set4 Key Advanced2'!$E$18:$E$21,'Data Set4 Key Advanced2'!$D$18:$D$21)</f>
        <v>0</v>
      </c>
      <c r="S258" s="42">
        <f>LOOKUP(F258,'Data Set4 Key Advanced2'!$E$24:$E$27,'Data Set4 Key Advanced2'!$D$24:$D$27)</f>
        <v>0</v>
      </c>
      <c r="T258" s="42">
        <f>LOOKUP(G258,'Data Set4 Key Advanced2'!$E$30:$E$33,'Data Set4 Key Advanced2'!$D$30:$D$33)</f>
        <v>1</v>
      </c>
      <c r="U258" s="42">
        <f>LOOKUP(H258,'Data Set4 Key Advanced2'!$E$36:$E$39,'Data Set4 Key Advanced2'!$D$36:$D$39)</f>
        <v>-1</v>
      </c>
      <c r="V258" s="42">
        <f>LOOKUP(I258,'Data Set4 Key Advanced2'!$E$42:$E$45,'Data Set4 Key Advanced2'!$D$42:$D$45)</f>
        <v>0</v>
      </c>
      <c r="W258" s="42">
        <f>LOOKUP(J258,'Data Set4 Key Advanced2'!$E$48:$E$51,'Data Set4 Key Advanced2'!$D$48:$D$51)</f>
        <v>1</v>
      </c>
      <c r="X258" s="42">
        <f>LOOKUP(K258,'Data Set4 Key Advanced2'!$E$54:$E$57,'Data Set4 Key Advanced2'!$D$54:$D$57)</f>
        <v>1</v>
      </c>
      <c r="Y258" s="42">
        <f>LOOKUP(L258,'Data Set4 Key Advanced2'!$E$60:$E$63,'Data Set4 Key Advanced2'!$D$60:$D$63)</f>
        <v>1</v>
      </c>
    </row>
    <row r="259" spans="1:25" ht="12.75">
      <c r="A259" s="36">
        <v>45527.899560254635</v>
      </c>
      <c r="C259" s="30" t="s">
        <v>463</v>
      </c>
      <c r="D259" s="30" t="s">
        <v>472</v>
      </c>
      <c r="E259" s="30" t="s">
        <v>465</v>
      </c>
      <c r="F259" s="30" t="s">
        <v>474</v>
      </c>
      <c r="G259" s="30" t="s">
        <v>489</v>
      </c>
      <c r="H259" s="30" t="s">
        <v>468</v>
      </c>
      <c r="I259" s="30" t="s">
        <v>476</v>
      </c>
      <c r="J259" s="30" t="s">
        <v>503</v>
      </c>
      <c r="K259" s="30" t="s">
        <v>491</v>
      </c>
      <c r="L259" s="30" t="s">
        <v>471</v>
      </c>
      <c r="M259" s="30" t="s">
        <v>420</v>
      </c>
      <c r="N259" s="30" t="s">
        <v>515</v>
      </c>
      <c r="O259" s="37">
        <v>0</v>
      </c>
      <c r="P259" s="26">
        <f>LOOKUP(C259,'Data Set4 Key Advanced2'!$E$6:$E$9,'Data Set4 Key Advanced2'!$D$6:$D$9)</f>
        <v>-1</v>
      </c>
      <c r="Q259" s="42">
        <f>LOOKUP(D259,'Data Set4 Key Advanced2'!$E$12:$E$15,'Data Set4 Key Advanced2'!$D$12:$D$15)</f>
        <v>-1</v>
      </c>
      <c r="R259" s="42">
        <f>LOOKUP(E259,'Data Set4 Key Advanced2'!$E$18:$E$21,'Data Set4 Key Advanced2'!$D$18:$D$21)</f>
        <v>0</v>
      </c>
      <c r="S259" s="42">
        <f>LOOKUP(F259,'Data Set4 Key Advanced2'!$E$24:$E$27,'Data Set4 Key Advanced2'!$D$24:$D$27)</f>
        <v>1</v>
      </c>
      <c r="T259" s="42">
        <f>LOOKUP(G259,'Data Set4 Key Advanced2'!$E$30:$E$33,'Data Set4 Key Advanced2'!$D$30:$D$33)</f>
        <v>1</v>
      </c>
      <c r="U259" s="42">
        <f>LOOKUP(H259,'Data Set4 Key Advanced2'!$E$36:$E$39,'Data Set4 Key Advanced2'!$D$36:$D$39)</f>
        <v>0</v>
      </c>
      <c r="V259" s="42">
        <f>LOOKUP(I259,'Data Set4 Key Advanced2'!$E$42:$E$45,'Data Set4 Key Advanced2'!$D$42:$D$45)</f>
        <v>0</v>
      </c>
      <c r="W259" s="42">
        <f>LOOKUP(J259,'Data Set4 Key Advanced2'!$E$48:$E$51,'Data Set4 Key Advanced2'!$D$48:$D$51)</f>
        <v>0</v>
      </c>
      <c r="X259" s="42">
        <f>LOOKUP(K259,'Data Set4 Key Advanced2'!$E$54:$E$57,'Data Set4 Key Advanced2'!$D$54:$D$57)</f>
        <v>0</v>
      </c>
      <c r="Y259" s="42">
        <f>LOOKUP(L259,'Data Set4 Key Advanced2'!$E$60:$E$63,'Data Set4 Key Advanced2'!$D$60:$D$63)</f>
        <v>0</v>
      </c>
    </row>
    <row r="260" spans="1:25" ht="12.75">
      <c r="A260" s="36">
        <v>45527.905607627312</v>
      </c>
      <c r="C260" s="30" t="s">
        <v>487</v>
      </c>
      <c r="D260" s="30" t="s">
        <v>478</v>
      </c>
      <c r="E260" s="30" t="s">
        <v>465</v>
      </c>
      <c r="F260" s="30" t="s">
        <v>479</v>
      </c>
      <c r="G260" s="30" t="s">
        <v>489</v>
      </c>
      <c r="H260" s="30" t="s">
        <v>490</v>
      </c>
      <c r="I260" s="30" t="s">
        <v>481</v>
      </c>
      <c r="J260" s="30" t="s">
        <v>495</v>
      </c>
      <c r="K260" s="30" t="s">
        <v>470</v>
      </c>
      <c r="L260" s="30" t="s">
        <v>494</v>
      </c>
      <c r="M260" s="30" t="s">
        <v>422</v>
      </c>
      <c r="N260" s="30" t="s">
        <v>516</v>
      </c>
      <c r="O260" s="37">
        <v>2</v>
      </c>
      <c r="P260" s="26">
        <f>LOOKUP(C260,'Data Set4 Key Advanced2'!$E$6:$E$9,'Data Set4 Key Advanced2'!$D$6:$D$9)</f>
        <v>1</v>
      </c>
      <c r="Q260" s="42">
        <f>LOOKUP(D260,'Data Set4 Key Advanced2'!$E$12:$E$15,'Data Set4 Key Advanced2'!$D$12:$D$15)</f>
        <v>0</v>
      </c>
      <c r="R260" s="42">
        <f>LOOKUP(E260,'Data Set4 Key Advanced2'!$E$18:$E$21,'Data Set4 Key Advanced2'!$D$18:$D$21)</f>
        <v>0</v>
      </c>
      <c r="S260" s="42">
        <f>LOOKUP(F260,'Data Set4 Key Advanced2'!$E$24:$E$27,'Data Set4 Key Advanced2'!$D$24:$D$27)</f>
        <v>0</v>
      </c>
      <c r="T260" s="42">
        <f>LOOKUP(G260,'Data Set4 Key Advanced2'!$E$30:$E$33,'Data Set4 Key Advanced2'!$D$30:$D$33)</f>
        <v>1</v>
      </c>
      <c r="U260" s="42">
        <f>LOOKUP(H260,'Data Set4 Key Advanced2'!$E$36:$E$39,'Data Set4 Key Advanced2'!$D$36:$D$39)</f>
        <v>-1</v>
      </c>
      <c r="V260" s="42">
        <f>LOOKUP(I260,'Data Set4 Key Advanced2'!$E$42:$E$45,'Data Set4 Key Advanced2'!$D$42:$D$45)</f>
        <v>-1</v>
      </c>
      <c r="W260" s="42">
        <f>LOOKUP(J260,'Data Set4 Key Advanced2'!$E$48:$E$51,'Data Set4 Key Advanced2'!$D$48:$D$51)</f>
        <v>1</v>
      </c>
      <c r="X260" s="42">
        <f>LOOKUP(K260,'Data Set4 Key Advanced2'!$E$54:$E$57,'Data Set4 Key Advanced2'!$D$54:$D$57)</f>
        <v>1</v>
      </c>
      <c r="Y260" s="42">
        <f>LOOKUP(L260,'Data Set4 Key Advanced2'!$E$60:$E$63,'Data Set4 Key Advanced2'!$D$60:$D$63)</f>
        <v>2</v>
      </c>
    </row>
    <row r="261" spans="1:25" ht="12.75">
      <c r="A261" s="36">
        <v>45527.972562280091</v>
      </c>
      <c r="C261" s="30" t="s">
        <v>463</v>
      </c>
      <c r="D261" s="30" t="s">
        <v>472</v>
      </c>
      <c r="E261" s="30" t="s">
        <v>465</v>
      </c>
      <c r="F261" s="30" t="s">
        <v>466</v>
      </c>
      <c r="G261" s="30" t="s">
        <v>489</v>
      </c>
      <c r="H261" s="30" t="s">
        <v>468</v>
      </c>
      <c r="I261" s="30" t="s">
        <v>469</v>
      </c>
      <c r="J261" s="30" t="s">
        <v>495</v>
      </c>
      <c r="K261" s="30" t="s">
        <v>491</v>
      </c>
      <c r="L261" s="30" t="s">
        <v>471</v>
      </c>
      <c r="M261" s="30" t="s">
        <v>423</v>
      </c>
      <c r="N261" s="30" t="s">
        <v>517</v>
      </c>
      <c r="O261" s="37">
        <v>0</v>
      </c>
      <c r="P261" s="26">
        <f>LOOKUP(C261,'Data Set4 Key Advanced2'!$E$6:$E$9,'Data Set4 Key Advanced2'!$D$6:$D$9)</f>
        <v>-1</v>
      </c>
      <c r="Q261" s="42">
        <f>LOOKUP(D261,'Data Set4 Key Advanced2'!$E$12:$E$15,'Data Set4 Key Advanced2'!$D$12:$D$15)</f>
        <v>-1</v>
      </c>
      <c r="R261" s="42">
        <f>LOOKUP(E261,'Data Set4 Key Advanced2'!$E$18:$E$21,'Data Set4 Key Advanced2'!$D$18:$D$21)</f>
        <v>0</v>
      </c>
      <c r="S261" s="42">
        <f>LOOKUP(F261,'Data Set4 Key Advanced2'!$E$24:$E$27,'Data Set4 Key Advanced2'!$D$24:$D$27)</f>
        <v>-1</v>
      </c>
      <c r="T261" s="42">
        <f>LOOKUP(G261,'Data Set4 Key Advanced2'!$E$30:$E$33,'Data Set4 Key Advanced2'!$D$30:$D$33)</f>
        <v>1</v>
      </c>
      <c r="U261" s="42">
        <f>LOOKUP(H261,'Data Set4 Key Advanced2'!$E$36:$E$39,'Data Set4 Key Advanced2'!$D$36:$D$39)</f>
        <v>0</v>
      </c>
      <c r="V261" s="42">
        <f>LOOKUP(I261,'Data Set4 Key Advanced2'!$E$42:$E$45,'Data Set4 Key Advanced2'!$D$42:$D$45)</f>
        <v>1</v>
      </c>
      <c r="W261" s="42">
        <f>LOOKUP(J261,'Data Set4 Key Advanced2'!$E$48:$E$51,'Data Set4 Key Advanced2'!$D$48:$D$51)</f>
        <v>1</v>
      </c>
      <c r="X261" s="42">
        <f>LOOKUP(K261,'Data Set4 Key Advanced2'!$E$54:$E$57,'Data Set4 Key Advanced2'!$D$54:$D$57)</f>
        <v>0</v>
      </c>
      <c r="Y261" s="42">
        <f>LOOKUP(L261,'Data Set4 Key Advanced2'!$E$60:$E$63,'Data Set4 Key Advanced2'!$D$60:$D$63)</f>
        <v>0</v>
      </c>
    </row>
    <row r="262" spans="1:25" ht="12.75">
      <c r="A262" s="36">
        <v>45527.988819004633</v>
      </c>
      <c r="C262" s="30" t="s">
        <v>477</v>
      </c>
      <c r="D262" s="30" t="s">
        <v>472</v>
      </c>
      <c r="E262" s="30" t="s">
        <v>465</v>
      </c>
      <c r="F262" s="30" t="s">
        <v>466</v>
      </c>
      <c r="G262" s="30" t="s">
        <v>489</v>
      </c>
      <c r="H262" s="30" t="s">
        <v>490</v>
      </c>
      <c r="I262" s="30" t="s">
        <v>469</v>
      </c>
      <c r="J262" s="30" t="s">
        <v>496</v>
      </c>
      <c r="K262" s="30" t="s">
        <v>508</v>
      </c>
      <c r="L262" s="30" t="s">
        <v>483</v>
      </c>
      <c r="M262" s="30" t="s">
        <v>416</v>
      </c>
      <c r="N262" s="30" t="s">
        <v>514</v>
      </c>
      <c r="O262" s="37">
        <v>2</v>
      </c>
      <c r="P262" s="26">
        <f>LOOKUP(C262,'Data Set4 Key Advanced2'!$E$6:$E$9,'Data Set4 Key Advanced2'!$D$6:$D$9)</f>
        <v>2</v>
      </c>
      <c r="Q262" s="42">
        <f>LOOKUP(D262,'Data Set4 Key Advanced2'!$E$12:$E$15,'Data Set4 Key Advanced2'!$D$12:$D$15)</f>
        <v>-1</v>
      </c>
      <c r="R262" s="42">
        <f>LOOKUP(E262,'Data Set4 Key Advanced2'!$E$18:$E$21,'Data Set4 Key Advanced2'!$D$18:$D$21)</f>
        <v>0</v>
      </c>
      <c r="S262" s="42">
        <f>LOOKUP(F262,'Data Set4 Key Advanced2'!$E$24:$E$27,'Data Set4 Key Advanced2'!$D$24:$D$27)</f>
        <v>-1</v>
      </c>
      <c r="T262" s="42">
        <f>LOOKUP(G262,'Data Set4 Key Advanced2'!$E$30:$E$33,'Data Set4 Key Advanced2'!$D$30:$D$33)</f>
        <v>1</v>
      </c>
      <c r="U262" s="42">
        <f>LOOKUP(H262,'Data Set4 Key Advanced2'!$E$36:$E$39,'Data Set4 Key Advanced2'!$D$36:$D$39)</f>
        <v>-1</v>
      </c>
      <c r="V262" s="42">
        <f>LOOKUP(I262,'Data Set4 Key Advanced2'!$E$42:$E$45,'Data Set4 Key Advanced2'!$D$42:$D$45)</f>
        <v>1</v>
      </c>
      <c r="W262" s="42">
        <f>LOOKUP(J262,'Data Set4 Key Advanced2'!$E$48:$E$51,'Data Set4 Key Advanced2'!$D$48:$D$51)</f>
        <v>-1</v>
      </c>
      <c r="X262" s="42">
        <f>LOOKUP(K262,'Data Set4 Key Advanced2'!$E$54:$E$57,'Data Set4 Key Advanced2'!$D$54:$D$57)</f>
        <v>2</v>
      </c>
      <c r="Y262" s="42">
        <f>LOOKUP(L262,'Data Set4 Key Advanced2'!$E$60:$E$63,'Data Set4 Key Advanced2'!$D$60:$D$63)</f>
        <v>1</v>
      </c>
    </row>
    <row r="263" spans="1:25" ht="12.75">
      <c r="A263" s="36">
        <v>45528.005875023147</v>
      </c>
      <c r="C263" s="30" t="s">
        <v>487</v>
      </c>
      <c r="D263" s="30" t="s">
        <v>478</v>
      </c>
      <c r="E263" s="30" t="s">
        <v>465</v>
      </c>
      <c r="F263" s="30" t="s">
        <v>466</v>
      </c>
      <c r="G263" s="30" t="s">
        <v>489</v>
      </c>
      <c r="H263" s="30" t="s">
        <v>468</v>
      </c>
      <c r="I263" s="30" t="s">
        <v>469</v>
      </c>
      <c r="J263" s="30" t="s">
        <v>495</v>
      </c>
      <c r="K263" s="30" t="s">
        <v>491</v>
      </c>
      <c r="L263" s="30" t="s">
        <v>494</v>
      </c>
      <c r="M263" s="30" t="s">
        <v>424</v>
      </c>
      <c r="N263" s="30" t="s">
        <v>515</v>
      </c>
      <c r="O263" s="37">
        <v>3</v>
      </c>
      <c r="P263" s="26">
        <f>LOOKUP(C263,'Data Set4 Key Advanced2'!$E$6:$E$9,'Data Set4 Key Advanced2'!$D$6:$D$9)</f>
        <v>1</v>
      </c>
      <c r="Q263" s="42">
        <f>LOOKUP(D263,'Data Set4 Key Advanced2'!$E$12:$E$15,'Data Set4 Key Advanced2'!$D$12:$D$15)</f>
        <v>0</v>
      </c>
      <c r="R263" s="42">
        <f>LOOKUP(E263,'Data Set4 Key Advanced2'!$E$18:$E$21,'Data Set4 Key Advanced2'!$D$18:$D$21)</f>
        <v>0</v>
      </c>
      <c r="S263" s="42">
        <f>LOOKUP(F263,'Data Set4 Key Advanced2'!$E$24:$E$27,'Data Set4 Key Advanced2'!$D$24:$D$27)</f>
        <v>-1</v>
      </c>
      <c r="T263" s="42">
        <f>LOOKUP(G263,'Data Set4 Key Advanced2'!$E$30:$E$33,'Data Set4 Key Advanced2'!$D$30:$D$33)</f>
        <v>1</v>
      </c>
      <c r="U263" s="42">
        <f>LOOKUP(H263,'Data Set4 Key Advanced2'!$E$36:$E$39,'Data Set4 Key Advanced2'!$D$36:$D$39)</f>
        <v>0</v>
      </c>
      <c r="V263" s="42">
        <f>LOOKUP(I263,'Data Set4 Key Advanced2'!$E$42:$E$45,'Data Set4 Key Advanced2'!$D$42:$D$45)</f>
        <v>1</v>
      </c>
      <c r="W263" s="42">
        <f>LOOKUP(J263,'Data Set4 Key Advanced2'!$E$48:$E$51,'Data Set4 Key Advanced2'!$D$48:$D$51)</f>
        <v>1</v>
      </c>
      <c r="X263" s="42">
        <f>LOOKUP(K263,'Data Set4 Key Advanced2'!$E$54:$E$57,'Data Set4 Key Advanced2'!$D$54:$D$57)</f>
        <v>0</v>
      </c>
      <c r="Y263" s="42">
        <f>LOOKUP(L263,'Data Set4 Key Advanced2'!$E$60:$E$63,'Data Set4 Key Advanced2'!$D$60:$D$63)</f>
        <v>2</v>
      </c>
    </row>
    <row r="264" spans="1:25" ht="12.75">
      <c r="A264" s="36">
        <v>45528.030368287036</v>
      </c>
      <c r="C264" s="30" t="s">
        <v>487</v>
      </c>
      <c r="D264" s="30" t="s">
        <v>472</v>
      </c>
      <c r="E264" s="30" t="s">
        <v>473</v>
      </c>
      <c r="F264" s="30" t="s">
        <v>498</v>
      </c>
      <c r="G264" s="30" t="s">
        <v>489</v>
      </c>
      <c r="H264" s="30" t="s">
        <v>490</v>
      </c>
      <c r="I264" s="30" t="s">
        <v>485</v>
      </c>
      <c r="J264" s="30" t="s">
        <v>495</v>
      </c>
      <c r="K264" s="30" t="s">
        <v>508</v>
      </c>
      <c r="L264" s="30" t="s">
        <v>483</v>
      </c>
      <c r="M264" s="30" t="s">
        <v>425</v>
      </c>
      <c r="N264" s="30" t="s">
        <v>515</v>
      </c>
      <c r="O264" s="37">
        <v>9</v>
      </c>
      <c r="P264" s="26">
        <f>LOOKUP(C264,'Data Set4 Key Advanced2'!$E$6:$E$9,'Data Set4 Key Advanced2'!$D$6:$D$9)</f>
        <v>1</v>
      </c>
      <c r="Q264" s="42">
        <f>LOOKUP(D264,'Data Set4 Key Advanced2'!$E$12:$E$15,'Data Set4 Key Advanced2'!$D$12:$D$15)</f>
        <v>-1</v>
      </c>
      <c r="R264" s="42">
        <f>LOOKUP(E264,'Data Set4 Key Advanced2'!$E$18:$E$21,'Data Set4 Key Advanced2'!$D$18:$D$21)</f>
        <v>2</v>
      </c>
      <c r="S264" s="42">
        <f>LOOKUP(F264,'Data Set4 Key Advanced2'!$E$24:$E$27,'Data Set4 Key Advanced2'!$D$24:$D$27)</f>
        <v>2</v>
      </c>
      <c r="T264" s="42">
        <f>LOOKUP(G264,'Data Set4 Key Advanced2'!$E$30:$E$33,'Data Set4 Key Advanced2'!$D$30:$D$33)</f>
        <v>1</v>
      </c>
      <c r="U264" s="42">
        <f>LOOKUP(H264,'Data Set4 Key Advanced2'!$E$36:$E$39,'Data Set4 Key Advanced2'!$D$36:$D$39)</f>
        <v>-1</v>
      </c>
      <c r="V264" s="42">
        <f>LOOKUP(I264,'Data Set4 Key Advanced2'!$E$42:$E$45,'Data Set4 Key Advanced2'!$D$42:$D$45)</f>
        <v>2</v>
      </c>
      <c r="W264" s="42">
        <f>LOOKUP(J264,'Data Set4 Key Advanced2'!$E$48:$E$51,'Data Set4 Key Advanced2'!$D$48:$D$51)</f>
        <v>1</v>
      </c>
      <c r="X264" s="42">
        <f>LOOKUP(K264,'Data Set4 Key Advanced2'!$E$54:$E$57,'Data Set4 Key Advanced2'!$D$54:$D$57)</f>
        <v>2</v>
      </c>
      <c r="Y264" s="42">
        <f>LOOKUP(L264,'Data Set4 Key Advanced2'!$E$60:$E$63,'Data Set4 Key Advanced2'!$D$60:$D$63)</f>
        <v>1</v>
      </c>
    </row>
    <row r="265" spans="1:25" ht="12.75">
      <c r="A265" s="36">
        <v>45528.412265277773</v>
      </c>
      <c r="C265" s="30" t="s">
        <v>487</v>
      </c>
      <c r="D265" s="30" t="s">
        <v>472</v>
      </c>
      <c r="E265" s="30" t="s">
        <v>473</v>
      </c>
      <c r="F265" s="30" t="s">
        <v>466</v>
      </c>
      <c r="G265" s="30" t="s">
        <v>475</v>
      </c>
      <c r="H265" s="30" t="s">
        <v>499</v>
      </c>
      <c r="I265" s="30" t="s">
        <v>476</v>
      </c>
      <c r="J265" s="30" t="s">
        <v>495</v>
      </c>
      <c r="K265" s="30" t="s">
        <v>482</v>
      </c>
      <c r="L265" s="30" t="s">
        <v>486</v>
      </c>
      <c r="M265" s="30" t="s">
        <v>426</v>
      </c>
      <c r="N265" s="30" t="s">
        <v>515</v>
      </c>
      <c r="O265" s="37">
        <v>2</v>
      </c>
      <c r="P265" s="26">
        <f>LOOKUP(C265,'Data Set4 Key Advanced2'!$E$6:$E$9,'Data Set4 Key Advanced2'!$D$6:$D$9)</f>
        <v>1</v>
      </c>
      <c r="Q265" s="42">
        <f>LOOKUP(D265,'Data Set4 Key Advanced2'!$E$12:$E$15,'Data Set4 Key Advanced2'!$D$12:$D$15)</f>
        <v>-1</v>
      </c>
      <c r="R265" s="42">
        <f>LOOKUP(E265,'Data Set4 Key Advanced2'!$E$18:$E$21,'Data Set4 Key Advanced2'!$D$18:$D$21)</f>
        <v>2</v>
      </c>
      <c r="S265" s="42">
        <f>LOOKUP(F265,'Data Set4 Key Advanced2'!$E$24:$E$27,'Data Set4 Key Advanced2'!$D$24:$D$27)</f>
        <v>-1</v>
      </c>
      <c r="T265" s="42">
        <f>LOOKUP(G265,'Data Set4 Key Advanced2'!$E$30:$E$33,'Data Set4 Key Advanced2'!$D$30:$D$33)</f>
        <v>0</v>
      </c>
      <c r="U265" s="42">
        <f>LOOKUP(H265,'Data Set4 Key Advanced2'!$E$36:$E$39,'Data Set4 Key Advanced2'!$D$36:$D$39)</f>
        <v>1</v>
      </c>
      <c r="V265" s="42">
        <f>LOOKUP(I265,'Data Set4 Key Advanced2'!$E$42:$E$45,'Data Set4 Key Advanced2'!$D$42:$D$45)</f>
        <v>0</v>
      </c>
      <c r="W265" s="42">
        <f>LOOKUP(J265,'Data Set4 Key Advanced2'!$E$48:$E$51,'Data Set4 Key Advanced2'!$D$48:$D$51)</f>
        <v>1</v>
      </c>
      <c r="X265" s="42">
        <f>LOOKUP(K265,'Data Set4 Key Advanced2'!$E$54:$E$57,'Data Set4 Key Advanced2'!$D$54:$D$57)</f>
        <v>-1</v>
      </c>
      <c r="Y265" s="42">
        <f>LOOKUP(L265,'Data Set4 Key Advanced2'!$E$60:$E$63,'Data Set4 Key Advanced2'!$D$60:$D$63)</f>
        <v>-1</v>
      </c>
    </row>
    <row r="266" spans="1:25" ht="12.75">
      <c r="A266" s="36">
        <v>45528.61103565972</v>
      </c>
      <c r="C266" s="30" t="s">
        <v>463</v>
      </c>
      <c r="D266" s="30" t="s">
        <v>472</v>
      </c>
      <c r="E266" s="30" t="s">
        <v>473</v>
      </c>
      <c r="F266" s="30" t="s">
        <v>466</v>
      </c>
      <c r="G266" s="30" t="s">
        <v>489</v>
      </c>
      <c r="H266" s="30" t="s">
        <v>499</v>
      </c>
      <c r="I266" s="30" t="s">
        <v>485</v>
      </c>
      <c r="J266" s="30" t="s">
        <v>497</v>
      </c>
      <c r="K266" s="30" t="s">
        <v>470</v>
      </c>
      <c r="L266" s="30" t="s">
        <v>494</v>
      </c>
      <c r="M266" s="30" t="s">
        <v>518</v>
      </c>
      <c r="N266" s="30" t="s">
        <v>516</v>
      </c>
      <c r="O266" s="37">
        <v>6</v>
      </c>
      <c r="P266" s="26">
        <f>LOOKUP(C266,'Data Set4 Key Advanced2'!$E$6:$E$9,'Data Set4 Key Advanced2'!$D$6:$D$9)</f>
        <v>-1</v>
      </c>
      <c r="Q266" s="42">
        <f>LOOKUP(D266,'Data Set4 Key Advanced2'!$E$12:$E$15,'Data Set4 Key Advanced2'!$D$12:$D$15)</f>
        <v>-1</v>
      </c>
      <c r="R266" s="42">
        <f>LOOKUP(E266,'Data Set4 Key Advanced2'!$E$18:$E$21,'Data Set4 Key Advanced2'!$D$18:$D$21)</f>
        <v>2</v>
      </c>
      <c r="S266" s="42">
        <f>LOOKUP(F266,'Data Set4 Key Advanced2'!$E$24:$E$27,'Data Set4 Key Advanced2'!$D$24:$D$27)</f>
        <v>-1</v>
      </c>
      <c r="T266" s="42">
        <f>LOOKUP(G266,'Data Set4 Key Advanced2'!$E$30:$E$33,'Data Set4 Key Advanced2'!$D$30:$D$33)</f>
        <v>1</v>
      </c>
      <c r="U266" s="42">
        <f>LOOKUP(H266,'Data Set4 Key Advanced2'!$E$36:$E$39,'Data Set4 Key Advanced2'!$D$36:$D$39)</f>
        <v>1</v>
      </c>
      <c r="V266" s="42">
        <f>LOOKUP(I266,'Data Set4 Key Advanced2'!$E$42:$E$45,'Data Set4 Key Advanced2'!$D$42:$D$45)</f>
        <v>2</v>
      </c>
      <c r="W266" s="42">
        <f>LOOKUP(J266,'Data Set4 Key Advanced2'!$E$48:$E$51,'Data Set4 Key Advanced2'!$D$48:$D$51)</f>
        <v>2</v>
      </c>
      <c r="X266" s="42">
        <f>LOOKUP(K266,'Data Set4 Key Advanced2'!$E$54:$E$57,'Data Set4 Key Advanced2'!$D$54:$D$57)</f>
        <v>1</v>
      </c>
      <c r="Y266" s="42">
        <f>LOOKUP(L266,'Data Set4 Key Advanced2'!$E$60:$E$63,'Data Set4 Key Advanced2'!$D$60:$D$63)</f>
        <v>2</v>
      </c>
    </row>
    <row r="267" spans="1:25" ht="12.75">
      <c r="A267" s="36">
        <v>45528.611527384259</v>
      </c>
      <c r="C267" s="30" t="s">
        <v>477</v>
      </c>
      <c r="D267" s="30" t="s">
        <v>472</v>
      </c>
      <c r="E267" s="30" t="s">
        <v>473</v>
      </c>
      <c r="F267" s="30" t="s">
        <v>474</v>
      </c>
      <c r="G267" s="30" t="s">
        <v>489</v>
      </c>
      <c r="H267" s="30" t="s">
        <v>490</v>
      </c>
      <c r="I267" s="30" t="s">
        <v>469</v>
      </c>
      <c r="J267" s="30" t="s">
        <v>495</v>
      </c>
      <c r="K267" s="30" t="s">
        <v>491</v>
      </c>
      <c r="L267" s="30" t="s">
        <v>483</v>
      </c>
      <c r="M267" s="30" t="s">
        <v>427</v>
      </c>
      <c r="N267" s="30" t="s">
        <v>516</v>
      </c>
      <c r="O267" s="37">
        <v>6</v>
      </c>
      <c r="P267" s="26">
        <f>LOOKUP(C267,'Data Set4 Key Advanced2'!$E$6:$E$9,'Data Set4 Key Advanced2'!$D$6:$D$9)</f>
        <v>2</v>
      </c>
      <c r="Q267" s="42">
        <f>LOOKUP(D267,'Data Set4 Key Advanced2'!$E$12:$E$15,'Data Set4 Key Advanced2'!$D$12:$D$15)</f>
        <v>-1</v>
      </c>
      <c r="R267" s="42">
        <f>LOOKUP(E267,'Data Set4 Key Advanced2'!$E$18:$E$21,'Data Set4 Key Advanced2'!$D$18:$D$21)</f>
        <v>2</v>
      </c>
      <c r="S267" s="42">
        <f>LOOKUP(F267,'Data Set4 Key Advanced2'!$E$24:$E$27,'Data Set4 Key Advanced2'!$D$24:$D$27)</f>
        <v>1</v>
      </c>
      <c r="T267" s="42">
        <f>LOOKUP(G267,'Data Set4 Key Advanced2'!$E$30:$E$33,'Data Set4 Key Advanced2'!$D$30:$D$33)</f>
        <v>1</v>
      </c>
      <c r="U267" s="42">
        <f>LOOKUP(H267,'Data Set4 Key Advanced2'!$E$36:$E$39,'Data Set4 Key Advanced2'!$D$36:$D$39)</f>
        <v>-1</v>
      </c>
      <c r="V267" s="42">
        <f>LOOKUP(I267,'Data Set4 Key Advanced2'!$E$42:$E$45,'Data Set4 Key Advanced2'!$D$42:$D$45)</f>
        <v>1</v>
      </c>
      <c r="W267" s="42">
        <f>LOOKUP(J267,'Data Set4 Key Advanced2'!$E$48:$E$51,'Data Set4 Key Advanced2'!$D$48:$D$51)</f>
        <v>1</v>
      </c>
      <c r="X267" s="42">
        <f>LOOKUP(K267,'Data Set4 Key Advanced2'!$E$54:$E$57,'Data Set4 Key Advanced2'!$D$54:$D$57)</f>
        <v>0</v>
      </c>
      <c r="Y267" s="42">
        <f>LOOKUP(L267,'Data Set4 Key Advanced2'!$E$60:$E$63,'Data Set4 Key Advanced2'!$D$60:$D$63)</f>
        <v>1</v>
      </c>
    </row>
    <row r="268" spans="1:25" ht="12.75">
      <c r="A268" s="36">
        <v>45528.623424641206</v>
      </c>
      <c r="C268" s="30" t="s">
        <v>463</v>
      </c>
      <c r="D268" s="30" t="s">
        <v>472</v>
      </c>
      <c r="E268" s="30" t="s">
        <v>465</v>
      </c>
      <c r="F268" s="30" t="s">
        <v>474</v>
      </c>
      <c r="G268" s="30" t="s">
        <v>489</v>
      </c>
      <c r="H268" s="30" t="s">
        <v>490</v>
      </c>
      <c r="I268" s="30" t="s">
        <v>476</v>
      </c>
      <c r="J268" s="30" t="s">
        <v>495</v>
      </c>
      <c r="K268" s="30" t="s">
        <v>470</v>
      </c>
      <c r="L268" s="30" t="s">
        <v>483</v>
      </c>
      <c r="M268" s="30" t="s">
        <v>429</v>
      </c>
      <c r="N268" s="30" t="s">
        <v>512</v>
      </c>
      <c r="O268" s="37">
        <v>1</v>
      </c>
      <c r="P268" s="26">
        <f>LOOKUP(C268,'Data Set4 Key Advanced2'!$E$6:$E$9,'Data Set4 Key Advanced2'!$D$6:$D$9)</f>
        <v>-1</v>
      </c>
      <c r="Q268" s="42">
        <f>LOOKUP(D268,'Data Set4 Key Advanced2'!$E$12:$E$15,'Data Set4 Key Advanced2'!$D$12:$D$15)</f>
        <v>-1</v>
      </c>
      <c r="R268" s="42">
        <f>LOOKUP(E268,'Data Set4 Key Advanced2'!$E$18:$E$21,'Data Set4 Key Advanced2'!$D$18:$D$21)</f>
        <v>0</v>
      </c>
      <c r="S268" s="42">
        <f>LOOKUP(F268,'Data Set4 Key Advanced2'!$E$24:$E$27,'Data Set4 Key Advanced2'!$D$24:$D$27)</f>
        <v>1</v>
      </c>
      <c r="T268" s="42">
        <f>LOOKUP(G268,'Data Set4 Key Advanced2'!$E$30:$E$33,'Data Set4 Key Advanced2'!$D$30:$D$33)</f>
        <v>1</v>
      </c>
      <c r="U268" s="42">
        <f>LOOKUP(H268,'Data Set4 Key Advanced2'!$E$36:$E$39,'Data Set4 Key Advanced2'!$D$36:$D$39)</f>
        <v>-1</v>
      </c>
      <c r="V268" s="42">
        <f>LOOKUP(I268,'Data Set4 Key Advanced2'!$E$42:$E$45,'Data Set4 Key Advanced2'!$D$42:$D$45)</f>
        <v>0</v>
      </c>
      <c r="W268" s="42">
        <f>LOOKUP(J268,'Data Set4 Key Advanced2'!$E$48:$E$51,'Data Set4 Key Advanced2'!$D$48:$D$51)</f>
        <v>1</v>
      </c>
      <c r="X268" s="42">
        <f>LOOKUP(K268,'Data Set4 Key Advanced2'!$E$54:$E$57,'Data Set4 Key Advanced2'!$D$54:$D$57)</f>
        <v>1</v>
      </c>
      <c r="Y268" s="42">
        <f>LOOKUP(L268,'Data Set4 Key Advanced2'!$E$60:$E$63,'Data Set4 Key Advanced2'!$D$60:$D$63)</f>
        <v>1</v>
      </c>
    </row>
    <row r="269" spans="1:25" ht="12.75">
      <c r="A269" s="36">
        <v>45528.776010081019</v>
      </c>
      <c r="C269" s="30" t="s">
        <v>477</v>
      </c>
      <c r="D269" s="30" t="s">
        <v>478</v>
      </c>
      <c r="E269" s="30" t="s">
        <v>474</v>
      </c>
      <c r="F269" s="30" t="s">
        <v>474</v>
      </c>
      <c r="G269" s="30" t="s">
        <v>489</v>
      </c>
      <c r="H269" s="30" t="s">
        <v>468</v>
      </c>
      <c r="I269" s="30" t="s">
        <v>481</v>
      </c>
      <c r="J269" s="30" t="s">
        <v>496</v>
      </c>
      <c r="K269" s="30" t="s">
        <v>491</v>
      </c>
      <c r="L269" s="30" t="s">
        <v>483</v>
      </c>
      <c r="M269" s="30" t="s">
        <v>430</v>
      </c>
      <c r="N269" s="30" t="s">
        <v>516</v>
      </c>
      <c r="O269" s="37">
        <v>3</v>
      </c>
      <c r="P269" s="26">
        <f>LOOKUP(C269,'Data Set4 Key Advanced2'!$E$6:$E$9,'Data Set4 Key Advanced2'!$D$6:$D$9)</f>
        <v>2</v>
      </c>
      <c r="Q269" s="42">
        <f>LOOKUP(D269,'Data Set4 Key Advanced2'!$E$12:$E$15,'Data Set4 Key Advanced2'!$D$12:$D$15)</f>
        <v>0</v>
      </c>
      <c r="R269" s="42">
        <f>LOOKUP(E269,'Data Set4 Key Advanced2'!$E$18:$E$21,'Data Set4 Key Advanced2'!$D$18:$D$21)</f>
        <v>1</v>
      </c>
      <c r="S269" s="42">
        <f>LOOKUP(F269,'Data Set4 Key Advanced2'!$E$24:$E$27,'Data Set4 Key Advanced2'!$D$24:$D$27)</f>
        <v>1</v>
      </c>
      <c r="T269" s="42">
        <f>LOOKUP(G269,'Data Set4 Key Advanced2'!$E$30:$E$33,'Data Set4 Key Advanced2'!$D$30:$D$33)</f>
        <v>1</v>
      </c>
      <c r="U269" s="42">
        <f>LOOKUP(H269,'Data Set4 Key Advanced2'!$E$36:$E$39,'Data Set4 Key Advanced2'!$D$36:$D$39)</f>
        <v>0</v>
      </c>
      <c r="V269" s="42">
        <f>LOOKUP(I269,'Data Set4 Key Advanced2'!$E$42:$E$45,'Data Set4 Key Advanced2'!$D$42:$D$45)</f>
        <v>-1</v>
      </c>
      <c r="W269" s="42">
        <f>LOOKUP(J269,'Data Set4 Key Advanced2'!$E$48:$E$51,'Data Set4 Key Advanced2'!$D$48:$D$51)</f>
        <v>-1</v>
      </c>
      <c r="X269" s="42">
        <f>LOOKUP(K269,'Data Set4 Key Advanced2'!$E$54:$E$57,'Data Set4 Key Advanced2'!$D$54:$D$57)</f>
        <v>0</v>
      </c>
      <c r="Y269" s="42">
        <f>LOOKUP(L269,'Data Set4 Key Advanced2'!$E$60:$E$63,'Data Set4 Key Advanced2'!$D$60:$D$63)</f>
        <v>1</v>
      </c>
    </row>
    <row r="270" spans="1:25" ht="12.75">
      <c r="A270" s="36">
        <v>45529.501111111109</v>
      </c>
      <c r="C270" s="30" t="s">
        <v>463</v>
      </c>
      <c r="D270" s="30" t="s">
        <v>472</v>
      </c>
      <c r="E270" s="30" t="s">
        <v>465</v>
      </c>
      <c r="F270" s="30" t="s">
        <v>466</v>
      </c>
      <c r="G270" s="30" t="s">
        <v>467</v>
      </c>
      <c r="H270" s="30" t="s">
        <v>490</v>
      </c>
      <c r="I270" s="30" t="s">
        <v>481</v>
      </c>
      <c r="J270" s="30" t="s">
        <v>496</v>
      </c>
      <c r="K270" s="30" t="s">
        <v>470</v>
      </c>
      <c r="L270" s="30" t="s">
        <v>483</v>
      </c>
      <c r="M270" s="30" t="s">
        <v>432</v>
      </c>
      <c r="N270" s="30" t="s">
        <v>516</v>
      </c>
      <c r="O270" s="37">
        <v>-6</v>
      </c>
      <c r="P270" s="26">
        <f>LOOKUP(C270,'Data Set4 Key Advanced2'!$E$6:$E$9,'Data Set4 Key Advanced2'!$D$6:$D$9)</f>
        <v>-1</v>
      </c>
      <c r="Q270" s="42">
        <f>LOOKUP(D270,'Data Set4 Key Advanced2'!$E$12:$E$15,'Data Set4 Key Advanced2'!$D$12:$D$15)</f>
        <v>-1</v>
      </c>
      <c r="R270" s="42">
        <f>LOOKUP(E270,'Data Set4 Key Advanced2'!$E$18:$E$21,'Data Set4 Key Advanced2'!$D$18:$D$21)</f>
        <v>0</v>
      </c>
      <c r="S270" s="42">
        <f>LOOKUP(F270,'Data Set4 Key Advanced2'!$E$24:$E$27,'Data Set4 Key Advanced2'!$D$24:$D$27)</f>
        <v>-1</v>
      </c>
      <c r="T270" s="42">
        <f>LOOKUP(G270,'Data Set4 Key Advanced2'!$E$30:$E$33,'Data Set4 Key Advanced2'!$D$30:$D$33)</f>
        <v>-1</v>
      </c>
      <c r="U270" s="42">
        <f>LOOKUP(H270,'Data Set4 Key Advanced2'!$E$36:$E$39,'Data Set4 Key Advanced2'!$D$36:$D$39)</f>
        <v>-1</v>
      </c>
      <c r="V270" s="42">
        <f>LOOKUP(I270,'Data Set4 Key Advanced2'!$E$42:$E$45,'Data Set4 Key Advanced2'!$D$42:$D$45)</f>
        <v>-1</v>
      </c>
      <c r="W270" s="42">
        <f>LOOKUP(J270,'Data Set4 Key Advanced2'!$E$48:$E$51,'Data Set4 Key Advanced2'!$D$48:$D$51)</f>
        <v>-1</v>
      </c>
      <c r="X270" s="42">
        <f>LOOKUP(K270,'Data Set4 Key Advanced2'!$E$54:$E$57,'Data Set4 Key Advanced2'!$D$54:$D$57)</f>
        <v>1</v>
      </c>
      <c r="Y270" s="42">
        <f>LOOKUP(L270,'Data Set4 Key Advanced2'!$E$60:$E$63,'Data Set4 Key Advanced2'!$D$60:$D$63)</f>
        <v>1</v>
      </c>
    </row>
    <row r="271" spans="1:25" ht="12.75">
      <c r="A271" s="36">
        <v>45529.695210810183</v>
      </c>
      <c r="C271" s="30" t="s">
        <v>487</v>
      </c>
      <c r="D271" s="30" t="s">
        <v>472</v>
      </c>
      <c r="E271" s="30" t="s">
        <v>474</v>
      </c>
      <c r="F271" s="30" t="s">
        <v>474</v>
      </c>
      <c r="G271" s="30" t="s">
        <v>475</v>
      </c>
      <c r="H271" s="30" t="s">
        <v>490</v>
      </c>
      <c r="I271" s="30" t="s">
        <v>485</v>
      </c>
      <c r="J271" s="30" t="s">
        <v>497</v>
      </c>
      <c r="K271" s="30" t="s">
        <v>470</v>
      </c>
      <c r="L271" s="30" t="s">
        <v>486</v>
      </c>
      <c r="M271" s="30" t="s">
        <v>431</v>
      </c>
      <c r="N271" s="30" t="s">
        <v>515</v>
      </c>
      <c r="O271" s="37">
        <v>6</v>
      </c>
      <c r="P271" s="26">
        <f>LOOKUP(C271,'Data Set4 Key Advanced2'!$E$6:$E$9,'Data Set4 Key Advanced2'!$D$6:$D$9)</f>
        <v>1</v>
      </c>
      <c r="Q271" s="42">
        <f>LOOKUP(D271,'Data Set4 Key Advanced2'!$E$12:$E$15,'Data Set4 Key Advanced2'!$D$12:$D$15)</f>
        <v>-1</v>
      </c>
      <c r="R271" s="42">
        <f>LOOKUP(E271,'Data Set4 Key Advanced2'!$E$18:$E$21,'Data Set4 Key Advanced2'!$D$18:$D$21)</f>
        <v>1</v>
      </c>
      <c r="S271" s="42">
        <f>LOOKUP(F271,'Data Set4 Key Advanced2'!$E$24:$E$27,'Data Set4 Key Advanced2'!$D$24:$D$27)</f>
        <v>1</v>
      </c>
      <c r="T271" s="42">
        <f>LOOKUP(G271,'Data Set4 Key Advanced2'!$E$30:$E$33,'Data Set4 Key Advanced2'!$D$30:$D$33)</f>
        <v>0</v>
      </c>
      <c r="U271" s="42">
        <f>LOOKUP(H271,'Data Set4 Key Advanced2'!$E$36:$E$39,'Data Set4 Key Advanced2'!$D$36:$D$39)</f>
        <v>-1</v>
      </c>
      <c r="V271" s="42">
        <f>LOOKUP(I271,'Data Set4 Key Advanced2'!$E$42:$E$45,'Data Set4 Key Advanced2'!$D$42:$D$45)</f>
        <v>2</v>
      </c>
      <c r="W271" s="42">
        <f>LOOKUP(J271,'Data Set4 Key Advanced2'!$E$48:$E$51,'Data Set4 Key Advanced2'!$D$48:$D$51)</f>
        <v>2</v>
      </c>
      <c r="X271" s="42">
        <f>LOOKUP(K271,'Data Set4 Key Advanced2'!$E$54:$E$57,'Data Set4 Key Advanced2'!$D$54:$D$57)</f>
        <v>1</v>
      </c>
      <c r="Y271" s="42">
        <f>LOOKUP(L271,'Data Set4 Key Advanced2'!$E$60:$E$63,'Data Set4 Key Advanced2'!$D$60:$D$63)</f>
        <v>-1</v>
      </c>
    </row>
    <row r="272" spans="1:25" ht="12.75">
      <c r="A272" s="36">
        <v>45529.737406643515</v>
      </c>
      <c r="C272" s="30" t="s">
        <v>463</v>
      </c>
      <c r="D272" s="30" t="s">
        <v>478</v>
      </c>
      <c r="E272" s="30" t="s">
        <v>465</v>
      </c>
      <c r="F272" s="30" t="s">
        <v>479</v>
      </c>
      <c r="G272" s="30" t="s">
        <v>475</v>
      </c>
      <c r="H272" s="30" t="s">
        <v>490</v>
      </c>
      <c r="I272" s="30" t="s">
        <v>481</v>
      </c>
      <c r="J272" s="30" t="s">
        <v>495</v>
      </c>
      <c r="K272" s="30" t="s">
        <v>491</v>
      </c>
      <c r="L272" s="30" t="s">
        <v>483</v>
      </c>
      <c r="M272" s="30" t="s">
        <v>433</v>
      </c>
      <c r="N272" s="30" t="s">
        <v>515</v>
      </c>
      <c r="O272" s="37">
        <v>-2</v>
      </c>
      <c r="P272" s="26">
        <f>LOOKUP(C272,'Data Set4 Key Advanced2'!$E$6:$E$9,'Data Set4 Key Advanced2'!$D$6:$D$9)</f>
        <v>-1</v>
      </c>
      <c r="Q272" s="42">
        <f>LOOKUP(D272,'Data Set4 Key Advanced2'!$E$12:$E$15,'Data Set4 Key Advanced2'!$D$12:$D$15)</f>
        <v>0</v>
      </c>
      <c r="R272" s="42">
        <f>LOOKUP(E272,'Data Set4 Key Advanced2'!$E$18:$E$21,'Data Set4 Key Advanced2'!$D$18:$D$21)</f>
        <v>0</v>
      </c>
      <c r="S272" s="42">
        <f>LOOKUP(F272,'Data Set4 Key Advanced2'!$E$24:$E$27,'Data Set4 Key Advanced2'!$D$24:$D$27)</f>
        <v>0</v>
      </c>
      <c r="T272" s="42">
        <f>LOOKUP(G272,'Data Set4 Key Advanced2'!$E$30:$E$33,'Data Set4 Key Advanced2'!$D$30:$D$33)</f>
        <v>0</v>
      </c>
      <c r="U272" s="42">
        <f>LOOKUP(H272,'Data Set4 Key Advanced2'!$E$36:$E$39,'Data Set4 Key Advanced2'!$D$36:$D$39)</f>
        <v>-1</v>
      </c>
      <c r="V272" s="42">
        <f>LOOKUP(I272,'Data Set4 Key Advanced2'!$E$42:$E$45,'Data Set4 Key Advanced2'!$D$42:$D$45)</f>
        <v>-1</v>
      </c>
      <c r="W272" s="42">
        <f>LOOKUP(J272,'Data Set4 Key Advanced2'!$E$48:$E$51,'Data Set4 Key Advanced2'!$D$48:$D$51)</f>
        <v>1</v>
      </c>
      <c r="X272" s="42">
        <f>LOOKUP(K272,'Data Set4 Key Advanced2'!$E$54:$E$57,'Data Set4 Key Advanced2'!$D$54:$D$57)</f>
        <v>0</v>
      </c>
      <c r="Y272" s="42">
        <f>LOOKUP(L272,'Data Set4 Key Advanced2'!$E$60:$E$63,'Data Set4 Key Advanced2'!$D$60:$D$63)</f>
        <v>1</v>
      </c>
    </row>
    <row r="273" spans="1:25" ht="12.75">
      <c r="A273" s="36">
        <v>45530.652366469905</v>
      </c>
      <c r="C273" s="30" t="s">
        <v>487</v>
      </c>
      <c r="D273" s="30" t="s">
        <v>472</v>
      </c>
      <c r="E273" s="30" t="s">
        <v>474</v>
      </c>
      <c r="F273" s="30" t="s">
        <v>474</v>
      </c>
      <c r="G273" s="30" t="s">
        <v>480</v>
      </c>
      <c r="H273" s="30" t="s">
        <v>490</v>
      </c>
      <c r="I273" s="30" t="s">
        <v>481</v>
      </c>
      <c r="J273" s="30" t="s">
        <v>495</v>
      </c>
      <c r="K273" s="30" t="s">
        <v>470</v>
      </c>
      <c r="L273" s="30" t="s">
        <v>471</v>
      </c>
      <c r="M273" s="30" t="s">
        <v>434</v>
      </c>
      <c r="N273" s="30" t="s">
        <v>515</v>
      </c>
      <c r="O273" s="37">
        <v>4</v>
      </c>
      <c r="P273" s="26">
        <f>LOOKUP(C273,'Data Set4 Key Advanced2'!$E$6:$E$9,'Data Set4 Key Advanced2'!$D$6:$D$9)</f>
        <v>1</v>
      </c>
      <c r="Q273" s="42">
        <f>LOOKUP(D273,'Data Set4 Key Advanced2'!$E$12:$E$15,'Data Set4 Key Advanced2'!$D$12:$D$15)</f>
        <v>-1</v>
      </c>
      <c r="R273" s="42">
        <f>LOOKUP(E273,'Data Set4 Key Advanced2'!$E$18:$E$21,'Data Set4 Key Advanced2'!$D$18:$D$21)</f>
        <v>1</v>
      </c>
      <c r="S273" s="42">
        <f>LOOKUP(F273,'Data Set4 Key Advanced2'!$E$24:$E$27,'Data Set4 Key Advanced2'!$D$24:$D$27)</f>
        <v>1</v>
      </c>
      <c r="T273" s="42">
        <f>LOOKUP(G273,'Data Set4 Key Advanced2'!$E$30:$E$33,'Data Set4 Key Advanced2'!$D$30:$D$33)</f>
        <v>2</v>
      </c>
      <c r="U273" s="42">
        <f>LOOKUP(H273,'Data Set4 Key Advanced2'!$E$36:$E$39,'Data Set4 Key Advanced2'!$D$36:$D$39)</f>
        <v>-1</v>
      </c>
      <c r="V273" s="42">
        <f>LOOKUP(I273,'Data Set4 Key Advanced2'!$E$42:$E$45,'Data Set4 Key Advanced2'!$D$42:$D$45)</f>
        <v>-1</v>
      </c>
      <c r="W273" s="42">
        <f>LOOKUP(J273,'Data Set4 Key Advanced2'!$E$48:$E$51,'Data Set4 Key Advanced2'!$D$48:$D$51)</f>
        <v>1</v>
      </c>
      <c r="X273" s="42">
        <f>LOOKUP(K273,'Data Set4 Key Advanced2'!$E$54:$E$57,'Data Set4 Key Advanced2'!$D$54:$D$57)</f>
        <v>1</v>
      </c>
      <c r="Y273" s="42">
        <f>LOOKUP(L273,'Data Set4 Key Advanced2'!$E$60:$E$63,'Data Set4 Key Advanced2'!$D$60:$D$63)</f>
        <v>0</v>
      </c>
    </row>
    <row r="274" spans="1:25" ht="12.75">
      <c r="A274" s="36">
        <v>45531.294235381945</v>
      </c>
      <c r="C274" s="30" t="s">
        <v>463</v>
      </c>
      <c r="D274" s="30" t="s">
        <v>478</v>
      </c>
      <c r="E274" s="30" t="s">
        <v>465</v>
      </c>
      <c r="F274" s="30" t="s">
        <v>466</v>
      </c>
      <c r="G274" s="30" t="s">
        <v>489</v>
      </c>
      <c r="H274" s="30" t="s">
        <v>490</v>
      </c>
      <c r="I274" s="30" t="s">
        <v>481</v>
      </c>
      <c r="J274" s="30" t="s">
        <v>495</v>
      </c>
      <c r="K274" s="30" t="s">
        <v>491</v>
      </c>
      <c r="L274" s="30" t="s">
        <v>483</v>
      </c>
      <c r="M274" s="30" t="s">
        <v>435</v>
      </c>
      <c r="N274" s="30" t="s">
        <v>515</v>
      </c>
      <c r="O274" s="37">
        <v>-2</v>
      </c>
      <c r="P274" s="26">
        <f>LOOKUP(C274,'Data Set4 Key Advanced2'!$E$6:$E$9,'Data Set4 Key Advanced2'!$D$6:$D$9)</f>
        <v>-1</v>
      </c>
      <c r="Q274" s="42">
        <f>LOOKUP(D274,'Data Set4 Key Advanced2'!$E$12:$E$15,'Data Set4 Key Advanced2'!$D$12:$D$15)</f>
        <v>0</v>
      </c>
      <c r="R274" s="42">
        <f>LOOKUP(E274,'Data Set4 Key Advanced2'!$E$18:$E$21,'Data Set4 Key Advanced2'!$D$18:$D$21)</f>
        <v>0</v>
      </c>
      <c r="S274" s="42">
        <f>LOOKUP(F274,'Data Set4 Key Advanced2'!$E$24:$E$27,'Data Set4 Key Advanced2'!$D$24:$D$27)</f>
        <v>-1</v>
      </c>
      <c r="T274" s="42">
        <f>LOOKUP(G274,'Data Set4 Key Advanced2'!$E$30:$E$33,'Data Set4 Key Advanced2'!$D$30:$D$33)</f>
        <v>1</v>
      </c>
      <c r="U274" s="42">
        <f>LOOKUP(H274,'Data Set4 Key Advanced2'!$E$36:$E$39,'Data Set4 Key Advanced2'!$D$36:$D$39)</f>
        <v>-1</v>
      </c>
      <c r="V274" s="42">
        <f>LOOKUP(I274,'Data Set4 Key Advanced2'!$E$42:$E$45,'Data Set4 Key Advanced2'!$D$42:$D$45)</f>
        <v>-1</v>
      </c>
      <c r="W274" s="42">
        <f>LOOKUP(J274,'Data Set4 Key Advanced2'!$E$48:$E$51,'Data Set4 Key Advanced2'!$D$48:$D$51)</f>
        <v>1</v>
      </c>
      <c r="X274" s="42">
        <f>LOOKUP(K274,'Data Set4 Key Advanced2'!$E$54:$E$57,'Data Set4 Key Advanced2'!$D$54:$D$57)</f>
        <v>0</v>
      </c>
      <c r="Y274" s="42">
        <f>LOOKUP(L274,'Data Set4 Key Advanced2'!$E$60:$E$63,'Data Set4 Key Advanced2'!$D$60:$D$63)</f>
        <v>1</v>
      </c>
    </row>
    <row r="275" spans="1:25" ht="12.75">
      <c r="A275" s="36">
        <v>45531.359628090278</v>
      </c>
      <c r="C275" s="30" t="s">
        <v>477</v>
      </c>
      <c r="D275" s="30" t="s">
        <v>488</v>
      </c>
      <c r="E275" s="30" t="s">
        <v>473</v>
      </c>
      <c r="F275" s="30" t="s">
        <v>466</v>
      </c>
      <c r="G275" s="30" t="s">
        <v>475</v>
      </c>
      <c r="H275" s="30" t="s">
        <v>484</v>
      </c>
      <c r="I275" s="30" t="s">
        <v>476</v>
      </c>
      <c r="J275" s="30" t="s">
        <v>496</v>
      </c>
      <c r="K275" s="30" t="s">
        <v>491</v>
      </c>
      <c r="L275" s="30" t="s">
        <v>471</v>
      </c>
      <c r="M275" s="30" t="s">
        <v>436</v>
      </c>
      <c r="N275" s="30" t="s">
        <v>516</v>
      </c>
      <c r="O275" s="37">
        <v>5</v>
      </c>
      <c r="P275" s="26">
        <f>LOOKUP(C275,'Data Set4 Key Advanced2'!$E$6:$E$9,'Data Set4 Key Advanced2'!$D$6:$D$9)</f>
        <v>2</v>
      </c>
      <c r="Q275" s="42">
        <f>LOOKUP(D275,'Data Set4 Key Advanced2'!$E$12:$E$15,'Data Set4 Key Advanced2'!$D$12:$D$15)</f>
        <v>1</v>
      </c>
      <c r="R275" s="42">
        <f>LOOKUP(E275,'Data Set4 Key Advanced2'!$E$18:$E$21,'Data Set4 Key Advanced2'!$D$18:$D$21)</f>
        <v>2</v>
      </c>
      <c r="S275" s="42">
        <f>LOOKUP(F275,'Data Set4 Key Advanced2'!$E$24:$E$27,'Data Set4 Key Advanced2'!$D$24:$D$27)</f>
        <v>-1</v>
      </c>
      <c r="T275" s="42">
        <f>LOOKUP(G275,'Data Set4 Key Advanced2'!$E$30:$E$33,'Data Set4 Key Advanced2'!$D$30:$D$33)</f>
        <v>0</v>
      </c>
      <c r="U275" s="42">
        <f>LOOKUP(H275,'Data Set4 Key Advanced2'!$E$36:$E$39,'Data Set4 Key Advanced2'!$D$36:$D$39)</f>
        <v>2</v>
      </c>
      <c r="V275" s="42">
        <f>LOOKUP(I275,'Data Set4 Key Advanced2'!$E$42:$E$45,'Data Set4 Key Advanced2'!$D$42:$D$45)</f>
        <v>0</v>
      </c>
      <c r="W275" s="42">
        <f>LOOKUP(J275,'Data Set4 Key Advanced2'!$E$48:$E$51,'Data Set4 Key Advanced2'!$D$48:$D$51)</f>
        <v>-1</v>
      </c>
      <c r="X275" s="42">
        <f>LOOKUP(K275,'Data Set4 Key Advanced2'!$E$54:$E$57,'Data Set4 Key Advanced2'!$D$54:$D$57)</f>
        <v>0</v>
      </c>
      <c r="Y275" s="42">
        <f>LOOKUP(L275,'Data Set4 Key Advanced2'!$E$60:$E$63,'Data Set4 Key Advanced2'!$D$60:$D$63)</f>
        <v>0</v>
      </c>
    </row>
    <row r="276" spans="1:25" ht="12.75">
      <c r="A276" s="36">
        <v>45531.362858171298</v>
      </c>
      <c r="C276" s="30" t="s">
        <v>477</v>
      </c>
      <c r="D276" s="30" t="s">
        <v>478</v>
      </c>
      <c r="E276" s="30" t="s">
        <v>465</v>
      </c>
      <c r="F276" s="30" t="s">
        <v>466</v>
      </c>
      <c r="G276" s="30" t="s">
        <v>489</v>
      </c>
      <c r="H276" s="30" t="s">
        <v>490</v>
      </c>
      <c r="I276" s="30" t="s">
        <v>481</v>
      </c>
      <c r="J276" s="30" t="s">
        <v>496</v>
      </c>
      <c r="K276" s="30" t="s">
        <v>491</v>
      </c>
      <c r="L276" s="30" t="s">
        <v>471</v>
      </c>
      <c r="M276" s="30" t="s">
        <v>437</v>
      </c>
      <c r="N276" s="30" t="s">
        <v>512</v>
      </c>
      <c r="O276" s="37">
        <v>-1</v>
      </c>
      <c r="P276" s="26">
        <f>LOOKUP(C276,'Data Set4 Key Advanced2'!$E$6:$E$9,'Data Set4 Key Advanced2'!$D$6:$D$9)</f>
        <v>2</v>
      </c>
      <c r="Q276" s="42">
        <f>LOOKUP(D276,'Data Set4 Key Advanced2'!$E$12:$E$15,'Data Set4 Key Advanced2'!$D$12:$D$15)</f>
        <v>0</v>
      </c>
      <c r="R276" s="42">
        <f>LOOKUP(E276,'Data Set4 Key Advanced2'!$E$18:$E$21,'Data Set4 Key Advanced2'!$D$18:$D$21)</f>
        <v>0</v>
      </c>
      <c r="S276" s="42">
        <f>LOOKUP(F276,'Data Set4 Key Advanced2'!$E$24:$E$27,'Data Set4 Key Advanced2'!$D$24:$D$27)</f>
        <v>-1</v>
      </c>
      <c r="T276" s="42">
        <f>LOOKUP(G276,'Data Set4 Key Advanced2'!$E$30:$E$33,'Data Set4 Key Advanced2'!$D$30:$D$33)</f>
        <v>1</v>
      </c>
      <c r="U276" s="42">
        <f>LOOKUP(H276,'Data Set4 Key Advanced2'!$E$36:$E$39,'Data Set4 Key Advanced2'!$D$36:$D$39)</f>
        <v>-1</v>
      </c>
      <c r="V276" s="42">
        <f>LOOKUP(I276,'Data Set4 Key Advanced2'!$E$42:$E$45,'Data Set4 Key Advanced2'!$D$42:$D$45)</f>
        <v>-1</v>
      </c>
      <c r="W276" s="42">
        <f>LOOKUP(J276,'Data Set4 Key Advanced2'!$E$48:$E$51,'Data Set4 Key Advanced2'!$D$48:$D$51)</f>
        <v>-1</v>
      </c>
      <c r="X276" s="42">
        <f>LOOKUP(K276,'Data Set4 Key Advanced2'!$E$54:$E$57,'Data Set4 Key Advanced2'!$D$54:$D$57)</f>
        <v>0</v>
      </c>
      <c r="Y276" s="42">
        <f>LOOKUP(L276,'Data Set4 Key Advanced2'!$E$60:$E$63,'Data Set4 Key Advanced2'!$D$60:$D$63)</f>
        <v>0</v>
      </c>
    </row>
    <row r="277" spans="1:25" ht="12.75">
      <c r="A277" s="36">
        <v>45531.373333067131</v>
      </c>
      <c r="C277" s="30" t="s">
        <v>463</v>
      </c>
      <c r="D277" s="30" t="s">
        <v>472</v>
      </c>
      <c r="E277" s="30" t="s">
        <v>465</v>
      </c>
      <c r="F277" s="30" t="s">
        <v>466</v>
      </c>
      <c r="G277" s="30" t="s">
        <v>489</v>
      </c>
      <c r="H277" s="30" t="s">
        <v>490</v>
      </c>
      <c r="I277" s="30" t="s">
        <v>481</v>
      </c>
      <c r="J277" s="30" t="s">
        <v>495</v>
      </c>
      <c r="K277" s="30" t="s">
        <v>491</v>
      </c>
      <c r="L277" s="30" t="s">
        <v>483</v>
      </c>
      <c r="M277" s="30" t="s">
        <v>439</v>
      </c>
      <c r="N277" s="30" t="s">
        <v>517</v>
      </c>
      <c r="O277" s="37">
        <v>-3</v>
      </c>
      <c r="P277" s="26">
        <f>LOOKUP(C277,'Data Set4 Key Advanced2'!$E$6:$E$9,'Data Set4 Key Advanced2'!$D$6:$D$9)</f>
        <v>-1</v>
      </c>
      <c r="Q277" s="42">
        <f>LOOKUP(D277,'Data Set4 Key Advanced2'!$E$12:$E$15,'Data Set4 Key Advanced2'!$D$12:$D$15)</f>
        <v>-1</v>
      </c>
      <c r="R277" s="42">
        <f>LOOKUP(E277,'Data Set4 Key Advanced2'!$E$18:$E$21,'Data Set4 Key Advanced2'!$D$18:$D$21)</f>
        <v>0</v>
      </c>
      <c r="S277" s="42">
        <f>LOOKUP(F277,'Data Set4 Key Advanced2'!$E$24:$E$27,'Data Set4 Key Advanced2'!$D$24:$D$27)</f>
        <v>-1</v>
      </c>
      <c r="T277" s="42">
        <f>LOOKUP(G277,'Data Set4 Key Advanced2'!$E$30:$E$33,'Data Set4 Key Advanced2'!$D$30:$D$33)</f>
        <v>1</v>
      </c>
      <c r="U277" s="42">
        <f>LOOKUP(H277,'Data Set4 Key Advanced2'!$E$36:$E$39,'Data Set4 Key Advanced2'!$D$36:$D$39)</f>
        <v>-1</v>
      </c>
      <c r="V277" s="42">
        <f>LOOKUP(I277,'Data Set4 Key Advanced2'!$E$42:$E$45,'Data Set4 Key Advanced2'!$D$42:$D$45)</f>
        <v>-1</v>
      </c>
      <c r="W277" s="42">
        <f>LOOKUP(J277,'Data Set4 Key Advanced2'!$E$48:$E$51,'Data Set4 Key Advanced2'!$D$48:$D$51)</f>
        <v>1</v>
      </c>
      <c r="X277" s="42">
        <f>LOOKUP(K277,'Data Set4 Key Advanced2'!$E$54:$E$57,'Data Set4 Key Advanced2'!$D$54:$D$57)</f>
        <v>0</v>
      </c>
      <c r="Y277" s="42">
        <f>LOOKUP(L277,'Data Set4 Key Advanced2'!$E$60:$E$63,'Data Set4 Key Advanced2'!$D$60:$D$63)</f>
        <v>1</v>
      </c>
    </row>
    <row r="278" spans="1:25" ht="12.75">
      <c r="A278" s="36">
        <v>45531.375651574075</v>
      </c>
      <c r="C278" s="30" t="s">
        <v>477</v>
      </c>
      <c r="D278" s="30" t="s">
        <v>478</v>
      </c>
      <c r="E278" s="30" t="s">
        <v>465</v>
      </c>
      <c r="F278" s="30" t="s">
        <v>466</v>
      </c>
      <c r="G278" s="30" t="s">
        <v>480</v>
      </c>
      <c r="H278" s="30" t="s">
        <v>490</v>
      </c>
      <c r="I278" s="30" t="s">
        <v>469</v>
      </c>
      <c r="J278" s="30" t="s">
        <v>495</v>
      </c>
      <c r="K278" s="30" t="s">
        <v>470</v>
      </c>
      <c r="L278" s="30" t="s">
        <v>483</v>
      </c>
      <c r="M278" s="30" t="s">
        <v>438</v>
      </c>
      <c r="N278" s="30" t="s">
        <v>512</v>
      </c>
      <c r="O278" s="37">
        <v>5</v>
      </c>
      <c r="P278" s="26">
        <f>LOOKUP(C278,'Data Set4 Key Advanced2'!$E$6:$E$9,'Data Set4 Key Advanced2'!$D$6:$D$9)</f>
        <v>2</v>
      </c>
      <c r="Q278" s="42">
        <f>LOOKUP(D278,'Data Set4 Key Advanced2'!$E$12:$E$15,'Data Set4 Key Advanced2'!$D$12:$D$15)</f>
        <v>0</v>
      </c>
      <c r="R278" s="42">
        <f>LOOKUP(E278,'Data Set4 Key Advanced2'!$E$18:$E$21,'Data Set4 Key Advanced2'!$D$18:$D$21)</f>
        <v>0</v>
      </c>
      <c r="S278" s="42">
        <f>LOOKUP(F278,'Data Set4 Key Advanced2'!$E$24:$E$27,'Data Set4 Key Advanced2'!$D$24:$D$27)</f>
        <v>-1</v>
      </c>
      <c r="T278" s="42">
        <f>LOOKUP(G278,'Data Set4 Key Advanced2'!$E$30:$E$33,'Data Set4 Key Advanced2'!$D$30:$D$33)</f>
        <v>2</v>
      </c>
      <c r="U278" s="42">
        <f>LOOKUP(H278,'Data Set4 Key Advanced2'!$E$36:$E$39,'Data Set4 Key Advanced2'!$D$36:$D$39)</f>
        <v>-1</v>
      </c>
      <c r="V278" s="42">
        <f>LOOKUP(I278,'Data Set4 Key Advanced2'!$E$42:$E$45,'Data Set4 Key Advanced2'!$D$42:$D$45)</f>
        <v>1</v>
      </c>
      <c r="W278" s="42">
        <f>LOOKUP(J278,'Data Set4 Key Advanced2'!$E$48:$E$51,'Data Set4 Key Advanced2'!$D$48:$D$51)</f>
        <v>1</v>
      </c>
      <c r="X278" s="42">
        <f>LOOKUP(K278,'Data Set4 Key Advanced2'!$E$54:$E$57,'Data Set4 Key Advanced2'!$D$54:$D$57)</f>
        <v>1</v>
      </c>
      <c r="Y278" s="42">
        <f>LOOKUP(L278,'Data Set4 Key Advanced2'!$E$60:$E$63,'Data Set4 Key Advanced2'!$D$60:$D$63)</f>
        <v>1</v>
      </c>
    </row>
    <row r="279" spans="1:25" ht="12.75">
      <c r="A279" s="36">
        <v>45531.380101724542</v>
      </c>
      <c r="C279" s="30" t="s">
        <v>463</v>
      </c>
      <c r="D279" s="30" t="s">
        <v>478</v>
      </c>
      <c r="E279" s="30" t="s">
        <v>493</v>
      </c>
      <c r="F279" s="30" t="s">
        <v>474</v>
      </c>
      <c r="G279" s="30" t="s">
        <v>475</v>
      </c>
      <c r="H279" s="30" t="s">
        <v>468</v>
      </c>
      <c r="I279" s="30" t="s">
        <v>481</v>
      </c>
      <c r="J279" s="30" t="s">
        <v>497</v>
      </c>
      <c r="K279" s="30" t="s">
        <v>508</v>
      </c>
      <c r="L279" s="30" t="s">
        <v>486</v>
      </c>
      <c r="M279" s="30" t="s">
        <v>440</v>
      </c>
      <c r="N279" s="30" t="s">
        <v>517</v>
      </c>
      <c r="O279" s="37">
        <v>2</v>
      </c>
      <c r="P279" s="26">
        <f>LOOKUP(C279,'Data Set4 Key Advanced2'!$E$6:$E$9,'Data Set4 Key Advanced2'!$D$6:$D$9)</f>
        <v>-1</v>
      </c>
      <c r="Q279" s="42">
        <f>LOOKUP(D279,'Data Set4 Key Advanced2'!$E$12:$E$15,'Data Set4 Key Advanced2'!$D$12:$D$15)</f>
        <v>0</v>
      </c>
      <c r="R279" s="42">
        <f>LOOKUP(E279,'Data Set4 Key Advanced2'!$E$18:$E$21,'Data Set4 Key Advanced2'!$D$18:$D$21)</f>
        <v>-1</v>
      </c>
      <c r="S279" s="42">
        <f>LOOKUP(F279,'Data Set4 Key Advanced2'!$E$24:$E$27,'Data Set4 Key Advanced2'!$D$24:$D$27)</f>
        <v>1</v>
      </c>
      <c r="T279" s="42">
        <f>LOOKUP(G279,'Data Set4 Key Advanced2'!$E$30:$E$33,'Data Set4 Key Advanced2'!$D$30:$D$33)</f>
        <v>0</v>
      </c>
      <c r="U279" s="42">
        <f>LOOKUP(H279,'Data Set4 Key Advanced2'!$E$36:$E$39,'Data Set4 Key Advanced2'!$D$36:$D$39)</f>
        <v>0</v>
      </c>
      <c r="V279" s="42">
        <f>LOOKUP(I279,'Data Set4 Key Advanced2'!$E$42:$E$45,'Data Set4 Key Advanced2'!$D$42:$D$45)</f>
        <v>-1</v>
      </c>
      <c r="W279" s="42">
        <f>LOOKUP(J279,'Data Set4 Key Advanced2'!$E$48:$E$51,'Data Set4 Key Advanced2'!$D$48:$D$51)</f>
        <v>2</v>
      </c>
      <c r="X279" s="42">
        <f>LOOKUP(K279,'Data Set4 Key Advanced2'!$E$54:$E$57,'Data Set4 Key Advanced2'!$D$54:$D$57)</f>
        <v>2</v>
      </c>
      <c r="Y279" s="42">
        <f>LOOKUP(L279,'Data Set4 Key Advanced2'!$E$60:$E$63,'Data Set4 Key Advanced2'!$D$60:$D$63)</f>
        <v>-1</v>
      </c>
    </row>
    <row r="280" spans="1:25" ht="12.75">
      <c r="A280" s="36">
        <v>45531.391953773149</v>
      </c>
      <c r="C280" s="30" t="s">
        <v>487</v>
      </c>
      <c r="D280" s="30" t="s">
        <v>472</v>
      </c>
      <c r="E280" s="30" t="s">
        <v>473</v>
      </c>
      <c r="F280" s="30" t="s">
        <v>466</v>
      </c>
      <c r="G280" s="30" t="s">
        <v>489</v>
      </c>
      <c r="H280" s="30" t="s">
        <v>490</v>
      </c>
      <c r="I280" s="30" t="s">
        <v>481</v>
      </c>
      <c r="J280" s="30" t="s">
        <v>495</v>
      </c>
      <c r="K280" s="30" t="s">
        <v>470</v>
      </c>
      <c r="L280" s="30" t="s">
        <v>483</v>
      </c>
      <c r="M280" s="30" t="s">
        <v>519</v>
      </c>
      <c r="N280" s="30" t="s">
        <v>517</v>
      </c>
      <c r="O280" s="37">
        <v>2</v>
      </c>
      <c r="P280" s="26">
        <f>LOOKUP(C280,'Data Set4 Key Advanced2'!$E$6:$E$9,'Data Set4 Key Advanced2'!$D$6:$D$9)</f>
        <v>1</v>
      </c>
      <c r="Q280" s="42">
        <f>LOOKUP(D280,'Data Set4 Key Advanced2'!$E$12:$E$15,'Data Set4 Key Advanced2'!$D$12:$D$15)</f>
        <v>-1</v>
      </c>
      <c r="R280" s="42">
        <f>LOOKUP(E280,'Data Set4 Key Advanced2'!$E$18:$E$21,'Data Set4 Key Advanced2'!$D$18:$D$21)</f>
        <v>2</v>
      </c>
      <c r="S280" s="42">
        <f>LOOKUP(F280,'Data Set4 Key Advanced2'!$E$24:$E$27,'Data Set4 Key Advanced2'!$D$24:$D$27)</f>
        <v>-1</v>
      </c>
      <c r="T280" s="42">
        <f>LOOKUP(G280,'Data Set4 Key Advanced2'!$E$30:$E$33,'Data Set4 Key Advanced2'!$D$30:$D$33)</f>
        <v>1</v>
      </c>
      <c r="U280" s="42">
        <f>LOOKUP(H280,'Data Set4 Key Advanced2'!$E$36:$E$39,'Data Set4 Key Advanced2'!$D$36:$D$39)</f>
        <v>-1</v>
      </c>
      <c r="V280" s="42">
        <f>LOOKUP(I280,'Data Set4 Key Advanced2'!$E$42:$E$45,'Data Set4 Key Advanced2'!$D$42:$D$45)</f>
        <v>-1</v>
      </c>
      <c r="W280" s="42">
        <f>LOOKUP(J280,'Data Set4 Key Advanced2'!$E$48:$E$51,'Data Set4 Key Advanced2'!$D$48:$D$51)</f>
        <v>1</v>
      </c>
      <c r="X280" s="42">
        <f>LOOKUP(K280,'Data Set4 Key Advanced2'!$E$54:$E$57,'Data Set4 Key Advanced2'!$D$54:$D$57)</f>
        <v>1</v>
      </c>
      <c r="Y280" s="42">
        <f>LOOKUP(L280,'Data Set4 Key Advanced2'!$E$60:$E$63,'Data Set4 Key Advanced2'!$D$60:$D$63)</f>
        <v>1</v>
      </c>
    </row>
    <row r="281" spans="1:25" ht="12.75">
      <c r="A281" s="36">
        <v>45531.426512210644</v>
      </c>
      <c r="C281" s="30" t="s">
        <v>463</v>
      </c>
      <c r="D281" s="30" t="s">
        <v>478</v>
      </c>
      <c r="E281" s="30" t="s">
        <v>465</v>
      </c>
      <c r="F281" s="30" t="s">
        <v>466</v>
      </c>
      <c r="G281" s="30" t="s">
        <v>489</v>
      </c>
      <c r="H281" s="30" t="s">
        <v>490</v>
      </c>
      <c r="I281" s="30" t="s">
        <v>469</v>
      </c>
      <c r="J281" s="30" t="s">
        <v>496</v>
      </c>
      <c r="K281" s="30" t="s">
        <v>491</v>
      </c>
      <c r="L281" s="30" t="s">
        <v>471</v>
      </c>
      <c r="M281" s="30" t="s">
        <v>444</v>
      </c>
      <c r="N281" s="30" t="s">
        <v>512</v>
      </c>
      <c r="O281" s="37">
        <v>-2</v>
      </c>
      <c r="P281" s="26">
        <f>LOOKUP(C281,'Data Set4 Key Advanced2'!$E$6:$E$9,'Data Set4 Key Advanced2'!$D$6:$D$9)</f>
        <v>-1</v>
      </c>
      <c r="Q281" s="42">
        <f>LOOKUP(D281,'Data Set4 Key Advanced2'!$E$12:$E$15,'Data Set4 Key Advanced2'!$D$12:$D$15)</f>
        <v>0</v>
      </c>
      <c r="R281" s="42">
        <f>LOOKUP(E281,'Data Set4 Key Advanced2'!$E$18:$E$21,'Data Set4 Key Advanced2'!$D$18:$D$21)</f>
        <v>0</v>
      </c>
      <c r="S281" s="42">
        <f>LOOKUP(F281,'Data Set4 Key Advanced2'!$E$24:$E$27,'Data Set4 Key Advanced2'!$D$24:$D$27)</f>
        <v>-1</v>
      </c>
      <c r="T281" s="42">
        <f>LOOKUP(G281,'Data Set4 Key Advanced2'!$E$30:$E$33,'Data Set4 Key Advanced2'!$D$30:$D$33)</f>
        <v>1</v>
      </c>
      <c r="U281" s="42">
        <f>LOOKUP(H281,'Data Set4 Key Advanced2'!$E$36:$E$39,'Data Set4 Key Advanced2'!$D$36:$D$39)</f>
        <v>-1</v>
      </c>
      <c r="V281" s="42">
        <f>LOOKUP(I281,'Data Set4 Key Advanced2'!$E$42:$E$45,'Data Set4 Key Advanced2'!$D$42:$D$45)</f>
        <v>1</v>
      </c>
      <c r="W281" s="42">
        <f>LOOKUP(J281,'Data Set4 Key Advanced2'!$E$48:$E$51,'Data Set4 Key Advanced2'!$D$48:$D$51)</f>
        <v>-1</v>
      </c>
      <c r="X281" s="42">
        <f>LOOKUP(K281,'Data Set4 Key Advanced2'!$E$54:$E$57,'Data Set4 Key Advanced2'!$D$54:$D$57)</f>
        <v>0</v>
      </c>
      <c r="Y281" s="42">
        <f>LOOKUP(L281,'Data Set4 Key Advanced2'!$E$60:$E$63,'Data Set4 Key Advanced2'!$D$60:$D$63)</f>
        <v>0</v>
      </c>
    </row>
    <row r="282" spans="1:25" ht="12.75">
      <c r="A282" s="36">
        <v>45531.42800054398</v>
      </c>
      <c r="C282" s="30" t="s">
        <v>477</v>
      </c>
      <c r="D282" s="30" t="s">
        <v>472</v>
      </c>
      <c r="E282" s="30" t="s">
        <v>473</v>
      </c>
      <c r="F282" s="30" t="s">
        <v>466</v>
      </c>
      <c r="G282" s="30" t="s">
        <v>475</v>
      </c>
      <c r="H282" s="30" t="s">
        <v>490</v>
      </c>
      <c r="I282" s="30" t="s">
        <v>481</v>
      </c>
      <c r="J282" s="30" t="s">
        <v>495</v>
      </c>
      <c r="K282" s="30" t="s">
        <v>470</v>
      </c>
      <c r="L282" s="30" t="s">
        <v>486</v>
      </c>
      <c r="M282" s="30" t="s">
        <v>443</v>
      </c>
      <c r="N282" s="30" t="s">
        <v>514</v>
      </c>
      <c r="O282" s="37">
        <v>2</v>
      </c>
      <c r="P282" s="26">
        <f>LOOKUP(C282,'Data Set4 Key Advanced2'!$E$6:$E$9,'Data Set4 Key Advanced2'!$D$6:$D$9)</f>
        <v>2</v>
      </c>
      <c r="Q282" s="42">
        <f>LOOKUP(D282,'Data Set4 Key Advanced2'!$E$12:$E$15,'Data Set4 Key Advanced2'!$D$12:$D$15)</f>
        <v>-1</v>
      </c>
      <c r="R282" s="42">
        <f>LOOKUP(E282,'Data Set4 Key Advanced2'!$E$18:$E$21,'Data Set4 Key Advanced2'!$D$18:$D$21)</f>
        <v>2</v>
      </c>
      <c r="S282" s="42">
        <f>LOOKUP(F282,'Data Set4 Key Advanced2'!$E$24:$E$27,'Data Set4 Key Advanced2'!$D$24:$D$27)</f>
        <v>-1</v>
      </c>
      <c r="T282" s="42">
        <f>LOOKUP(G282,'Data Set4 Key Advanced2'!$E$30:$E$33,'Data Set4 Key Advanced2'!$D$30:$D$33)</f>
        <v>0</v>
      </c>
      <c r="U282" s="42">
        <f>LOOKUP(H282,'Data Set4 Key Advanced2'!$E$36:$E$39,'Data Set4 Key Advanced2'!$D$36:$D$39)</f>
        <v>-1</v>
      </c>
      <c r="V282" s="42">
        <f>LOOKUP(I282,'Data Set4 Key Advanced2'!$E$42:$E$45,'Data Set4 Key Advanced2'!$D$42:$D$45)</f>
        <v>-1</v>
      </c>
      <c r="W282" s="42">
        <f>LOOKUP(J282,'Data Set4 Key Advanced2'!$E$48:$E$51,'Data Set4 Key Advanced2'!$D$48:$D$51)</f>
        <v>1</v>
      </c>
      <c r="X282" s="42">
        <f>LOOKUP(K282,'Data Set4 Key Advanced2'!$E$54:$E$57,'Data Set4 Key Advanced2'!$D$54:$D$57)</f>
        <v>1</v>
      </c>
      <c r="Y282" s="42">
        <f>LOOKUP(L282,'Data Set4 Key Advanced2'!$E$60:$E$63,'Data Set4 Key Advanced2'!$D$60:$D$63)</f>
        <v>-1</v>
      </c>
    </row>
    <row r="283" spans="1:25" ht="12.75">
      <c r="A283" s="36">
        <v>45531.47008219907</v>
      </c>
      <c r="C283" s="30" t="s">
        <v>463</v>
      </c>
      <c r="D283" s="30" t="s">
        <v>472</v>
      </c>
      <c r="E283" s="30" t="s">
        <v>465</v>
      </c>
      <c r="F283" s="30" t="s">
        <v>466</v>
      </c>
      <c r="G283" s="30" t="s">
        <v>475</v>
      </c>
      <c r="H283" s="30" t="s">
        <v>468</v>
      </c>
      <c r="I283" s="30" t="s">
        <v>476</v>
      </c>
      <c r="J283" s="30" t="s">
        <v>497</v>
      </c>
      <c r="K283" s="30" t="s">
        <v>482</v>
      </c>
      <c r="L283" s="30" t="s">
        <v>471</v>
      </c>
      <c r="M283" s="30" t="s">
        <v>520</v>
      </c>
      <c r="N283" s="30" t="s">
        <v>512</v>
      </c>
      <c r="O283" s="37">
        <v>-2</v>
      </c>
      <c r="P283" s="26">
        <f>LOOKUP(C283,'Data Set4 Key Advanced2'!$E$6:$E$9,'Data Set4 Key Advanced2'!$D$6:$D$9)</f>
        <v>-1</v>
      </c>
      <c r="Q283" s="42">
        <f>LOOKUP(D283,'Data Set4 Key Advanced2'!$E$12:$E$15,'Data Set4 Key Advanced2'!$D$12:$D$15)</f>
        <v>-1</v>
      </c>
      <c r="R283" s="42">
        <f>LOOKUP(E283,'Data Set4 Key Advanced2'!$E$18:$E$21,'Data Set4 Key Advanced2'!$D$18:$D$21)</f>
        <v>0</v>
      </c>
      <c r="S283" s="42">
        <f>LOOKUP(F283,'Data Set4 Key Advanced2'!$E$24:$E$27,'Data Set4 Key Advanced2'!$D$24:$D$27)</f>
        <v>-1</v>
      </c>
      <c r="T283" s="42">
        <f>LOOKUP(G283,'Data Set4 Key Advanced2'!$E$30:$E$33,'Data Set4 Key Advanced2'!$D$30:$D$33)</f>
        <v>0</v>
      </c>
      <c r="U283" s="42">
        <f>LOOKUP(H283,'Data Set4 Key Advanced2'!$E$36:$E$39,'Data Set4 Key Advanced2'!$D$36:$D$39)</f>
        <v>0</v>
      </c>
      <c r="V283" s="42">
        <f>LOOKUP(I283,'Data Set4 Key Advanced2'!$E$42:$E$45,'Data Set4 Key Advanced2'!$D$42:$D$45)</f>
        <v>0</v>
      </c>
      <c r="W283" s="42">
        <f>LOOKUP(J283,'Data Set4 Key Advanced2'!$E$48:$E$51,'Data Set4 Key Advanced2'!$D$48:$D$51)</f>
        <v>2</v>
      </c>
      <c r="X283" s="42">
        <f>LOOKUP(K283,'Data Set4 Key Advanced2'!$E$54:$E$57,'Data Set4 Key Advanced2'!$D$54:$D$57)</f>
        <v>-1</v>
      </c>
      <c r="Y283" s="42">
        <f>LOOKUP(L283,'Data Set4 Key Advanced2'!$E$60:$E$63,'Data Set4 Key Advanced2'!$D$60:$D$63)</f>
        <v>0</v>
      </c>
    </row>
    <row r="284" spans="1:25" ht="12.75">
      <c r="O284" s="37" t="e">
        <v>#N/A</v>
      </c>
      <c r="P284" s="26"/>
      <c r="Q284" s="42"/>
      <c r="R284" s="42"/>
      <c r="S284" s="42"/>
      <c r="T284" s="42"/>
      <c r="U284" s="42"/>
      <c r="V284" s="42"/>
      <c r="W284" s="42"/>
      <c r="X284" s="42"/>
      <c r="Y284" s="42"/>
    </row>
    <row r="285" spans="1:25" ht="12.75">
      <c r="O285" s="37" t="e">
        <v>#N/A</v>
      </c>
      <c r="P285" s="26"/>
      <c r="Q285" s="42"/>
      <c r="R285" s="42"/>
      <c r="S285" s="42"/>
      <c r="T285" s="42"/>
      <c r="U285" s="42"/>
      <c r="V285" s="42"/>
      <c r="W285" s="42"/>
      <c r="X285" s="42"/>
      <c r="Y285" s="42"/>
    </row>
    <row r="286" spans="1:25" ht="15" customHeight="1">
      <c r="O286" s="37" t="e">
        <v>#N/A</v>
      </c>
      <c r="P286" s="26"/>
      <c r="Q286" s="42"/>
      <c r="R286" s="42"/>
      <c r="S286" s="42"/>
      <c r="T286" s="42"/>
      <c r="U286" s="42"/>
      <c r="V286" s="42"/>
      <c r="W286" s="42"/>
      <c r="X286" s="42"/>
      <c r="Y286" s="42"/>
    </row>
    <row r="287" spans="1:25" ht="12.75">
      <c r="O287" s="37" t="e">
        <v>#N/A</v>
      </c>
      <c r="P287" s="26"/>
      <c r="Q287" s="42"/>
      <c r="R287" s="42"/>
      <c r="S287" s="42"/>
      <c r="T287" s="42"/>
      <c r="U287" s="42"/>
      <c r="V287" s="42"/>
      <c r="W287" s="42"/>
      <c r="X287" s="42"/>
      <c r="Y287" s="42"/>
    </row>
    <row r="288" spans="1:25" ht="12.75">
      <c r="O288" s="37" t="e">
        <v>#N/A</v>
      </c>
      <c r="P288" s="26"/>
      <c r="Q288" s="42"/>
      <c r="R288" s="42"/>
      <c r="S288" s="42"/>
      <c r="T288" s="42"/>
      <c r="U288" s="42"/>
      <c r="V288" s="42"/>
      <c r="W288" s="42"/>
      <c r="X288" s="42"/>
      <c r="Y288" s="42"/>
    </row>
    <row r="289" spans="15:25" ht="12.75">
      <c r="O289" s="37" t="e">
        <v>#N/A</v>
      </c>
      <c r="P289" s="26"/>
      <c r="Q289" s="42"/>
      <c r="R289" s="42"/>
      <c r="S289" s="42"/>
      <c r="T289" s="42"/>
      <c r="U289" s="42"/>
      <c r="V289" s="42"/>
      <c r="W289" s="42"/>
      <c r="X289" s="42"/>
      <c r="Y289" s="42"/>
    </row>
    <row r="290" spans="15:25" ht="12.75">
      <c r="O290" s="37" t="e">
        <v>#N/A</v>
      </c>
      <c r="P290" s="26"/>
      <c r="Q290" s="42"/>
      <c r="R290" s="42"/>
      <c r="S290" s="42"/>
      <c r="T290" s="42"/>
      <c r="U290" s="42"/>
      <c r="V290" s="42"/>
      <c r="W290" s="42"/>
      <c r="X290" s="42"/>
      <c r="Y290" s="42"/>
    </row>
    <row r="291" spans="15:25" ht="12.75">
      <c r="O291" s="37" t="e">
        <v>#N/A</v>
      </c>
      <c r="P291" s="26"/>
      <c r="Q291" s="42"/>
      <c r="R291" s="42"/>
      <c r="S291" s="42"/>
      <c r="T291" s="42"/>
      <c r="U291" s="42"/>
      <c r="V291" s="42"/>
      <c r="W291" s="42"/>
      <c r="X291" s="42"/>
      <c r="Y291" s="42"/>
    </row>
    <row r="292" spans="15:25" ht="12.75">
      <c r="O292" s="37" t="e">
        <v>#N/A</v>
      </c>
      <c r="P292" s="26"/>
      <c r="Q292" s="42"/>
      <c r="R292" s="42"/>
      <c r="S292" s="42"/>
      <c r="T292" s="42"/>
      <c r="U292" s="42"/>
      <c r="V292" s="42"/>
      <c r="W292" s="42"/>
      <c r="X292" s="42"/>
      <c r="Y292" s="42"/>
    </row>
    <row r="293" spans="15:25" ht="12.75">
      <c r="O293" s="37" t="e">
        <v>#N/A</v>
      </c>
      <c r="P293" s="26"/>
      <c r="Q293" s="42"/>
      <c r="R293" s="42"/>
      <c r="S293" s="42"/>
      <c r="T293" s="42"/>
      <c r="U293" s="42"/>
      <c r="V293" s="42"/>
      <c r="W293" s="42"/>
      <c r="X293" s="42"/>
      <c r="Y293" s="42"/>
    </row>
    <row r="294" spans="15:25" ht="12.75">
      <c r="O294" s="37" t="e">
        <v>#N/A</v>
      </c>
      <c r="P294" s="26"/>
      <c r="Q294" s="42"/>
      <c r="R294" s="42"/>
      <c r="S294" s="42"/>
      <c r="T294" s="42"/>
      <c r="U294" s="42"/>
      <c r="V294" s="42"/>
      <c r="W294" s="42"/>
      <c r="X294" s="42"/>
      <c r="Y294" s="42"/>
    </row>
    <row r="295" spans="15:25" ht="12.75">
      <c r="O295" s="37" t="e">
        <v>#N/A</v>
      </c>
      <c r="P295" s="26"/>
      <c r="Q295" s="42"/>
      <c r="R295" s="42"/>
      <c r="S295" s="42"/>
      <c r="T295" s="42"/>
      <c r="U295" s="42"/>
      <c r="V295" s="42"/>
      <c r="W295" s="42"/>
      <c r="X295" s="42"/>
      <c r="Y295" s="42"/>
    </row>
    <row r="296" spans="15:25" ht="12.75">
      <c r="O296" s="37" t="e">
        <v>#N/A</v>
      </c>
      <c r="P296" s="26"/>
      <c r="Q296" s="42"/>
      <c r="R296" s="42"/>
      <c r="S296" s="42"/>
      <c r="T296" s="42"/>
      <c r="U296" s="42"/>
      <c r="V296" s="42"/>
      <c r="W296" s="42"/>
      <c r="X296" s="42"/>
      <c r="Y296" s="42"/>
    </row>
    <row r="297" spans="15:25" ht="12.75">
      <c r="O297" s="37" t="e">
        <v>#N/A</v>
      </c>
      <c r="P297" s="26"/>
      <c r="Q297" s="42"/>
      <c r="R297" s="42"/>
      <c r="S297" s="42"/>
      <c r="T297" s="42"/>
      <c r="U297" s="42"/>
      <c r="V297" s="42"/>
      <c r="W297" s="42"/>
      <c r="X297" s="42"/>
      <c r="Y297" s="42"/>
    </row>
    <row r="298" spans="15:25" ht="12.75">
      <c r="O298" s="37" t="e">
        <v>#N/A</v>
      </c>
      <c r="P298" s="26"/>
      <c r="Q298" s="42"/>
      <c r="R298" s="42"/>
      <c r="S298" s="42"/>
      <c r="T298" s="42"/>
      <c r="U298" s="42"/>
      <c r="V298" s="42"/>
      <c r="W298" s="42"/>
      <c r="X298" s="42"/>
      <c r="Y298" s="42"/>
    </row>
    <row r="299" spans="15:25" ht="12.75">
      <c r="O299" s="37" t="e">
        <v>#N/A</v>
      </c>
      <c r="P299" s="26"/>
      <c r="Q299" s="42"/>
      <c r="R299" s="42"/>
      <c r="S299" s="42"/>
      <c r="T299" s="42"/>
      <c r="U299" s="42"/>
      <c r="V299" s="42"/>
      <c r="W299" s="42"/>
      <c r="X299" s="42"/>
      <c r="Y299" s="42"/>
    </row>
    <row r="300" spans="15:25" ht="12.75">
      <c r="O300" s="37" t="e">
        <v>#N/A</v>
      </c>
      <c r="P300" s="26"/>
      <c r="Q300" s="42"/>
      <c r="R300" s="42"/>
      <c r="S300" s="42"/>
      <c r="T300" s="42"/>
      <c r="U300" s="42"/>
      <c r="V300" s="42"/>
      <c r="W300" s="42"/>
      <c r="X300" s="42"/>
      <c r="Y300" s="42"/>
    </row>
    <row r="301" spans="15:25" ht="12.75">
      <c r="O301" s="37" t="e">
        <v>#N/A</v>
      </c>
      <c r="P301" s="26"/>
      <c r="Q301" s="42"/>
      <c r="R301" s="42"/>
      <c r="S301" s="42"/>
      <c r="T301" s="42"/>
      <c r="U301" s="42"/>
      <c r="V301" s="42"/>
      <c r="W301" s="42"/>
      <c r="X301" s="42"/>
      <c r="Y301" s="42"/>
    </row>
    <row r="302" spans="15:25" ht="12.75">
      <c r="O302" s="37" t="e">
        <v>#N/A</v>
      </c>
      <c r="P302" s="26"/>
      <c r="Q302" s="42"/>
      <c r="R302" s="42"/>
      <c r="S302" s="42"/>
      <c r="T302" s="42"/>
      <c r="U302" s="42"/>
      <c r="V302" s="42"/>
      <c r="W302" s="42"/>
      <c r="X302" s="42"/>
      <c r="Y302" s="42"/>
    </row>
    <row r="303" spans="15:25" ht="12.75">
      <c r="O303" s="37" t="e">
        <v>#N/A</v>
      </c>
      <c r="P303" s="26"/>
      <c r="Q303" s="42"/>
      <c r="R303" s="42"/>
      <c r="S303" s="42"/>
      <c r="T303" s="42"/>
      <c r="U303" s="42"/>
      <c r="V303" s="42"/>
      <c r="W303" s="42"/>
      <c r="X303" s="42"/>
      <c r="Y303" s="42"/>
    </row>
    <row r="304" spans="15:25" ht="12.75">
      <c r="O304" s="37" t="e">
        <v>#N/A</v>
      </c>
      <c r="P304" s="26"/>
      <c r="Q304" s="42"/>
      <c r="R304" s="42"/>
      <c r="S304" s="42"/>
      <c r="T304" s="42"/>
      <c r="U304" s="42"/>
      <c r="V304" s="42"/>
      <c r="W304" s="42"/>
      <c r="X304" s="42"/>
      <c r="Y304" s="42"/>
    </row>
    <row r="305" spans="15:25" ht="12.75">
      <c r="O305" s="37" t="e">
        <v>#N/A</v>
      </c>
      <c r="P305" s="26"/>
      <c r="Q305" s="42"/>
      <c r="R305" s="42"/>
      <c r="S305" s="42"/>
      <c r="T305" s="42"/>
      <c r="U305" s="42"/>
      <c r="V305" s="42"/>
      <c r="W305" s="42"/>
      <c r="X305" s="42"/>
      <c r="Y305" s="42"/>
    </row>
    <row r="306" spans="15:25" ht="12.75">
      <c r="O306" s="37" t="e">
        <v>#N/A</v>
      </c>
      <c r="P306" s="26"/>
      <c r="Q306" s="42"/>
      <c r="R306" s="42"/>
      <c r="S306" s="42"/>
      <c r="T306" s="42"/>
      <c r="U306" s="42"/>
      <c r="V306" s="42"/>
      <c r="W306" s="42"/>
      <c r="X306" s="42"/>
      <c r="Y306" s="42"/>
    </row>
    <row r="307" spans="15:25" ht="12.75">
      <c r="O307" s="37" t="e">
        <v>#N/A</v>
      </c>
      <c r="P307" s="26"/>
      <c r="Q307" s="42"/>
      <c r="R307" s="42"/>
      <c r="S307" s="42"/>
      <c r="T307" s="42"/>
      <c r="U307" s="42"/>
      <c r="V307" s="42"/>
      <c r="W307" s="42"/>
      <c r="X307" s="42"/>
      <c r="Y307" s="42"/>
    </row>
    <row r="308" spans="15:25" ht="12.75">
      <c r="O308" s="37" t="e">
        <v>#N/A</v>
      </c>
      <c r="P308" s="26"/>
      <c r="Q308" s="42"/>
      <c r="R308" s="42"/>
      <c r="S308" s="42"/>
      <c r="T308" s="42"/>
      <c r="U308" s="42"/>
      <c r="V308" s="42"/>
      <c r="W308" s="42"/>
      <c r="X308" s="42"/>
      <c r="Y308" s="42"/>
    </row>
    <row r="309" spans="15:25" ht="12.75">
      <c r="O309" s="37" t="e">
        <v>#N/A</v>
      </c>
      <c r="P309" s="26"/>
      <c r="Q309" s="42"/>
      <c r="R309" s="42"/>
      <c r="S309" s="42"/>
      <c r="T309" s="42"/>
      <c r="U309" s="42"/>
      <c r="V309" s="42"/>
      <c r="W309" s="42"/>
      <c r="X309" s="42"/>
      <c r="Y309" s="42"/>
    </row>
    <row r="310" spans="15:25" ht="12.75">
      <c r="O310" s="37" t="e">
        <v>#N/A</v>
      </c>
      <c r="P310" s="26"/>
      <c r="Q310" s="42"/>
      <c r="R310" s="42"/>
      <c r="S310" s="42"/>
      <c r="T310" s="42"/>
      <c r="U310" s="42"/>
      <c r="V310" s="42"/>
      <c r="W310" s="42"/>
      <c r="X310" s="42"/>
      <c r="Y310" s="42"/>
    </row>
    <row r="311" spans="15:25" ht="12.75">
      <c r="O311" s="37" t="e">
        <v>#N/A</v>
      </c>
      <c r="P311" s="26"/>
      <c r="Q311" s="42"/>
      <c r="R311" s="42"/>
      <c r="S311" s="42"/>
      <c r="T311" s="42"/>
      <c r="U311" s="42"/>
      <c r="V311" s="42"/>
      <c r="W311" s="42"/>
      <c r="X311" s="42"/>
      <c r="Y311" s="42"/>
    </row>
    <row r="312" spans="15:25" ht="12.75">
      <c r="O312" s="37" t="e">
        <v>#N/A</v>
      </c>
      <c r="P312" s="26"/>
      <c r="Q312" s="42"/>
      <c r="R312" s="42"/>
      <c r="S312" s="42"/>
      <c r="T312" s="42"/>
      <c r="U312" s="42"/>
      <c r="V312" s="42"/>
      <c r="W312" s="42"/>
      <c r="X312" s="42"/>
      <c r="Y312" s="42"/>
    </row>
    <row r="313" spans="15:25" ht="12.75">
      <c r="O313" s="37" t="e">
        <v>#N/A</v>
      </c>
      <c r="P313" s="26"/>
      <c r="Q313" s="42"/>
      <c r="R313" s="42"/>
      <c r="S313" s="42"/>
      <c r="T313" s="42"/>
      <c r="U313" s="42"/>
      <c r="V313" s="42"/>
      <c r="W313" s="42"/>
      <c r="X313" s="42"/>
      <c r="Y313" s="42"/>
    </row>
    <row r="314" spans="15:25" ht="12.75">
      <c r="O314" s="37" t="e">
        <v>#N/A</v>
      </c>
      <c r="P314" s="26"/>
      <c r="Q314" s="42"/>
      <c r="R314" s="42"/>
      <c r="S314" s="42"/>
      <c r="T314" s="42"/>
      <c r="U314" s="42"/>
      <c r="V314" s="42"/>
      <c r="W314" s="42"/>
      <c r="X314" s="42"/>
      <c r="Y314" s="42"/>
    </row>
    <row r="315" spans="15:25" ht="12.75">
      <c r="O315" s="37" t="e">
        <v>#N/A</v>
      </c>
      <c r="P315" s="26"/>
      <c r="Q315" s="42"/>
      <c r="R315" s="42"/>
      <c r="S315" s="42"/>
      <c r="T315" s="42"/>
      <c r="U315" s="42"/>
      <c r="V315" s="42"/>
      <c r="W315" s="42"/>
      <c r="X315" s="42"/>
      <c r="Y315" s="42"/>
    </row>
    <row r="316" spans="15:25" ht="12.75">
      <c r="O316" s="37" t="e">
        <v>#N/A</v>
      </c>
      <c r="P316" s="26"/>
      <c r="Q316" s="42"/>
      <c r="R316" s="42"/>
      <c r="S316" s="42"/>
      <c r="T316" s="42"/>
      <c r="U316" s="42"/>
      <c r="V316" s="42"/>
      <c r="W316" s="42"/>
      <c r="X316" s="42"/>
      <c r="Y316" s="42"/>
    </row>
    <row r="317" spans="15:25" ht="12.75">
      <c r="O317" s="37" t="e">
        <v>#N/A</v>
      </c>
      <c r="P317" s="26"/>
      <c r="Q317" s="42"/>
      <c r="R317" s="42"/>
      <c r="S317" s="42"/>
      <c r="T317" s="42"/>
      <c r="U317" s="42"/>
      <c r="V317" s="42"/>
      <c r="W317" s="42"/>
      <c r="X317" s="42"/>
      <c r="Y317" s="42"/>
    </row>
    <row r="318" spans="15:25" ht="12.75">
      <c r="O318" s="37" t="e">
        <v>#N/A</v>
      </c>
      <c r="P318" s="26"/>
      <c r="Q318" s="42"/>
      <c r="R318" s="42"/>
      <c r="S318" s="42"/>
      <c r="T318" s="42"/>
      <c r="U318" s="42"/>
      <c r="V318" s="42"/>
      <c r="W318" s="42"/>
      <c r="X318" s="42"/>
      <c r="Y318" s="42"/>
    </row>
    <row r="319" spans="15:25" ht="12.75">
      <c r="O319" s="37" t="e">
        <v>#N/A</v>
      </c>
      <c r="P319" s="26"/>
      <c r="Q319" s="42"/>
      <c r="R319" s="42"/>
      <c r="S319" s="42"/>
      <c r="T319" s="42"/>
      <c r="U319" s="42"/>
      <c r="V319" s="42"/>
      <c r="W319" s="42"/>
      <c r="X319" s="42"/>
      <c r="Y319" s="42"/>
    </row>
    <row r="320" spans="15:25" ht="12.75">
      <c r="O320" s="37" t="e">
        <v>#N/A</v>
      </c>
      <c r="P320" s="26"/>
      <c r="Q320" s="42"/>
      <c r="R320" s="42"/>
      <c r="S320" s="42"/>
      <c r="T320" s="42"/>
      <c r="U320" s="42"/>
      <c r="V320" s="42"/>
      <c r="W320" s="42"/>
      <c r="X320" s="42"/>
      <c r="Y320" s="42"/>
    </row>
    <row r="321" spans="15:25" ht="12.75">
      <c r="O321" s="37" t="e">
        <v>#N/A</v>
      </c>
      <c r="P321" s="26"/>
      <c r="Q321" s="42"/>
      <c r="R321" s="42"/>
      <c r="S321" s="42"/>
      <c r="T321" s="42"/>
      <c r="U321" s="42"/>
      <c r="V321" s="42"/>
      <c r="W321" s="42"/>
      <c r="X321" s="42"/>
      <c r="Y321" s="42"/>
    </row>
    <row r="322" spans="15:25" ht="12.75">
      <c r="O322" s="37" t="e">
        <v>#N/A</v>
      </c>
      <c r="P322" s="26"/>
      <c r="Q322" s="42"/>
      <c r="R322" s="42"/>
      <c r="S322" s="42"/>
      <c r="T322" s="42"/>
      <c r="U322" s="42"/>
      <c r="V322" s="42"/>
      <c r="W322" s="42"/>
      <c r="X322" s="42"/>
      <c r="Y322" s="42"/>
    </row>
    <row r="323" spans="15:25" ht="12.75">
      <c r="O323" s="37" t="e">
        <v>#N/A</v>
      </c>
      <c r="P323" s="26"/>
      <c r="Q323" s="42"/>
      <c r="R323" s="42"/>
      <c r="S323" s="42"/>
      <c r="T323" s="42"/>
      <c r="U323" s="42"/>
      <c r="V323" s="42"/>
      <c r="W323" s="42"/>
      <c r="X323" s="42"/>
      <c r="Y323" s="42"/>
    </row>
    <row r="324" spans="15:25" ht="12.75">
      <c r="O324" s="37" t="e">
        <v>#N/A</v>
      </c>
      <c r="P324" s="26"/>
      <c r="Q324" s="42"/>
      <c r="R324" s="42"/>
      <c r="S324" s="42"/>
      <c r="T324" s="42"/>
      <c r="U324" s="42"/>
      <c r="V324" s="42"/>
      <c r="W324" s="42"/>
      <c r="X324" s="42"/>
      <c r="Y324" s="42"/>
    </row>
    <row r="325" spans="15:25" ht="12.75">
      <c r="O325" s="37" t="e">
        <v>#N/A</v>
      </c>
      <c r="P325" s="26"/>
      <c r="Q325" s="42"/>
      <c r="R325" s="42"/>
      <c r="S325" s="42"/>
      <c r="T325" s="42"/>
      <c r="U325" s="42"/>
      <c r="V325" s="42"/>
      <c r="W325" s="42"/>
      <c r="X325" s="42"/>
      <c r="Y325" s="42"/>
    </row>
    <row r="326" spans="15:25" ht="12.75">
      <c r="O326" s="37" t="e">
        <v>#N/A</v>
      </c>
      <c r="P326" s="26"/>
      <c r="Q326" s="42"/>
      <c r="R326" s="42"/>
      <c r="S326" s="42"/>
      <c r="T326" s="42"/>
      <c r="U326" s="42"/>
      <c r="V326" s="42"/>
      <c r="W326" s="42"/>
      <c r="X326" s="42"/>
      <c r="Y326" s="42"/>
    </row>
    <row r="327" spans="15:25" ht="12.75">
      <c r="O327" s="37" t="e">
        <v>#N/A</v>
      </c>
      <c r="P327" s="26"/>
      <c r="Q327" s="42"/>
      <c r="R327" s="42"/>
      <c r="S327" s="42"/>
      <c r="T327" s="42"/>
      <c r="U327" s="42"/>
      <c r="V327" s="42"/>
      <c r="W327" s="42"/>
      <c r="X327" s="42"/>
      <c r="Y327" s="42"/>
    </row>
    <row r="328" spans="15:25" ht="12.75">
      <c r="O328" s="37" t="e">
        <v>#N/A</v>
      </c>
      <c r="P328" s="26"/>
      <c r="Q328" s="42"/>
      <c r="R328" s="42"/>
      <c r="S328" s="42"/>
      <c r="T328" s="42"/>
      <c r="U328" s="42"/>
      <c r="V328" s="42"/>
      <c r="W328" s="42"/>
      <c r="X328" s="42"/>
      <c r="Y328" s="42"/>
    </row>
    <row r="329" spans="15:25" ht="12.75">
      <c r="O329" s="37" t="e">
        <v>#N/A</v>
      </c>
      <c r="P329" s="26"/>
      <c r="Q329" s="42"/>
      <c r="R329" s="42"/>
      <c r="S329" s="42"/>
      <c r="T329" s="42"/>
      <c r="U329" s="42"/>
      <c r="V329" s="42"/>
      <c r="W329" s="42"/>
      <c r="X329" s="42"/>
      <c r="Y329" s="42"/>
    </row>
    <row r="330" spans="15:25" ht="12.75">
      <c r="O330" s="37" t="e">
        <v>#N/A</v>
      </c>
      <c r="P330" s="26"/>
      <c r="Q330" s="42"/>
      <c r="R330" s="42"/>
      <c r="S330" s="42"/>
      <c r="T330" s="42"/>
      <c r="U330" s="42"/>
      <c r="V330" s="42"/>
      <c r="W330" s="42"/>
      <c r="X330" s="42"/>
      <c r="Y330" s="42"/>
    </row>
    <row r="331" spans="15:25" ht="12.75">
      <c r="O331" s="37" t="e">
        <v>#N/A</v>
      </c>
      <c r="P331" s="26"/>
      <c r="Q331" s="42"/>
      <c r="R331" s="42"/>
      <c r="S331" s="42"/>
      <c r="T331" s="42"/>
      <c r="U331" s="42"/>
      <c r="V331" s="42"/>
      <c r="W331" s="42"/>
      <c r="X331" s="42"/>
      <c r="Y331" s="42"/>
    </row>
    <row r="332" spans="15:25" ht="12.75">
      <c r="O332" s="37" t="e">
        <v>#N/A</v>
      </c>
      <c r="P332" s="26"/>
      <c r="Q332" s="42"/>
      <c r="R332" s="42"/>
      <c r="S332" s="42"/>
      <c r="T332" s="42"/>
      <c r="U332" s="42"/>
      <c r="V332" s="42"/>
      <c r="W332" s="42"/>
      <c r="X332" s="42"/>
      <c r="Y332" s="42"/>
    </row>
    <row r="333" spans="15:25" ht="12.75">
      <c r="O333" s="37" t="e">
        <v>#N/A</v>
      </c>
      <c r="P333" s="26"/>
      <c r="Q333" s="42"/>
      <c r="R333" s="42"/>
      <c r="S333" s="42"/>
      <c r="T333" s="42"/>
      <c r="U333" s="42"/>
      <c r="V333" s="42"/>
      <c r="W333" s="42"/>
      <c r="X333" s="42"/>
      <c r="Y333" s="42"/>
    </row>
    <row r="334" spans="15:25" ht="12.75">
      <c r="O334" s="37" t="e">
        <v>#N/A</v>
      </c>
      <c r="P334" s="26"/>
      <c r="Q334" s="42"/>
      <c r="R334" s="42"/>
      <c r="S334" s="42"/>
      <c r="T334" s="42"/>
      <c r="U334" s="42"/>
      <c r="V334" s="42"/>
      <c r="W334" s="42"/>
      <c r="X334" s="42"/>
      <c r="Y334" s="42"/>
    </row>
    <row r="335" spans="15:25" ht="12.75">
      <c r="O335" s="37" t="e">
        <v>#N/A</v>
      </c>
      <c r="P335" s="26"/>
      <c r="Q335" s="42"/>
      <c r="R335" s="42"/>
      <c r="S335" s="42"/>
      <c r="T335" s="42"/>
      <c r="U335" s="42"/>
      <c r="V335" s="42"/>
      <c r="W335" s="42"/>
      <c r="X335" s="42"/>
      <c r="Y335" s="42"/>
    </row>
    <row r="336" spans="15:25" ht="12.75">
      <c r="O336" s="37" t="e">
        <v>#N/A</v>
      </c>
      <c r="P336" s="26"/>
      <c r="Q336" s="42"/>
      <c r="R336" s="42"/>
      <c r="S336" s="42"/>
      <c r="T336" s="42"/>
      <c r="U336" s="42"/>
      <c r="V336" s="42"/>
      <c r="W336" s="42"/>
      <c r="X336" s="42"/>
      <c r="Y336" s="42"/>
    </row>
    <row r="337" spans="15:25" ht="12.75">
      <c r="O337" s="37" t="e">
        <v>#N/A</v>
      </c>
      <c r="P337" s="26"/>
      <c r="Q337" s="42"/>
      <c r="R337" s="42"/>
      <c r="S337" s="42"/>
      <c r="T337" s="42"/>
      <c r="U337" s="42"/>
      <c r="V337" s="42"/>
      <c r="W337" s="42"/>
      <c r="X337" s="42"/>
      <c r="Y337" s="42"/>
    </row>
    <row r="338" spans="15:25" ht="12.75">
      <c r="O338" s="37" t="e">
        <v>#N/A</v>
      </c>
      <c r="P338" s="26"/>
      <c r="Q338" s="42"/>
      <c r="R338" s="42"/>
      <c r="S338" s="42"/>
      <c r="T338" s="42"/>
      <c r="U338" s="42"/>
      <c r="V338" s="42"/>
      <c r="W338" s="42"/>
      <c r="X338" s="42"/>
      <c r="Y338" s="42"/>
    </row>
    <row r="339" spans="15:25" ht="12.75">
      <c r="O339" s="37" t="e">
        <v>#N/A</v>
      </c>
      <c r="P339" s="26"/>
      <c r="Q339" s="42"/>
      <c r="R339" s="42"/>
      <c r="S339" s="42"/>
      <c r="T339" s="42"/>
      <c r="U339" s="42"/>
      <c r="V339" s="42"/>
      <c r="W339" s="42"/>
      <c r="X339" s="42"/>
      <c r="Y339" s="42"/>
    </row>
    <row r="340" spans="15:25" ht="12.75">
      <c r="O340" s="37" t="e">
        <v>#N/A</v>
      </c>
      <c r="P340" s="26"/>
      <c r="Q340" s="42"/>
      <c r="R340" s="42"/>
      <c r="S340" s="42"/>
      <c r="T340" s="42"/>
      <c r="U340" s="42"/>
      <c r="V340" s="42"/>
      <c r="W340" s="42"/>
      <c r="X340" s="42"/>
      <c r="Y340" s="42"/>
    </row>
    <row r="341" spans="15:25" ht="12.75">
      <c r="O341" s="37" t="e">
        <v>#N/A</v>
      </c>
      <c r="P341" s="26"/>
      <c r="Q341" s="42"/>
      <c r="R341" s="42"/>
      <c r="S341" s="42"/>
      <c r="T341" s="42"/>
      <c r="U341" s="42"/>
      <c r="V341" s="42"/>
      <c r="W341" s="42"/>
      <c r="X341" s="42"/>
      <c r="Y341" s="42"/>
    </row>
    <row r="342" spans="15:25" ht="12.75">
      <c r="O342" s="37" t="e">
        <v>#N/A</v>
      </c>
      <c r="P342" s="26"/>
      <c r="Q342" s="42"/>
      <c r="R342" s="42"/>
      <c r="S342" s="42"/>
      <c r="T342" s="42"/>
      <c r="U342" s="42"/>
      <c r="V342" s="42"/>
      <c r="W342" s="42"/>
      <c r="X342" s="42"/>
      <c r="Y342" s="42"/>
    </row>
    <row r="343" spans="15:25" ht="12.75">
      <c r="O343" s="37" t="e">
        <v>#N/A</v>
      </c>
      <c r="P343" s="26"/>
      <c r="Q343" s="42"/>
      <c r="R343" s="42"/>
      <c r="S343" s="42"/>
      <c r="T343" s="42"/>
      <c r="U343" s="42"/>
      <c r="V343" s="42"/>
      <c r="W343" s="42"/>
      <c r="X343" s="42"/>
      <c r="Y343" s="42"/>
    </row>
    <row r="344" spans="15:25" ht="12.75">
      <c r="O344" s="37" t="e">
        <v>#N/A</v>
      </c>
      <c r="P344" s="26"/>
      <c r="Q344" s="42"/>
      <c r="R344" s="42"/>
      <c r="S344" s="42"/>
      <c r="T344" s="42"/>
      <c r="U344" s="42"/>
      <c r="V344" s="42"/>
      <c r="W344" s="42"/>
      <c r="X344" s="42"/>
      <c r="Y344" s="42"/>
    </row>
    <row r="345" spans="15:25" ht="12.75">
      <c r="O345" s="37" t="e">
        <v>#N/A</v>
      </c>
      <c r="P345" s="26"/>
      <c r="Q345" s="42"/>
      <c r="R345" s="42"/>
      <c r="S345" s="42"/>
      <c r="T345" s="42"/>
      <c r="U345" s="42"/>
      <c r="V345" s="42"/>
      <c r="W345" s="42"/>
      <c r="X345" s="42"/>
      <c r="Y345" s="42"/>
    </row>
    <row r="346" spans="15:25" ht="12.75">
      <c r="O346" s="37" t="e">
        <v>#N/A</v>
      </c>
      <c r="P346" s="26"/>
      <c r="Q346" s="42"/>
      <c r="R346" s="42"/>
      <c r="S346" s="42"/>
      <c r="T346" s="42"/>
      <c r="U346" s="42"/>
      <c r="V346" s="42"/>
      <c r="W346" s="42"/>
      <c r="X346" s="42"/>
      <c r="Y346" s="42"/>
    </row>
    <row r="347" spans="15:25" ht="12.75">
      <c r="O347" s="37" t="e">
        <v>#N/A</v>
      </c>
      <c r="P347" s="26"/>
      <c r="Q347" s="42"/>
      <c r="R347" s="42"/>
      <c r="S347" s="42"/>
      <c r="T347" s="42"/>
      <c r="U347" s="42"/>
      <c r="V347" s="42"/>
      <c r="W347" s="42"/>
      <c r="X347" s="42"/>
      <c r="Y347" s="42"/>
    </row>
    <row r="348" spans="15:25" ht="12.75">
      <c r="O348" s="37" t="e">
        <v>#N/A</v>
      </c>
      <c r="P348" s="26"/>
      <c r="Q348" s="42"/>
      <c r="R348" s="42"/>
      <c r="S348" s="42"/>
      <c r="T348" s="42"/>
      <c r="U348" s="42"/>
      <c r="V348" s="42"/>
      <c r="W348" s="42"/>
      <c r="X348" s="42"/>
      <c r="Y348" s="42"/>
    </row>
    <row r="349" spans="15:25" ht="12.75">
      <c r="O349" s="37" t="e">
        <v>#N/A</v>
      </c>
      <c r="P349" s="26"/>
      <c r="Q349" s="42"/>
      <c r="R349" s="42"/>
      <c r="S349" s="42"/>
      <c r="T349" s="42"/>
      <c r="U349" s="42"/>
      <c r="V349" s="42"/>
      <c r="W349" s="42"/>
      <c r="X349" s="42"/>
      <c r="Y349" s="42"/>
    </row>
    <row r="350" spans="15:25" ht="12.75">
      <c r="O350" s="37" t="e">
        <v>#N/A</v>
      </c>
      <c r="P350" s="26"/>
      <c r="Q350" s="42"/>
      <c r="R350" s="42"/>
      <c r="S350" s="42"/>
      <c r="T350" s="42"/>
      <c r="U350" s="42"/>
      <c r="V350" s="42"/>
      <c r="W350" s="42"/>
      <c r="X350" s="42"/>
      <c r="Y350" s="42"/>
    </row>
    <row r="351" spans="15:25" ht="12.75">
      <c r="O351" s="37" t="e">
        <v>#N/A</v>
      </c>
      <c r="P351" s="26"/>
      <c r="Q351" s="42"/>
      <c r="R351" s="42"/>
      <c r="S351" s="42"/>
      <c r="T351" s="42"/>
      <c r="U351" s="42"/>
      <c r="V351" s="42"/>
      <c r="W351" s="42"/>
      <c r="X351" s="42"/>
      <c r="Y351" s="42"/>
    </row>
    <row r="352" spans="15:25" ht="12.75">
      <c r="O352" s="37" t="e">
        <v>#N/A</v>
      </c>
      <c r="P352" s="26"/>
      <c r="Q352" s="42"/>
      <c r="R352" s="42"/>
      <c r="S352" s="42"/>
      <c r="T352" s="42"/>
      <c r="U352" s="42"/>
      <c r="V352" s="42"/>
      <c r="W352" s="42"/>
      <c r="X352" s="42"/>
      <c r="Y352" s="42"/>
    </row>
    <row r="353" spans="15:25" ht="12.75">
      <c r="O353" s="37" t="e">
        <v>#N/A</v>
      </c>
      <c r="P353" s="26"/>
      <c r="Q353" s="42"/>
      <c r="R353" s="42"/>
      <c r="S353" s="42"/>
      <c r="T353" s="42"/>
      <c r="U353" s="42"/>
      <c r="V353" s="42"/>
      <c r="W353" s="42"/>
      <c r="X353" s="42"/>
      <c r="Y353" s="42"/>
    </row>
    <row r="354" spans="15:25" ht="12.75">
      <c r="O354" s="37" t="e">
        <v>#N/A</v>
      </c>
      <c r="P354" s="26"/>
      <c r="Q354" s="42"/>
      <c r="R354" s="42"/>
      <c r="S354" s="42"/>
      <c r="T354" s="42"/>
      <c r="U354" s="42"/>
      <c r="V354" s="42"/>
      <c r="W354" s="42"/>
      <c r="X354" s="42"/>
      <c r="Y354" s="42"/>
    </row>
    <row r="355" spans="15:25" ht="12.75">
      <c r="O355" s="37" t="e">
        <v>#N/A</v>
      </c>
      <c r="P355" s="26"/>
      <c r="Q355" s="42"/>
      <c r="R355" s="42"/>
      <c r="S355" s="42"/>
      <c r="T355" s="42"/>
      <c r="U355" s="42"/>
      <c r="V355" s="42"/>
      <c r="W355" s="42"/>
      <c r="X355" s="42"/>
      <c r="Y355" s="42"/>
    </row>
    <row r="356" spans="15:25" ht="12.75">
      <c r="O356" s="37" t="e">
        <v>#N/A</v>
      </c>
      <c r="P356" s="26"/>
      <c r="Q356" s="42"/>
      <c r="R356" s="42"/>
      <c r="S356" s="42"/>
      <c r="T356" s="42"/>
      <c r="U356" s="42"/>
      <c r="V356" s="42"/>
      <c r="W356" s="42"/>
      <c r="X356" s="42"/>
      <c r="Y356" s="42"/>
    </row>
    <row r="357" spans="15:25" ht="12.75">
      <c r="O357" s="37" t="e">
        <v>#N/A</v>
      </c>
      <c r="P357" s="26"/>
      <c r="Q357" s="42"/>
      <c r="R357" s="42"/>
      <c r="S357" s="42"/>
      <c r="T357" s="42"/>
      <c r="U357" s="42"/>
      <c r="V357" s="42"/>
      <c r="W357" s="42"/>
      <c r="X357" s="42"/>
      <c r="Y357" s="42"/>
    </row>
    <row r="358" spans="15:25" ht="12.75">
      <c r="O358" s="37" t="e">
        <v>#N/A</v>
      </c>
      <c r="P358" s="26"/>
      <c r="Q358" s="42"/>
      <c r="R358" s="42"/>
      <c r="S358" s="42"/>
      <c r="T358" s="42"/>
      <c r="U358" s="42"/>
      <c r="V358" s="42"/>
      <c r="W358" s="42"/>
      <c r="X358" s="42"/>
      <c r="Y358" s="42"/>
    </row>
    <row r="359" spans="15:25" ht="12.75">
      <c r="O359" s="37" t="e">
        <v>#N/A</v>
      </c>
      <c r="P359" s="26"/>
      <c r="Q359" s="42"/>
      <c r="R359" s="42"/>
      <c r="S359" s="42"/>
      <c r="T359" s="42"/>
      <c r="U359" s="42"/>
      <c r="V359" s="42"/>
      <c r="W359" s="42"/>
      <c r="X359" s="42"/>
      <c r="Y359" s="42"/>
    </row>
    <row r="360" spans="15:25" ht="12.75">
      <c r="O360" s="37" t="e">
        <v>#N/A</v>
      </c>
      <c r="P360" s="26"/>
      <c r="Q360" s="42"/>
      <c r="R360" s="42"/>
      <c r="S360" s="42"/>
      <c r="T360" s="42"/>
      <c r="U360" s="42"/>
      <c r="V360" s="42"/>
      <c r="W360" s="42"/>
      <c r="X360" s="42"/>
      <c r="Y360" s="42"/>
    </row>
    <row r="361" spans="15:25" ht="12.75">
      <c r="O361" s="37" t="e">
        <v>#N/A</v>
      </c>
      <c r="P361" s="26"/>
      <c r="Q361" s="42"/>
      <c r="R361" s="42"/>
      <c r="S361" s="42"/>
      <c r="T361" s="42"/>
      <c r="U361" s="42"/>
      <c r="V361" s="42"/>
      <c r="W361" s="42"/>
      <c r="X361" s="42"/>
      <c r="Y361" s="42"/>
    </row>
    <row r="362" spans="15:25" ht="12.75">
      <c r="O362" s="37" t="e">
        <v>#N/A</v>
      </c>
      <c r="P362" s="26"/>
      <c r="Q362" s="42"/>
      <c r="R362" s="42"/>
      <c r="S362" s="42"/>
      <c r="T362" s="42"/>
      <c r="U362" s="42"/>
      <c r="V362" s="42"/>
      <c r="W362" s="42"/>
      <c r="X362" s="42"/>
      <c r="Y362" s="42"/>
    </row>
    <row r="363" spans="15:25" ht="12.75">
      <c r="O363" s="37" t="e">
        <v>#N/A</v>
      </c>
      <c r="P363" s="26"/>
      <c r="Q363" s="42"/>
      <c r="R363" s="42"/>
      <c r="S363" s="42"/>
      <c r="T363" s="42"/>
      <c r="U363" s="42"/>
      <c r="V363" s="42"/>
      <c r="W363" s="42"/>
      <c r="X363" s="42"/>
      <c r="Y363" s="42"/>
    </row>
    <row r="364" spans="15:25" ht="12.75">
      <c r="O364" s="37" t="e">
        <v>#N/A</v>
      </c>
      <c r="P364" s="26"/>
      <c r="Q364" s="42"/>
      <c r="R364" s="42"/>
      <c r="S364" s="42"/>
      <c r="T364" s="42"/>
      <c r="U364" s="42"/>
      <c r="V364" s="42"/>
      <c r="W364" s="42"/>
      <c r="X364" s="42"/>
      <c r="Y364" s="42"/>
    </row>
    <row r="365" spans="15:25" ht="12.75">
      <c r="O365" s="37" t="e">
        <v>#N/A</v>
      </c>
      <c r="P365" s="26"/>
      <c r="Q365" s="42"/>
      <c r="R365" s="42"/>
      <c r="S365" s="42"/>
      <c r="T365" s="42"/>
      <c r="U365" s="42"/>
      <c r="V365" s="42"/>
      <c r="W365" s="42"/>
      <c r="X365" s="42"/>
      <c r="Y365" s="42"/>
    </row>
    <row r="366" spans="15:25" ht="12.75">
      <c r="O366" s="37" t="e">
        <v>#N/A</v>
      </c>
      <c r="P366" s="26"/>
      <c r="Q366" s="42"/>
      <c r="R366" s="42"/>
      <c r="S366" s="42"/>
      <c r="T366" s="42"/>
      <c r="U366" s="42"/>
      <c r="V366" s="42"/>
      <c r="W366" s="42"/>
      <c r="X366" s="42"/>
      <c r="Y366" s="42"/>
    </row>
    <row r="367" spans="15:25" ht="12.75">
      <c r="O367" s="37" t="e">
        <v>#N/A</v>
      </c>
      <c r="P367" s="26"/>
      <c r="Q367" s="42"/>
      <c r="R367" s="42"/>
      <c r="S367" s="42"/>
      <c r="T367" s="42"/>
      <c r="U367" s="42"/>
      <c r="V367" s="42"/>
      <c r="W367" s="42"/>
      <c r="X367" s="42"/>
      <c r="Y367" s="42"/>
    </row>
    <row r="368" spans="15:25" ht="12.75">
      <c r="O368" s="37" t="e">
        <v>#N/A</v>
      </c>
      <c r="P368" s="26"/>
      <c r="Q368" s="42"/>
      <c r="R368" s="42"/>
      <c r="S368" s="42"/>
      <c r="T368" s="42"/>
      <c r="U368" s="42"/>
      <c r="V368" s="42"/>
      <c r="W368" s="42"/>
      <c r="X368" s="42"/>
      <c r="Y368" s="42"/>
    </row>
    <row r="369" spans="15:25" ht="12.75">
      <c r="O369" s="37" t="e">
        <v>#N/A</v>
      </c>
      <c r="P369" s="26"/>
      <c r="Q369" s="42"/>
      <c r="R369" s="42"/>
      <c r="S369" s="42"/>
      <c r="T369" s="42"/>
      <c r="U369" s="42"/>
      <c r="V369" s="42"/>
      <c r="W369" s="42"/>
      <c r="X369" s="42"/>
      <c r="Y369" s="42"/>
    </row>
    <row r="370" spans="15:25" ht="12.75">
      <c r="O370" s="37" t="e">
        <v>#N/A</v>
      </c>
      <c r="P370" s="26"/>
      <c r="Q370" s="42"/>
      <c r="R370" s="42"/>
      <c r="S370" s="42"/>
      <c r="T370" s="42"/>
      <c r="U370" s="42"/>
      <c r="V370" s="42"/>
      <c r="W370" s="42"/>
      <c r="X370" s="42"/>
      <c r="Y370" s="42"/>
    </row>
    <row r="371" spans="15:25" ht="12.75">
      <c r="O371" s="37" t="e">
        <v>#N/A</v>
      </c>
      <c r="P371" s="26"/>
      <c r="Q371" s="42"/>
      <c r="R371" s="42"/>
      <c r="S371" s="42"/>
      <c r="T371" s="42"/>
      <c r="U371" s="42"/>
      <c r="V371" s="42"/>
      <c r="W371" s="42"/>
      <c r="X371" s="42"/>
      <c r="Y371" s="42"/>
    </row>
    <row r="372" spans="15:25" ht="12.75">
      <c r="O372" s="37" t="e">
        <v>#N/A</v>
      </c>
      <c r="P372" s="26"/>
      <c r="Q372" s="42"/>
      <c r="R372" s="42"/>
      <c r="S372" s="42"/>
      <c r="T372" s="42"/>
      <c r="U372" s="42"/>
      <c r="V372" s="42"/>
      <c r="W372" s="42"/>
      <c r="X372" s="42"/>
      <c r="Y372" s="42"/>
    </row>
    <row r="373" spans="15:25" ht="12.75">
      <c r="O373" s="37" t="e">
        <v>#N/A</v>
      </c>
      <c r="P373" s="26"/>
      <c r="Q373" s="42"/>
      <c r="R373" s="42"/>
      <c r="S373" s="42"/>
      <c r="T373" s="42"/>
      <c r="U373" s="42"/>
      <c r="V373" s="42"/>
      <c r="W373" s="42"/>
      <c r="X373" s="42"/>
      <c r="Y373" s="42"/>
    </row>
    <row r="374" spans="15:25" ht="12.75">
      <c r="O374" s="37" t="e">
        <v>#N/A</v>
      </c>
      <c r="P374" s="26"/>
      <c r="Q374" s="42"/>
      <c r="R374" s="42"/>
      <c r="S374" s="42"/>
      <c r="T374" s="42"/>
      <c r="U374" s="42"/>
      <c r="V374" s="42"/>
      <c r="W374" s="42"/>
      <c r="X374" s="42"/>
      <c r="Y374" s="42"/>
    </row>
    <row r="375" spans="15:25" ht="12.75">
      <c r="O375" s="37" t="e">
        <v>#N/A</v>
      </c>
      <c r="P375" s="26"/>
      <c r="Q375" s="42"/>
      <c r="R375" s="42"/>
      <c r="S375" s="42"/>
      <c r="T375" s="42"/>
      <c r="U375" s="42"/>
      <c r="V375" s="42"/>
      <c r="W375" s="42"/>
      <c r="X375" s="42"/>
      <c r="Y375" s="42"/>
    </row>
    <row r="376" spans="15:25" ht="12.75">
      <c r="O376" s="37" t="e">
        <v>#N/A</v>
      </c>
      <c r="P376" s="26"/>
      <c r="Q376" s="42"/>
      <c r="R376" s="42"/>
      <c r="S376" s="42"/>
      <c r="T376" s="42"/>
      <c r="U376" s="42"/>
      <c r="V376" s="42"/>
      <c r="W376" s="42"/>
      <c r="X376" s="42"/>
      <c r="Y376" s="42"/>
    </row>
    <row r="377" spans="15:25" ht="12.75">
      <c r="O377" s="37" t="e">
        <v>#N/A</v>
      </c>
      <c r="P377" s="26"/>
      <c r="Q377" s="42"/>
      <c r="R377" s="42"/>
      <c r="S377" s="42"/>
      <c r="T377" s="42"/>
      <c r="U377" s="42"/>
      <c r="V377" s="42"/>
      <c r="W377" s="42"/>
      <c r="X377" s="42"/>
      <c r="Y377" s="42"/>
    </row>
    <row r="378" spans="15:25" ht="12.75">
      <c r="O378" s="37" t="e">
        <v>#N/A</v>
      </c>
      <c r="P378" s="26"/>
      <c r="Q378" s="42"/>
      <c r="R378" s="42"/>
      <c r="S378" s="42"/>
      <c r="T378" s="42"/>
      <c r="U378" s="42"/>
      <c r="V378" s="42"/>
      <c r="W378" s="42"/>
      <c r="X378" s="42"/>
      <c r="Y378" s="42"/>
    </row>
    <row r="379" spans="15:25" ht="12.75">
      <c r="O379" s="37" t="e">
        <v>#N/A</v>
      </c>
      <c r="P379" s="26"/>
      <c r="Q379" s="42"/>
      <c r="R379" s="42"/>
      <c r="S379" s="42"/>
      <c r="T379" s="42"/>
      <c r="U379" s="42"/>
      <c r="V379" s="42"/>
      <c r="W379" s="42"/>
      <c r="X379" s="42"/>
      <c r="Y379" s="42"/>
    </row>
    <row r="380" spans="15:25" ht="12.75">
      <c r="O380" s="37" t="e">
        <v>#N/A</v>
      </c>
      <c r="P380" s="26"/>
      <c r="Q380" s="42"/>
      <c r="R380" s="42"/>
      <c r="S380" s="42"/>
      <c r="T380" s="42"/>
      <c r="U380" s="42"/>
      <c r="V380" s="42"/>
      <c r="W380" s="42"/>
      <c r="X380" s="42"/>
      <c r="Y380" s="42"/>
    </row>
    <row r="381" spans="15:25" ht="12.75">
      <c r="O381" s="37" t="e">
        <v>#N/A</v>
      </c>
      <c r="P381" s="26"/>
      <c r="Q381" s="42"/>
      <c r="R381" s="42"/>
      <c r="S381" s="42"/>
      <c r="T381" s="42"/>
      <c r="U381" s="42"/>
      <c r="V381" s="42"/>
      <c r="W381" s="42"/>
      <c r="X381" s="42"/>
      <c r="Y381" s="42"/>
    </row>
    <row r="382" spans="15:25" ht="12.75">
      <c r="O382" s="37" t="e">
        <v>#N/A</v>
      </c>
      <c r="P382" s="26"/>
      <c r="Q382" s="42"/>
      <c r="R382" s="42"/>
      <c r="S382" s="42"/>
      <c r="T382" s="42"/>
      <c r="U382" s="42"/>
      <c r="V382" s="42"/>
      <c r="W382" s="42"/>
      <c r="X382" s="42"/>
      <c r="Y382" s="42"/>
    </row>
    <row r="383" spans="15:25" ht="12.75">
      <c r="O383" s="37" t="e">
        <v>#N/A</v>
      </c>
      <c r="P383" s="26"/>
      <c r="Q383" s="42"/>
      <c r="R383" s="42"/>
      <c r="S383" s="42"/>
      <c r="T383" s="42"/>
      <c r="U383" s="42"/>
      <c r="V383" s="42"/>
      <c r="W383" s="42"/>
      <c r="X383" s="42"/>
      <c r="Y383"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Guidelines</vt:lpstr>
      <vt:lpstr>Context1 Assessments</vt:lpstr>
      <vt:lpstr>Context2 Leaderboard</vt:lpstr>
      <vt:lpstr>Context3 Formulae</vt:lpstr>
      <vt:lpstr>Sample Leaderboard</vt:lpstr>
      <vt:lpstr>DataSet1 Basic Screening</vt:lpstr>
      <vt:lpstr>DataSet3 Key Basic</vt:lpstr>
      <vt:lpstr>DataSet2 Advanced Screening</vt:lpstr>
      <vt:lpstr>Data Set4 Key Advanced2</vt:lpstr>
      <vt:lpstr>Leadership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K</dc:creator>
  <cp:lastModifiedBy>PANITH SAI</cp:lastModifiedBy>
  <dcterms:created xsi:type="dcterms:W3CDTF">2024-10-01T15:29:59Z</dcterms:created>
  <dcterms:modified xsi:type="dcterms:W3CDTF">2024-10-01T17:17:46Z</dcterms:modified>
</cp:coreProperties>
</file>