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2015A\"/>
    </mc:Choice>
  </mc:AlternateContent>
  <bookViews>
    <workbookView xWindow="0" yWindow="0" windowWidth="20460" windowHeight="9000" activeTab="4"/>
  </bookViews>
  <sheets>
    <sheet name="统计数据" sheetId="1" r:id="rId1"/>
    <sheet name="结果数据" sheetId="2" r:id="rId2"/>
    <sheet name="敏感性分析" sheetId="4" r:id="rId3"/>
    <sheet name="数据二" sheetId="3" r:id="rId4"/>
    <sheet name="药物数量统计表" sheetId="5" r:id="rId5"/>
  </sheets>
  <definedNames>
    <definedName name="_xlnm._FilterDatabase" localSheetId="0" hidden="1">统计数据!$A$1:$A$104</definedName>
  </definedNames>
  <calcPr calcId="152511"/>
</workbook>
</file>

<file path=xl/calcChain.xml><?xml version="1.0" encoding="utf-8"?>
<calcChain xmlns="http://schemas.openxmlformats.org/spreadsheetml/2006/main">
  <c r="C82" i="5" l="1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81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4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2" i="5"/>
  <c r="O15" i="3" l="1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O14" i="3"/>
  <c r="O49" i="3" s="1"/>
  <c r="N14" i="3"/>
  <c r="N49" i="3" s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6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5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6" i="3"/>
  <c r="D5" i="3"/>
  <c r="I49" i="3" l="1"/>
  <c r="J49" i="3"/>
  <c r="D49" i="3"/>
  <c r="E49" i="3"/>
  <c r="L104" i="1"/>
  <c r="M104" i="1"/>
</calcChain>
</file>

<file path=xl/sharedStrings.xml><?xml version="1.0" encoding="utf-8"?>
<sst xmlns="http://schemas.openxmlformats.org/spreadsheetml/2006/main" count="72" uniqueCount="68">
  <si>
    <t>WHO report date</t>
  </si>
  <si>
    <t>Total Deaths, Guinea</t>
  </si>
  <si>
    <t>Total Cases, Liberia</t>
  </si>
  <si>
    <t>Total Deaths, Liberia</t>
  </si>
  <si>
    <t>Total Deaths, Sierra Leone</t>
  </si>
  <si>
    <t>Total Cases, Guinea</t>
    <phoneticPr fontId="2" type="noConversion"/>
  </si>
  <si>
    <t>date</t>
    <phoneticPr fontId="2" type="noConversion"/>
  </si>
  <si>
    <t>Total Cases, Sierra Leone</t>
    <phoneticPr fontId="2" type="noConversion"/>
  </si>
  <si>
    <t>i</t>
    <phoneticPr fontId="2" type="noConversion"/>
  </si>
  <si>
    <t>第1周</t>
    <phoneticPr fontId="2" type="noConversion"/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</si>
  <si>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</si>
  <si>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</si>
  <si>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</si>
  <si>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</si>
  <si>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</si>
  <si>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</si>
  <si>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</si>
  <si>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</si>
  <si>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</si>
  <si>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</si>
  <si>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</si>
  <si>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</si>
  <si>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</si>
  <si>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</si>
  <si>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</si>
  <si>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</si>
  <si>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</si>
  <si>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</si>
  <si>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</si>
  <si>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</si>
  <si>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</si>
  <si>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</si>
  <si>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</si>
  <si>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第25周</t>
  </si>
  <si>
    <t>第26周</t>
  </si>
  <si>
    <t>第27周</t>
  </si>
  <si>
    <t>第28周</t>
  </si>
  <si>
    <t>第29周</t>
  </si>
  <si>
    <t>第30周</t>
  </si>
  <si>
    <t>第31周</t>
  </si>
  <si>
    <t>第32周</t>
  </si>
  <si>
    <t>第33周</t>
  </si>
  <si>
    <t>第34周</t>
  </si>
  <si>
    <t>第35周</t>
  </si>
  <si>
    <t>第36周</t>
  </si>
  <si>
    <t>第37周</t>
  </si>
  <si>
    <t>第38周</t>
  </si>
  <si>
    <t>第39周</t>
  </si>
  <si>
    <t>第40周</t>
  </si>
  <si>
    <t>第41周</t>
  </si>
  <si>
    <t>第42周</t>
  </si>
  <si>
    <t>第43周</t>
  </si>
  <si>
    <t>第44周</t>
  </si>
  <si>
    <t>第45周</t>
  </si>
  <si>
    <t>第46周</t>
  </si>
  <si>
    <t>第47周</t>
  </si>
  <si>
    <t>u</t>
    <phoneticPr fontId="2" type="noConversion"/>
  </si>
  <si>
    <t>L</t>
    <phoneticPr fontId="2" type="noConversion"/>
  </si>
  <si>
    <t>J</t>
    <phoneticPr fontId="2" type="noConversion"/>
  </si>
  <si>
    <t>S</t>
    <phoneticPr fontId="2" type="noConversion"/>
  </si>
  <si>
    <t>S</t>
    <phoneticPr fontId="2" type="noConversion"/>
  </si>
  <si>
    <t>L</t>
    <phoneticPr fontId="2" type="noConversion"/>
  </si>
  <si>
    <t>G</t>
    <phoneticPr fontId="2" type="noConversion"/>
  </si>
  <si>
    <t>L</t>
    <phoneticPr fontId="2" type="noConversion"/>
  </si>
  <si>
    <t>S</t>
    <phoneticPr fontId="2" type="noConversion"/>
  </si>
  <si>
    <t>G</t>
    <phoneticPr fontId="2" type="noConversion"/>
  </si>
  <si>
    <t>1120W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</si>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</sst>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804]aaaa;@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11" fontId="0" fillId="0" borderId="0" xfId="0" applyNumberFormat="1"/>
    <xf numFmtId="14" fontId="0" fillId="2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常规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药物数量统计表!$B$2:$B$45</c:f>
              <c:numCache>
                <c:formatCode>General</c:formatCode>
                <c:ptCount val="44"/>
                <c:pt idx="0">
                  <c:v>140</c:v>
                </c:pt>
                <c:pt idx="1">
                  <c:v>160</c:v>
                </c:pt>
                <c:pt idx="2">
                  <c:v>180</c:v>
                </c:pt>
                <c:pt idx="3">
                  <c:v>200</c:v>
                </c:pt>
                <c:pt idx="4">
                  <c:v>220</c:v>
                </c:pt>
                <c:pt idx="5">
                  <c:v>240</c:v>
                </c:pt>
                <c:pt idx="6">
                  <c:v>260</c:v>
                </c:pt>
                <c:pt idx="7">
                  <c:v>280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  <c:pt idx="14">
                  <c:v>420</c:v>
                </c:pt>
                <c:pt idx="15">
                  <c:v>440</c:v>
                </c:pt>
                <c:pt idx="16">
                  <c:v>460</c:v>
                </c:pt>
                <c:pt idx="17">
                  <c:v>480</c:v>
                </c:pt>
                <c:pt idx="18">
                  <c:v>500</c:v>
                </c:pt>
                <c:pt idx="19">
                  <c:v>520</c:v>
                </c:pt>
                <c:pt idx="20">
                  <c:v>540</c:v>
                </c:pt>
                <c:pt idx="21">
                  <c:v>560</c:v>
                </c:pt>
                <c:pt idx="22">
                  <c:v>580</c:v>
                </c:pt>
                <c:pt idx="23">
                  <c:v>600</c:v>
                </c:pt>
                <c:pt idx="24">
                  <c:v>620</c:v>
                </c:pt>
                <c:pt idx="25">
                  <c:v>640</c:v>
                </c:pt>
                <c:pt idx="26">
                  <c:v>660</c:v>
                </c:pt>
                <c:pt idx="27">
                  <c:v>680</c:v>
                </c:pt>
                <c:pt idx="28">
                  <c:v>700</c:v>
                </c:pt>
                <c:pt idx="29">
                  <c:v>720</c:v>
                </c:pt>
                <c:pt idx="30">
                  <c:v>740</c:v>
                </c:pt>
                <c:pt idx="31">
                  <c:v>760</c:v>
                </c:pt>
                <c:pt idx="32">
                  <c:v>780</c:v>
                </c:pt>
                <c:pt idx="33">
                  <c:v>800</c:v>
                </c:pt>
                <c:pt idx="34">
                  <c:v>820</c:v>
                </c:pt>
                <c:pt idx="35">
                  <c:v>840</c:v>
                </c:pt>
                <c:pt idx="36">
                  <c:v>860</c:v>
                </c:pt>
                <c:pt idx="37">
                  <c:v>880</c:v>
                </c:pt>
                <c:pt idx="38">
                  <c:v>900</c:v>
                </c:pt>
                <c:pt idx="39">
                  <c:v>920</c:v>
                </c:pt>
                <c:pt idx="40">
                  <c:v>940</c:v>
                </c:pt>
                <c:pt idx="41">
                  <c:v>960</c:v>
                </c:pt>
                <c:pt idx="42">
                  <c:v>980</c:v>
                </c:pt>
                <c:pt idx="43">
                  <c:v>1000</c:v>
                </c:pt>
              </c:numCache>
            </c:numRef>
          </c:cat>
          <c:val>
            <c:numRef>
              <c:f>药物数量统计表!$C$2:$C$45</c:f>
              <c:numCache>
                <c:formatCode>General</c:formatCode>
                <c:ptCount val="44"/>
                <c:pt idx="0">
                  <c:v>3920</c:v>
                </c:pt>
                <c:pt idx="1">
                  <c:v>3520</c:v>
                </c:pt>
                <c:pt idx="2">
                  <c:v>3420</c:v>
                </c:pt>
                <c:pt idx="3">
                  <c:v>3200</c:v>
                </c:pt>
                <c:pt idx="4">
                  <c:v>3080</c:v>
                </c:pt>
                <c:pt idx="5">
                  <c:v>3120</c:v>
                </c:pt>
                <c:pt idx="6">
                  <c:v>2860</c:v>
                </c:pt>
                <c:pt idx="7">
                  <c:v>2800</c:v>
                </c:pt>
                <c:pt idx="8">
                  <c:v>2700</c:v>
                </c:pt>
                <c:pt idx="9">
                  <c:v>2880</c:v>
                </c:pt>
                <c:pt idx="10">
                  <c:v>2720</c:v>
                </c:pt>
                <c:pt idx="11">
                  <c:v>2880</c:v>
                </c:pt>
                <c:pt idx="12">
                  <c:v>2660</c:v>
                </c:pt>
                <c:pt idx="13">
                  <c:v>2800</c:v>
                </c:pt>
                <c:pt idx="14">
                  <c:v>2520</c:v>
                </c:pt>
                <c:pt idx="15">
                  <c:v>2640</c:v>
                </c:pt>
                <c:pt idx="16">
                  <c:v>2760</c:v>
                </c:pt>
                <c:pt idx="17">
                  <c:v>2400</c:v>
                </c:pt>
                <c:pt idx="18">
                  <c:v>2500</c:v>
                </c:pt>
                <c:pt idx="19">
                  <c:v>2600</c:v>
                </c:pt>
                <c:pt idx="20">
                  <c:v>2700</c:v>
                </c:pt>
                <c:pt idx="21">
                  <c:v>2240</c:v>
                </c:pt>
                <c:pt idx="22">
                  <c:v>2320</c:v>
                </c:pt>
                <c:pt idx="23">
                  <c:v>2400</c:v>
                </c:pt>
                <c:pt idx="24">
                  <c:v>2480</c:v>
                </c:pt>
                <c:pt idx="25">
                  <c:v>2560</c:v>
                </c:pt>
                <c:pt idx="26">
                  <c:v>2640</c:v>
                </c:pt>
                <c:pt idx="27">
                  <c:v>2720</c:v>
                </c:pt>
                <c:pt idx="28">
                  <c:v>2100</c:v>
                </c:pt>
                <c:pt idx="29">
                  <c:v>2160</c:v>
                </c:pt>
                <c:pt idx="30">
                  <c:v>2220</c:v>
                </c:pt>
                <c:pt idx="31">
                  <c:v>2280</c:v>
                </c:pt>
                <c:pt idx="32">
                  <c:v>2340</c:v>
                </c:pt>
                <c:pt idx="33">
                  <c:v>2400</c:v>
                </c:pt>
                <c:pt idx="34">
                  <c:v>2460</c:v>
                </c:pt>
                <c:pt idx="35">
                  <c:v>2520</c:v>
                </c:pt>
                <c:pt idx="36">
                  <c:v>2580</c:v>
                </c:pt>
                <c:pt idx="37">
                  <c:v>2640</c:v>
                </c:pt>
                <c:pt idx="38">
                  <c:v>1800</c:v>
                </c:pt>
                <c:pt idx="39">
                  <c:v>1840</c:v>
                </c:pt>
                <c:pt idx="40">
                  <c:v>1880</c:v>
                </c:pt>
                <c:pt idx="41">
                  <c:v>1920</c:v>
                </c:pt>
                <c:pt idx="42">
                  <c:v>1960</c:v>
                </c:pt>
                <c:pt idx="43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4674744"/>
        <c:axId val="444674352"/>
      </c:lineChart>
      <c:catAx>
        <c:axId val="44467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药物生产速度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674352"/>
        <c:crosses val="autoZero"/>
        <c:auto val="1"/>
        <c:lblAlgn val="ctr"/>
        <c:lblOffset val="100"/>
        <c:noMultiLvlLbl val="0"/>
      </c:catAx>
      <c:valAx>
        <c:axId val="44467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所需药物总量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6747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药物数量统计表!$B$49:$B$77</c:f>
              <c:numCache>
                <c:formatCode>General</c:formatCode>
                <c:ptCount val="29"/>
                <c:pt idx="0">
                  <c:v>1840</c:v>
                </c:pt>
                <c:pt idx="1">
                  <c:v>1860</c:v>
                </c:pt>
                <c:pt idx="2">
                  <c:v>1880</c:v>
                </c:pt>
                <c:pt idx="3">
                  <c:v>1900</c:v>
                </c:pt>
                <c:pt idx="4">
                  <c:v>1920</c:v>
                </c:pt>
                <c:pt idx="5">
                  <c:v>1940</c:v>
                </c:pt>
                <c:pt idx="6">
                  <c:v>1960</c:v>
                </c:pt>
                <c:pt idx="7">
                  <c:v>1980</c:v>
                </c:pt>
                <c:pt idx="8">
                  <c:v>2000</c:v>
                </c:pt>
                <c:pt idx="9">
                  <c:v>2020</c:v>
                </c:pt>
                <c:pt idx="10">
                  <c:v>2040</c:v>
                </c:pt>
                <c:pt idx="11">
                  <c:v>2060</c:v>
                </c:pt>
                <c:pt idx="12">
                  <c:v>2080</c:v>
                </c:pt>
                <c:pt idx="13">
                  <c:v>2100</c:v>
                </c:pt>
                <c:pt idx="14">
                  <c:v>2120</c:v>
                </c:pt>
                <c:pt idx="15">
                  <c:v>2140</c:v>
                </c:pt>
                <c:pt idx="16">
                  <c:v>2160</c:v>
                </c:pt>
                <c:pt idx="17">
                  <c:v>2180</c:v>
                </c:pt>
                <c:pt idx="18">
                  <c:v>2200</c:v>
                </c:pt>
                <c:pt idx="19">
                  <c:v>2220</c:v>
                </c:pt>
                <c:pt idx="20">
                  <c:v>2240</c:v>
                </c:pt>
                <c:pt idx="21">
                  <c:v>2260</c:v>
                </c:pt>
                <c:pt idx="22">
                  <c:v>2280</c:v>
                </c:pt>
                <c:pt idx="23">
                  <c:v>2300</c:v>
                </c:pt>
                <c:pt idx="24">
                  <c:v>2320</c:v>
                </c:pt>
                <c:pt idx="25">
                  <c:v>2340</c:v>
                </c:pt>
                <c:pt idx="26">
                  <c:v>2360</c:v>
                </c:pt>
                <c:pt idx="27">
                  <c:v>2380</c:v>
                </c:pt>
                <c:pt idx="28">
                  <c:v>2400</c:v>
                </c:pt>
              </c:numCache>
            </c:numRef>
          </c:cat>
          <c:val>
            <c:numRef>
              <c:f>药物数量统计表!$C$49:$C$77</c:f>
              <c:numCache>
                <c:formatCode>General</c:formatCode>
                <c:ptCount val="29"/>
                <c:pt idx="0">
                  <c:v>62560</c:v>
                </c:pt>
                <c:pt idx="1">
                  <c:v>50220</c:v>
                </c:pt>
                <c:pt idx="2">
                  <c:v>45120</c:v>
                </c:pt>
                <c:pt idx="3">
                  <c:v>41800</c:v>
                </c:pt>
                <c:pt idx="4">
                  <c:v>38400</c:v>
                </c:pt>
                <c:pt idx="5">
                  <c:v>36860</c:v>
                </c:pt>
                <c:pt idx="6">
                  <c:v>35280</c:v>
                </c:pt>
                <c:pt idx="7">
                  <c:v>33660</c:v>
                </c:pt>
                <c:pt idx="8">
                  <c:v>32000</c:v>
                </c:pt>
                <c:pt idx="9">
                  <c:v>32320</c:v>
                </c:pt>
                <c:pt idx="10">
                  <c:v>30600</c:v>
                </c:pt>
                <c:pt idx="11">
                  <c:v>30900</c:v>
                </c:pt>
                <c:pt idx="12">
                  <c:v>29120</c:v>
                </c:pt>
                <c:pt idx="13">
                  <c:v>29400</c:v>
                </c:pt>
                <c:pt idx="14">
                  <c:v>27560</c:v>
                </c:pt>
                <c:pt idx="15">
                  <c:v>27820</c:v>
                </c:pt>
                <c:pt idx="16">
                  <c:v>25920</c:v>
                </c:pt>
                <c:pt idx="17">
                  <c:v>26160</c:v>
                </c:pt>
                <c:pt idx="18">
                  <c:v>26400</c:v>
                </c:pt>
                <c:pt idx="19">
                  <c:v>26640</c:v>
                </c:pt>
                <c:pt idx="20">
                  <c:v>24640</c:v>
                </c:pt>
                <c:pt idx="21">
                  <c:v>24860</c:v>
                </c:pt>
                <c:pt idx="22">
                  <c:v>25080</c:v>
                </c:pt>
                <c:pt idx="23">
                  <c:v>23000</c:v>
                </c:pt>
                <c:pt idx="24">
                  <c:v>23200</c:v>
                </c:pt>
                <c:pt idx="25">
                  <c:v>23400</c:v>
                </c:pt>
                <c:pt idx="26">
                  <c:v>23600</c:v>
                </c:pt>
                <c:pt idx="27">
                  <c:v>23800</c:v>
                </c:pt>
                <c:pt idx="28">
                  <c:v>21600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68801392"/>
        <c:axId val="368801784"/>
      </c:lineChart>
      <c:catAx>
        <c:axId val="36880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药物生产速度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801784"/>
        <c:crosses val="autoZero"/>
        <c:auto val="1"/>
        <c:lblAlgn val="ctr"/>
        <c:lblOffset val="100"/>
        <c:noMultiLvlLbl val="0"/>
      </c:catAx>
      <c:valAx>
        <c:axId val="368801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所需药物总量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801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药物数量统计表!$B$81:$B$118</c:f>
              <c:numCache>
                <c:formatCode>General</c:formatCode>
                <c:ptCount val="38"/>
                <c:pt idx="0">
                  <c:v>2260</c:v>
                </c:pt>
                <c:pt idx="1">
                  <c:v>2280</c:v>
                </c:pt>
                <c:pt idx="2">
                  <c:v>2300</c:v>
                </c:pt>
                <c:pt idx="3">
                  <c:v>2320</c:v>
                </c:pt>
                <c:pt idx="4">
                  <c:v>2340</c:v>
                </c:pt>
                <c:pt idx="5">
                  <c:v>2360</c:v>
                </c:pt>
                <c:pt idx="6">
                  <c:v>2380</c:v>
                </c:pt>
                <c:pt idx="7">
                  <c:v>2400</c:v>
                </c:pt>
                <c:pt idx="8">
                  <c:v>2420</c:v>
                </c:pt>
                <c:pt idx="9">
                  <c:v>2440</c:v>
                </c:pt>
                <c:pt idx="10">
                  <c:v>2460</c:v>
                </c:pt>
                <c:pt idx="11">
                  <c:v>2480</c:v>
                </c:pt>
                <c:pt idx="12">
                  <c:v>2500</c:v>
                </c:pt>
                <c:pt idx="13">
                  <c:v>2520</c:v>
                </c:pt>
                <c:pt idx="14">
                  <c:v>2540</c:v>
                </c:pt>
                <c:pt idx="15">
                  <c:v>2560</c:v>
                </c:pt>
                <c:pt idx="16">
                  <c:v>2580</c:v>
                </c:pt>
                <c:pt idx="17">
                  <c:v>2600</c:v>
                </c:pt>
                <c:pt idx="18">
                  <c:v>2620</c:v>
                </c:pt>
                <c:pt idx="19">
                  <c:v>2640</c:v>
                </c:pt>
                <c:pt idx="20">
                  <c:v>2660</c:v>
                </c:pt>
                <c:pt idx="21">
                  <c:v>2680</c:v>
                </c:pt>
                <c:pt idx="22">
                  <c:v>2700</c:v>
                </c:pt>
                <c:pt idx="23">
                  <c:v>2720</c:v>
                </c:pt>
                <c:pt idx="24">
                  <c:v>2740</c:v>
                </c:pt>
                <c:pt idx="25">
                  <c:v>2760</c:v>
                </c:pt>
                <c:pt idx="26">
                  <c:v>2780</c:v>
                </c:pt>
                <c:pt idx="27">
                  <c:v>2800</c:v>
                </c:pt>
                <c:pt idx="28">
                  <c:v>2820</c:v>
                </c:pt>
                <c:pt idx="29">
                  <c:v>2840</c:v>
                </c:pt>
                <c:pt idx="30">
                  <c:v>2860</c:v>
                </c:pt>
                <c:pt idx="31">
                  <c:v>2880</c:v>
                </c:pt>
                <c:pt idx="32">
                  <c:v>2900</c:v>
                </c:pt>
                <c:pt idx="33">
                  <c:v>2920</c:v>
                </c:pt>
                <c:pt idx="34">
                  <c:v>2940</c:v>
                </c:pt>
                <c:pt idx="35">
                  <c:v>2960</c:v>
                </c:pt>
                <c:pt idx="36">
                  <c:v>2980</c:v>
                </c:pt>
                <c:pt idx="37">
                  <c:v>3000</c:v>
                </c:pt>
              </c:numCache>
            </c:numRef>
          </c:cat>
          <c:val>
            <c:numRef>
              <c:f>药物数量统计表!$C$81:$C$118</c:f>
              <c:numCache>
                <c:formatCode>General</c:formatCode>
                <c:ptCount val="38"/>
                <c:pt idx="0">
                  <c:v>79100</c:v>
                </c:pt>
                <c:pt idx="1">
                  <c:v>63840</c:v>
                </c:pt>
                <c:pt idx="2">
                  <c:v>57500</c:v>
                </c:pt>
                <c:pt idx="3">
                  <c:v>53360</c:v>
                </c:pt>
                <c:pt idx="4">
                  <c:v>51480</c:v>
                </c:pt>
                <c:pt idx="5">
                  <c:v>47200</c:v>
                </c:pt>
                <c:pt idx="6">
                  <c:v>45220</c:v>
                </c:pt>
                <c:pt idx="7">
                  <c:v>43200</c:v>
                </c:pt>
                <c:pt idx="8">
                  <c:v>43560</c:v>
                </c:pt>
                <c:pt idx="9">
                  <c:v>41480</c:v>
                </c:pt>
                <c:pt idx="10">
                  <c:v>39360</c:v>
                </c:pt>
                <c:pt idx="11">
                  <c:v>39680</c:v>
                </c:pt>
                <c:pt idx="12">
                  <c:v>37500</c:v>
                </c:pt>
                <c:pt idx="13">
                  <c:v>37800</c:v>
                </c:pt>
                <c:pt idx="14">
                  <c:v>35560</c:v>
                </c:pt>
                <c:pt idx="15">
                  <c:v>35840</c:v>
                </c:pt>
                <c:pt idx="16">
                  <c:v>36120</c:v>
                </c:pt>
                <c:pt idx="17">
                  <c:v>33800</c:v>
                </c:pt>
                <c:pt idx="18">
                  <c:v>34060</c:v>
                </c:pt>
                <c:pt idx="19">
                  <c:v>34320</c:v>
                </c:pt>
                <c:pt idx="20">
                  <c:v>31920</c:v>
                </c:pt>
                <c:pt idx="21">
                  <c:v>32160</c:v>
                </c:pt>
                <c:pt idx="22">
                  <c:v>32400</c:v>
                </c:pt>
                <c:pt idx="23">
                  <c:v>32640</c:v>
                </c:pt>
                <c:pt idx="24">
                  <c:v>30140</c:v>
                </c:pt>
                <c:pt idx="25">
                  <c:v>30360</c:v>
                </c:pt>
                <c:pt idx="26">
                  <c:v>30580</c:v>
                </c:pt>
                <c:pt idx="27">
                  <c:v>30800</c:v>
                </c:pt>
                <c:pt idx="28">
                  <c:v>31020</c:v>
                </c:pt>
                <c:pt idx="29">
                  <c:v>28400</c:v>
                </c:pt>
                <c:pt idx="30">
                  <c:v>28600</c:v>
                </c:pt>
                <c:pt idx="31">
                  <c:v>28800</c:v>
                </c:pt>
                <c:pt idx="32">
                  <c:v>29000</c:v>
                </c:pt>
                <c:pt idx="33">
                  <c:v>29200</c:v>
                </c:pt>
                <c:pt idx="34">
                  <c:v>29400</c:v>
                </c:pt>
                <c:pt idx="35">
                  <c:v>26640</c:v>
                </c:pt>
                <c:pt idx="36">
                  <c:v>26820</c:v>
                </c:pt>
                <c:pt idx="37">
                  <c:v>27000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3786696"/>
        <c:axId val="443784344"/>
      </c:lineChart>
      <c:catAx>
        <c:axId val="44378669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784344"/>
        <c:crosses val="autoZero"/>
        <c:auto val="1"/>
        <c:lblAlgn val="ctr"/>
        <c:lblOffset val="100"/>
        <c:noMultiLvlLbl val="0"/>
      </c:catAx>
      <c:valAx>
        <c:axId val="443784344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7866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</xdr:row>
      <xdr:rowOff>138112</xdr:rowOff>
    </xdr:from>
    <xdr:to>
      <xdr:col>10</xdr:col>
      <xdr:colOff>57150</xdr:colOff>
      <xdr:row>18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57</xdr:row>
      <xdr:rowOff>80962</xdr:rowOff>
    </xdr:from>
    <xdr:to>
      <xdr:col>10</xdr:col>
      <xdr:colOff>461962</xdr:colOff>
      <xdr:row>73</xdr:row>
      <xdr:rowOff>80962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</xdr:colOff>
      <xdr:row>98</xdr:row>
      <xdr:rowOff>80962</xdr:rowOff>
    </xdr:from>
    <xdr:to>
      <xdr:col>10</xdr:col>
      <xdr:colOff>461962</xdr:colOff>
      <xdr:row>114</xdr:row>
      <xdr:rowOff>80962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05"/>
  <sheetViews>
    <sheetView zoomScaleNormal="100" workbookViewId="0">
      <pane ySplit="1" topLeftCell="A86" activePane="bottomLeft" state="frozen"/>
      <selection pane="bottomLeft" activeCell="D102" sqref="D102"/>
    </sheetView>
  </sheetViews>
  <sheetFormatPr defaultRowHeight="13.5" x14ac:dyDescent="0.15"/>
  <cols>
    <col min="1" max="1" width="13.125" style="3" customWidth="1"/>
    <col min="2" max="2" width="11.875" style="3" customWidth="1"/>
    <col min="3" max="5" width="13" style="3" customWidth="1"/>
    <col min="6" max="6" width="11.875" style="3" customWidth="1"/>
    <col min="7" max="10" width="13.25" style="3" customWidth="1"/>
    <col min="11" max="13" width="13" style="3" customWidth="1"/>
    <col min="14" max="14" width="13.125" style="12" customWidth="1"/>
  </cols>
  <sheetData>
    <row r="1" spans="1:14" s="6" customFormat="1" ht="69.75" customHeight="1" x14ac:dyDescent="0.15">
      <c r="A1" s="1" t="s">
        <v>0</v>
      </c>
      <c r="B1" s="1" t="s">
        <v>5</v>
      </c>
      <c r="C1" s="1" t="s">
        <v>1</v>
      </c>
      <c r="D1" s="1"/>
      <c r="E1" s="1"/>
      <c r="F1" s="1" t="s">
        <v>2</v>
      </c>
      <c r="G1" s="1" t="s">
        <v>3</v>
      </c>
      <c r="H1" s="1"/>
      <c r="I1" s="1"/>
      <c r="J1" s="1" t="s">
        <v>7</v>
      </c>
      <c r="K1" s="1" t="s">
        <v>4</v>
      </c>
      <c r="L1" s="1"/>
      <c r="M1" s="1"/>
      <c r="N1" s="9" t="s">
        <v>6</v>
      </c>
    </row>
    <row r="2" spans="1:14" s="6" customFormat="1" x14ac:dyDescent="0.15">
      <c r="A2" s="14">
        <v>41699</v>
      </c>
      <c r="B2" s="8">
        <v>0</v>
      </c>
      <c r="C2" s="8">
        <v>0</v>
      </c>
      <c r="D2" s="8"/>
      <c r="E2" s="8"/>
      <c r="F2" s="8">
        <v>0</v>
      </c>
      <c r="G2" s="8">
        <v>0</v>
      </c>
      <c r="H2" s="8"/>
      <c r="I2" s="8"/>
      <c r="J2" s="8">
        <v>0</v>
      </c>
      <c r="K2" s="8">
        <v>0</v>
      </c>
      <c r="L2" s="8"/>
      <c r="M2" s="8"/>
      <c r="N2" s="10">
        <v>41699</v>
      </c>
    </row>
    <row r="3" spans="1:14" s="6" customFormat="1" hidden="1" x14ac:dyDescent="0.15">
      <c r="A3" s="7">
        <v>41700</v>
      </c>
      <c r="B3" s="8">
        <v>0</v>
      </c>
      <c r="C3" s="8">
        <v>0</v>
      </c>
      <c r="D3" s="8"/>
      <c r="E3" s="8"/>
      <c r="F3" s="8">
        <v>0</v>
      </c>
      <c r="G3" s="8">
        <v>0</v>
      </c>
      <c r="H3" s="8"/>
      <c r="I3" s="8"/>
      <c r="J3" s="8">
        <v>0</v>
      </c>
      <c r="K3" s="8">
        <v>0</v>
      </c>
      <c r="L3" s="8"/>
      <c r="M3" s="8"/>
      <c r="N3" s="10">
        <v>41700</v>
      </c>
    </row>
    <row r="4" spans="1:14" s="6" customFormat="1" hidden="1" x14ac:dyDescent="0.15">
      <c r="A4" s="7">
        <v>41701</v>
      </c>
      <c r="B4" s="8">
        <v>0</v>
      </c>
      <c r="C4" s="8">
        <v>0</v>
      </c>
      <c r="D4" s="8"/>
      <c r="E4" s="8"/>
      <c r="F4" s="8">
        <v>0</v>
      </c>
      <c r="G4" s="8">
        <v>0</v>
      </c>
      <c r="H4" s="8"/>
      <c r="I4" s="8"/>
      <c r="J4" s="8">
        <v>0</v>
      </c>
      <c r="K4" s="8">
        <v>0</v>
      </c>
      <c r="L4" s="8"/>
      <c r="M4" s="8"/>
      <c r="N4" s="10">
        <v>41701</v>
      </c>
    </row>
    <row r="5" spans="1:14" s="6" customFormat="1" hidden="1" x14ac:dyDescent="0.15">
      <c r="A5" s="7">
        <v>41702</v>
      </c>
      <c r="B5" s="8">
        <v>0</v>
      </c>
      <c r="C5" s="8">
        <v>0</v>
      </c>
      <c r="D5" s="8"/>
      <c r="E5" s="8"/>
      <c r="F5" s="8">
        <v>0</v>
      </c>
      <c r="G5" s="8">
        <v>0</v>
      </c>
      <c r="H5" s="8"/>
      <c r="I5" s="8"/>
      <c r="J5" s="8">
        <v>0</v>
      </c>
      <c r="K5" s="8">
        <v>0</v>
      </c>
      <c r="L5" s="8"/>
      <c r="M5" s="8"/>
      <c r="N5" s="10">
        <v>41702</v>
      </c>
    </row>
    <row r="6" spans="1:14" s="6" customFormat="1" hidden="1" x14ac:dyDescent="0.15">
      <c r="A6" s="7">
        <v>41703</v>
      </c>
      <c r="B6" s="8">
        <v>0</v>
      </c>
      <c r="C6" s="8">
        <v>0</v>
      </c>
      <c r="D6" s="8"/>
      <c r="E6" s="8"/>
      <c r="F6" s="8">
        <v>0</v>
      </c>
      <c r="G6" s="8">
        <v>0</v>
      </c>
      <c r="H6" s="8"/>
      <c r="I6" s="8"/>
      <c r="J6" s="8">
        <v>0</v>
      </c>
      <c r="K6" s="8">
        <v>0</v>
      </c>
      <c r="L6" s="8"/>
      <c r="M6" s="8"/>
      <c r="N6" s="10">
        <v>41703</v>
      </c>
    </row>
    <row r="7" spans="1:14" s="6" customFormat="1" hidden="1" x14ac:dyDescent="0.15">
      <c r="A7" s="7">
        <v>41704</v>
      </c>
      <c r="B7" s="8">
        <v>0</v>
      </c>
      <c r="C7" s="8">
        <v>0</v>
      </c>
      <c r="D7" s="8"/>
      <c r="E7" s="8"/>
      <c r="F7" s="8">
        <v>0</v>
      </c>
      <c r="G7" s="8">
        <v>0</v>
      </c>
      <c r="H7" s="8"/>
      <c r="I7" s="8"/>
      <c r="J7" s="8">
        <v>0</v>
      </c>
      <c r="K7" s="8">
        <v>0</v>
      </c>
      <c r="L7" s="8"/>
      <c r="M7" s="8"/>
      <c r="N7" s="10">
        <v>41704</v>
      </c>
    </row>
    <row r="8" spans="1:14" s="6" customFormat="1" hidden="1" x14ac:dyDescent="0.15">
      <c r="A8" s="7">
        <v>41705</v>
      </c>
      <c r="B8" s="8">
        <v>0</v>
      </c>
      <c r="C8" s="8">
        <v>0</v>
      </c>
      <c r="D8" s="8"/>
      <c r="E8" s="8"/>
      <c r="F8" s="8">
        <v>0</v>
      </c>
      <c r="G8" s="8">
        <v>0</v>
      </c>
      <c r="H8" s="8"/>
      <c r="I8" s="8"/>
      <c r="J8" s="8">
        <v>0</v>
      </c>
      <c r="K8" s="8">
        <v>0</v>
      </c>
      <c r="L8" s="8"/>
      <c r="M8" s="8"/>
      <c r="N8" s="10">
        <v>41705</v>
      </c>
    </row>
    <row r="9" spans="1:14" s="6" customFormat="1" x14ac:dyDescent="0.15">
      <c r="A9" s="14">
        <v>41706</v>
      </c>
      <c r="B9" s="8">
        <v>0</v>
      </c>
      <c r="C9" s="8">
        <v>0</v>
      </c>
      <c r="D9" s="8"/>
      <c r="E9" s="8"/>
      <c r="F9" s="8">
        <v>0</v>
      </c>
      <c r="G9" s="8">
        <v>0</v>
      </c>
      <c r="H9" s="8"/>
      <c r="I9" s="8"/>
      <c r="J9" s="8">
        <v>0</v>
      </c>
      <c r="K9" s="8">
        <v>0</v>
      </c>
      <c r="L9" s="8"/>
      <c r="M9" s="8"/>
      <c r="N9" s="10">
        <v>41706</v>
      </c>
    </row>
    <row r="10" spans="1:14" s="6" customFormat="1" hidden="1" x14ac:dyDescent="0.15">
      <c r="A10" s="7">
        <v>41707</v>
      </c>
      <c r="B10" s="8">
        <v>0</v>
      </c>
      <c r="C10" s="8">
        <v>0</v>
      </c>
      <c r="D10" s="8"/>
      <c r="E10" s="8"/>
      <c r="F10" s="8">
        <v>0</v>
      </c>
      <c r="G10" s="8">
        <v>0</v>
      </c>
      <c r="H10" s="8"/>
      <c r="I10" s="8"/>
      <c r="J10" s="8">
        <v>0</v>
      </c>
      <c r="K10" s="8">
        <v>0</v>
      </c>
      <c r="L10" s="8"/>
      <c r="M10" s="8"/>
      <c r="N10" s="10">
        <v>41707</v>
      </c>
    </row>
    <row r="11" spans="1:14" s="6" customFormat="1" hidden="1" x14ac:dyDescent="0.15">
      <c r="A11" s="7">
        <v>41708</v>
      </c>
      <c r="B11" s="8">
        <v>0</v>
      </c>
      <c r="C11" s="8">
        <v>0</v>
      </c>
      <c r="D11" s="8"/>
      <c r="E11" s="8"/>
      <c r="F11" s="8">
        <v>0</v>
      </c>
      <c r="G11" s="8">
        <v>0</v>
      </c>
      <c r="H11" s="8"/>
      <c r="I11" s="8"/>
      <c r="J11" s="8">
        <v>0</v>
      </c>
      <c r="K11" s="8">
        <v>0</v>
      </c>
      <c r="L11" s="8"/>
      <c r="M11" s="8"/>
      <c r="N11" s="10">
        <v>41708</v>
      </c>
    </row>
    <row r="12" spans="1:14" s="6" customFormat="1" hidden="1" x14ac:dyDescent="0.15">
      <c r="A12" s="7">
        <v>41709</v>
      </c>
      <c r="B12" s="8">
        <v>0</v>
      </c>
      <c r="C12" s="8">
        <v>0</v>
      </c>
      <c r="D12" s="8"/>
      <c r="E12" s="8" t="s">
        <v>8</v>
      </c>
      <c r="F12" s="8">
        <v>0</v>
      </c>
      <c r="G12" s="8">
        <v>0</v>
      </c>
      <c r="H12" s="8"/>
      <c r="I12" s="8"/>
      <c r="J12" s="8">
        <v>0</v>
      </c>
      <c r="K12" s="8">
        <v>0</v>
      </c>
      <c r="L12" s="8"/>
      <c r="M12" s="8"/>
      <c r="N12" s="10">
        <v>41709</v>
      </c>
    </row>
    <row r="13" spans="1:14" s="6" customFormat="1" hidden="1" x14ac:dyDescent="0.15">
      <c r="A13" s="7">
        <v>41710</v>
      </c>
      <c r="B13" s="8">
        <v>0</v>
      </c>
      <c r="C13" s="8">
        <v>0</v>
      </c>
      <c r="D13" s="8"/>
      <c r="E13" s="8"/>
      <c r="F13" s="8">
        <v>0</v>
      </c>
      <c r="G13" s="8">
        <v>0</v>
      </c>
      <c r="H13" s="8"/>
      <c r="I13" s="8"/>
      <c r="J13" s="8">
        <v>0</v>
      </c>
      <c r="K13" s="8">
        <v>0</v>
      </c>
      <c r="L13" s="8"/>
      <c r="M13" s="8"/>
      <c r="N13" s="10">
        <v>41710</v>
      </c>
    </row>
    <row r="14" spans="1:14" s="6" customFormat="1" hidden="1" x14ac:dyDescent="0.15">
      <c r="A14" s="7">
        <v>41711</v>
      </c>
      <c r="B14" s="8">
        <v>0</v>
      </c>
      <c r="C14" s="8">
        <v>0</v>
      </c>
      <c r="D14" s="8"/>
      <c r="E14" s="8"/>
      <c r="F14" s="8">
        <v>0</v>
      </c>
      <c r="G14" s="8">
        <v>0</v>
      </c>
      <c r="H14" s="8"/>
      <c r="I14" s="8"/>
      <c r="J14" s="8">
        <v>0</v>
      </c>
      <c r="K14" s="8">
        <v>0</v>
      </c>
      <c r="L14" s="8"/>
      <c r="M14" s="8"/>
      <c r="N14" s="10">
        <v>41711</v>
      </c>
    </row>
    <row r="15" spans="1:14" s="6" customFormat="1" hidden="1" x14ac:dyDescent="0.15">
      <c r="A15" s="7">
        <v>41712</v>
      </c>
      <c r="B15" s="8">
        <v>0</v>
      </c>
      <c r="C15" s="8">
        <v>0</v>
      </c>
      <c r="D15" s="8"/>
      <c r="E15" s="8"/>
      <c r="F15" s="8">
        <v>0</v>
      </c>
      <c r="G15" s="8">
        <v>0</v>
      </c>
      <c r="H15" s="8"/>
      <c r="I15" s="8"/>
      <c r="J15" s="8">
        <v>0</v>
      </c>
      <c r="K15" s="8">
        <v>0</v>
      </c>
      <c r="L15" s="8"/>
      <c r="M15" s="8"/>
      <c r="N15" s="10">
        <v>41712</v>
      </c>
    </row>
    <row r="16" spans="1:14" s="6" customFormat="1" x14ac:dyDescent="0.15">
      <c r="A16" s="14">
        <v>41713</v>
      </c>
      <c r="B16" s="8">
        <v>0</v>
      </c>
      <c r="C16" s="8">
        <v>0</v>
      </c>
      <c r="D16" s="8"/>
      <c r="E16" s="8"/>
      <c r="F16" s="8">
        <v>0</v>
      </c>
      <c r="G16" s="8">
        <v>0</v>
      </c>
      <c r="H16" s="8"/>
      <c r="I16" s="8"/>
      <c r="J16" s="8">
        <v>0</v>
      </c>
      <c r="K16" s="8">
        <v>0</v>
      </c>
      <c r="L16" s="8"/>
      <c r="M16" s="8"/>
      <c r="N16" s="10">
        <v>41713</v>
      </c>
    </row>
    <row r="17" spans="1:14" s="6" customFormat="1" hidden="1" x14ac:dyDescent="0.15">
      <c r="A17" s="7">
        <v>41714</v>
      </c>
      <c r="B17" s="8">
        <v>0</v>
      </c>
      <c r="C17" s="8">
        <v>0</v>
      </c>
      <c r="D17" s="8"/>
      <c r="E17" s="8"/>
      <c r="F17" s="8">
        <v>0</v>
      </c>
      <c r="G17" s="8">
        <v>0</v>
      </c>
      <c r="H17" s="8"/>
      <c r="I17" s="8"/>
      <c r="J17" s="8">
        <v>0</v>
      </c>
      <c r="K17" s="8">
        <v>0</v>
      </c>
      <c r="L17" s="8"/>
      <c r="M17" s="8"/>
      <c r="N17" s="10">
        <v>41714</v>
      </c>
    </row>
    <row r="18" spans="1:14" s="6" customFormat="1" hidden="1" x14ac:dyDescent="0.15">
      <c r="A18" s="7">
        <v>41715</v>
      </c>
      <c r="B18" s="8">
        <v>0</v>
      </c>
      <c r="C18" s="8">
        <v>0</v>
      </c>
      <c r="D18" s="8"/>
      <c r="E18" s="8"/>
      <c r="F18" s="8">
        <v>0</v>
      </c>
      <c r="G18" s="8">
        <v>0</v>
      </c>
      <c r="H18" s="8"/>
      <c r="I18" s="8"/>
      <c r="J18" s="8">
        <v>0</v>
      </c>
      <c r="K18" s="8">
        <v>0</v>
      </c>
      <c r="L18" s="8"/>
      <c r="M18" s="8"/>
      <c r="N18" s="10">
        <v>41715</v>
      </c>
    </row>
    <row r="19" spans="1:14" s="6" customFormat="1" hidden="1" x14ac:dyDescent="0.15">
      <c r="A19" s="7">
        <v>41716</v>
      </c>
      <c r="B19" s="8">
        <v>0</v>
      </c>
      <c r="C19" s="8">
        <v>0</v>
      </c>
      <c r="D19" s="8"/>
      <c r="E19" s="8"/>
      <c r="F19" s="8">
        <v>0</v>
      </c>
      <c r="G19" s="8">
        <v>0</v>
      </c>
      <c r="H19" s="8"/>
      <c r="I19" s="8"/>
      <c r="J19" s="8">
        <v>0</v>
      </c>
      <c r="K19" s="8">
        <v>0</v>
      </c>
      <c r="L19" s="8"/>
      <c r="M19" s="8"/>
      <c r="N19" s="10">
        <v>41716</v>
      </c>
    </row>
    <row r="20" spans="1:14" s="6" customFormat="1" hidden="1" x14ac:dyDescent="0.15">
      <c r="A20" s="7">
        <v>41717</v>
      </c>
      <c r="B20" s="8">
        <v>0</v>
      </c>
      <c r="C20" s="8">
        <v>0</v>
      </c>
      <c r="D20" s="8"/>
      <c r="E20" s="8"/>
      <c r="F20" s="8">
        <v>0</v>
      </c>
      <c r="G20" s="8">
        <v>0</v>
      </c>
      <c r="H20" s="8"/>
      <c r="I20" s="8"/>
      <c r="J20" s="8">
        <v>0</v>
      </c>
      <c r="K20" s="8">
        <v>0</v>
      </c>
      <c r="L20" s="8"/>
      <c r="M20" s="8"/>
      <c r="N20" s="10">
        <v>41717</v>
      </c>
    </row>
    <row r="21" spans="1:14" s="6" customFormat="1" hidden="1" x14ac:dyDescent="0.15">
      <c r="A21" s="7">
        <v>41718</v>
      </c>
      <c r="B21" s="8">
        <v>0</v>
      </c>
      <c r="C21" s="8">
        <v>0</v>
      </c>
      <c r="D21" s="8"/>
      <c r="E21" s="8"/>
      <c r="F21" s="8">
        <v>0</v>
      </c>
      <c r="G21" s="8">
        <v>0</v>
      </c>
      <c r="H21" s="8"/>
      <c r="I21" s="8"/>
      <c r="J21" s="8">
        <v>0</v>
      </c>
      <c r="K21" s="8">
        <v>0</v>
      </c>
      <c r="L21" s="8"/>
      <c r="M21" s="8"/>
      <c r="N21" s="10">
        <v>41718</v>
      </c>
    </row>
    <row r="22" spans="1:14" s="6" customFormat="1" hidden="1" x14ac:dyDescent="0.15">
      <c r="A22" s="7">
        <v>41719</v>
      </c>
      <c r="B22" s="8">
        <v>0</v>
      </c>
      <c r="C22" s="8">
        <v>0</v>
      </c>
      <c r="D22" s="8"/>
      <c r="E22" s="8"/>
      <c r="F22" s="8">
        <v>0</v>
      </c>
      <c r="G22" s="8">
        <v>0</v>
      </c>
      <c r="H22" s="8"/>
      <c r="I22" s="8"/>
      <c r="J22" s="8">
        <v>0</v>
      </c>
      <c r="K22" s="8">
        <v>0</v>
      </c>
      <c r="L22" s="8"/>
      <c r="M22" s="8"/>
      <c r="N22" s="10">
        <v>41719</v>
      </c>
    </row>
    <row r="23" spans="1:14" s="6" customFormat="1" hidden="1" x14ac:dyDescent="0.15">
      <c r="A23" s="7">
        <v>41720</v>
      </c>
      <c r="B23" s="8">
        <v>0</v>
      </c>
      <c r="C23" s="8">
        <v>0</v>
      </c>
      <c r="D23" s="8"/>
      <c r="E23" s="8"/>
      <c r="F23" s="8">
        <v>0</v>
      </c>
      <c r="G23" s="8">
        <v>0</v>
      </c>
      <c r="H23" s="8"/>
      <c r="I23" s="8"/>
      <c r="J23" s="8">
        <v>0</v>
      </c>
      <c r="K23" s="8">
        <v>0</v>
      </c>
      <c r="L23" s="8"/>
      <c r="M23" s="8"/>
      <c r="N23" s="10">
        <v>41720</v>
      </c>
    </row>
    <row r="24" spans="1:14" s="6" customFormat="1" hidden="1" x14ac:dyDescent="0.15">
      <c r="A24" s="7">
        <v>41721</v>
      </c>
      <c r="B24" s="8">
        <v>0</v>
      </c>
      <c r="C24" s="8">
        <v>0</v>
      </c>
      <c r="D24" s="8"/>
      <c r="E24" s="8"/>
      <c r="F24" s="8">
        <v>0</v>
      </c>
      <c r="G24" s="8">
        <v>0</v>
      </c>
      <c r="H24" s="8"/>
      <c r="I24" s="8"/>
      <c r="J24" s="8">
        <v>0</v>
      </c>
      <c r="K24" s="8">
        <v>0</v>
      </c>
      <c r="L24" s="8"/>
      <c r="M24" s="8"/>
      <c r="N24" s="10">
        <v>41721</v>
      </c>
    </row>
    <row r="25" spans="1:14" s="6" customFormat="1" hidden="1" x14ac:dyDescent="0.15">
      <c r="A25" s="7">
        <v>41722</v>
      </c>
      <c r="B25" s="8">
        <v>0</v>
      </c>
      <c r="C25" s="8">
        <v>0</v>
      </c>
      <c r="D25" s="8"/>
      <c r="E25" s="8"/>
      <c r="F25" s="8">
        <v>0</v>
      </c>
      <c r="G25" s="8">
        <v>0</v>
      </c>
      <c r="H25" s="8"/>
      <c r="I25" s="8"/>
      <c r="J25" s="8">
        <v>0</v>
      </c>
      <c r="K25" s="8">
        <v>0</v>
      </c>
      <c r="L25" s="8"/>
      <c r="M25" s="8"/>
      <c r="N25" s="10">
        <v>41722</v>
      </c>
    </row>
    <row r="26" spans="1:14" x14ac:dyDescent="0.15">
      <c r="A26" s="15">
        <v>41723</v>
      </c>
      <c r="B26" s="4">
        <v>86</v>
      </c>
      <c r="C26" s="4">
        <v>59</v>
      </c>
      <c r="D26" s="4"/>
      <c r="E26" s="4"/>
      <c r="F26" s="4">
        <v>0</v>
      </c>
      <c r="G26" s="4">
        <v>0</v>
      </c>
      <c r="H26" s="4"/>
      <c r="I26" s="4"/>
      <c r="J26" s="4">
        <v>0</v>
      </c>
      <c r="K26" s="4">
        <v>0</v>
      </c>
      <c r="L26" s="4"/>
      <c r="M26" s="4"/>
      <c r="N26" s="11">
        <v>41723</v>
      </c>
    </row>
    <row r="27" spans="1:14" hidden="1" x14ac:dyDescent="0.15">
      <c r="A27" s="2">
        <v>41724</v>
      </c>
      <c r="B27" s="4">
        <v>86</v>
      </c>
      <c r="C27" s="4">
        <v>60</v>
      </c>
      <c r="D27" s="4"/>
      <c r="E27" s="4"/>
      <c r="F27" s="4">
        <v>0</v>
      </c>
      <c r="G27" s="4">
        <v>0</v>
      </c>
      <c r="H27" s="4"/>
      <c r="I27" s="4"/>
      <c r="J27" s="4">
        <v>0</v>
      </c>
      <c r="K27" s="4">
        <v>0</v>
      </c>
      <c r="L27" s="4"/>
      <c r="M27" s="4"/>
      <c r="N27" s="11">
        <v>41724</v>
      </c>
    </row>
    <row r="28" spans="1:14" hidden="1" x14ac:dyDescent="0.15">
      <c r="A28" s="2">
        <v>41725</v>
      </c>
      <c r="B28" s="4">
        <v>103</v>
      </c>
      <c r="C28" s="4">
        <v>66</v>
      </c>
      <c r="D28" s="4"/>
      <c r="E28" s="4"/>
      <c r="F28" s="4">
        <v>8</v>
      </c>
      <c r="G28" s="4">
        <v>6</v>
      </c>
      <c r="H28" s="4"/>
      <c r="I28" s="4"/>
      <c r="J28" s="4">
        <v>6</v>
      </c>
      <c r="K28" s="4">
        <v>5</v>
      </c>
      <c r="L28" s="4"/>
      <c r="M28" s="4"/>
      <c r="N28" s="11">
        <v>41725</v>
      </c>
    </row>
    <row r="29" spans="1:14" hidden="1" x14ac:dyDescent="0.15">
      <c r="A29" s="2">
        <v>41729</v>
      </c>
      <c r="B29" s="4">
        <v>112</v>
      </c>
      <c r="C29" s="4">
        <v>70</v>
      </c>
      <c r="D29" s="4"/>
      <c r="E29" s="4"/>
      <c r="F29" s="5">
        <v>8</v>
      </c>
      <c r="G29" s="5">
        <v>6</v>
      </c>
      <c r="H29" s="5"/>
      <c r="I29" s="5"/>
      <c r="J29" s="5">
        <v>0</v>
      </c>
      <c r="K29" s="5">
        <v>0</v>
      </c>
      <c r="L29" s="5"/>
      <c r="M29" s="5"/>
      <c r="N29" s="11">
        <v>41729</v>
      </c>
    </row>
    <row r="30" spans="1:14" x14ac:dyDescent="0.15">
      <c r="A30" s="15">
        <v>41730</v>
      </c>
      <c r="B30" s="4">
        <v>122</v>
      </c>
      <c r="C30" s="4">
        <v>80</v>
      </c>
      <c r="D30" s="4"/>
      <c r="E30" s="4"/>
      <c r="F30" s="5">
        <v>8</v>
      </c>
      <c r="G30" s="5">
        <v>2</v>
      </c>
      <c r="H30" s="5"/>
      <c r="I30" s="5"/>
      <c r="J30" s="5">
        <v>0</v>
      </c>
      <c r="K30" s="5">
        <v>0</v>
      </c>
      <c r="L30" s="5"/>
      <c r="M30" s="5"/>
      <c r="N30" s="11">
        <v>41730</v>
      </c>
    </row>
    <row r="31" spans="1:14" hidden="1" x14ac:dyDescent="0.15">
      <c r="A31" s="2">
        <v>41731</v>
      </c>
      <c r="B31" s="4">
        <v>127</v>
      </c>
      <c r="C31" s="4">
        <v>83</v>
      </c>
      <c r="D31" s="4"/>
      <c r="E31" s="4"/>
      <c r="F31" s="4">
        <v>8</v>
      </c>
      <c r="G31" s="5">
        <v>5</v>
      </c>
      <c r="H31" s="5"/>
      <c r="I31" s="5"/>
      <c r="J31" s="4">
        <v>0</v>
      </c>
      <c r="K31" s="5">
        <v>0</v>
      </c>
      <c r="L31" s="5"/>
      <c r="M31" s="5"/>
      <c r="N31" s="11">
        <v>41731</v>
      </c>
    </row>
    <row r="32" spans="1:14" hidden="1" x14ac:dyDescent="0.15">
      <c r="A32" s="2">
        <v>41736</v>
      </c>
      <c r="B32" s="4">
        <v>151</v>
      </c>
      <c r="C32" s="4">
        <v>95</v>
      </c>
      <c r="D32" s="4"/>
      <c r="E32" s="4"/>
      <c r="F32" s="4">
        <v>18</v>
      </c>
      <c r="G32" s="5">
        <v>7</v>
      </c>
      <c r="H32" s="5"/>
      <c r="I32" s="5"/>
      <c r="J32" s="4">
        <v>0</v>
      </c>
      <c r="K32" s="5">
        <v>0</v>
      </c>
      <c r="L32" s="5"/>
      <c r="M32" s="5"/>
      <c r="N32" s="11">
        <v>41736</v>
      </c>
    </row>
    <row r="33" spans="1:14" x14ac:dyDescent="0.15">
      <c r="A33" s="15">
        <v>41739</v>
      </c>
      <c r="B33" s="4">
        <v>157</v>
      </c>
      <c r="C33" s="4">
        <v>101</v>
      </c>
      <c r="D33" s="4"/>
      <c r="E33" s="4"/>
      <c r="F33" s="4">
        <v>22</v>
      </c>
      <c r="G33" s="5">
        <v>14</v>
      </c>
      <c r="H33" s="5"/>
      <c r="I33" s="5"/>
      <c r="J33" s="4">
        <v>0</v>
      </c>
      <c r="K33" s="5">
        <v>0</v>
      </c>
      <c r="L33" s="5"/>
      <c r="M33" s="5"/>
      <c r="N33" s="11">
        <v>41739</v>
      </c>
    </row>
    <row r="34" spans="1:14" x14ac:dyDescent="0.15">
      <c r="A34" s="15">
        <v>41746</v>
      </c>
      <c r="B34" s="4">
        <v>197</v>
      </c>
      <c r="C34" s="4">
        <v>122</v>
      </c>
      <c r="D34" s="4"/>
      <c r="E34" s="4"/>
      <c r="F34" s="4">
        <v>27</v>
      </c>
      <c r="G34" s="5">
        <v>13</v>
      </c>
      <c r="H34" s="5"/>
      <c r="I34" s="5"/>
      <c r="J34" s="4">
        <v>0</v>
      </c>
      <c r="K34" s="5">
        <v>0</v>
      </c>
      <c r="L34" s="5"/>
      <c r="M34" s="5"/>
      <c r="N34" s="11">
        <v>41746</v>
      </c>
    </row>
    <row r="35" spans="1:14" hidden="1" x14ac:dyDescent="0.15">
      <c r="A35" s="2">
        <v>41750</v>
      </c>
      <c r="B35" s="4">
        <v>203</v>
      </c>
      <c r="C35" s="4">
        <v>129</v>
      </c>
      <c r="D35" s="4"/>
      <c r="E35" s="4"/>
      <c r="F35" s="4">
        <v>27</v>
      </c>
      <c r="G35" s="5">
        <v>13</v>
      </c>
      <c r="H35" s="5"/>
      <c r="I35" s="5"/>
      <c r="J35" s="4">
        <v>0</v>
      </c>
      <c r="K35" s="5">
        <v>0</v>
      </c>
      <c r="L35" s="5"/>
      <c r="M35" s="5"/>
      <c r="N35" s="11">
        <v>41750</v>
      </c>
    </row>
    <row r="36" spans="1:14" x14ac:dyDescent="0.15">
      <c r="A36" s="15">
        <v>41752</v>
      </c>
      <c r="B36" s="4">
        <v>208</v>
      </c>
      <c r="C36" s="4">
        <v>136</v>
      </c>
      <c r="D36" s="4"/>
      <c r="E36" s="4"/>
      <c r="F36" s="4">
        <v>34</v>
      </c>
      <c r="G36" s="5">
        <v>11</v>
      </c>
      <c r="H36" s="5"/>
      <c r="I36" s="5"/>
      <c r="J36" s="4">
        <v>0</v>
      </c>
      <c r="K36" s="5">
        <v>0</v>
      </c>
      <c r="L36" s="5"/>
      <c r="M36" s="5"/>
      <c r="N36" s="11">
        <v>41752</v>
      </c>
    </row>
    <row r="37" spans="1:14" x14ac:dyDescent="0.15">
      <c r="A37" s="15">
        <v>41759</v>
      </c>
      <c r="B37" s="4">
        <v>221</v>
      </c>
      <c r="C37" s="4">
        <v>146</v>
      </c>
      <c r="D37" s="4"/>
      <c r="E37" s="4"/>
      <c r="F37" s="4">
        <v>13</v>
      </c>
      <c r="G37" s="5">
        <v>11</v>
      </c>
      <c r="H37" s="5"/>
      <c r="I37" s="5"/>
      <c r="J37" s="4">
        <v>0</v>
      </c>
      <c r="K37" s="5">
        <v>0</v>
      </c>
      <c r="L37" s="5"/>
      <c r="M37" s="5"/>
      <c r="N37" s="11">
        <v>41759</v>
      </c>
    </row>
    <row r="38" spans="1:14" x14ac:dyDescent="0.15">
      <c r="A38" s="15">
        <v>41764</v>
      </c>
      <c r="B38" s="4">
        <v>231</v>
      </c>
      <c r="C38" s="4">
        <v>155</v>
      </c>
      <c r="D38" s="4"/>
      <c r="E38" s="4"/>
      <c r="F38" s="4">
        <v>13</v>
      </c>
      <c r="G38" s="5">
        <v>11</v>
      </c>
      <c r="H38" s="5"/>
      <c r="I38" s="5"/>
      <c r="J38" s="4">
        <v>0</v>
      </c>
      <c r="K38" s="5">
        <v>0</v>
      </c>
      <c r="L38" s="5"/>
      <c r="M38" s="5"/>
      <c r="N38" s="11">
        <v>41764</v>
      </c>
    </row>
    <row r="39" spans="1:14" x14ac:dyDescent="0.15">
      <c r="A39" s="15">
        <v>41773</v>
      </c>
      <c r="B39" s="4">
        <v>233</v>
      </c>
      <c r="C39" s="4">
        <v>157</v>
      </c>
      <c r="D39" s="4"/>
      <c r="E39" s="4"/>
      <c r="F39" s="4">
        <v>12</v>
      </c>
      <c r="G39" s="5">
        <v>11</v>
      </c>
      <c r="H39" s="5"/>
      <c r="I39" s="5"/>
      <c r="J39" s="4">
        <v>0</v>
      </c>
      <c r="K39" s="5">
        <v>0</v>
      </c>
      <c r="L39" s="5"/>
      <c r="M39" s="5"/>
      <c r="N39" s="11">
        <v>41773</v>
      </c>
    </row>
    <row r="40" spans="1:14" x14ac:dyDescent="0.15">
      <c r="A40" s="15">
        <v>41782</v>
      </c>
      <c r="B40" s="4">
        <v>258</v>
      </c>
      <c r="C40" s="4">
        <v>174</v>
      </c>
      <c r="D40" s="4"/>
      <c r="E40" s="4"/>
      <c r="F40" s="4">
        <v>12</v>
      </c>
      <c r="G40" s="5">
        <v>9</v>
      </c>
      <c r="H40" s="5"/>
      <c r="I40" s="5"/>
      <c r="J40" s="4">
        <v>0</v>
      </c>
      <c r="K40" s="5">
        <v>0</v>
      </c>
      <c r="L40" s="5"/>
      <c r="M40" s="5"/>
      <c r="N40" s="11">
        <v>41782</v>
      </c>
    </row>
    <row r="41" spans="1:14" x14ac:dyDescent="0.15">
      <c r="A41" s="15">
        <v>41786</v>
      </c>
      <c r="B41" s="4">
        <v>258</v>
      </c>
      <c r="C41" s="4">
        <v>174</v>
      </c>
      <c r="D41" s="4"/>
      <c r="E41" s="4"/>
      <c r="F41" s="4">
        <v>12</v>
      </c>
      <c r="G41" s="5">
        <v>9</v>
      </c>
      <c r="H41" s="5"/>
      <c r="I41" s="5"/>
      <c r="J41" s="4">
        <v>1</v>
      </c>
      <c r="K41" s="5">
        <v>4</v>
      </c>
      <c r="L41" s="5"/>
      <c r="M41" s="5"/>
      <c r="N41" s="11">
        <v>41786</v>
      </c>
    </row>
    <row r="42" spans="1:14" hidden="1" x14ac:dyDescent="0.15">
      <c r="A42" s="2">
        <v>41787</v>
      </c>
      <c r="B42" s="4">
        <v>281</v>
      </c>
      <c r="C42" s="4">
        <v>186</v>
      </c>
      <c r="D42" s="4"/>
      <c r="E42" s="4"/>
      <c r="F42" s="4">
        <v>12</v>
      </c>
      <c r="G42" s="5">
        <v>9</v>
      </c>
      <c r="H42" s="5"/>
      <c r="I42" s="5"/>
      <c r="J42" s="4">
        <v>16</v>
      </c>
      <c r="K42" s="5">
        <v>5</v>
      </c>
      <c r="L42" s="5"/>
      <c r="M42" s="5"/>
      <c r="N42" s="11">
        <v>41787</v>
      </c>
    </row>
    <row r="43" spans="1:14" x14ac:dyDescent="0.15">
      <c r="A43" s="15">
        <v>41792</v>
      </c>
      <c r="B43" s="4">
        <v>291</v>
      </c>
      <c r="C43" s="4">
        <v>193</v>
      </c>
      <c r="D43" s="4"/>
      <c r="E43" s="4"/>
      <c r="F43" s="4">
        <v>13</v>
      </c>
      <c r="G43" s="5">
        <v>9</v>
      </c>
      <c r="H43" s="5"/>
      <c r="I43" s="5"/>
      <c r="J43" s="4">
        <v>50</v>
      </c>
      <c r="K43" s="5">
        <v>6</v>
      </c>
      <c r="L43" s="5"/>
      <c r="M43" s="5"/>
      <c r="N43" s="11">
        <v>41792</v>
      </c>
    </row>
    <row r="44" spans="1:14" hidden="1" x14ac:dyDescent="0.15">
      <c r="A44" s="2">
        <v>41795</v>
      </c>
      <c r="B44" s="4">
        <v>344</v>
      </c>
      <c r="C44" s="4">
        <v>215</v>
      </c>
      <c r="D44" s="4"/>
      <c r="E44" s="4"/>
      <c r="F44" s="4">
        <v>13</v>
      </c>
      <c r="G44" s="5">
        <v>9</v>
      </c>
      <c r="H44" s="5"/>
      <c r="I44" s="5"/>
      <c r="J44" s="4">
        <v>81</v>
      </c>
      <c r="K44" s="5">
        <v>7</v>
      </c>
      <c r="L44" s="5"/>
      <c r="M44" s="5"/>
      <c r="N44" s="11">
        <v>41795</v>
      </c>
    </row>
    <row r="45" spans="1:14" x14ac:dyDescent="0.15">
      <c r="A45" s="15">
        <v>41800</v>
      </c>
      <c r="B45" s="4">
        <v>372</v>
      </c>
      <c r="C45" s="4">
        <v>236</v>
      </c>
      <c r="D45" s="4"/>
      <c r="E45" s="4"/>
      <c r="F45" s="4">
        <v>15</v>
      </c>
      <c r="G45" s="5">
        <v>10</v>
      </c>
      <c r="H45" s="5"/>
      <c r="I45" s="5"/>
      <c r="J45" s="4">
        <v>89</v>
      </c>
      <c r="K45" s="5">
        <v>7</v>
      </c>
      <c r="L45" s="5"/>
      <c r="M45" s="5"/>
      <c r="N45" s="11">
        <v>41800</v>
      </c>
    </row>
    <row r="46" spans="1:14" hidden="1" x14ac:dyDescent="0.15">
      <c r="A46" s="2">
        <v>41801</v>
      </c>
      <c r="B46" s="4">
        <v>376</v>
      </c>
      <c r="C46" s="4">
        <v>241</v>
      </c>
      <c r="D46" s="4"/>
      <c r="E46" s="4"/>
      <c r="F46" s="4">
        <v>15</v>
      </c>
      <c r="G46" s="5">
        <v>10</v>
      </c>
      <c r="H46" s="5"/>
      <c r="I46" s="5"/>
      <c r="J46" s="4">
        <v>117</v>
      </c>
      <c r="K46" s="5">
        <v>19</v>
      </c>
      <c r="L46" s="5"/>
      <c r="M46" s="5"/>
      <c r="N46" s="11">
        <v>41801</v>
      </c>
    </row>
    <row r="47" spans="1:14" x14ac:dyDescent="0.15">
      <c r="A47" s="15">
        <v>41808</v>
      </c>
      <c r="B47" s="4">
        <v>398</v>
      </c>
      <c r="C47" s="4">
        <v>264</v>
      </c>
      <c r="D47" s="4"/>
      <c r="E47" s="4"/>
      <c r="F47" s="4">
        <v>33</v>
      </c>
      <c r="G47" s="5">
        <v>24</v>
      </c>
      <c r="H47" s="5"/>
      <c r="I47" s="5"/>
      <c r="J47" s="4">
        <v>97</v>
      </c>
      <c r="K47" s="5">
        <v>49</v>
      </c>
      <c r="L47" s="5"/>
      <c r="M47" s="5"/>
      <c r="N47" s="11">
        <v>41808</v>
      </c>
    </row>
    <row r="48" spans="1:14" x14ac:dyDescent="0.15">
      <c r="A48" s="15">
        <v>41814</v>
      </c>
      <c r="B48" s="4">
        <v>390</v>
      </c>
      <c r="C48" s="4">
        <v>270</v>
      </c>
      <c r="D48" s="4"/>
      <c r="E48" s="4"/>
      <c r="F48" s="4">
        <v>51</v>
      </c>
      <c r="G48" s="5">
        <v>34</v>
      </c>
      <c r="H48" s="5"/>
      <c r="I48" s="5"/>
      <c r="J48" s="4">
        <v>158</v>
      </c>
      <c r="K48" s="5">
        <v>34</v>
      </c>
      <c r="L48" s="5"/>
      <c r="M48" s="5"/>
      <c r="N48" s="11">
        <v>41814</v>
      </c>
    </row>
    <row r="49" spans="1:14" x14ac:dyDescent="0.15">
      <c r="A49" s="15">
        <v>41822</v>
      </c>
      <c r="B49" s="4">
        <v>413</v>
      </c>
      <c r="C49" s="4">
        <v>303</v>
      </c>
      <c r="D49" s="4"/>
      <c r="E49" s="4"/>
      <c r="F49" s="4">
        <v>107</v>
      </c>
      <c r="G49" s="5">
        <v>65</v>
      </c>
      <c r="H49" s="5"/>
      <c r="I49" s="5"/>
      <c r="J49" s="4">
        <v>239</v>
      </c>
      <c r="K49" s="5">
        <v>99</v>
      </c>
      <c r="L49" s="5"/>
      <c r="M49" s="5"/>
      <c r="N49" s="11">
        <v>41822</v>
      </c>
    </row>
    <row r="50" spans="1:14" x14ac:dyDescent="0.15">
      <c r="A50" s="15">
        <v>41827</v>
      </c>
      <c r="B50" s="4">
        <v>412</v>
      </c>
      <c r="C50" s="4">
        <v>305</v>
      </c>
      <c r="D50" s="4"/>
      <c r="E50" s="4"/>
      <c r="F50" s="4">
        <v>115</v>
      </c>
      <c r="G50" s="5">
        <v>75</v>
      </c>
      <c r="H50" s="5"/>
      <c r="I50" s="5"/>
      <c r="J50" s="4">
        <v>252</v>
      </c>
      <c r="K50" s="5">
        <v>101</v>
      </c>
      <c r="L50" s="5"/>
      <c r="M50" s="5"/>
      <c r="N50" s="11">
        <v>41827</v>
      </c>
    </row>
    <row r="51" spans="1:14" hidden="1" x14ac:dyDescent="0.15">
      <c r="A51" s="2">
        <v>41828</v>
      </c>
      <c r="B51" s="4">
        <v>408</v>
      </c>
      <c r="C51" s="4">
        <v>307</v>
      </c>
      <c r="D51" s="4"/>
      <c r="E51" s="4"/>
      <c r="F51" s="4">
        <v>131</v>
      </c>
      <c r="G51" s="5">
        <v>84</v>
      </c>
      <c r="H51" s="5"/>
      <c r="I51" s="5"/>
      <c r="J51" s="4">
        <v>305</v>
      </c>
      <c r="K51" s="5">
        <v>127</v>
      </c>
      <c r="L51" s="5"/>
      <c r="M51" s="5"/>
      <c r="N51" s="11">
        <v>41828</v>
      </c>
    </row>
    <row r="52" spans="1:14" x14ac:dyDescent="0.15">
      <c r="A52" s="15">
        <v>41834</v>
      </c>
      <c r="B52" s="4">
        <v>409</v>
      </c>
      <c r="C52" s="4">
        <v>309</v>
      </c>
      <c r="D52" s="4"/>
      <c r="E52" s="4"/>
      <c r="F52" s="4">
        <v>142</v>
      </c>
      <c r="G52" s="5">
        <v>88</v>
      </c>
      <c r="H52" s="5"/>
      <c r="I52" s="5"/>
      <c r="J52" s="4">
        <v>337</v>
      </c>
      <c r="K52" s="5">
        <v>142</v>
      </c>
      <c r="L52" s="5"/>
      <c r="M52" s="5"/>
      <c r="N52" s="11">
        <v>41834</v>
      </c>
    </row>
    <row r="53" spans="1:14" hidden="1" x14ac:dyDescent="0.15">
      <c r="A53" s="2">
        <v>41836</v>
      </c>
      <c r="B53" s="4">
        <v>406</v>
      </c>
      <c r="C53" s="4">
        <v>304</v>
      </c>
      <c r="D53" s="4"/>
      <c r="E53" s="4"/>
      <c r="F53" s="4">
        <v>172</v>
      </c>
      <c r="G53" s="5">
        <v>105</v>
      </c>
      <c r="H53" s="5"/>
      <c r="I53" s="5"/>
      <c r="J53" s="4">
        <v>386</v>
      </c>
      <c r="K53" s="5">
        <v>192</v>
      </c>
      <c r="L53" s="5"/>
      <c r="M53" s="5"/>
      <c r="N53" s="11">
        <v>41836</v>
      </c>
    </row>
    <row r="54" spans="1:14" x14ac:dyDescent="0.15">
      <c r="A54" s="15">
        <v>41841</v>
      </c>
      <c r="B54" s="4">
        <v>410</v>
      </c>
      <c r="C54" s="4">
        <v>310</v>
      </c>
      <c r="D54" s="4"/>
      <c r="E54" s="4"/>
      <c r="F54" s="4">
        <v>196</v>
      </c>
      <c r="G54" s="5">
        <v>116</v>
      </c>
      <c r="H54" s="5"/>
      <c r="I54" s="5"/>
      <c r="J54" s="4">
        <v>442</v>
      </c>
      <c r="K54" s="5">
        <v>206</v>
      </c>
      <c r="L54" s="5"/>
      <c r="M54" s="5"/>
      <c r="N54" s="11">
        <v>41841</v>
      </c>
    </row>
    <row r="55" spans="1:14" hidden="1" x14ac:dyDescent="0.15">
      <c r="A55" s="2">
        <v>41844</v>
      </c>
      <c r="B55" s="4">
        <v>415</v>
      </c>
      <c r="C55" s="4">
        <v>314</v>
      </c>
      <c r="D55" s="4"/>
      <c r="E55" s="4"/>
      <c r="F55" s="4">
        <v>224</v>
      </c>
      <c r="G55" s="5">
        <v>127</v>
      </c>
      <c r="H55" s="5"/>
      <c r="I55" s="5"/>
      <c r="J55" s="4">
        <v>454</v>
      </c>
      <c r="K55" s="5">
        <v>219</v>
      </c>
      <c r="L55" s="5"/>
      <c r="M55" s="5"/>
      <c r="N55" s="11">
        <v>41844</v>
      </c>
    </row>
    <row r="56" spans="1:14" x14ac:dyDescent="0.15">
      <c r="A56" s="15">
        <v>41848</v>
      </c>
      <c r="B56" s="4">
        <v>427</v>
      </c>
      <c r="C56" s="4">
        <v>319</v>
      </c>
      <c r="D56" s="4"/>
      <c r="E56" s="4"/>
      <c r="F56" s="4">
        <v>249</v>
      </c>
      <c r="G56" s="5">
        <v>129</v>
      </c>
      <c r="H56" s="5"/>
      <c r="I56" s="5"/>
      <c r="J56" s="4">
        <v>525</v>
      </c>
      <c r="K56" s="5">
        <v>224</v>
      </c>
      <c r="L56" s="5"/>
      <c r="M56" s="5"/>
      <c r="N56" s="11">
        <v>41848</v>
      </c>
    </row>
    <row r="57" spans="1:14" hidden="1" x14ac:dyDescent="0.15">
      <c r="A57" s="2">
        <v>41851</v>
      </c>
      <c r="B57" s="4">
        <v>460</v>
      </c>
      <c r="C57" s="4">
        <v>339</v>
      </c>
      <c r="D57" s="4"/>
      <c r="E57" s="4"/>
      <c r="F57" s="4">
        <v>329</v>
      </c>
      <c r="G57" s="5">
        <v>156</v>
      </c>
      <c r="H57" s="5"/>
      <c r="I57" s="5"/>
      <c r="J57" s="4">
        <v>533</v>
      </c>
      <c r="K57" s="5">
        <v>233</v>
      </c>
      <c r="L57" s="5"/>
      <c r="M57" s="5"/>
      <c r="N57" s="11">
        <v>41851</v>
      </c>
    </row>
    <row r="58" spans="1:14" hidden="1" x14ac:dyDescent="0.15">
      <c r="A58" s="2">
        <v>41854</v>
      </c>
      <c r="B58" s="4">
        <v>472</v>
      </c>
      <c r="C58" s="4">
        <v>346</v>
      </c>
      <c r="D58" s="4"/>
      <c r="E58" s="4"/>
      <c r="F58" s="4">
        <v>391</v>
      </c>
      <c r="G58" s="5">
        <v>227</v>
      </c>
      <c r="H58" s="5"/>
      <c r="I58" s="5"/>
      <c r="J58" s="4">
        <v>574</v>
      </c>
      <c r="K58" s="5">
        <v>252</v>
      </c>
      <c r="L58" s="5"/>
      <c r="M58" s="5"/>
      <c r="N58" s="11">
        <v>41854</v>
      </c>
    </row>
    <row r="59" spans="1:14" x14ac:dyDescent="0.15">
      <c r="A59" s="15">
        <v>41855</v>
      </c>
      <c r="B59" s="4">
        <v>485</v>
      </c>
      <c r="C59" s="4">
        <v>358</v>
      </c>
      <c r="D59" s="4"/>
      <c r="E59" s="4"/>
      <c r="F59" s="4">
        <v>486</v>
      </c>
      <c r="G59" s="5">
        <v>255</v>
      </c>
      <c r="H59" s="5"/>
      <c r="I59" s="5"/>
      <c r="J59" s="4">
        <v>646</v>
      </c>
      <c r="K59" s="5">
        <v>273</v>
      </c>
      <c r="L59" s="5"/>
      <c r="M59" s="5"/>
      <c r="N59" s="11">
        <v>41855</v>
      </c>
    </row>
    <row r="60" spans="1:14" hidden="1" x14ac:dyDescent="0.15">
      <c r="A60" s="2">
        <v>41859</v>
      </c>
      <c r="B60" s="4">
        <v>495</v>
      </c>
      <c r="C60" s="4">
        <v>367</v>
      </c>
      <c r="D60" s="4"/>
      <c r="E60" s="4"/>
      <c r="F60" s="4">
        <v>554</v>
      </c>
      <c r="G60" s="5">
        <v>294</v>
      </c>
      <c r="H60" s="5"/>
      <c r="I60" s="5"/>
      <c r="J60" s="4">
        <v>717</v>
      </c>
      <c r="K60" s="5">
        <v>298</v>
      </c>
      <c r="L60" s="5"/>
      <c r="M60" s="5"/>
      <c r="N60" s="11">
        <v>41859</v>
      </c>
    </row>
    <row r="61" spans="1:14" x14ac:dyDescent="0.15">
      <c r="A61" s="15">
        <v>41863</v>
      </c>
      <c r="B61" s="4">
        <v>506</v>
      </c>
      <c r="C61" s="4">
        <v>373</v>
      </c>
      <c r="D61" s="4"/>
      <c r="E61" s="4"/>
      <c r="F61" s="4">
        <v>599</v>
      </c>
      <c r="G61" s="5">
        <v>323</v>
      </c>
      <c r="H61" s="5"/>
      <c r="I61" s="5"/>
      <c r="J61" s="4">
        <v>730</v>
      </c>
      <c r="K61" s="5">
        <v>315</v>
      </c>
      <c r="L61" s="5"/>
      <c r="M61" s="5"/>
      <c r="N61" s="11">
        <v>41863</v>
      </c>
    </row>
    <row r="62" spans="1:14" hidden="1" x14ac:dyDescent="0.15">
      <c r="A62" s="2">
        <v>41864</v>
      </c>
      <c r="B62" s="4">
        <v>510</v>
      </c>
      <c r="C62" s="4">
        <v>377</v>
      </c>
      <c r="D62" s="4"/>
      <c r="E62" s="4"/>
      <c r="F62" s="4">
        <v>670</v>
      </c>
      <c r="G62" s="5">
        <v>355</v>
      </c>
      <c r="H62" s="5"/>
      <c r="I62" s="5"/>
      <c r="J62" s="4">
        <v>783</v>
      </c>
      <c r="K62" s="5">
        <v>334</v>
      </c>
      <c r="L62" s="5"/>
      <c r="M62" s="5"/>
      <c r="N62" s="11">
        <v>41864</v>
      </c>
    </row>
    <row r="63" spans="1:14" hidden="1" x14ac:dyDescent="0.15">
      <c r="A63" s="2">
        <v>41866</v>
      </c>
      <c r="B63" s="4">
        <v>519</v>
      </c>
      <c r="C63" s="4">
        <v>380</v>
      </c>
      <c r="D63" s="4"/>
      <c r="E63" s="4"/>
      <c r="F63" s="4">
        <v>786</v>
      </c>
      <c r="G63" s="5">
        <v>348</v>
      </c>
      <c r="H63" s="5"/>
      <c r="I63" s="5"/>
      <c r="J63" s="4">
        <v>810</v>
      </c>
      <c r="K63" s="5">
        <v>348</v>
      </c>
      <c r="L63" s="5"/>
      <c r="M63" s="5"/>
      <c r="N63" s="11">
        <v>41866</v>
      </c>
    </row>
    <row r="64" spans="1:14" x14ac:dyDescent="0.15">
      <c r="A64" s="15">
        <v>41870</v>
      </c>
      <c r="B64" s="4">
        <v>543</v>
      </c>
      <c r="C64" s="4">
        <v>394</v>
      </c>
      <c r="D64" s="4"/>
      <c r="E64" s="4"/>
      <c r="F64" s="4">
        <v>834</v>
      </c>
      <c r="G64" s="5">
        <v>466</v>
      </c>
      <c r="H64" s="5"/>
      <c r="I64" s="5"/>
      <c r="J64" s="5">
        <v>848</v>
      </c>
      <c r="K64" s="5">
        <v>365</v>
      </c>
      <c r="L64" s="5"/>
      <c r="M64" s="5"/>
      <c r="N64" s="11">
        <v>41870</v>
      </c>
    </row>
    <row r="65" spans="1:14" hidden="1" x14ac:dyDescent="0.15">
      <c r="A65" s="2">
        <v>41872</v>
      </c>
      <c r="B65" s="4">
        <v>579</v>
      </c>
      <c r="C65" s="4">
        <v>396</v>
      </c>
      <c r="D65" s="4"/>
      <c r="E65" s="4"/>
      <c r="F65" s="4">
        <v>972</v>
      </c>
      <c r="G65" s="5">
        <v>576</v>
      </c>
      <c r="H65" s="5"/>
      <c r="I65" s="5"/>
      <c r="J65" s="5">
        <v>907</v>
      </c>
      <c r="K65" s="5">
        <v>374</v>
      </c>
      <c r="L65" s="5"/>
      <c r="M65" s="5"/>
      <c r="N65" s="11">
        <v>41872</v>
      </c>
    </row>
    <row r="66" spans="1:14" hidden="1" x14ac:dyDescent="0.15">
      <c r="A66" s="2">
        <v>41873</v>
      </c>
      <c r="B66" s="4">
        <v>607</v>
      </c>
      <c r="C66" s="4">
        <v>406</v>
      </c>
      <c r="D66" s="4"/>
      <c r="E66" s="4"/>
      <c r="F66" s="4">
        <v>1082</v>
      </c>
      <c r="G66" s="5">
        <v>624</v>
      </c>
      <c r="H66" s="5"/>
      <c r="I66" s="5"/>
      <c r="J66" s="5">
        <v>910</v>
      </c>
      <c r="K66" s="5">
        <v>392</v>
      </c>
      <c r="L66" s="5"/>
      <c r="M66" s="5"/>
      <c r="N66" s="11">
        <v>41873</v>
      </c>
    </row>
    <row r="67" spans="1:14" x14ac:dyDescent="0.15">
      <c r="A67" s="15">
        <v>41879</v>
      </c>
      <c r="B67" s="4">
        <v>648</v>
      </c>
      <c r="C67" s="4">
        <v>430</v>
      </c>
      <c r="D67" s="4"/>
      <c r="E67" s="4"/>
      <c r="F67" s="4">
        <v>1378</v>
      </c>
      <c r="G67" s="5">
        <v>694</v>
      </c>
      <c r="H67" s="5"/>
      <c r="I67" s="5"/>
      <c r="J67" s="5">
        <v>1026</v>
      </c>
      <c r="K67" s="5">
        <v>422</v>
      </c>
      <c r="L67" s="5"/>
      <c r="M67" s="5"/>
      <c r="N67" s="11">
        <v>41879</v>
      </c>
    </row>
    <row r="68" spans="1:14" x14ac:dyDescent="0.15">
      <c r="A68" s="15">
        <v>41888</v>
      </c>
      <c r="B68" s="4">
        <v>812</v>
      </c>
      <c r="C68" s="4">
        <v>517</v>
      </c>
      <c r="D68" s="4"/>
      <c r="E68" s="4"/>
      <c r="F68" s="4">
        <v>1871</v>
      </c>
      <c r="G68" s="5">
        <v>1089</v>
      </c>
      <c r="H68" s="5"/>
      <c r="I68" s="5"/>
      <c r="J68" s="5">
        <v>1261</v>
      </c>
      <c r="K68" s="5">
        <v>491</v>
      </c>
      <c r="L68" s="5"/>
      <c r="M68" s="5"/>
      <c r="N68" s="11">
        <v>41888</v>
      </c>
    </row>
    <row r="69" spans="1:14" hidden="1" x14ac:dyDescent="0.15">
      <c r="A69" s="2">
        <v>41890</v>
      </c>
      <c r="B69" s="4">
        <v>862</v>
      </c>
      <c r="C69" s="4">
        <v>555</v>
      </c>
      <c r="D69" s="4"/>
      <c r="E69" s="4"/>
      <c r="F69" s="4">
        <v>2046</v>
      </c>
      <c r="G69" s="5">
        <v>1224</v>
      </c>
      <c r="H69" s="5"/>
      <c r="I69" s="5"/>
      <c r="J69" s="5">
        <v>1361</v>
      </c>
      <c r="K69" s="5">
        <v>509</v>
      </c>
      <c r="L69" s="5"/>
      <c r="M69" s="5"/>
      <c r="N69" s="11">
        <v>41890</v>
      </c>
    </row>
    <row r="70" spans="1:14" x14ac:dyDescent="0.15">
      <c r="A70" s="15">
        <v>41894</v>
      </c>
      <c r="B70" s="4">
        <v>861</v>
      </c>
      <c r="C70" s="4">
        <v>557</v>
      </c>
      <c r="D70" s="4"/>
      <c r="E70" s="4"/>
      <c r="F70" s="4">
        <v>2081</v>
      </c>
      <c r="G70" s="5">
        <v>1137</v>
      </c>
      <c r="H70" s="5"/>
      <c r="I70" s="5"/>
      <c r="J70" s="5">
        <v>1424</v>
      </c>
      <c r="K70" s="5">
        <v>524</v>
      </c>
      <c r="L70" s="5"/>
      <c r="M70" s="5"/>
      <c r="N70" s="11">
        <v>41894</v>
      </c>
    </row>
    <row r="71" spans="1:14" hidden="1" x14ac:dyDescent="0.15">
      <c r="A71" s="2">
        <v>41898</v>
      </c>
      <c r="B71" s="4">
        <v>936</v>
      </c>
      <c r="C71" s="4">
        <v>595</v>
      </c>
      <c r="D71" s="4"/>
      <c r="E71" s="4"/>
      <c r="F71" s="4">
        <v>2407</v>
      </c>
      <c r="G71" s="5">
        <v>1296</v>
      </c>
      <c r="H71" s="5"/>
      <c r="I71" s="5"/>
      <c r="J71" s="5">
        <v>1620</v>
      </c>
      <c r="K71" s="5">
        <v>562</v>
      </c>
      <c r="L71" s="5"/>
      <c r="M71" s="5"/>
      <c r="N71" s="11">
        <v>41898</v>
      </c>
    </row>
    <row r="72" spans="1:14" x14ac:dyDescent="0.15">
      <c r="A72" s="15">
        <v>41900</v>
      </c>
      <c r="B72" s="4">
        <v>942</v>
      </c>
      <c r="C72" s="4">
        <v>601</v>
      </c>
      <c r="D72" s="4"/>
      <c r="E72" s="4"/>
      <c r="F72" s="4">
        <v>2710</v>
      </c>
      <c r="G72" s="5">
        <v>1459</v>
      </c>
      <c r="H72" s="5"/>
      <c r="I72" s="5"/>
      <c r="J72" s="5">
        <v>1673</v>
      </c>
      <c r="K72" s="5">
        <v>562</v>
      </c>
      <c r="L72" s="5"/>
      <c r="M72" s="5"/>
      <c r="N72" s="11">
        <v>41900</v>
      </c>
    </row>
    <row r="73" spans="1:14" hidden="1" x14ac:dyDescent="0.15">
      <c r="A73" s="2">
        <v>41904</v>
      </c>
      <c r="B73" s="4">
        <v>1008</v>
      </c>
      <c r="C73" s="4">
        <v>632</v>
      </c>
      <c r="D73" s="4"/>
      <c r="E73" s="4"/>
      <c r="F73" s="4">
        <v>3022</v>
      </c>
      <c r="G73" s="5">
        <v>1578</v>
      </c>
      <c r="H73" s="5"/>
      <c r="I73" s="5"/>
      <c r="J73" s="5">
        <v>1813</v>
      </c>
      <c r="K73" s="5">
        <v>593</v>
      </c>
      <c r="L73" s="5"/>
      <c r="M73" s="5"/>
      <c r="N73" s="11">
        <v>41904</v>
      </c>
    </row>
    <row r="74" spans="1:14" x14ac:dyDescent="0.15">
      <c r="A74" s="15">
        <v>41906</v>
      </c>
      <c r="B74" s="4">
        <v>1022</v>
      </c>
      <c r="C74" s="4">
        <v>635</v>
      </c>
      <c r="D74" s="4"/>
      <c r="E74" s="4"/>
      <c r="F74" s="4">
        <v>3280</v>
      </c>
      <c r="G74" s="5">
        <v>1677</v>
      </c>
      <c r="H74" s="5"/>
      <c r="I74" s="5"/>
      <c r="J74" s="5">
        <v>1940</v>
      </c>
      <c r="K74" s="5">
        <v>597</v>
      </c>
      <c r="L74" s="5"/>
      <c r="M74" s="5"/>
      <c r="N74" s="11">
        <v>41906</v>
      </c>
    </row>
    <row r="75" spans="1:14" hidden="1" x14ac:dyDescent="0.15">
      <c r="A75" s="2">
        <v>41908</v>
      </c>
      <c r="B75" s="4">
        <v>1074</v>
      </c>
      <c r="C75" s="4">
        <v>648</v>
      </c>
      <c r="D75" s="4"/>
      <c r="E75" s="4"/>
      <c r="F75" s="4">
        <v>3458</v>
      </c>
      <c r="G75" s="5">
        <v>1830</v>
      </c>
      <c r="H75" s="5"/>
      <c r="I75" s="5"/>
      <c r="J75" s="5">
        <v>2021</v>
      </c>
      <c r="K75" s="5">
        <v>605</v>
      </c>
      <c r="L75" s="5"/>
      <c r="M75" s="5"/>
      <c r="N75" s="11">
        <v>41908</v>
      </c>
    </row>
    <row r="76" spans="1:14" x14ac:dyDescent="0.15">
      <c r="A76" s="15">
        <v>41913</v>
      </c>
      <c r="B76" s="4">
        <v>1157</v>
      </c>
      <c r="C76" s="4">
        <v>710</v>
      </c>
      <c r="D76" s="4"/>
      <c r="E76" s="4"/>
      <c r="F76" s="4">
        <v>3696</v>
      </c>
      <c r="G76" s="5">
        <v>1998</v>
      </c>
      <c r="H76" s="5"/>
      <c r="I76" s="5"/>
      <c r="J76" s="5">
        <v>2304</v>
      </c>
      <c r="K76" s="5">
        <v>622</v>
      </c>
      <c r="L76" s="5"/>
      <c r="M76" s="5"/>
      <c r="N76" s="11">
        <v>41913</v>
      </c>
    </row>
    <row r="77" spans="1:14" hidden="1" x14ac:dyDescent="0.15">
      <c r="A77" s="2">
        <v>41915</v>
      </c>
      <c r="B77" s="4">
        <v>1199</v>
      </c>
      <c r="C77" s="4">
        <v>739</v>
      </c>
      <c r="D77" s="4"/>
      <c r="E77" s="4"/>
      <c r="F77" s="4">
        <v>3834</v>
      </c>
      <c r="G77" s="5">
        <v>2069</v>
      </c>
      <c r="H77" s="5"/>
      <c r="I77" s="5"/>
      <c r="J77" s="5">
        <v>2437</v>
      </c>
      <c r="K77" s="5">
        <v>623</v>
      </c>
      <c r="L77" s="5"/>
      <c r="M77" s="5"/>
      <c r="N77" s="11">
        <v>41915</v>
      </c>
    </row>
    <row r="78" spans="1:14" x14ac:dyDescent="0.15">
      <c r="A78" s="15">
        <v>41920</v>
      </c>
      <c r="B78" s="4">
        <v>1298</v>
      </c>
      <c r="C78" s="4">
        <v>768</v>
      </c>
      <c r="D78" s="4"/>
      <c r="E78" s="4"/>
      <c r="F78" s="4">
        <v>3924</v>
      </c>
      <c r="G78" s="5">
        <v>2210</v>
      </c>
      <c r="H78" s="5"/>
      <c r="I78" s="5"/>
      <c r="J78" s="5">
        <v>2789</v>
      </c>
      <c r="K78" s="5">
        <v>879</v>
      </c>
      <c r="L78" s="5"/>
      <c r="M78" s="5"/>
      <c r="N78" s="11">
        <v>41920</v>
      </c>
    </row>
    <row r="79" spans="1:14" hidden="1" x14ac:dyDescent="0.15">
      <c r="A79" s="2">
        <v>41922</v>
      </c>
      <c r="B79" s="4">
        <v>1350</v>
      </c>
      <c r="C79" s="4">
        <v>778</v>
      </c>
      <c r="D79" s="4"/>
      <c r="E79" s="4"/>
      <c r="F79" s="4">
        <v>4076</v>
      </c>
      <c r="G79" s="5">
        <v>2316</v>
      </c>
      <c r="H79" s="5"/>
      <c r="I79" s="5"/>
      <c r="J79" s="5">
        <v>2950</v>
      </c>
      <c r="K79" s="5">
        <v>930</v>
      </c>
      <c r="L79" s="5"/>
      <c r="M79" s="5"/>
      <c r="N79" s="11">
        <v>41922</v>
      </c>
    </row>
    <row r="80" spans="1:14" hidden="1" x14ac:dyDescent="0.15">
      <c r="A80" s="2">
        <v>41927</v>
      </c>
      <c r="B80" s="4">
        <v>1472</v>
      </c>
      <c r="C80" s="4">
        <v>843</v>
      </c>
      <c r="D80" s="4"/>
      <c r="E80" s="4"/>
      <c r="F80" s="4">
        <v>4249</v>
      </c>
      <c r="G80" s="5">
        <v>2458</v>
      </c>
      <c r="H80" s="5"/>
      <c r="I80" s="5"/>
      <c r="J80" s="5">
        <v>3252</v>
      </c>
      <c r="K80" s="5">
        <v>1183</v>
      </c>
      <c r="L80" s="5"/>
      <c r="M80" s="5"/>
      <c r="N80" s="11">
        <v>41927</v>
      </c>
    </row>
    <row r="81" spans="1:14" x14ac:dyDescent="0.15">
      <c r="A81" s="15">
        <v>41929</v>
      </c>
      <c r="B81" s="4">
        <v>1519</v>
      </c>
      <c r="C81" s="4">
        <v>862</v>
      </c>
      <c r="D81" s="4"/>
      <c r="E81" s="4"/>
      <c r="F81" s="4">
        <v>4262</v>
      </c>
      <c r="G81" s="5">
        <v>2484</v>
      </c>
      <c r="H81" s="5"/>
      <c r="I81" s="5"/>
      <c r="J81" s="5">
        <v>3410</v>
      </c>
      <c r="K81" s="5">
        <v>1200</v>
      </c>
      <c r="L81" s="5"/>
      <c r="M81" s="5"/>
      <c r="N81" s="11">
        <v>41929</v>
      </c>
    </row>
    <row r="82" spans="1:14" hidden="1" x14ac:dyDescent="0.15">
      <c r="A82" s="2">
        <v>41934</v>
      </c>
      <c r="B82" s="4">
        <v>1540</v>
      </c>
      <c r="C82" s="4">
        <v>904</v>
      </c>
      <c r="D82" s="4"/>
      <c r="E82" s="4"/>
      <c r="F82" s="4">
        <v>4665</v>
      </c>
      <c r="G82" s="5">
        <v>2705</v>
      </c>
      <c r="H82" s="5"/>
      <c r="I82" s="5"/>
      <c r="J82" s="5">
        <v>3706</v>
      </c>
      <c r="K82" s="5">
        <v>1359</v>
      </c>
      <c r="L82" s="5"/>
      <c r="M82" s="5"/>
      <c r="N82" s="11">
        <v>41934</v>
      </c>
    </row>
    <row r="83" spans="1:14" hidden="1" x14ac:dyDescent="0.15">
      <c r="A83" s="2">
        <v>41937</v>
      </c>
      <c r="B83" s="4">
        <v>1553</v>
      </c>
      <c r="C83" s="4">
        <v>926</v>
      </c>
      <c r="D83" s="4"/>
      <c r="E83" s="4"/>
      <c r="F83" s="4">
        <v>4665</v>
      </c>
      <c r="G83" s="5">
        <v>2705</v>
      </c>
      <c r="H83" s="5"/>
      <c r="I83" s="5"/>
      <c r="J83" s="5">
        <v>3896</v>
      </c>
      <c r="K83" s="5">
        <v>1281</v>
      </c>
      <c r="L83" s="5"/>
      <c r="M83" s="5"/>
      <c r="N83" s="11">
        <v>41937</v>
      </c>
    </row>
    <row r="84" spans="1:14" hidden="1" x14ac:dyDescent="0.15">
      <c r="A84" s="2">
        <v>41941</v>
      </c>
      <c r="B84" s="4">
        <v>1906</v>
      </c>
      <c r="C84" s="4">
        <v>997</v>
      </c>
      <c r="D84" s="4"/>
      <c r="E84" s="4"/>
      <c r="F84" s="4">
        <v>6535</v>
      </c>
      <c r="G84" s="5">
        <v>2413</v>
      </c>
      <c r="H84" s="5"/>
      <c r="I84" s="5"/>
      <c r="J84" s="5">
        <v>5235</v>
      </c>
      <c r="K84" s="5">
        <v>1500</v>
      </c>
      <c r="L84" s="5"/>
      <c r="M84" s="5"/>
      <c r="N84" s="11">
        <v>41941</v>
      </c>
    </row>
    <row r="85" spans="1:14" hidden="1" x14ac:dyDescent="0.15">
      <c r="A85" s="2">
        <v>41943</v>
      </c>
      <c r="B85" s="4">
        <v>1667</v>
      </c>
      <c r="C85" s="4">
        <v>1018</v>
      </c>
      <c r="D85" s="4"/>
      <c r="E85" s="4"/>
      <c r="F85" s="4">
        <v>6535</v>
      </c>
      <c r="G85" s="5">
        <v>2413</v>
      </c>
      <c r="H85" s="5"/>
      <c r="I85" s="5"/>
      <c r="J85" s="5">
        <v>5338</v>
      </c>
      <c r="K85" s="5">
        <v>1510</v>
      </c>
      <c r="L85" s="5"/>
      <c r="M85" s="5"/>
      <c r="N85" s="11">
        <v>41943</v>
      </c>
    </row>
    <row r="86" spans="1:14" x14ac:dyDescent="0.15">
      <c r="A86" s="15">
        <v>41948</v>
      </c>
      <c r="B86" s="4">
        <v>1731</v>
      </c>
      <c r="C86" s="4">
        <v>1041</v>
      </c>
      <c r="D86" s="4"/>
      <c r="E86" s="4"/>
      <c r="F86" s="4">
        <v>6525</v>
      </c>
      <c r="G86" s="5">
        <v>2697</v>
      </c>
      <c r="H86" s="5"/>
      <c r="I86" s="5"/>
      <c r="J86" s="5">
        <v>4759</v>
      </c>
      <c r="K86" s="5">
        <v>1070</v>
      </c>
      <c r="L86" s="5"/>
      <c r="M86" s="5"/>
      <c r="N86" s="11">
        <v>41948</v>
      </c>
    </row>
    <row r="87" spans="1:14" hidden="1" x14ac:dyDescent="0.15">
      <c r="A87" s="2">
        <v>41950</v>
      </c>
      <c r="B87" s="4">
        <v>1760</v>
      </c>
      <c r="C87" s="4">
        <v>1054</v>
      </c>
      <c r="D87" s="4"/>
      <c r="E87" s="4"/>
      <c r="F87" s="4">
        <v>6619</v>
      </c>
      <c r="G87" s="5">
        <v>2766</v>
      </c>
      <c r="H87" s="5"/>
      <c r="I87" s="5"/>
      <c r="J87" s="5">
        <v>4862</v>
      </c>
      <c r="K87" s="5">
        <v>1130</v>
      </c>
      <c r="L87" s="5"/>
      <c r="M87" s="5"/>
      <c r="N87" s="11">
        <v>41950</v>
      </c>
    </row>
    <row r="88" spans="1:14" x14ac:dyDescent="0.15">
      <c r="A88" s="15">
        <v>41955</v>
      </c>
      <c r="B88" s="4">
        <v>1878</v>
      </c>
      <c r="C88" s="4">
        <v>1142</v>
      </c>
      <c r="D88" s="4"/>
      <c r="E88" s="4"/>
      <c r="F88" s="4">
        <v>6822</v>
      </c>
      <c r="G88" s="4">
        <v>2836</v>
      </c>
      <c r="H88" s="4"/>
      <c r="I88" s="4"/>
      <c r="J88" s="4">
        <v>5368</v>
      </c>
      <c r="K88" s="4">
        <v>1169</v>
      </c>
      <c r="L88" s="4"/>
      <c r="M88" s="4"/>
      <c r="N88" s="11">
        <v>41955</v>
      </c>
    </row>
    <row r="89" spans="1:14" hidden="1" x14ac:dyDescent="0.15">
      <c r="A89" s="2">
        <v>41957</v>
      </c>
      <c r="B89" s="4">
        <v>1919</v>
      </c>
      <c r="C89" s="4">
        <v>1166</v>
      </c>
      <c r="D89" s="4"/>
      <c r="E89" s="4"/>
      <c r="F89" s="4">
        <v>6878</v>
      </c>
      <c r="G89" s="4">
        <v>2812</v>
      </c>
      <c r="H89" s="4"/>
      <c r="I89" s="4"/>
      <c r="J89" s="4">
        <v>5586</v>
      </c>
      <c r="K89" s="4">
        <v>1187</v>
      </c>
      <c r="L89" s="4"/>
      <c r="M89" s="4"/>
      <c r="N89" s="11">
        <v>41957</v>
      </c>
    </row>
    <row r="90" spans="1:14" x14ac:dyDescent="0.15">
      <c r="A90" s="15">
        <v>41962</v>
      </c>
      <c r="B90" s="4">
        <v>1971</v>
      </c>
      <c r="C90" s="4">
        <v>1192</v>
      </c>
      <c r="D90" s="4"/>
      <c r="E90" s="4"/>
      <c r="F90" s="4">
        <v>7069</v>
      </c>
      <c r="G90" s="4">
        <v>2964</v>
      </c>
      <c r="H90" s="4"/>
      <c r="I90" s="4"/>
      <c r="J90" s="4">
        <v>6073</v>
      </c>
      <c r="K90" s="4">
        <v>1250</v>
      </c>
      <c r="L90" s="4"/>
      <c r="M90" s="4"/>
      <c r="N90" s="11">
        <v>41962</v>
      </c>
    </row>
    <row r="91" spans="1:14" hidden="1" x14ac:dyDescent="0.15">
      <c r="A91" s="2">
        <v>41964</v>
      </c>
      <c r="B91" s="4">
        <v>2047</v>
      </c>
      <c r="C91" s="4">
        <v>1214</v>
      </c>
      <c r="D91" s="4"/>
      <c r="E91" s="4"/>
      <c r="F91" s="4">
        <v>7082</v>
      </c>
      <c r="G91" s="4">
        <v>2963</v>
      </c>
      <c r="H91" s="4"/>
      <c r="I91" s="4"/>
      <c r="J91" s="4">
        <v>6190</v>
      </c>
      <c r="K91" s="4">
        <v>1267</v>
      </c>
      <c r="L91" s="4"/>
      <c r="M91" s="4"/>
      <c r="N91" s="11">
        <v>41964</v>
      </c>
    </row>
    <row r="92" spans="1:14" x14ac:dyDescent="0.15">
      <c r="A92" s="15">
        <v>41969</v>
      </c>
      <c r="B92" s="4">
        <v>2134</v>
      </c>
      <c r="C92" s="4">
        <v>1260</v>
      </c>
      <c r="D92" s="4"/>
      <c r="E92" s="4"/>
      <c r="F92" s="4">
        <v>7168</v>
      </c>
      <c r="G92" s="4">
        <v>3016</v>
      </c>
      <c r="H92" s="4"/>
      <c r="I92" s="4"/>
      <c r="J92" s="4">
        <v>6599</v>
      </c>
      <c r="K92" s="4">
        <v>1398</v>
      </c>
      <c r="L92" s="4"/>
      <c r="M92" s="4"/>
      <c r="N92" s="11">
        <v>41969</v>
      </c>
    </row>
    <row r="93" spans="1:14" hidden="1" x14ac:dyDescent="0.15">
      <c r="A93" s="2">
        <v>41971</v>
      </c>
      <c r="B93" s="4">
        <v>2155</v>
      </c>
      <c r="C93" s="4">
        <v>1312</v>
      </c>
      <c r="D93" s="4"/>
      <c r="E93" s="4"/>
      <c r="F93" s="4">
        <v>7635</v>
      </c>
      <c r="G93" s="4">
        <v>3145</v>
      </c>
      <c r="H93" s="4"/>
      <c r="I93" s="4"/>
      <c r="J93" s="4">
        <v>7109</v>
      </c>
      <c r="K93" s="4">
        <v>1530</v>
      </c>
      <c r="L93" s="4"/>
      <c r="M93" s="4"/>
      <c r="N93" s="11">
        <v>41971</v>
      </c>
    </row>
    <row r="94" spans="1:14" x14ac:dyDescent="0.15">
      <c r="A94" s="15">
        <v>41976</v>
      </c>
      <c r="B94" s="4">
        <v>2164</v>
      </c>
      <c r="C94" s="4">
        <v>1327</v>
      </c>
      <c r="D94" s="4"/>
      <c r="E94" s="4"/>
      <c r="F94" s="4">
        <v>7635</v>
      </c>
      <c r="G94" s="4">
        <v>3145</v>
      </c>
      <c r="H94" s="4"/>
      <c r="I94" s="4"/>
      <c r="J94" s="4">
        <v>7312</v>
      </c>
      <c r="K94" s="4">
        <v>1583</v>
      </c>
      <c r="L94" s="4"/>
      <c r="M94" s="4"/>
      <c r="N94" s="11">
        <v>41976</v>
      </c>
    </row>
    <row r="95" spans="1:14" x14ac:dyDescent="0.15">
      <c r="A95" s="15">
        <v>41983</v>
      </c>
      <c r="B95" s="4">
        <v>2292</v>
      </c>
      <c r="C95" s="4">
        <v>1428</v>
      </c>
      <c r="D95" s="4"/>
      <c r="E95" s="4"/>
      <c r="F95" s="4">
        <v>7719</v>
      </c>
      <c r="G95" s="4">
        <v>3177</v>
      </c>
      <c r="J95" s="4">
        <v>7897</v>
      </c>
      <c r="K95" s="4">
        <v>1768</v>
      </c>
      <c r="L95" s="4"/>
      <c r="M95" s="4"/>
      <c r="N95" s="11">
        <v>41983</v>
      </c>
    </row>
    <row r="96" spans="1:14" x14ac:dyDescent="0.15">
      <c r="A96" s="15">
        <v>41990</v>
      </c>
      <c r="B96" s="4">
        <v>2416</v>
      </c>
      <c r="C96" s="4">
        <v>1525</v>
      </c>
      <c r="D96" s="4"/>
      <c r="E96" s="4"/>
      <c r="F96" s="4">
        <v>7797</v>
      </c>
      <c r="G96" s="4">
        <v>3290</v>
      </c>
      <c r="J96" s="4">
        <v>8356</v>
      </c>
      <c r="K96" s="4">
        <v>2085</v>
      </c>
      <c r="L96" s="4"/>
      <c r="M96" s="4"/>
      <c r="N96" s="11">
        <v>41990</v>
      </c>
    </row>
    <row r="97" spans="1:14" x14ac:dyDescent="0.15">
      <c r="A97" s="15">
        <v>41997</v>
      </c>
      <c r="B97" s="4">
        <v>2597</v>
      </c>
      <c r="C97" s="4">
        <v>1607</v>
      </c>
      <c r="D97" s="4"/>
      <c r="E97" s="4"/>
      <c r="F97" s="4">
        <v>7862</v>
      </c>
      <c r="G97" s="4">
        <v>3384</v>
      </c>
      <c r="J97" s="4">
        <v>9004</v>
      </c>
      <c r="K97" s="4">
        <v>2582</v>
      </c>
      <c r="L97" s="4"/>
      <c r="M97" s="4"/>
      <c r="N97" s="11">
        <v>41997</v>
      </c>
    </row>
    <row r="98" spans="1:14" x14ac:dyDescent="0.15">
      <c r="A98" s="15">
        <v>42004</v>
      </c>
      <c r="B98" s="4">
        <v>2707</v>
      </c>
      <c r="C98" s="4">
        <v>1708</v>
      </c>
      <c r="D98" s="4"/>
      <c r="E98" s="4"/>
      <c r="F98" s="4">
        <v>8018</v>
      </c>
      <c r="G98" s="4">
        <v>3423</v>
      </c>
      <c r="J98" s="4">
        <v>9446</v>
      </c>
      <c r="K98" s="4">
        <v>2758</v>
      </c>
      <c r="L98" s="4"/>
      <c r="M98" s="4"/>
      <c r="N98" s="11">
        <v>42004</v>
      </c>
    </row>
    <row r="99" spans="1:14" x14ac:dyDescent="0.15">
      <c r="A99" s="15">
        <v>42011</v>
      </c>
      <c r="B99" s="4">
        <v>2775</v>
      </c>
      <c r="C99" s="4">
        <v>1781</v>
      </c>
      <c r="D99" s="4"/>
      <c r="E99" s="4"/>
      <c r="F99" s="4">
        <v>8157</v>
      </c>
      <c r="G99" s="4">
        <v>3496</v>
      </c>
      <c r="J99" s="4">
        <v>9780</v>
      </c>
      <c r="K99" s="4">
        <v>2943</v>
      </c>
      <c r="L99" s="4"/>
      <c r="M99" s="4"/>
      <c r="N99" s="11">
        <v>42011</v>
      </c>
    </row>
    <row r="100" spans="1:14" x14ac:dyDescent="0.15">
      <c r="A100" s="15">
        <v>42018</v>
      </c>
      <c r="B100" s="4">
        <v>2806</v>
      </c>
      <c r="C100" s="4">
        <v>1814</v>
      </c>
      <c r="D100" s="4"/>
      <c r="E100" s="4"/>
      <c r="F100" s="4">
        <v>8331</v>
      </c>
      <c r="G100" s="4">
        <v>3538</v>
      </c>
      <c r="J100" s="4">
        <v>10124</v>
      </c>
      <c r="K100" s="4">
        <v>3062</v>
      </c>
      <c r="L100" s="4"/>
      <c r="M100" s="4"/>
      <c r="N100" s="11">
        <v>42018</v>
      </c>
    </row>
    <row r="101" spans="1:14" x14ac:dyDescent="0.15">
      <c r="A101" s="15">
        <v>42025</v>
      </c>
      <c r="B101" s="4">
        <v>2871</v>
      </c>
      <c r="C101" s="4">
        <v>1876</v>
      </c>
      <c r="D101" s="4"/>
      <c r="E101" s="4"/>
      <c r="F101" s="4">
        <v>8478</v>
      </c>
      <c r="G101" s="4">
        <v>3605</v>
      </c>
      <c r="J101" s="4">
        <v>10340</v>
      </c>
      <c r="K101" s="4">
        <v>3145</v>
      </c>
      <c r="L101" s="4"/>
      <c r="M101" s="4"/>
      <c r="N101" s="11">
        <v>42025</v>
      </c>
    </row>
    <row r="102" spans="1:14" x14ac:dyDescent="0.15">
      <c r="A102" s="15">
        <v>42032</v>
      </c>
      <c r="B102" s="4">
        <v>2917</v>
      </c>
      <c r="C102" s="4">
        <v>1910</v>
      </c>
      <c r="D102" s="4"/>
      <c r="E102" s="4"/>
      <c r="F102" s="4">
        <v>8622</v>
      </c>
      <c r="G102" s="4">
        <v>3686</v>
      </c>
      <c r="J102" s="4">
        <v>10518</v>
      </c>
      <c r="K102" s="4">
        <v>3199</v>
      </c>
      <c r="L102" s="4"/>
      <c r="M102" s="4"/>
      <c r="N102" s="11">
        <v>42032</v>
      </c>
    </row>
    <row r="103" spans="1:14" x14ac:dyDescent="0.15">
      <c r="A103" s="15">
        <v>42039</v>
      </c>
      <c r="B103" s="4">
        <v>2975</v>
      </c>
      <c r="C103" s="4">
        <v>1944</v>
      </c>
      <c r="D103" s="4"/>
      <c r="E103" s="4"/>
      <c r="F103" s="4">
        <v>8745</v>
      </c>
      <c r="G103" s="4">
        <v>3746</v>
      </c>
      <c r="J103" s="4">
        <v>10740</v>
      </c>
      <c r="K103" s="4">
        <v>3276</v>
      </c>
      <c r="L103" s="4"/>
      <c r="M103" s="4"/>
      <c r="N103" s="11">
        <v>42039</v>
      </c>
    </row>
    <row r="104" spans="1:14" hidden="1" x14ac:dyDescent="0.15">
      <c r="L104" s="3" t="e">
        <f>AVERAGE(L95:L103)</f>
        <v>#DIV/0!</v>
      </c>
      <c r="M104" s="3" t="e">
        <f>AVERAGE(M95:M103)</f>
        <v>#DIV/0!</v>
      </c>
    </row>
    <row r="105" spans="1:14" x14ac:dyDescent="0.15">
      <c r="C105" s="20">
        <v>1.7357000000000001E-4</v>
      </c>
    </row>
  </sheetData>
  <autoFilter ref="A1:A104">
    <filterColumn colId="0">
      <colorFilter dxfId="0"/>
    </filterColumn>
  </autoFilter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G2" sqref="G2"/>
    </sheetView>
  </sheetViews>
  <sheetFormatPr defaultRowHeight="13.5" x14ac:dyDescent="0.15"/>
  <cols>
    <col min="2" max="3" width="12.75" bestFit="1" customWidth="1"/>
    <col min="7" max="7" width="12.75" bestFit="1" customWidth="1"/>
    <col min="10" max="11" width="12.75" bestFit="1" customWidth="1"/>
  </cols>
  <sheetData>
    <row r="1" spans="1:11" ht="32.25" customHeight="1" x14ac:dyDescent="0.15">
      <c r="A1" t="s">
        <v>62</v>
      </c>
      <c r="B1" t="s">
        <v>66</v>
      </c>
      <c r="E1" t="s">
        <v>61</v>
      </c>
      <c r="F1">
        <v>3786764</v>
      </c>
      <c r="I1" t="s">
        <v>60</v>
      </c>
      <c r="J1">
        <v>5485998</v>
      </c>
    </row>
    <row r="2" spans="1:11" x14ac:dyDescent="0.15">
      <c r="A2">
        <v>1.7633928571428599E-4</v>
      </c>
      <c r="B2">
        <v>0.99982366071428597</v>
      </c>
      <c r="C2">
        <v>1.7357000000000001E-4</v>
      </c>
      <c r="E2">
        <v>2.3093596537835498E-3</v>
      </c>
      <c r="F2">
        <v>0.99769064034621702</v>
      </c>
      <c r="G2">
        <v>9.8923999999999995E-4</v>
      </c>
      <c r="I2">
        <v>1.9577112496213102E-3</v>
      </c>
      <c r="J2">
        <v>0.99804228875037904</v>
      </c>
      <c r="K2">
        <v>5.9716000000000001E-4</v>
      </c>
    </row>
    <row r="3" spans="1:11" x14ac:dyDescent="0.15">
      <c r="A3">
        <v>1.83593972537169E-4</v>
      </c>
      <c r="B3">
        <v>0.99980756107511204</v>
      </c>
      <c r="C3">
        <v>1.8241495235138801E-4</v>
      </c>
      <c r="E3">
        <v>2.7110668048630502E-3</v>
      </c>
      <c r="F3">
        <v>0.99710187715718201</v>
      </c>
      <c r="G3">
        <v>1.17629603795539E-3</v>
      </c>
      <c r="I3">
        <v>9.3484648245751208E-3</v>
      </c>
      <c r="J3">
        <v>0.990404899045084</v>
      </c>
      <c r="K3">
        <v>8.4379613034086599E-4</v>
      </c>
    </row>
    <row r="4" spans="1:11" x14ac:dyDescent="0.15">
      <c r="A4">
        <v>1.9114685425812201E-4</v>
      </c>
      <c r="B4">
        <v>0.99979079934430404</v>
      </c>
      <c r="C4">
        <v>1.9162380143782101E-4</v>
      </c>
      <c r="E4">
        <v>3.1822805894097901E-3</v>
      </c>
      <c r="F4">
        <v>0.99641102770806</v>
      </c>
      <c r="G4">
        <v>1.3959317025304899E-3</v>
      </c>
      <c r="I4">
        <v>4.3343981306698899E-2</v>
      </c>
      <c r="J4">
        <v>0.955249141077955</v>
      </c>
      <c r="K4">
        <v>2.00403761534654E-3</v>
      </c>
    </row>
    <row r="5" spans="1:11" x14ac:dyDescent="0.15">
      <c r="A5">
        <v>1.9901014627360001E-4</v>
      </c>
      <c r="B5">
        <v>0.99977334837157705</v>
      </c>
      <c r="C5">
        <v>2.0121148214992499E-4</v>
      </c>
      <c r="E5">
        <v>3.7346404573607201E-3</v>
      </c>
      <c r="F5">
        <v>0.99560093249202797</v>
      </c>
      <c r="G5">
        <v>1.65366705061106E-3</v>
      </c>
      <c r="I5">
        <v>0.17728790302620601</v>
      </c>
      <c r="J5">
        <v>0.81625799865721904</v>
      </c>
      <c r="K5">
        <v>7.0512583165748899E-3</v>
      </c>
    </row>
    <row r="6" spans="1:11" x14ac:dyDescent="0.15">
      <c r="A6">
        <v>2.0719656519363499E-4</v>
      </c>
      <c r="B6">
        <v>0.99975517989009999</v>
      </c>
      <c r="C6">
        <v>2.1119354470691801E-4</v>
      </c>
      <c r="E6">
        <v>4.3818277291208501E-3</v>
      </c>
      <c r="F6">
        <v>0.99465138209340098</v>
      </c>
      <c r="G6">
        <v>1.9560301774786499E-3</v>
      </c>
      <c r="I6">
        <v>0.49408945665927401</v>
      </c>
      <c r="J6">
        <v>0.48259178795434898</v>
      </c>
      <c r="K6">
        <v>2.3915915386376298E-2</v>
      </c>
    </row>
    <row r="7" spans="1:11" x14ac:dyDescent="0.15">
      <c r="A7">
        <v>2.1571937332008501E-4</v>
      </c>
      <c r="B7">
        <v>0.99973626441733998</v>
      </c>
      <c r="C7">
        <v>2.2158620934018699E-4</v>
      </c>
      <c r="E7">
        <v>5.1399847431768198E-3</v>
      </c>
      <c r="F7">
        <v>0.99353847346566504</v>
      </c>
      <c r="G7">
        <v>2.31078179115793E-3</v>
      </c>
      <c r="I7">
        <v>0.77513317281521099</v>
      </c>
      <c r="J7">
        <v>0.167604447838616</v>
      </c>
      <c r="K7">
        <v>5.7859539346172703E-2</v>
      </c>
    </row>
    <row r="8" spans="1:11" x14ac:dyDescent="0.15">
      <c r="A8">
        <v>2.24592378646631E-4</v>
      </c>
      <c r="B8">
        <v>0.99971657125505997</v>
      </c>
      <c r="C8">
        <v>2.3240636629328899E-4</v>
      </c>
      <c r="E8">
        <v>6.0277148560968601E-3</v>
      </c>
      <c r="F8">
        <v>0.99223460993148704</v>
      </c>
      <c r="G8">
        <v>2.7269152124166601E-3</v>
      </c>
      <c r="I8">
        <v>0.85590110479787695</v>
      </c>
      <c r="J8">
        <v>4.3662748400792102E-2</v>
      </c>
      <c r="K8">
        <v>0.101033306801331</v>
      </c>
    </row>
    <row r="9" spans="1:11" x14ac:dyDescent="0.15">
      <c r="A9">
        <v>2.3382995296966199E-4</v>
      </c>
      <c r="B9">
        <v>0.99969606844859404</v>
      </c>
      <c r="C9">
        <v>2.43671598436209E-4</v>
      </c>
      <c r="E9">
        <v>7.0665382808841699E-3</v>
      </c>
      <c r="F9">
        <v>0.99070777361159501</v>
      </c>
      <c r="G9">
        <v>3.2149281075210699E-3</v>
      </c>
      <c r="I9">
        <v>0.84415390101144705</v>
      </c>
      <c r="J9">
        <v>1.0918227210672701E-2</v>
      </c>
      <c r="K9">
        <v>0.14552503177788001</v>
      </c>
    </row>
    <row r="10" spans="1:11" x14ac:dyDescent="0.15">
      <c r="A10">
        <v>2.4344701241623201E-4</v>
      </c>
      <c r="B10">
        <v>0.99967472282977299</v>
      </c>
      <c r="C10">
        <v>2.55400157811113E-4</v>
      </c>
      <c r="E10">
        <v>8.2810389123332707E-3</v>
      </c>
      <c r="F10">
        <v>0.988921361351355</v>
      </c>
      <c r="G10">
        <v>3.7868397363113701E-3</v>
      </c>
      <c r="I10">
        <v>0.80909978420795703</v>
      </c>
      <c r="J10">
        <v>2.85107734461318E-3</v>
      </c>
      <c r="K10">
        <v>0.18864629844743</v>
      </c>
    </row>
    <row r="11" spans="1:11" x14ac:dyDescent="0.15">
      <c r="A11">
        <v>2.5345908972025498E-4</v>
      </c>
      <c r="B11">
        <v>0.99965249985560301</v>
      </c>
      <c r="C11">
        <v>2.67611054676636E-4</v>
      </c>
      <c r="E11">
        <v>9.69964139790358E-3</v>
      </c>
      <c r="F11">
        <v>0.98683285776496699</v>
      </c>
      <c r="G11">
        <v>4.4567408371289996E-3</v>
      </c>
      <c r="I11">
        <v>0.77000650203950405</v>
      </c>
      <c r="J11">
        <v>7.9178384306585498E-4</v>
      </c>
      <c r="K11">
        <v>0.22979887411743</v>
      </c>
    </row>
    <row r="12" spans="1:11" x14ac:dyDescent="0.15">
      <c r="A12">
        <v>2.6388238291611299E-4</v>
      </c>
      <c r="B12">
        <v>0.99962936349946196</v>
      </c>
      <c r="C12">
        <v>2.80324117621658E-4</v>
      </c>
      <c r="E12">
        <v>1.13552770579119E-2</v>
      </c>
      <c r="F12">
        <v>0.98439272003689904</v>
      </c>
      <c r="G12">
        <v>5.2412429051893602E-3</v>
      </c>
      <c r="I12">
        <v>0.73144378766081797</v>
      </c>
      <c r="J12">
        <v>2.34057286178281E-4</v>
      </c>
      <c r="K12">
        <v>0.26891931505300398</v>
      </c>
    </row>
    <row r="13" spans="1:11" x14ac:dyDescent="0.15">
      <c r="A13">
        <v>2.7473375533866801E-4</v>
      </c>
      <c r="B13">
        <v>0.99960527625109596</v>
      </c>
      <c r="C13">
        <v>2.9355999356529599E-4</v>
      </c>
      <c r="E13">
        <v>1.32853838855324E-2</v>
      </c>
      <c r="F13">
        <v>0.98154437792188598</v>
      </c>
      <c r="G13">
        <v>6.1594781925817903E-3</v>
      </c>
      <c r="I13">
        <v>0.69445435665342503</v>
      </c>
      <c r="J13" s="13">
        <v>7.3663481742700801E-5</v>
      </c>
      <c r="K13">
        <v>0.30606913986483197</v>
      </c>
    </row>
    <row r="14" spans="1:11" x14ac:dyDescent="0.15">
      <c r="A14">
        <v>2.8603075754172699E-4</v>
      </c>
      <c r="B14">
        <v>0.99958019906717599</v>
      </c>
      <c r="C14">
        <v>3.0734017528238802E-4</v>
      </c>
      <c r="E14">
        <v>1.55323275416919E-2</v>
      </c>
      <c r="F14">
        <v>0.978223363754535</v>
      </c>
      <c r="G14">
        <v>7.2335487037726402E-3</v>
      </c>
      <c r="I14">
        <v>0.65923544815277502</v>
      </c>
      <c r="J14" s="13">
        <v>2.46032323957652E-5</v>
      </c>
      <c r="K14">
        <v>0.34133710861482902</v>
      </c>
    </row>
    <row r="15" spans="1:11" x14ac:dyDescent="0.15">
      <c r="A15">
        <v>2.9779160341881599E-4</v>
      </c>
      <c r="B15">
        <v>0.99955409142386897</v>
      </c>
      <c r="C15">
        <v>3.2168697271197901E-4</v>
      </c>
      <c r="E15">
        <v>1.8144008359574498E-2</v>
      </c>
      <c r="F15">
        <v>0.97435660070909103</v>
      </c>
      <c r="G15">
        <v>8.48863093133468E-3</v>
      </c>
      <c r="I15">
        <v>0.62577294455714105</v>
      </c>
      <c r="J15" s="13">
        <v>8.6735548784575294E-6</v>
      </c>
      <c r="K15">
        <v>0.374815541887981</v>
      </c>
    </row>
    <row r="16" spans="1:11" x14ac:dyDescent="0.15">
      <c r="A16">
        <v>3.10035258142872E-4</v>
      </c>
      <c r="B16">
        <v>0.99952691112028103</v>
      </c>
      <c r="C16">
        <v>3.3662362157669699E-4</v>
      </c>
      <c r="E16">
        <v>2.1173942437862001E-2</v>
      </c>
      <c r="F16">
        <v>0.96986151012413102</v>
      </c>
      <c r="G16">
        <v>9.9537874380070598E-3</v>
      </c>
      <c r="I16">
        <v>0.59399965876869099</v>
      </c>
      <c r="J16" s="13">
        <v>3.1718527334668901E-6</v>
      </c>
      <c r="K16">
        <v>0.40659432937857498</v>
      </c>
    </row>
    <row r="17" spans="1:11" x14ac:dyDescent="0.15">
      <c r="A17">
        <v>3.2278149735770202E-4</v>
      </c>
      <c r="B17">
        <v>0.99949861414596397</v>
      </c>
      <c r="C17">
        <v>3.5217435667852598E-4</v>
      </c>
      <c r="E17">
        <v>2.46815073318736E-2</v>
      </c>
      <c r="F17">
        <v>0.96464508120048398</v>
      </c>
      <c r="G17">
        <v>1.1662651467641999E-2</v>
      </c>
      <c r="I17">
        <v>0.56383639741038205</v>
      </c>
      <c r="J17" s="13">
        <v>1.2891539388148199E-6</v>
      </c>
      <c r="K17">
        <v>0.436759473435679</v>
      </c>
    </row>
    <row r="18" spans="1:11" x14ac:dyDescent="0.15">
      <c r="A18">
        <v>3.3605090717798601E-4</v>
      </c>
      <c r="B18">
        <v>0.99946915468092301</v>
      </c>
      <c r="C18">
        <v>3.6836441189880802E-4</v>
      </c>
      <c r="E18">
        <v>2.8731942053565999E-2</v>
      </c>
      <c r="F18">
        <v>0.95860387100122901</v>
      </c>
      <c r="G18">
        <v>1.36534269452046E-2</v>
      </c>
      <c r="I18">
        <v>0.53520387191291197</v>
      </c>
      <c r="J18" s="13">
        <v>4.8846979205639701E-7</v>
      </c>
      <c r="K18">
        <v>0.46539279961729602</v>
      </c>
    </row>
    <row r="19" spans="1:11" x14ac:dyDescent="0.15">
      <c r="A19">
        <v>3.4986491064796803E-4</v>
      </c>
      <c r="B19">
        <v>0.99943848503568999</v>
      </c>
      <c r="C19">
        <v>3.8522005366165501E-4</v>
      </c>
      <c r="E19">
        <v>3.3395356415077203E-2</v>
      </c>
      <c r="F19">
        <v>0.95162460861270004</v>
      </c>
      <c r="G19">
        <v>1.59692749722232E-2</v>
      </c>
      <c r="I19">
        <v>0.50802483836224799</v>
      </c>
      <c r="J19" s="13">
        <v>2.5674816720670901E-7</v>
      </c>
      <c r="K19">
        <v>0.49257206488958399</v>
      </c>
    </row>
    <row r="20" spans="1:11" x14ac:dyDescent="0.15">
      <c r="A20">
        <v>3.6424573844311901E-4</v>
      </c>
      <c r="B20">
        <v>0.99940655571572001</v>
      </c>
      <c r="C20">
        <v>4.0276854583735298E-4</v>
      </c>
      <c r="E20">
        <v>3.8748174184522498E-2</v>
      </c>
      <c r="F20">
        <v>0.94358237854033999</v>
      </c>
      <c r="G20">
        <v>1.86586872751375E-2</v>
      </c>
      <c r="I20">
        <v>0.48222596258928502</v>
      </c>
      <c r="J20" s="13">
        <v>7.8638996804342797E-8</v>
      </c>
      <c r="K20">
        <v>0.51837111877171804</v>
      </c>
    </row>
    <row r="21" spans="1:11" x14ac:dyDescent="0.15">
      <c r="A21">
        <v>3.7921653573204698E-4</v>
      </c>
      <c r="B21">
        <v>0.99937331518211903</v>
      </c>
      <c r="C21">
        <v>4.21038282149428E-4</v>
      </c>
      <c r="E21">
        <v>4.4868664357265997E-2</v>
      </c>
      <c r="F21">
        <v>0.93434476443330905</v>
      </c>
      <c r="G21">
        <v>2.1775811209424598E-2</v>
      </c>
      <c r="I21">
        <v>0.457737127073572</v>
      </c>
      <c r="J21" s="13">
        <v>4.2676474616479701E-8</v>
      </c>
      <c r="K21">
        <v>0.54285999024995402</v>
      </c>
    </row>
    <row r="22" spans="1:11" x14ac:dyDescent="0.15">
      <c r="A22">
        <v>3.9480143402193299E-4</v>
      </c>
      <c r="B22">
        <v>0.99933870969050598</v>
      </c>
      <c r="C22">
        <v>4.40058875472612E-4</v>
      </c>
      <c r="E22">
        <v>5.1833979871288703E-2</v>
      </c>
      <c r="F22">
        <v>0.92377444002173503</v>
      </c>
      <c r="G22">
        <v>2.53808201069766E-2</v>
      </c>
      <c r="I22">
        <v>0.43449186956598601</v>
      </c>
      <c r="J22" s="13">
        <v>5.0011077830376202E-8</v>
      </c>
      <c r="K22">
        <v>0.56610524042293597</v>
      </c>
    </row>
    <row r="23" spans="1:11" x14ac:dyDescent="0.15">
      <c r="A23">
        <v>4.1102555115854098E-4</v>
      </c>
      <c r="B23">
        <v>0.99930268329100902</v>
      </c>
      <c r="C23">
        <v>4.59861157832842E-4</v>
      </c>
      <c r="E23">
        <v>5.9720157607188303E-2</v>
      </c>
      <c r="F23">
        <v>0.91172916911671198</v>
      </c>
      <c r="G23">
        <v>2.9539913276100199E-2</v>
      </c>
      <c r="I23">
        <v>0.41242695660392198</v>
      </c>
      <c r="J23" s="13">
        <v>6.6317742001632501E-9</v>
      </c>
      <c r="K23">
        <v>0.58817019676430404</v>
      </c>
    </row>
    <row r="24" spans="1:11" x14ac:dyDescent="0.15">
      <c r="A24">
        <v>4.2791502316367699E-4</v>
      </c>
      <c r="B24">
        <v>0.99926517775580703</v>
      </c>
      <c r="C24">
        <v>4.8047722102991002E-4</v>
      </c>
      <c r="E24">
        <v>6.8596937577109204E-2</v>
      </c>
      <c r="F24">
        <v>0.898067847392235</v>
      </c>
      <c r="G24">
        <v>3.4324455030656002E-2</v>
      </c>
      <c r="I24">
        <v>0.39148258870792002</v>
      </c>
      <c r="J24" s="13">
        <v>-1.7270864883030599E-8</v>
      </c>
      <c r="K24">
        <v>0.60911458856294498</v>
      </c>
    </row>
    <row r="25" spans="1:11" x14ac:dyDescent="0.15">
      <c r="A25">
        <v>4.4549696826659497E-4</v>
      </c>
      <c r="B25">
        <v>0.99922613265802496</v>
      </c>
      <c r="C25">
        <v>5.0194037370834799E-4</v>
      </c>
      <c r="E25">
        <v>7.8526409936792496E-2</v>
      </c>
      <c r="F25">
        <v>0.88265139516779501</v>
      </c>
      <c r="G25">
        <v>3.9811434895412598E-2</v>
      </c>
      <c r="I25">
        <v>0.371601988582063</v>
      </c>
      <c r="J25" s="13">
        <v>-6.8040487515859897E-9</v>
      </c>
      <c r="K25">
        <v>0.62899517822198603</v>
      </c>
    </row>
    <row r="26" spans="1:11" x14ac:dyDescent="0.15">
      <c r="A26">
        <v>4.6379961655675599E-4</v>
      </c>
      <c r="B26">
        <v>0.99918548508081695</v>
      </c>
      <c r="C26">
        <v>5.2428530262623103E-4</v>
      </c>
      <c r="E26">
        <v>8.9550338099524104E-2</v>
      </c>
      <c r="F26">
        <v>0.86535798011576104</v>
      </c>
      <c r="G26">
        <v>4.6080921784715297E-2</v>
      </c>
      <c r="I26">
        <v>0.352731052159034</v>
      </c>
      <c r="J26" s="13">
        <v>2.0661974962716599E-8</v>
      </c>
      <c r="K26">
        <v>0.64786608717899097</v>
      </c>
    </row>
    <row r="27" spans="1:11" x14ac:dyDescent="0.15">
      <c r="A27">
        <v>4.8285239702840899E-4</v>
      </c>
      <c r="B27">
        <v>0.99914316942162795</v>
      </c>
      <c r="C27">
        <v>5.4754818134378496E-4</v>
      </c>
      <c r="E27">
        <v>0.101681203292365</v>
      </c>
      <c r="F27">
        <v>0.84609383568490304</v>
      </c>
      <c r="G27">
        <v>5.3214201022731701E-2</v>
      </c>
      <c r="I27">
        <v>0.33481833691950202</v>
      </c>
      <c r="J27" s="13">
        <v>2.0658834534052E-8</v>
      </c>
      <c r="K27">
        <v>0.66577880242166299</v>
      </c>
    </row>
    <row r="28" spans="1:11" x14ac:dyDescent="0.15">
      <c r="A28">
        <v>5.0268593758059801E-4</v>
      </c>
      <c r="B28">
        <v>0.99909911739219603</v>
      </c>
      <c r="C28">
        <v>5.7176667022339005E-4</v>
      </c>
      <c r="E28">
        <v>0.11490220455615099</v>
      </c>
      <c r="F28">
        <v>0.82479326110039697</v>
      </c>
      <c r="G28">
        <v>6.12937743434517E-2</v>
      </c>
      <c r="I28">
        <v>0.31781509551166398</v>
      </c>
      <c r="J28" s="13">
        <v>9.2059464991343499E-9</v>
      </c>
      <c r="K28">
        <v>0.682782055282389</v>
      </c>
    </row>
    <row r="29" spans="1:11" x14ac:dyDescent="0.15">
      <c r="A29">
        <v>5.2333210317368904E-4</v>
      </c>
      <c r="B29">
        <v>0.99905325793117306</v>
      </c>
      <c r="C29">
        <v>5.9697996565381199E-4</v>
      </c>
      <c r="E29">
        <v>0.12916179046881099</v>
      </c>
      <c r="F29">
        <v>0.80142777036433199</v>
      </c>
      <c r="G29">
        <v>7.0399679166856702E-2</v>
      </c>
      <c r="I29">
        <v>0.301675411233365</v>
      </c>
      <c r="J29" s="13">
        <v>3.2311973071972999E-9</v>
      </c>
      <c r="K29">
        <v>0.69892174553543696</v>
      </c>
    </row>
    <row r="30" spans="1:11" x14ac:dyDescent="0.15">
      <c r="A30">
        <v>5.4482395164029797E-4</v>
      </c>
      <c r="B30">
        <v>0.99900551730081499</v>
      </c>
      <c r="C30">
        <v>6.2322874754423602E-4</v>
      </c>
      <c r="E30">
        <v>0.14435868795872001</v>
      </c>
      <c r="F30">
        <v>0.776023440079327</v>
      </c>
      <c r="G30">
        <v>8.0607111961952901E-2</v>
      </c>
      <c r="I30">
        <v>0.28635551443290302</v>
      </c>
      <c r="J30" s="13">
        <v>2.8353018902972298E-9</v>
      </c>
      <c r="K30">
        <v>0.71424164273179502</v>
      </c>
    </row>
    <row r="31" spans="1:11" x14ac:dyDescent="0.15">
      <c r="A31">
        <v>5.6719589068679704E-4</v>
      </c>
      <c r="B31">
        <v>0.99895581873377004</v>
      </c>
      <c r="C31">
        <v>6.5055537554374501E-4</v>
      </c>
      <c r="E31">
        <v>0.160342713097194</v>
      </c>
      <c r="F31">
        <v>0.74866559117379095</v>
      </c>
      <c r="G31">
        <v>9.1980935729014598E-2</v>
      </c>
      <c r="I31">
        <v>0.27181367274926699</v>
      </c>
      <c r="J31" s="13">
        <v>5.0483648715821998E-9</v>
      </c>
      <c r="K31">
        <v>0.72878348220236799</v>
      </c>
    </row>
    <row r="32" spans="1:11" x14ac:dyDescent="0.15">
      <c r="A32">
        <v>5.9048378311337595E-4</v>
      </c>
      <c r="B32">
        <v>0.99890408219571303</v>
      </c>
      <c r="C32">
        <v>6.7900402117404698E-4</v>
      </c>
      <c r="E32">
        <v>0.17691456348151399</v>
      </c>
      <c r="F32">
        <v>0.719503715869662</v>
      </c>
      <c r="G32">
        <v>0.104570960648824</v>
      </c>
      <c r="I32">
        <v>0.258010188517655</v>
      </c>
      <c r="J32" s="13">
        <v>4.4276788964085102E-9</v>
      </c>
      <c r="K32">
        <v>0.74258696705466598</v>
      </c>
    </row>
    <row r="33" spans="1:11" x14ac:dyDescent="0.15">
      <c r="A33">
        <v>6.1472494681404305E-4</v>
      </c>
      <c r="B33">
        <v>0.99885022438535698</v>
      </c>
      <c r="C33">
        <v>7.0862066782947204E-4</v>
      </c>
      <c r="E33">
        <v>0.193825818234928</v>
      </c>
      <c r="F33">
        <v>0.68875147768240197</v>
      </c>
      <c r="G33">
        <v>0.11841194408267</v>
      </c>
      <c r="I33">
        <v>0.24490752505509</v>
      </c>
      <c r="J33" s="13">
        <v>2.8110333611507501E-9</v>
      </c>
      <c r="K33">
        <v>0.75568963213387597</v>
      </c>
    </row>
    <row r="34" spans="1:11" x14ac:dyDescent="0.15">
      <c r="A34">
        <v>6.3995820027601999E-4</v>
      </c>
      <c r="B34">
        <v>0.99879415862943399</v>
      </c>
      <c r="C34">
        <v>7.39453170290485E-4</v>
      </c>
      <c r="E34">
        <v>0.210789157769079</v>
      </c>
      <c r="F34">
        <v>0.65667957014450495</v>
      </c>
      <c r="G34">
        <v>0.13352051208641699</v>
      </c>
      <c r="I34">
        <v>0.232470320558574</v>
      </c>
      <c r="J34" s="13">
        <v>1.81458070272358E-9</v>
      </c>
      <c r="K34">
        <v>0.76812683762684497</v>
      </c>
    </row>
    <row r="35" spans="1:11" x14ac:dyDescent="0.15">
      <c r="A35">
        <v>6.6622380824474801E-4</v>
      </c>
      <c r="B35">
        <v>0.99873579500124599</v>
      </c>
      <c r="C35">
        <v>7.7155119050977396E-4</v>
      </c>
      <c r="E35">
        <v>0.22747829142118201</v>
      </c>
      <c r="F35">
        <v>0.62362344595526598</v>
      </c>
      <c r="G35">
        <v>0.14988750262355099</v>
      </c>
      <c r="I35">
        <v>0.220664846562173</v>
      </c>
      <c r="J35" s="13">
        <v>1.3017058038736301E-9</v>
      </c>
      <c r="K35">
        <v>0.77993231213612102</v>
      </c>
    </row>
    <row r="36" spans="1:11" x14ac:dyDescent="0.15">
      <c r="A36">
        <v>6.9356367139146403E-4</v>
      </c>
      <c r="B36">
        <v>0.99867503989255302</v>
      </c>
      <c r="C36">
        <v>8.0496643605529696E-4</v>
      </c>
      <c r="E36">
        <v>0.24355919859719399</v>
      </c>
      <c r="F36">
        <v>0.58995025131629897</v>
      </c>
      <c r="G36">
        <v>0.16747979008650701</v>
      </c>
      <c r="I36">
        <v>0.20945894187809799</v>
      </c>
      <c r="J36" s="13">
        <v>1.0564450052655401E-9</v>
      </c>
      <c r="K36">
        <v>0.79113821706545695</v>
      </c>
    </row>
    <row r="37" spans="1:11" x14ac:dyDescent="0.15">
      <c r="A37">
        <v>7.2202145314677801E-4</v>
      </c>
      <c r="B37">
        <v>0.99861179572634395</v>
      </c>
      <c r="C37">
        <v>8.3975282050946E-4</v>
      </c>
      <c r="E37">
        <v>0.25871078636955802</v>
      </c>
      <c r="F37">
        <v>0.55603808638362695</v>
      </c>
      <c r="G37">
        <v>0.186240367246815</v>
      </c>
      <c r="I37">
        <v>0.19882201109948699</v>
      </c>
      <c r="J37" s="13">
        <v>8.0584713476230595E-10</v>
      </c>
      <c r="K37">
        <v>0.80177514809466599</v>
      </c>
    </row>
    <row r="38" spans="1:11" x14ac:dyDescent="0.15">
      <c r="A38">
        <v>7.5164257970067999E-4</v>
      </c>
      <c r="B38">
        <v>0.99854596095683001</v>
      </c>
      <c r="C38">
        <v>8.7596646346910895E-4</v>
      </c>
      <c r="E38">
        <v>0.27262488947720998</v>
      </c>
      <c r="F38">
        <v>0.52227600526768503</v>
      </c>
      <c r="G38">
        <v>0.206088345255105</v>
      </c>
      <c r="I38">
        <v>0.18872513012949199</v>
      </c>
      <c r="J38" s="13">
        <v>5.8284732564263102E-10</v>
      </c>
      <c r="K38">
        <v>0.81187202928766</v>
      </c>
    </row>
    <row r="39" spans="1:11" x14ac:dyDescent="0.15">
      <c r="A39">
        <v>7.8247429391074504E-4</v>
      </c>
      <c r="B39">
        <v>0.99847742994378996</v>
      </c>
      <c r="C39">
        <v>9.1366576229907697E-4</v>
      </c>
      <c r="E39">
        <v>0.28502258997487301</v>
      </c>
      <c r="F39">
        <v>0.48904464552198101</v>
      </c>
      <c r="G39">
        <v>0.22692200450314601</v>
      </c>
      <c r="I39">
        <v>0.179141050642562</v>
      </c>
      <c r="J39" s="13">
        <v>4.2916082858484402E-10</v>
      </c>
      <c r="K39">
        <v>0.82145610892827703</v>
      </c>
    </row>
    <row r="40" spans="1:11" x14ac:dyDescent="0.15">
      <c r="A40">
        <v>8.1456558842300504E-4</v>
      </c>
      <c r="B40">
        <v>0.99840609309797002</v>
      </c>
      <c r="C40">
        <v>9.5291131360761305E-4</v>
      </c>
      <c r="E40">
        <v>0.29568796425245097</v>
      </c>
      <c r="F40">
        <v>0.456684235991203</v>
      </c>
      <c r="G40">
        <v>0.248617039756346</v>
      </c>
      <c r="I40">
        <v>0.17004378147654101</v>
      </c>
      <c r="J40" s="13">
        <v>3.2565160490567E-10</v>
      </c>
      <c r="K40">
        <v>0.83055337819780795</v>
      </c>
    </row>
    <row r="41" spans="1:11" x14ac:dyDescent="0.15">
      <c r="A41">
        <v>8.4796743412918001E-4</v>
      </c>
      <c r="B41">
        <v>0.99833183636332201</v>
      </c>
      <c r="C41">
        <v>9.9376620254902691E-4</v>
      </c>
      <c r="E41">
        <v>0.30446368421938302</v>
      </c>
      <c r="F41">
        <v>0.42548909098417298</v>
      </c>
      <c r="G41">
        <v>0.271036464796444</v>
      </c>
      <c r="I41">
        <v>0.161408539130075</v>
      </c>
      <c r="J41" s="13">
        <v>2.54252250314578E-10</v>
      </c>
      <c r="K41">
        <v>0.83918862061567301</v>
      </c>
    </row>
    <row r="42" spans="1:11" x14ac:dyDescent="0.15">
      <c r="A42">
        <v>8.8273293252034697E-4</v>
      </c>
      <c r="B42">
        <v>0.99825454087029297</v>
      </c>
      <c r="C42">
        <v>1.0362961971863E-3</v>
      </c>
      <c r="E42">
        <v>0.31125462167559598</v>
      </c>
      <c r="F42">
        <v>0.395697068537466</v>
      </c>
      <c r="G42">
        <v>0.29403754978693802</v>
      </c>
      <c r="I42">
        <v>0.15321174662878301</v>
      </c>
      <c r="J42" s="13">
        <v>1.98670645938615E-10</v>
      </c>
      <c r="K42">
        <v>0.84738541317254601</v>
      </c>
    </row>
    <row r="43" spans="1:11" x14ac:dyDescent="0.15">
      <c r="A43">
        <v>9.1891731568693601E-4</v>
      </c>
      <c r="B43">
        <v>0.99817408293582199</v>
      </c>
      <c r="C43">
        <v>1.0805697484911E-3</v>
      </c>
      <c r="E43">
        <v>0.31602784831150699</v>
      </c>
      <c r="F43">
        <v>0.36748957041540298</v>
      </c>
      <c r="G43">
        <v>0.31747182127308998</v>
      </c>
      <c r="I43">
        <v>0.14543111517111601</v>
      </c>
      <c r="J43" s="13">
        <v>1.55569272819995E-10</v>
      </c>
      <c r="K43">
        <v>0.85516604467331403</v>
      </c>
    </row>
    <row r="44" spans="1:11" x14ac:dyDescent="0.15">
      <c r="A44">
        <v>9.5657800966585604E-4</v>
      </c>
      <c r="B44">
        <v>0.99809033391377899</v>
      </c>
      <c r="C44">
        <v>1.1266580765553801E-3</v>
      </c>
      <c r="E44">
        <v>0.31880864590255897</v>
      </c>
      <c r="F44">
        <v>0.34099212953882602</v>
      </c>
      <c r="G44">
        <v>0.34118846455861401</v>
      </c>
      <c r="I44">
        <v>0.13804564730733099</v>
      </c>
      <c r="J44" s="13">
        <v>1.2345043128697299E-10</v>
      </c>
      <c r="K44">
        <v>0.86255151256921803</v>
      </c>
    </row>
    <row r="45" spans="1:11" x14ac:dyDescent="0.15">
      <c r="A45">
        <v>9.9577455202049794E-4</v>
      </c>
      <c r="B45">
        <v>0.99800316037340098</v>
      </c>
      <c r="C45">
        <v>1.1746350745786801E-3</v>
      </c>
      <c r="E45">
        <v>0.31968069179161102</v>
      </c>
      <c r="F45">
        <v>0.316268090761614</v>
      </c>
      <c r="G45">
        <v>0.36504045744677499</v>
      </c>
      <c r="I45">
        <v>0.13103531429943199</v>
      </c>
      <c r="J45" s="13">
        <v>9.9423201419635495E-11</v>
      </c>
      <c r="K45">
        <v>0.86956184560114502</v>
      </c>
    </row>
    <row r="46" spans="1:11" x14ac:dyDescent="0.15">
      <c r="A46">
        <v>1.0365688660187199E-3</v>
      </c>
      <c r="B46">
        <v>0.99791242347477305</v>
      </c>
      <c r="C46">
        <v>1.2245776592085501E-3</v>
      </c>
      <c r="E46">
        <v>0.31876343772053201</v>
      </c>
      <c r="F46">
        <v>0.29333669956409197</v>
      </c>
      <c r="G46">
        <v>0.38888910271537602</v>
      </c>
      <c r="I46">
        <v>0.12438101802955</v>
      </c>
      <c r="J46" s="13">
        <v>8.1117902878895599E-11</v>
      </c>
      <c r="K46">
        <v>0.87621614188933195</v>
      </c>
    </row>
    <row r="47" spans="1:11" x14ac:dyDescent="0.15">
      <c r="A47">
        <v>1.0790254428459901E-3</v>
      </c>
      <c r="B47">
        <v>0.99781797855161802</v>
      </c>
      <c r="C47">
        <v>1.27656600553654E-3</v>
      </c>
      <c r="E47">
        <v>0.316200517807812</v>
      </c>
      <c r="F47">
        <v>0.27218182545410402</v>
      </c>
      <c r="G47">
        <v>0.41260689673808298</v>
      </c>
      <c r="I47">
        <v>0.118064588210351</v>
      </c>
      <c r="J47" s="13">
        <v>6.6711842096429005E-11</v>
      </c>
      <c r="K47">
        <v>0.88253257172293698</v>
      </c>
    </row>
    <row r="48" spans="1:11" x14ac:dyDescent="0.15">
      <c r="A48">
        <v>1.12321134160535E-3</v>
      </c>
      <c r="B48">
        <v>0.997719675111296</v>
      </c>
      <c r="C48">
        <v>1.3306835470982201E-3</v>
      </c>
      <c r="E48">
        <v>0.31215974854856099</v>
      </c>
      <c r="F48">
        <v>0.252751961967007</v>
      </c>
      <c r="G48">
        <v>0.43607752948443201</v>
      </c>
      <c r="I48">
        <v>0.112068834197492</v>
      </c>
      <c r="J48" s="13">
        <v>5.5306071615407597E-11</v>
      </c>
      <c r="K48">
        <v>0.88852832574720197</v>
      </c>
    </row>
    <row r="49" spans="1:11" x14ac:dyDescent="0.15">
      <c r="A49">
        <v>1.1691962179372301E-3</v>
      </c>
      <c r="B49">
        <v>0.99761735676052898</v>
      </c>
      <c r="C49">
        <v>1.3870170215340601E-3</v>
      </c>
      <c r="E49">
        <v>0.306823816493354</v>
      </c>
      <c r="F49">
        <v>0.234968777540083</v>
      </c>
      <c r="G49">
        <v>0.45919664596656301</v>
      </c>
      <c r="I49">
        <v>0.10637759297281101</v>
      </c>
      <c r="J49" s="13">
        <v>4.6305898167356697E-11</v>
      </c>
      <c r="K49">
        <v>0.89421956698088301</v>
      </c>
    </row>
    <row r="50" spans="1:11" x14ac:dyDescent="0.15">
      <c r="A50">
        <v>1.21705234600302E-3</v>
      </c>
      <c r="B50">
        <v>0.99751086114107901</v>
      </c>
      <c r="C50">
        <v>1.4456565129177699E-3</v>
      </c>
      <c r="E50">
        <v>0.300374145651158</v>
      </c>
      <c r="F50">
        <v>0.21874038573705401</v>
      </c>
      <c r="G50">
        <v>0.48187470861178799</v>
      </c>
      <c r="I50">
        <v>0.100975446482081</v>
      </c>
      <c r="J50" s="13">
        <v>3.9158277331616899E-11</v>
      </c>
      <c r="K50">
        <v>0.89962171347875997</v>
      </c>
    </row>
    <row r="51" spans="1:11" x14ac:dyDescent="0.15">
      <c r="A51">
        <v>1.2668549009979501E-3</v>
      </c>
      <c r="B51">
        <v>0.99740001928552002</v>
      </c>
      <c r="C51">
        <v>1.50669581348235E-3</v>
      </c>
      <c r="E51">
        <v>0.29298854580182399</v>
      </c>
      <c r="F51">
        <v>0.20396530578552499</v>
      </c>
      <c r="G51">
        <v>0.50403538841265005</v>
      </c>
      <c r="I51">
        <v>9.5847681818261601E-2</v>
      </c>
      <c r="J51" s="13">
        <v>3.3414519098326102E-11</v>
      </c>
      <c r="K51">
        <v>0.90474947814832396</v>
      </c>
    </row>
    <row r="52" spans="1:11" x14ac:dyDescent="0.15">
      <c r="A52">
        <v>1.3186820746139199E-3</v>
      </c>
      <c r="B52">
        <v>0.99728465534963895</v>
      </c>
      <c r="C52">
        <v>1.5702325757468E-3</v>
      </c>
      <c r="E52">
        <v>0.28483649381147103</v>
      </c>
      <c r="F52">
        <v>0.19053791022236899</v>
      </c>
      <c r="G52">
        <v>0.52561483596615999</v>
      </c>
      <c r="I52">
        <v>9.0980291221493106E-2</v>
      </c>
      <c r="J52" s="13">
        <v>2.87302878684196E-11</v>
      </c>
      <c r="K52">
        <v>0.90961686874977699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2" sqref="F12"/>
    </sheetView>
  </sheetViews>
  <sheetFormatPr defaultRowHeight="13.5" x14ac:dyDescent="0.15"/>
  <cols>
    <col min="2" max="4" width="12.75" bestFit="1" customWidth="1"/>
  </cols>
  <sheetData>
    <row r="1" spans="1:4" x14ac:dyDescent="0.15">
      <c r="A1" t="s">
        <v>63</v>
      </c>
    </row>
    <row r="2" spans="1:4" x14ac:dyDescent="0.15">
      <c r="A2">
        <v>1</v>
      </c>
      <c r="B2">
        <v>0.28483649381147103</v>
      </c>
      <c r="C2">
        <v>0.19053791022236899</v>
      </c>
      <c r="D2">
        <v>0.52561483596615999</v>
      </c>
    </row>
    <row r="3" spans="1:4" x14ac:dyDescent="0.15">
      <c r="A3">
        <v>1.05</v>
      </c>
      <c r="B3">
        <v>0.272787672855968</v>
      </c>
      <c r="C3">
        <v>0.144863709957432</v>
      </c>
      <c r="D3">
        <v>0.58333785718660003</v>
      </c>
    </row>
    <row r="4" spans="1:4" x14ac:dyDescent="0.15">
      <c r="A4">
        <v>0.95</v>
      </c>
      <c r="B4">
        <v>0.28883986656840499</v>
      </c>
      <c r="C4">
        <v>0.25145363931515902</v>
      </c>
      <c r="D4">
        <v>0.46069573411643699</v>
      </c>
    </row>
    <row r="6" spans="1:4" x14ac:dyDescent="0.15">
      <c r="A6" t="s">
        <v>65</v>
      </c>
    </row>
    <row r="7" spans="1:4" x14ac:dyDescent="0.15">
      <c r="A7">
        <v>1</v>
      </c>
      <c r="B7">
        <v>1.3186820746139199E-3</v>
      </c>
      <c r="C7">
        <v>0.99728465534963895</v>
      </c>
      <c r="D7">
        <v>1.5702325757468E-3</v>
      </c>
    </row>
    <row r="8" spans="1:4" x14ac:dyDescent="0.15">
      <c r="A8">
        <v>1.05</v>
      </c>
      <c r="B8">
        <v>1.64780706093684E-3</v>
      </c>
      <c r="C8">
        <v>0.99673212576360903</v>
      </c>
      <c r="D8">
        <v>1.7936371754536701E-3</v>
      </c>
    </row>
    <row r="9" spans="1:4" x14ac:dyDescent="0.15">
      <c r="A9">
        <v>0.95</v>
      </c>
      <c r="B9">
        <v>1.0551345150328899E-3</v>
      </c>
      <c r="C9">
        <v>0.99773674131868295</v>
      </c>
      <c r="D9">
        <v>1.38169416628405E-3</v>
      </c>
    </row>
    <row r="11" spans="1:4" x14ac:dyDescent="0.15">
      <c r="A11" t="s">
        <v>64</v>
      </c>
    </row>
    <row r="12" spans="1:4" x14ac:dyDescent="0.15">
      <c r="A12">
        <v>1</v>
      </c>
      <c r="B12">
        <v>9.0980291221493106E-2</v>
      </c>
      <c r="C12" s="13">
        <v>2.87302878684196E-11</v>
      </c>
      <c r="D12">
        <v>0.90961686874977699</v>
      </c>
    </row>
    <row r="13" spans="1:4" x14ac:dyDescent="0.15">
      <c r="A13">
        <v>1.05</v>
      </c>
      <c r="B13">
        <v>9.0043046377602201E-2</v>
      </c>
      <c r="C13" s="13">
        <v>2.4726085695424299E-11</v>
      </c>
      <c r="D13">
        <v>0.91055411359767202</v>
      </c>
    </row>
    <row r="14" spans="1:4" x14ac:dyDescent="0.15">
      <c r="A14">
        <v>0.95</v>
      </c>
      <c r="B14">
        <v>9.2032254073704495E-2</v>
      </c>
      <c r="C14" s="13">
        <v>3.6415412353488497E-11</v>
      </c>
      <c r="D14">
        <v>0.90856490588988004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A46" workbookViewId="0">
      <selection activeCell="E51" sqref="E51"/>
    </sheetView>
  </sheetViews>
  <sheetFormatPr defaultRowHeight="13.5" x14ac:dyDescent="0.15"/>
  <cols>
    <col min="1" max="1" width="19.5" customWidth="1"/>
  </cols>
  <sheetData>
    <row r="1" spans="1:16" x14ac:dyDescent="0.15">
      <c r="D1" s="3" t="s">
        <v>58</v>
      </c>
      <c r="E1" s="3" t="s">
        <v>56</v>
      </c>
      <c r="I1" s="3" t="s">
        <v>57</v>
      </c>
      <c r="J1" s="3" t="s">
        <v>56</v>
      </c>
      <c r="N1" s="3" t="s">
        <v>59</v>
      </c>
      <c r="O1" s="3" t="s">
        <v>56</v>
      </c>
    </row>
    <row r="2" spans="1:16" x14ac:dyDescent="0.15">
      <c r="A2" s="14">
        <v>41699</v>
      </c>
      <c r="B2" s="8">
        <v>0</v>
      </c>
      <c r="C2" s="8">
        <v>0</v>
      </c>
      <c r="D2" s="8"/>
      <c r="E2" s="8"/>
      <c r="F2" s="8"/>
      <c r="G2" s="8">
        <v>0</v>
      </c>
      <c r="H2" s="8">
        <v>0</v>
      </c>
      <c r="I2" s="8"/>
      <c r="J2" s="8"/>
      <c r="K2" s="8"/>
      <c r="L2" s="8">
        <v>0</v>
      </c>
      <c r="M2" s="8">
        <v>0</v>
      </c>
      <c r="N2" s="17"/>
      <c r="O2" s="17"/>
      <c r="P2" t="s">
        <v>9</v>
      </c>
    </row>
    <row r="3" spans="1:16" x14ac:dyDescent="0.15">
      <c r="A3" s="14">
        <v>41706</v>
      </c>
      <c r="B3" s="8">
        <v>0</v>
      </c>
      <c r="C3" s="8">
        <v>0</v>
      </c>
      <c r="D3" s="8"/>
      <c r="E3" s="8"/>
      <c r="F3" s="8"/>
      <c r="G3" s="8">
        <v>0</v>
      </c>
      <c r="H3" s="8">
        <v>0</v>
      </c>
      <c r="I3" s="8"/>
      <c r="J3" s="8"/>
      <c r="K3" s="8"/>
      <c r="L3" s="8">
        <v>0</v>
      </c>
      <c r="M3" s="8">
        <v>0</v>
      </c>
      <c r="N3" s="17"/>
      <c r="O3" s="17"/>
      <c r="P3" t="s">
        <v>10</v>
      </c>
    </row>
    <row r="4" spans="1:16" x14ac:dyDescent="0.15">
      <c r="A4" s="14">
        <v>41713</v>
      </c>
      <c r="B4" s="8">
        <v>0</v>
      </c>
      <c r="C4" s="8">
        <v>0</v>
      </c>
      <c r="D4" s="8"/>
      <c r="E4" s="8"/>
      <c r="F4" s="8"/>
      <c r="G4" s="8">
        <v>0</v>
      </c>
      <c r="H4" s="8">
        <v>0</v>
      </c>
      <c r="I4" s="8"/>
      <c r="J4" s="8"/>
      <c r="K4" s="8"/>
      <c r="L4" s="8">
        <v>0</v>
      </c>
      <c r="M4" s="8">
        <v>0</v>
      </c>
      <c r="N4" s="17"/>
      <c r="O4" s="17"/>
      <c r="P4" t="s">
        <v>11</v>
      </c>
    </row>
    <row r="5" spans="1:16" x14ac:dyDescent="0.15">
      <c r="A5" s="15">
        <v>41723</v>
      </c>
      <c r="B5" s="4">
        <v>86</v>
      </c>
      <c r="C5" s="4">
        <v>59</v>
      </c>
      <c r="D5" s="4">
        <f>(B6-B5)/B5</f>
        <v>0.41860465116279072</v>
      </c>
      <c r="E5" s="4">
        <f>(C6-C5)/B6</f>
        <v>0.1721311475409836</v>
      </c>
      <c r="F5" s="4"/>
      <c r="G5" s="4">
        <v>0</v>
      </c>
      <c r="H5" s="4">
        <v>0</v>
      </c>
      <c r="I5" s="4"/>
      <c r="J5" s="4"/>
      <c r="K5" s="4"/>
      <c r="L5" s="4">
        <v>0</v>
      </c>
      <c r="M5" s="4">
        <v>0</v>
      </c>
      <c r="N5" s="18"/>
      <c r="O5" s="18"/>
      <c r="P5" t="s">
        <v>12</v>
      </c>
    </row>
    <row r="6" spans="1:16" x14ac:dyDescent="0.15">
      <c r="A6" s="15">
        <v>41730</v>
      </c>
      <c r="B6" s="4">
        <v>122</v>
      </c>
      <c r="C6" s="4">
        <v>80</v>
      </c>
      <c r="D6" s="4">
        <f>(B7-B6)/B6</f>
        <v>0.28688524590163933</v>
      </c>
      <c r="E6" s="4">
        <f t="shared" ref="E6:E48" si="0">(C7-C6)/B7</f>
        <v>0.13375796178343949</v>
      </c>
      <c r="F6" s="4"/>
      <c r="G6" s="5">
        <v>8</v>
      </c>
      <c r="H6" s="5">
        <v>2</v>
      </c>
      <c r="I6" s="5">
        <f>(G7-G6)/G6</f>
        <v>1.75</v>
      </c>
      <c r="J6" s="5">
        <f>(H7-H6)/G7</f>
        <v>0.54545454545454541</v>
      </c>
      <c r="K6" s="5"/>
      <c r="L6" s="5">
        <v>0</v>
      </c>
      <c r="M6" s="5">
        <v>0</v>
      </c>
      <c r="N6" s="19"/>
      <c r="O6" s="19"/>
      <c r="P6" t="s">
        <v>13</v>
      </c>
    </row>
    <row r="7" spans="1:16" x14ac:dyDescent="0.15">
      <c r="A7" s="15">
        <v>41739</v>
      </c>
      <c r="B7" s="4">
        <v>157</v>
      </c>
      <c r="C7" s="4">
        <v>101</v>
      </c>
      <c r="D7" s="4">
        <f t="shared" ref="D7:D48" si="1">(B8-B7)/B7</f>
        <v>0.25477707006369427</v>
      </c>
      <c r="E7" s="4">
        <f t="shared" si="0"/>
        <v>0.1065989847715736</v>
      </c>
      <c r="F7" s="4"/>
      <c r="G7" s="4">
        <v>22</v>
      </c>
      <c r="H7" s="5">
        <v>14</v>
      </c>
      <c r="I7" s="5">
        <f t="shared" ref="I7:I48" si="2">(G8-G7)/G7</f>
        <v>0.22727272727272727</v>
      </c>
      <c r="J7" s="5">
        <f t="shared" ref="J7:J48" si="3">(H8-H7)/G8</f>
        <v>-3.7037037037037035E-2</v>
      </c>
      <c r="K7" s="5"/>
      <c r="L7" s="4">
        <v>0</v>
      </c>
      <c r="M7" s="5">
        <v>0</v>
      </c>
      <c r="N7" s="19"/>
      <c r="O7" s="19"/>
      <c r="P7" t="s">
        <v>14</v>
      </c>
    </row>
    <row r="8" spans="1:16" x14ac:dyDescent="0.15">
      <c r="A8" s="15">
        <v>41746</v>
      </c>
      <c r="B8" s="4">
        <v>197</v>
      </c>
      <c r="C8" s="4">
        <v>122</v>
      </c>
      <c r="D8" s="4">
        <f t="shared" si="1"/>
        <v>5.5837563451776651E-2</v>
      </c>
      <c r="E8" s="4">
        <f t="shared" si="0"/>
        <v>6.7307692307692304E-2</v>
      </c>
      <c r="F8" s="4"/>
      <c r="G8" s="4">
        <v>27</v>
      </c>
      <c r="H8" s="5">
        <v>13</v>
      </c>
      <c r="I8" s="5">
        <f t="shared" si="2"/>
        <v>0.25925925925925924</v>
      </c>
      <c r="J8" s="5">
        <f t="shared" si="3"/>
        <v>-5.8823529411764705E-2</v>
      </c>
      <c r="K8" s="5"/>
      <c r="L8" s="4">
        <v>0</v>
      </c>
      <c r="M8" s="5">
        <v>0</v>
      </c>
      <c r="N8" s="19"/>
      <c r="O8" s="19"/>
      <c r="P8" t="s">
        <v>15</v>
      </c>
    </row>
    <row r="9" spans="1:16" x14ac:dyDescent="0.15">
      <c r="A9" s="15">
        <v>41752</v>
      </c>
      <c r="B9" s="4">
        <v>208</v>
      </c>
      <c r="C9" s="4">
        <v>136</v>
      </c>
      <c r="D9" s="4">
        <f t="shared" si="1"/>
        <v>6.25E-2</v>
      </c>
      <c r="E9" s="4">
        <f t="shared" si="0"/>
        <v>4.5248868778280542E-2</v>
      </c>
      <c r="F9" s="4"/>
      <c r="G9" s="4">
        <v>34</v>
      </c>
      <c r="H9" s="5">
        <v>11</v>
      </c>
      <c r="I9" s="5">
        <f t="shared" si="2"/>
        <v>-0.61764705882352944</v>
      </c>
      <c r="J9" s="5">
        <f t="shared" si="3"/>
        <v>0</v>
      </c>
      <c r="K9" s="5"/>
      <c r="L9" s="4">
        <v>0</v>
      </c>
      <c r="M9" s="5">
        <v>0</v>
      </c>
      <c r="N9" s="19"/>
      <c r="O9" s="19"/>
      <c r="P9" t="s">
        <v>16</v>
      </c>
    </row>
    <row r="10" spans="1:16" x14ac:dyDescent="0.15">
      <c r="A10" s="15">
        <v>41759</v>
      </c>
      <c r="B10" s="4">
        <v>221</v>
      </c>
      <c r="C10" s="4">
        <v>146</v>
      </c>
      <c r="D10" s="4">
        <f t="shared" si="1"/>
        <v>4.5248868778280542E-2</v>
      </c>
      <c r="E10" s="4">
        <f t="shared" si="0"/>
        <v>3.896103896103896E-2</v>
      </c>
      <c r="F10" s="4"/>
      <c r="G10" s="4">
        <v>13</v>
      </c>
      <c r="H10" s="5">
        <v>11</v>
      </c>
      <c r="I10" s="5">
        <f t="shared" si="2"/>
        <v>0</v>
      </c>
      <c r="J10" s="5">
        <f t="shared" si="3"/>
        <v>0</v>
      </c>
      <c r="K10" s="5"/>
      <c r="L10" s="4">
        <v>0</v>
      </c>
      <c r="M10" s="5">
        <v>0</v>
      </c>
      <c r="N10" s="19"/>
      <c r="O10" s="19"/>
      <c r="P10" t="s">
        <v>17</v>
      </c>
    </row>
    <row r="11" spans="1:16" x14ac:dyDescent="0.15">
      <c r="A11" s="15">
        <v>41764</v>
      </c>
      <c r="B11" s="4">
        <v>231</v>
      </c>
      <c r="C11" s="4">
        <v>155</v>
      </c>
      <c r="D11" s="4">
        <f t="shared" si="1"/>
        <v>8.658008658008658E-3</v>
      </c>
      <c r="E11" s="4">
        <f t="shared" si="0"/>
        <v>8.5836909871244635E-3</v>
      </c>
      <c r="F11" s="4"/>
      <c r="G11" s="4">
        <v>13</v>
      </c>
      <c r="H11" s="5">
        <v>11</v>
      </c>
      <c r="I11" s="5">
        <f t="shared" si="2"/>
        <v>-7.6923076923076927E-2</v>
      </c>
      <c r="J11" s="5">
        <f t="shared" si="3"/>
        <v>0</v>
      </c>
      <c r="K11" s="5"/>
      <c r="L11" s="4">
        <v>0</v>
      </c>
      <c r="M11" s="5">
        <v>0</v>
      </c>
      <c r="N11" s="19"/>
      <c r="O11" s="19"/>
      <c r="P11" t="s">
        <v>18</v>
      </c>
    </row>
    <row r="12" spans="1:16" x14ac:dyDescent="0.15">
      <c r="A12" s="15">
        <v>41773</v>
      </c>
      <c r="B12" s="4">
        <v>233</v>
      </c>
      <c r="C12" s="4">
        <v>157</v>
      </c>
      <c r="D12" s="4">
        <f t="shared" si="1"/>
        <v>0.1072961373390558</v>
      </c>
      <c r="E12" s="4">
        <f t="shared" si="0"/>
        <v>6.589147286821706E-2</v>
      </c>
      <c r="F12" s="4"/>
      <c r="G12" s="4">
        <v>12</v>
      </c>
      <c r="H12" s="5">
        <v>11</v>
      </c>
      <c r="I12" s="5">
        <f t="shared" si="2"/>
        <v>0</v>
      </c>
      <c r="J12" s="5">
        <f t="shared" si="3"/>
        <v>-0.16666666666666666</v>
      </c>
      <c r="K12" s="5"/>
      <c r="L12" s="4">
        <v>0</v>
      </c>
      <c r="M12" s="5">
        <v>0</v>
      </c>
      <c r="N12" s="19"/>
      <c r="O12" s="19"/>
      <c r="P12" t="s">
        <v>19</v>
      </c>
    </row>
    <row r="13" spans="1:16" x14ac:dyDescent="0.15">
      <c r="A13" s="15">
        <v>41782</v>
      </c>
      <c r="B13" s="4">
        <v>258</v>
      </c>
      <c r="C13" s="4">
        <v>174</v>
      </c>
      <c r="D13" s="4">
        <f t="shared" si="1"/>
        <v>0</v>
      </c>
      <c r="E13" s="4">
        <f t="shared" si="0"/>
        <v>0</v>
      </c>
      <c r="F13" s="4"/>
      <c r="G13" s="4">
        <v>12</v>
      </c>
      <c r="H13" s="5">
        <v>9</v>
      </c>
      <c r="I13" s="5">
        <f t="shared" si="2"/>
        <v>0</v>
      </c>
      <c r="J13" s="5">
        <f t="shared" si="3"/>
        <v>0</v>
      </c>
      <c r="K13" s="5"/>
      <c r="L13" s="4">
        <v>0</v>
      </c>
      <c r="M13" s="5">
        <v>0</v>
      </c>
      <c r="N13" s="19"/>
      <c r="O13" s="19"/>
      <c r="P13" t="s">
        <v>20</v>
      </c>
    </row>
    <row r="14" spans="1:16" x14ac:dyDescent="0.15">
      <c r="A14" s="15">
        <v>41786</v>
      </c>
      <c r="B14" s="4">
        <v>258</v>
      </c>
      <c r="C14" s="4">
        <v>174</v>
      </c>
      <c r="D14" s="4">
        <f t="shared" si="1"/>
        <v>0.12790697674418605</v>
      </c>
      <c r="E14" s="4">
        <f t="shared" si="0"/>
        <v>6.5292096219931275E-2</v>
      </c>
      <c r="F14" s="4"/>
      <c r="G14" s="4">
        <v>12</v>
      </c>
      <c r="H14" s="5">
        <v>9</v>
      </c>
      <c r="I14" s="5">
        <f t="shared" si="2"/>
        <v>8.3333333333333329E-2</v>
      </c>
      <c r="J14" s="5">
        <f t="shared" si="3"/>
        <v>0</v>
      </c>
      <c r="K14" s="5"/>
      <c r="L14" s="4">
        <v>1</v>
      </c>
      <c r="M14" s="5">
        <v>4</v>
      </c>
      <c r="N14" s="19">
        <f>(L15-L14)/L14</f>
        <v>49</v>
      </c>
      <c r="O14" s="19">
        <f>(M15-M14)/L15</f>
        <v>0.04</v>
      </c>
      <c r="P14" t="s">
        <v>21</v>
      </c>
    </row>
    <row r="15" spans="1:16" x14ac:dyDescent="0.15">
      <c r="A15" s="15">
        <v>41792</v>
      </c>
      <c r="B15" s="4">
        <v>291</v>
      </c>
      <c r="C15" s="4">
        <v>193</v>
      </c>
      <c r="D15" s="4">
        <f t="shared" si="1"/>
        <v>0.27835051546391754</v>
      </c>
      <c r="E15" s="4">
        <f t="shared" si="0"/>
        <v>0.11559139784946236</v>
      </c>
      <c r="F15" s="4"/>
      <c r="G15" s="4">
        <v>13</v>
      </c>
      <c r="H15" s="5">
        <v>9</v>
      </c>
      <c r="I15" s="5">
        <f t="shared" si="2"/>
        <v>0.15384615384615385</v>
      </c>
      <c r="J15" s="5">
        <f t="shared" si="3"/>
        <v>6.6666666666666666E-2</v>
      </c>
      <c r="K15" s="5"/>
      <c r="L15" s="4">
        <v>50</v>
      </c>
      <c r="M15" s="5">
        <v>6</v>
      </c>
      <c r="N15" s="19">
        <f t="shared" ref="N15:N48" si="4">(L16-L15)/L15</f>
        <v>0.78</v>
      </c>
      <c r="O15" s="19">
        <f t="shared" ref="O15:O48" si="5">(M16-M15)/L16</f>
        <v>1.1235955056179775E-2</v>
      </c>
      <c r="P15" t="s">
        <v>22</v>
      </c>
    </row>
    <row r="16" spans="1:16" x14ac:dyDescent="0.15">
      <c r="A16" s="15">
        <v>41800</v>
      </c>
      <c r="B16" s="4">
        <v>372</v>
      </c>
      <c r="C16" s="4">
        <v>236</v>
      </c>
      <c r="D16" s="4">
        <f t="shared" si="1"/>
        <v>6.9892473118279563E-2</v>
      </c>
      <c r="E16" s="4">
        <f t="shared" si="0"/>
        <v>7.0351758793969849E-2</v>
      </c>
      <c r="F16" s="4"/>
      <c r="G16" s="4">
        <v>15</v>
      </c>
      <c r="H16" s="5">
        <v>10</v>
      </c>
      <c r="I16" s="5">
        <f t="shared" si="2"/>
        <v>1.2</v>
      </c>
      <c r="J16" s="5">
        <f t="shared" si="3"/>
        <v>0.42424242424242425</v>
      </c>
      <c r="K16" s="5"/>
      <c r="L16" s="4">
        <v>89</v>
      </c>
      <c r="M16" s="5">
        <v>7</v>
      </c>
      <c r="N16" s="19">
        <f t="shared" si="4"/>
        <v>8.98876404494382E-2</v>
      </c>
      <c r="O16" s="19">
        <f t="shared" si="5"/>
        <v>0.4329896907216495</v>
      </c>
      <c r="P16" t="s">
        <v>23</v>
      </c>
    </row>
    <row r="17" spans="1:16" x14ac:dyDescent="0.15">
      <c r="A17" s="15">
        <v>41808</v>
      </c>
      <c r="B17" s="4">
        <v>398</v>
      </c>
      <c r="C17" s="4">
        <v>264</v>
      </c>
      <c r="D17" s="4">
        <f t="shared" si="1"/>
        <v>-2.0100502512562814E-2</v>
      </c>
      <c r="E17" s="4">
        <f t="shared" si="0"/>
        <v>1.5384615384615385E-2</v>
      </c>
      <c r="F17" s="4"/>
      <c r="G17" s="4">
        <v>33</v>
      </c>
      <c r="H17" s="5">
        <v>24</v>
      </c>
      <c r="I17" s="5">
        <f t="shared" si="2"/>
        <v>0.54545454545454541</v>
      </c>
      <c r="J17" s="5">
        <f t="shared" si="3"/>
        <v>0.19607843137254902</v>
      </c>
      <c r="K17" s="5"/>
      <c r="L17" s="4">
        <v>97</v>
      </c>
      <c r="M17" s="5">
        <v>49</v>
      </c>
      <c r="N17" s="19">
        <f t="shared" si="4"/>
        <v>0.62886597938144329</v>
      </c>
      <c r="O17" s="19">
        <f t="shared" si="5"/>
        <v>-9.49367088607595E-2</v>
      </c>
      <c r="P17" t="s">
        <v>24</v>
      </c>
    </row>
    <row r="18" spans="1:16" x14ac:dyDescent="0.15">
      <c r="A18" s="15">
        <v>41814</v>
      </c>
      <c r="B18" s="4">
        <v>390</v>
      </c>
      <c r="C18" s="4">
        <v>270</v>
      </c>
      <c r="D18" s="4">
        <f t="shared" si="1"/>
        <v>5.8974358974358973E-2</v>
      </c>
      <c r="E18" s="4">
        <f t="shared" si="0"/>
        <v>7.990314769975787E-2</v>
      </c>
      <c r="F18" s="4"/>
      <c r="G18" s="4">
        <v>51</v>
      </c>
      <c r="H18" s="5">
        <v>34</v>
      </c>
      <c r="I18" s="5">
        <f t="shared" si="2"/>
        <v>1.0980392156862746</v>
      </c>
      <c r="J18" s="5">
        <f t="shared" si="3"/>
        <v>0.28971962616822428</v>
      </c>
      <c r="K18" s="5"/>
      <c r="L18" s="4">
        <v>158</v>
      </c>
      <c r="M18" s="5">
        <v>34</v>
      </c>
      <c r="N18" s="19">
        <f t="shared" si="4"/>
        <v>0.51265822784810122</v>
      </c>
      <c r="O18" s="19">
        <f t="shared" si="5"/>
        <v>0.27196652719665271</v>
      </c>
      <c r="P18" t="s">
        <v>25</v>
      </c>
    </row>
    <row r="19" spans="1:16" x14ac:dyDescent="0.15">
      <c r="A19" s="15">
        <v>41822</v>
      </c>
      <c r="B19" s="4">
        <v>413</v>
      </c>
      <c r="C19" s="4">
        <v>303</v>
      </c>
      <c r="D19" s="4">
        <f t="shared" si="1"/>
        <v>-2.4213075060532689E-3</v>
      </c>
      <c r="E19" s="4">
        <f t="shared" si="0"/>
        <v>4.8543689320388345E-3</v>
      </c>
      <c r="F19" s="4"/>
      <c r="G19" s="4">
        <v>107</v>
      </c>
      <c r="H19" s="5">
        <v>65</v>
      </c>
      <c r="I19" s="5">
        <f t="shared" si="2"/>
        <v>7.476635514018691E-2</v>
      </c>
      <c r="J19" s="5">
        <f t="shared" si="3"/>
        <v>8.6956521739130432E-2</v>
      </c>
      <c r="K19" s="5"/>
      <c r="L19" s="4">
        <v>239</v>
      </c>
      <c r="M19" s="5">
        <v>99</v>
      </c>
      <c r="N19" s="19">
        <f t="shared" si="4"/>
        <v>5.4393305439330547E-2</v>
      </c>
      <c r="O19" s="19">
        <f t="shared" si="5"/>
        <v>7.9365079365079361E-3</v>
      </c>
      <c r="P19" t="s">
        <v>26</v>
      </c>
    </row>
    <row r="20" spans="1:16" x14ac:dyDescent="0.15">
      <c r="A20" s="15">
        <v>41827</v>
      </c>
      <c r="B20" s="4">
        <v>412</v>
      </c>
      <c r="C20" s="4">
        <v>305</v>
      </c>
      <c r="D20" s="4">
        <f t="shared" si="1"/>
        <v>-7.2815533980582527E-3</v>
      </c>
      <c r="E20" s="4">
        <f t="shared" si="0"/>
        <v>9.7799511002444987E-3</v>
      </c>
      <c r="F20" s="4"/>
      <c r="G20" s="4">
        <v>115</v>
      </c>
      <c r="H20" s="5">
        <v>75</v>
      </c>
      <c r="I20" s="5">
        <f t="shared" si="2"/>
        <v>0.23478260869565218</v>
      </c>
      <c r="J20" s="5">
        <f t="shared" si="3"/>
        <v>9.154929577464789E-2</v>
      </c>
      <c r="K20" s="5"/>
      <c r="L20" s="4">
        <v>252</v>
      </c>
      <c r="M20" s="5">
        <v>101</v>
      </c>
      <c r="N20" s="19">
        <f t="shared" si="4"/>
        <v>0.33730158730158732</v>
      </c>
      <c r="O20" s="19">
        <f t="shared" si="5"/>
        <v>0.12166172106824925</v>
      </c>
      <c r="P20" t="s">
        <v>27</v>
      </c>
    </row>
    <row r="21" spans="1:16" x14ac:dyDescent="0.15">
      <c r="A21" s="15">
        <v>41834</v>
      </c>
      <c r="B21" s="4">
        <v>409</v>
      </c>
      <c r="C21" s="4">
        <v>309</v>
      </c>
      <c r="D21" s="4">
        <f t="shared" si="1"/>
        <v>2.4449877750611247E-3</v>
      </c>
      <c r="E21" s="4">
        <f t="shared" si="0"/>
        <v>2.4390243902439024E-3</v>
      </c>
      <c r="F21" s="4"/>
      <c r="G21" s="4">
        <v>142</v>
      </c>
      <c r="H21" s="5">
        <v>88</v>
      </c>
      <c r="I21" s="5">
        <f t="shared" si="2"/>
        <v>0.38028169014084506</v>
      </c>
      <c r="J21" s="5">
        <f t="shared" si="3"/>
        <v>0.14285714285714285</v>
      </c>
      <c r="K21" s="5"/>
      <c r="L21" s="4">
        <v>337</v>
      </c>
      <c r="M21" s="5">
        <v>142</v>
      </c>
      <c r="N21" s="19">
        <f t="shared" si="4"/>
        <v>0.31157270029673589</v>
      </c>
      <c r="O21" s="19">
        <f t="shared" si="5"/>
        <v>0.14479638009049775</v>
      </c>
      <c r="P21" t="s">
        <v>28</v>
      </c>
    </row>
    <row r="22" spans="1:16" x14ac:dyDescent="0.15">
      <c r="A22" s="15">
        <v>41841</v>
      </c>
      <c r="B22" s="4">
        <v>410</v>
      </c>
      <c r="C22" s="4">
        <v>310</v>
      </c>
      <c r="D22" s="4">
        <f t="shared" si="1"/>
        <v>4.1463414634146344E-2</v>
      </c>
      <c r="E22" s="4">
        <f t="shared" si="0"/>
        <v>2.1077283372365339E-2</v>
      </c>
      <c r="F22" s="4"/>
      <c r="G22" s="4">
        <v>196</v>
      </c>
      <c r="H22" s="5">
        <v>116</v>
      </c>
      <c r="I22" s="5">
        <f t="shared" si="2"/>
        <v>0.27040816326530615</v>
      </c>
      <c r="J22" s="5">
        <f t="shared" si="3"/>
        <v>5.2208835341365459E-2</v>
      </c>
      <c r="K22" s="5"/>
      <c r="L22" s="4">
        <v>442</v>
      </c>
      <c r="M22" s="5">
        <v>206</v>
      </c>
      <c r="N22" s="19">
        <f t="shared" si="4"/>
        <v>0.18778280542986425</v>
      </c>
      <c r="O22" s="19">
        <f t="shared" si="5"/>
        <v>3.4285714285714287E-2</v>
      </c>
      <c r="P22" t="s">
        <v>29</v>
      </c>
    </row>
    <row r="23" spans="1:16" x14ac:dyDescent="0.15">
      <c r="A23" s="15">
        <v>41848</v>
      </c>
      <c r="B23" s="4">
        <v>427</v>
      </c>
      <c r="C23" s="4">
        <v>319</v>
      </c>
      <c r="D23" s="4">
        <f t="shared" si="1"/>
        <v>0.13583138173302109</v>
      </c>
      <c r="E23" s="4">
        <f t="shared" si="0"/>
        <v>8.0412371134020624E-2</v>
      </c>
      <c r="F23" s="4"/>
      <c r="G23" s="4">
        <v>249</v>
      </c>
      <c r="H23" s="5">
        <v>129</v>
      </c>
      <c r="I23" s="5">
        <f t="shared" si="2"/>
        <v>0.95180722891566261</v>
      </c>
      <c r="J23" s="5">
        <f t="shared" si="3"/>
        <v>0.25925925925925924</v>
      </c>
      <c r="K23" s="5"/>
      <c r="L23" s="4">
        <v>525</v>
      </c>
      <c r="M23" s="5">
        <v>224</v>
      </c>
      <c r="N23" s="19">
        <f t="shared" si="4"/>
        <v>0.23047619047619047</v>
      </c>
      <c r="O23" s="19">
        <f t="shared" si="5"/>
        <v>7.5851393188854491E-2</v>
      </c>
      <c r="P23" t="s">
        <v>30</v>
      </c>
    </row>
    <row r="24" spans="1:16" x14ac:dyDescent="0.15">
      <c r="A24" s="15">
        <v>41855</v>
      </c>
      <c r="B24" s="4">
        <v>485</v>
      </c>
      <c r="C24" s="4">
        <v>358</v>
      </c>
      <c r="D24" s="4">
        <f t="shared" si="1"/>
        <v>4.3298969072164947E-2</v>
      </c>
      <c r="E24" s="4">
        <f t="shared" si="0"/>
        <v>2.9644268774703556E-2</v>
      </c>
      <c r="F24" s="4"/>
      <c r="G24" s="4">
        <v>486</v>
      </c>
      <c r="H24" s="5">
        <v>255</v>
      </c>
      <c r="I24" s="5">
        <f t="shared" si="2"/>
        <v>0.23251028806584362</v>
      </c>
      <c r="J24" s="5">
        <f t="shared" si="3"/>
        <v>0.11352253756260434</v>
      </c>
      <c r="K24" s="5"/>
      <c r="L24" s="4">
        <v>646</v>
      </c>
      <c r="M24" s="5">
        <v>273</v>
      </c>
      <c r="N24" s="19">
        <f t="shared" si="4"/>
        <v>0.13003095975232198</v>
      </c>
      <c r="O24" s="19">
        <f t="shared" si="5"/>
        <v>5.7534246575342465E-2</v>
      </c>
      <c r="P24" t="s">
        <v>31</v>
      </c>
    </row>
    <row r="25" spans="1:16" x14ac:dyDescent="0.15">
      <c r="A25" s="15">
        <v>41863</v>
      </c>
      <c r="B25" s="4">
        <v>506</v>
      </c>
      <c r="C25" s="4">
        <v>373</v>
      </c>
      <c r="D25" s="4">
        <f t="shared" si="1"/>
        <v>7.3122529644268769E-2</v>
      </c>
      <c r="E25" s="4">
        <f t="shared" si="0"/>
        <v>3.8674033149171269E-2</v>
      </c>
      <c r="F25" s="4"/>
      <c r="G25" s="4">
        <v>599</v>
      </c>
      <c r="H25" s="5">
        <v>323</v>
      </c>
      <c r="I25" s="5">
        <f t="shared" si="2"/>
        <v>0.39232053422370616</v>
      </c>
      <c r="J25" s="5">
        <f t="shared" si="3"/>
        <v>0.17146282973621102</v>
      </c>
      <c r="K25" s="5"/>
      <c r="L25" s="4">
        <v>730</v>
      </c>
      <c r="M25" s="5">
        <v>315</v>
      </c>
      <c r="N25" s="19">
        <f t="shared" si="4"/>
        <v>0.16164383561643836</v>
      </c>
      <c r="O25" s="19">
        <f t="shared" si="5"/>
        <v>5.8962264150943397E-2</v>
      </c>
      <c r="P25" t="s">
        <v>32</v>
      </c>
    </row>
    <row r="26" spans="1:16" x14ac:dyDescent="0.15">
      <c r="A26" s="15">
        <v>41870</v>
      </c>
      <c r="B26" s="4">
        <v>543</v>
      </c>
      <c r="C26" s="4">
        <v>394</v>
      </c>
      <c r="D26" s="4">
        <f t="shared" si="1"/>
        <v>0.19337016574585636</v>
      </c>
      <c r="E26" s="4">
        <f t="shared" si="0"/>
        <v>5.5555555555555552E-2</v>
      </c>
      <c r="F26" s="4"/>
      <c r="G26" s="4">
        <v>834</v>
      </c>
      <c r="H26" s="5">
        <v>466</v>
      </c>
      <c r="I26" s="5">
        <f t="shared" si="2"/>
        <v>0.65227817745803363</v>
      </c>
      <c r="J26" s="5">
        <f t="shared" si="3"/>
        <v>0.16545718432510886</v>
      </c>
      <c r="K26" s="5"/>
      <c r="L26" s="5">
        <v>848</v>
      </c>
      <c r="M26" s="5">
        <v>365</v>
      </c>
      <c r="N26" s="19">
        <f t="shared" si="4"/>
        <v>0.2099056603773585</v>
      </c>
      <c r="O26" s="19">
        <f t="shared" si="5"/>
        <v>5.5555555555555552E-2</v>
      </c>
      <c r="P26" t="s">
        <v>33</v>
      </c>
    </row>
    <row r="27" spans="1:16" x14ac:dyDescent="0.15">
      <c r="A27" s="15">
        <v>41879</v>
      </c>
      <c r="B27" s="4">
        <v>648</v>
      </c>
      <c r="C27" s="4">
        <v>430</v>
      </c>
      <c r="D27" s="4">
        <f t="shared" si="1"/>
        <v>0.25308641975308643</v>
      </c>
      <c r="E27" s="4">
        <f t="shared" si="0"/>
        <v>0.10714285714285714</v>
      </c>
      <c r="F27" s="4"/>
      <c r="G27" s="4">
        <v>1378</v>
      </c>
      <c r="H27" s="5">
        <v>694</v>
      </c>
      <c r="I27" s="5">
        <f t="shared" si="2"/>
        <v>0.35776487663280115</v>
      </c>
      <c r="J27" s="5">
        <f t="shared" si="3"/>
        <v>0.21111704970603956</v>
      </c>
      <c r="K27" s="5"/>
      <c r="L27" s="5">
        <v>1026</v>
      </c>
      <c r="M27" s="5">
        <v>422</v>
      </c>
      <c r="N27" s="19">
        <f t="shared" si="4"/>
        <v>0.22904483430799219</v>
      </c>
      <c r="O27" s="19">
        <f t="shared" si="5"/>
        <v>5.471847739888977E-2</v>
      </c>
      <c r="P27" t="s">
        <v>34</v>
      </c>
    </row>
    <row r="28" spans="1:16" x14ac:dyDescent="0.15">
      <c r="A28" s="15">
        <v>41888</v>
      </c>
      <c r="B28" s="4">
        <v>812</v>
      </c>
      <c r="C28" s="4">
        <v>517</v>
      </c>
      <c r="D28" s="4">
        <f t="shared" si="1"/>
        <v>6.0344827586206899E-2</v>
      </c>
      <c r="E28" s="4">
        <f t="shared" si="0"/>
        <v>4.6457607433217189E-2</v>
      </c>
      <c r="F28" s="4"/>
      <c r="G28" s="4">
        <v>1871</v>
      </c>
      <c r="H28" s="5">
        <v>1089</v>
      </c>
      <c r="I28" s="5">
        <f t="shared" si="2"/>
        <v>0.1122394441475147</v>
      </c>
      <c r="J28" s="5">
        <f t="shared" si="3"/>
        <v>2.3065833733781835E-2</v>
      </c>
      <c r="K28" s="5"/>
      <c r="L28" s="5">
        <v>1261</v>
      </c>
      <c r="M28" s="5">
        <v>491</v>
      </c>
      <c r="N28" s="19">
        <f t="shared" si="4"/>
        <v>0.12926249008723237</v>
      </c>
      <c r="O28" s="19">
        <f t="shared" si="5"/>
        <v>2.3174157303370788E-2</v>
      </c>
      <c r="P28" t="s">
        <v>35</v>
      </c>
    </row>
    <row r="29" spans="1:16" x14ac:dyDescent="0.15">
      <c r="A29" s="15">
        <v>41894</v>
      </c>
      <c r="B29" s="4">
        <v>861</v>
      </c>
      <c r="C29" s="4">
        <v>557</v>
      </c>
      <c r="D29" s="4">
        <f t="shared" si="1"/>
        <v>9.4076655052264813E-2</v>
      </c>
      <c r="E29" s="4">
        <f t="shared" si="0"/>
        <v>4.6709129511677279E-2</v>
      </c>
      <c r="F29" s="4"/>
      <c r="G29" s="4">
        <v>2081</v>
      </c>
      <c r="H29" s="5">
        <v>1137</v>
      </c>
      <c r="I29" s="5">
        <f t="shared" si="2"/>
        <v>0.30225852955309945</v>
      </c>
      <c r="J29" s="5">
        <f t="shared" si="3"/>
        <v>0.11881918819188192</v>
      </c>
      <c r="K29" s="5"/>
      <c r="L29" s="5">
        <v>1424</v>
      </c>
      <c r="M29" s="5">
        <v>524</v>
      </c>
      <c r="N29" s="19">
        <f t="shared" si="4"/>
        <v>0.17485955056179775</v>
      </c>
      <c r="O29" s="19">
        <f t="shared" si="5"/>
        <v>2.2713687985654513E-2</v>
      </c>
      <c r="P29" t="s">
        <v>36</v>
      </c>
    </row>
    <row r="30" spans="1:16" x14ac:dyDescent="0.15">
      <c r="A30" s="15">
        <v>41900</v>
      </c>
      <c r="B30" s="4">
        <v>942</v>
      </c>
      <c r="C30" s="4">
        <v>601</v>
      </c>
      <c r="D30" s="4">
        <f t="shared" si="1"/>
        <v>8.4925690021231418E-2</v>
      </c>
      <c r="E30" s="4">
        <f t="shared" si="0"/>
        <v>3.3268101761252444E-2</v>
      </c>
      <c r="F30" s="4"/>
      <c r="G30" s="4">
        <v>2710</v>
      </c>
      <c r="H30" s="5">
        <v>1459</v>
      </c>
      <c r="I30" s="5">
        <f t="shared" si="2"/>
        <v>0.21033210332103322</v>
      </c>
      <c r="J30" s="5">
        <f t="shared" si="3"/>
        <v>6.6463414634146345E-2</v>
      </c>
      <c r="K30" s="5"/>
      <c r="L30" s="5">
        <v>1673</v>
      </c>
      <c r="M30" s="5">
        <v>562</v>
      </c>
      <c r="N30" s="19">
        <f t="shared" si="4"/>
        <v>0.15959354453078303</v>
      </c>
      <c r="O30" s="19">
        <f t="shared" si="5"/>
        <v>1.804123711340206E-2</v>
      </c>
      <c r="P30" t="s">
        <v>37</v>
      </c>
    </row>
    <row r="31" spans="1:16" x14ac:dyDescent="0.15">
      <c r="A31" s="15">
        <v>41906</v>
      </c>
      <c r="B31" s="4">
        <v>1022</v>
      </c>
      <c r="C31" s="4">
        <v>635</v>
      </c>
      <c r="D31" s="4">
        <f t="shared" si="1"/>
        <v>0.13209393346379647</v>
      </c>
      <c r="E31" s="4">
        <f t="shared" si="0"/>
        <v>6.482281763180639E-2</v>
      </c>
      <c r="F31" s="4"/>
      <c r="G31" s="4">
        <v>3280</v>
      </c>
      <c r="H31" s="5">
        <v>1677</v>
      </c>
      <c r="I31" s="5">
        <f t="shared" si="2"/>
        <v>0.12682926829268293</v>
      </c>
      <c r="J31" s="5">
        <f t="shared" si="3"/>
        <v>8.6850649350649345E-2</v>
      </c>
      <c r="K31" s="5"/>
      <c r="L31" s="5">
        <v>1940</v>
      </c>
      <c r="M31" s="5">
        <v>597</v>
      </c>
      <c r="N31" s="19">
        <f t="shared" si="4"/>
        <v>0.18762886597938144</v>
      </c>
      <c r="O31" s="19">
        <f t="shared" si="5"/>
        <v>1.0850694444444444E-2</v>
      </c>
      <c r="P31" t="s">
        <v>38</v>
      </c>
    </row>
    <row r="32" spans="1:16" x14ac:dyDescent="0.15">
      <c r="A32" s="15">
        <v>41913</v>
      </c>
      <c r="B32" s="4">
        <v>1157</v>
      </c>
      <c r="C32" s="4">
        <v>710</v>
      </c>
      <c r="D32" s="4">
        <f t="shared" si="1"/>
        <v>0.12186689714779603</v>
      </c>
      <c r="E32" s="4">
        <f t="shared" si="0"/>
        <v>4.4684129429892139E-2</v>
      </c>
      <c r="F32" s="4"/>
      <c r="G32" s="4">
        <v>3696</v>
      </c>
      <c r="H32" s="5">
        <v>1998</v>
      </c>
      <c r="I32" s="5">
        <f t="shared" si="2"/>
        <v>6.1688311688311688E-2</v>
      </c>
      <c r="J32" s="5">
        <f t="shared" si="3"/>
        <v>5.4026503567787973E-2</v>
      </c>
      <c r="K32" s="5"/>
      <c r="L32" s="5">
        <v>2304</v>
      </c>
      <c r="M32" s="5">
        <v>622</v>
      </c>
      <c r="N32" s="19">
        <f t="shared" si="4"/>
        <v>0.21050347222222221</v>
      </c>
      <c r="O32" s="19">
        <f t="shared" si="5"/>
        <v>9.214772319827895E-2</v>
      </c>
      <c r="P32" t="s">
        <v>39</v>
      </c>
    </row>
    <row r="33" spans="1:16" x14ac:dyDescent="0.15">
      <c r="A33" s="15">
        <v>41920</v>
      </c>
      <c r="B33" s="4">
        <v>1298</v>
      </c>
      <c r="C33" s="4">
        <v>768</v>
      </c>
      <c r="D33" s="4">
        <f t="shared" si="1"/>
        <v>0.17026194144838214</v>
      </c>
      <c r="E33" s="4">
        <f t="shared" si="0"/>
        <v>6.1882817643186309E-2</v>
      </c>
      <c r="F33" s="4"/>
      <c r="G33" s="4">
        <v>3924</v>
      </c>
      <c r="H33" s="5">
        <v>2210</v>
      </c>
      <c r="I33" s="5">
        <f t="shared" si="2"/>
        <v>8.6136595310907241E-2</v>
      </c>
      <c r="J33" s="5">
        <f t="shared" si="3"/>
        <v>6.4289066166119194E-2</v>
      </c>
      <c r="K33" s="5"/>
      <c r="L33" s="5">
        <v>2789</v>
      </c>
      <c r="M33" s="5">
        <v>879</v>
      </c>
      <c r="N33" s="19">
        <f t="shared" si="4"/>
        <v>0.22266045177482968</v>
      </c>
      <c r="O33" s="19">
        <f t="shared" si="5"/>
        <v>9.4134897360703809E-2</v>
      </c>
      <c r="P33" t="s">
        <v>40</v>
      </c>
    </row>
    <row r="34" spans="1:16" x14ac:dyDescent="0.15">
      <c r="A34" s="15">
        <v>41929</v>
      </c>
      <c r="B34" s="4">
        <v>1519</v>
      </c>
      <c r="C34" s="4">
        <v>862</v>
      </c>
      <c r="D34" s="4">
        <f t="shared" si="1"/>
        <v>0.13956550362080317</v>
      </c>
      <c r="E34" s="4">
        <f t="shared" si="0"/>
        <v>0.10340843443096476</v>
      </c>
      <c r="F34" s="4"/>
      <c r="G34" s="4">
        <v>4262</v>
      </c>
      <c r="H34" s="5">
        <v>2484</v>
      </c>
      <c r="I34" s="5">
        <f t="shared" si="2"/>
        <v>0.53097137494134206</v>
      </c>
      <c r="J34" s="5">
        <f t="shared" si="3"/>
        <v>3.2643678160919537E-2</v>
      </c>
      <c r="K34" s="5"/>
      <c r="L34" s="5">
        <v>3410</v>
      </c>
      <c r="M34" s="5">
        <v>1200</v>
      </c>
      <c r="N34" s="19">
        <f t="shared" si="4"/>
        <v>0.39560117302052789</v>
      </c>
      <c r="O34" s="19">
        <f t="shared" si="5"/>
        <v>-2.7316663164530363E-2</v>
      </c>
      <c r="P34" t="s">
        <v>41</v>
      </c>
    </row>
    <row r="35" spans="1:16" x14ac:dyDescent="0.15">
      <c r="A35" s="15">
        <v>41948</v>
      </c>
      <c r="B35" s="4">
        <v>1731</v>
      </c>
      <c r="C35" s="4">
        <v>1041</v>
      </c>
      <c r="D35" s="4">
        <f t="shared" si="1"/>
        <v>8.4922010398613523E-2</v>
      </c>
      <c r="E35" s="4">
        <f t="shared" si="0"/>
        <v>5.3780617678381257E-2</v>
      </c>
      <c r="F35" s="4"/>
      <c r="G35" s="4">
        <v>6525</v>
      </c>
      <c r="H35" s="5">
        <v>2697</v>
      </c>
      <c r="I35" s="5">
        <f t="shared" si="2"/>
        <v>4.5517241379310347E-2</v>
      </c>
      <c r="J35" s="5">
        <f t="shared" si="3"/>
        <v>2.0375256523013779E-2</v>
      </c>
      <c r="K35" s="5"/>
      <c r="L35" s="5">
        <v>4759</v>
      </c>
      <c r="M35" s="5">
        <v>1070</v>
      </c>
      <c r="N35" s="19">
        <f t="shared" si="4"/>
        <v>0.12796806051691531</v>
      </c>
      <c r="O35" s="19">
        <f t="shared" si="5"/>
        <v>1.8442622950819672E-2</v>
      </c>
      <c r="P35" t="s">
        <v>42</v>
      </c>
    </row>
    <row r="36" spans="1:16" x14ac:dyDescent="0.15">
      <c r="A36" s="15">
        <v>41955</v>
      </c>
      <c r="B36" s="4">
        <v>1878</v>
      </c>
      <c r="C36" s="4">
        <v>1142</v>
      </c>
      <c r="D36" s="4">
        <f t="shared" si="1"/>
        <v>4.9520766773162937E-2</v>
      </c>
      <c r="E36" s="4">
        <f t="shared" si="0"/>
        <v>2.5367833587011668E-2</v>
      </c>
      <c r="F36" s="4"/>
      <c r="G36" s="4">
        <v>6822</v>
      </c>
      <c r="H36" s="4">
        <v>2836</v>
      </c>
      <c r="I36" s="5">
        <f t="shared" si="2"/>
        <v>3.620639108765758E-2</v>
      </c>
      <c r="J36" s="5">
        <f t="shared" si="3"/>
        <v>1.8107228745225634E-2</v>
      </c>
      <c r="K36" s="5"/>
      <c r="L36" s="4">
        <v>5368</v>
      </c>
      <c r="M36" s="4">
        <v>1169</v>
      </c>
      <c r="N36" s="19">
        <f t="shared" si="4"/>
        <v>0.1313338301043219</v>
      </c>
      <c r="O36" s="19">
        <f t="shared" si="5"/>
        <v>1.333772435369669E-2</v>
      </c>
      <c r="P36" t="s">
        <v>43</v>
      </c>
    </row>
    <row r="37" spans="1:16" x14ac:dyDescent="0.15">
      <c r="A37" s="15">
        <v>41962</v>
      </c>
      <c r="B37" s="4">
        <v>1971</v>
      </c>
      <c r="C37" s="4">
        <v>1192</v>
      </c>
      <c r="D37" s="4">
        <f t="shared" si="1"/>
        <v>8.2699137493658037E-2</v>
      </c>
      <c r="E37" s="4">
        <f t="shared" si="0"/>
        <v>3.1865042174320526E-2</v>
      </c>
      <c r="F37" s="4"/>
      <c r="G37" s="4">
        <v>7069</v>
      </c>
      <c r="H37" s="4">
        <v>2964</v>
      </c>
      <c r="I37" s="5">
        <f t="shared" si="2"/>
        <v>1.4004809732635451E-2</v>
      </c>
      <c r="J37" s="5">
        <f t="shared" si="3"/>
        <v>7.254464285714286E-3</v>
      </c>
      <c r="K37" s="5"/>
      <c r="L37" s="4">
        <v>6073</v>
      </c>
      <c r="M37" s="4">
        <v>1250</v>
      </c>
      <c r="N37" s="19">
        <f t="shared" si="4"/>
        <v>8.6612876667215538E-2</v>
      </c>
      <c r="O37" s="19">
        <f t="shared" si="5"/>
        <v>2.2427640551598727E-2</v>
      </c>
      <c r="P37" t="s">
        <v>44</v>
      </c>
    </row>
    <row r="38" spans="1:16" x14ac:dyDescent="0.15">
      <c r="A38" s="15">
        <v>41969</v>
      </c>
      <c r="B38" s="4">
        <v>2134</v>
      </c>
      <c r="C38" s="4">
        <v>1260</v>
      </c>
      <c r="D38" s="4">
        <f t="shared" si="1"/>
        <v>1.4058106841611996E-2</v>
      </c>
      <c r="E38" s="4">
        <f t="shared" si="0"/>
        <v>3.0961182994454713E-2</v>
      </c>
      <c r="F38" s="4"/>
      <c r="G38" s="4">
        <v>7168</v>
      </c>
      <c r="H38" s="4">
        <v>3016</v>
      </c>
      <c r="I38" s="5">
        <f t="shared" si="2"/>
        <v>6.5150669642857137E-2</v>
      </c>
      <c r="J38" s="5">
        <f t="shared" si="3"/>
        <v>1.6895874263261296E-2</v>
      </c>
      <c r="K38" s="5"/>
      <c r="L38" s="4">
        <v>6599</v>
      </c>
      <c r="M38" s="4">
        <v>1398</v>
      </c>
      <c r="N38" s="19">
        <f t="shared" si="4"/>
        <v>0.10804667373844522</v>
      </c>
      <c r="O38" s="19">
        <f t="shared" si="5"/>
        <v>2.5300875273522976E-2</v>
      </c>
      <c r="P38" t="s">
        <v>45</v>
      </c>
    </row>
    <row r="39" spans="1:16" x14ac:dyDescent="0.15">
      <c r="A39" s="15">
        <v>41976</v>
      </c>
      <c r="B39" s="4">
        <v>2164</v>
      </c>
      <c r="C39" s="4">
        <v>1327</v>
      </c>
      <c r="D39" s="4">
        <f t="shared" si="1"/>
        <v>5.9149722735674676E-2</v>
      </c>
      <c r="E39" s="4">
        <f t="shared" si="0"/>
        <v>4.4066317626527053E-2</v>
      </c>
      <c r="F39" s="4"/>
      <c r="G39" s="4">
        <v>7635</v>
      </c>
      <c r="H39" s="4">
        <v>3145</v>
      </c>
      <c r="I39" s="5">
        <f t="shared" si="2"/>
        <v>1.100196463654224E-2</v>
      </c>
      <c r="J39" s="5">
        <f t="shared" si="3"/>
        <v>4.1456147169322451E-3</v>
      </c>
      <c r="K39" s="5"/>
      <c r="L39" s="4">
        <v>7312</v>
      </c>
      <c r="M39" s="4">
        <v>1583</v>
      </c>
      <c r="N39" s="19">
        <f t="shared" si="4"/>
        <v>8.0005470459518599E-2</v>
      </c>
      <c r="O39" s="19">
        <f t="shared" si="5"/>
        <v>2.3426617702925163E-2</v>
      </c>
      <c r="P39" t="s">
        <v>46</v>
      </c>
    </row>
    <row r="40" spans="1:16" x14ac:dyDescent="0.15">
      <c r="A40" s="15">
        <v>41983</v>
      </c>
      <c r="B40" s="4">
        <v>2292</v>
      </c>
      <c r="C40" s="4">
        <v>1428</v>
      </c>
      <c r="D40" s="4">
        <f t="shared" si="1"/>
        <v>5.4101221640488653E-2</v>
      </c>
      <c r="E40" s="4">
        <f t="shared" si="0"/>
        <v>4.0149006622516553E-2</v>
      </c>
      <c r="F40" s="4"/>
      <c r="G40" s="4">
        <v>7719</v>
      </c>
      <c r="H40" s="4">
        <v>3177</v>
      </c>
      <c r="I40" s="5">
        <f t="shared" si="2"/>
        <v>1.0104935872522347E-2</v>
      </c>
      <c r="J40" s="5">
        <f t="shared" si="3"/>
        <v>1.4492753623188406E-2</v>
      </c>
      <c r="K40" s="5"/>
      <c r="L40" s="4">
        <v>7897</v>
      </c>
      <c r="M40" s="4">
        <v>1768</v>
      </c>
      <c r="N40" s="19">
        <f t="shared" si="4"/>
        <v>5.8123337976446754E-2</v>
      </c>
      <c r="O40" s="19">
        <f t="shared" si="5"/>
        <v>3.7936811871708949E-2</v>
      </c>
      <c r="P40" t="s">
        <v>47</v>
      </c>
    </row>
    <row r="41" spans="1:16" x14ac:dyDescent="0.15">
      <c r="A41" s="15">
        <v>41990</v>
      </c>
      <c r="B41" s="4">
        <v>2416</v>
      </c>
      <c r="C41" s="4">
        <v>1525</v>
      </c>
      <c r="D41" s="4">
        <f t="shared" si="1"/>
        <v>7.4917218543046352E-2</v>
      </c>
      <c r="E41" s="4">
        <f t="shared" si="0"/>
        <v>3.1574894108586833E-2</v>
      </c>
      <c r="F41" s="4"/>
      <c r="G41" s="4">
        <v>7797</v>
      </c>
      <c r="H41" s="4">
        <v>3290</v>
      </c>
      <c r="I41" s="5">
        <f t="shared" si="2"/>
        <v>8.3365396947543934E-3</v>
      </c>
      <c r="J41" s="5">
        <f t="shared" si="3"/>
        <v>1.1956245230221318E-2</v>
      </c>
      <c r="K41" s="5"/>
      <c r="L41" s="4">
        <v>8356</v>
      </c>
      <c r="M41" s="4">
        <v>2085</v>
      </c>
      <c r="N41" s="19">
        <f t="shared" si="4"/>
        <v>7.7549066539013889E-2</v>
      </c>
      <c r="O41" s="19">
        <f t="shared" si="5"/>
        <v>5.5197689915593068E-2</v>
      </c>
      <c r="P41" t="s">
        <v>48</v>
      </c>
    </row>
    <row r="42" spans="1:16" x14ac:dyDescent="0.15">
      <c r="A42" s="15">
        <v>41997</v>
      </c>
      <c r="B42" s="4">
        <v>2597</v>
      </c>
      <c r="C42" s="4">
        <v>1607</v>
      </c>
      <c r="D42" s="4">
        <f t="shared" si="1"/>
        <v>4.2356565267616483E-2</v>
      </c>
      <c r="E42" s="4">
        <f t="shared" si="0"/>
        <v>3.731067602512006E-2</v>
      </c>
      <c r="F42" s="4"/>
      <c r="G42" s="4">
        <v>7862</v>
      </c>
      <c r="H42" s="4">
        <v>3384</v>
      </c>
      <c r="I42" s="5">
        <f t="shared" si="2"/>
        <v>1.9842279318239633E-2</v>
      </c>
      <c r="J42" s="5">
        <f t="shared" si="3"/>
        <v>4.8640558742828639E-3</v>
      </c>
      <c r="K42" s="5"/>
      <c r="L42" s="4">
        <v>9004</v>
      </c>
      <c r="M42" s="4">
        <v>2582</v>
      </c>
      <c r="N42" s="19">
        <f t="shared" si="4"/>
        <v>4.9089293647267884E-2</v>
      </c>
      <c r="O42" s="19">
        <f t="shared" si="5"/>
        <v>1.8632225280542029E-2</v>
      </c>
      <c r="P42" t="s">
        <v>49</v>
      </c>
    </row>
    <row r="43" spans="1:16" x14ac:dyDescent="0.15">
      <c r="A43" s="15">
        <v>42004</v>
      </c>
      <c r="B43" s="4">
        <v>2707</v>
      </c>
      <c r="C43" s="4">
        <v>1708</v>
      </c>
      <c r="D43" s="4">
        <f t="shared" si="1"/>
        <v>2.5120059106021424E-2</v>
      </c>
      <c r="E43" s="4">
        <f t="shared" si="0"/>
        <v>2.6306306306306305E-2</v>
      </c>
      <c r="F43" s="4"/>
      <c r="G43" s="4">
        <v>8018</v>
      </c>
      <c r="H43" s="4">
        <v>3423</v>
      </c>
      <c r="I43" s="5">
        <f t="shared" si="2"/>
        <v>1.7335994013469695E-2</v>
      </c>
      <c r="J43" s="5">
        <f t="shared" si="3"/>
        <v>8.9493686404315317E-3</v>
      </c>
      <c r="K43" s="5"/>
      <c r="L43" s="4">
        <v>9446</v>
      </c>
      <c r="M43" s="4">
        <v>2758</v>
      </c>
      <c r="N43" s="19">
        <f t="shared" si="4"/>
        <v>3.5358882066483167E-2</v>
      </c>
      <c r="O43" s="19">
        <f t="shared" si="5"/>
        <v>1.8916155419222903E-2</v>
      </c>
      <c r="P43" t="s">
        <v>50</v>
      </c>
    </row>
    <row r="44" spans="1:16" x14ac:dyDescent="0.15">
      <c r="A44" s="15">
        <v>42011</v>
      </c>
      <c r="B44" s="4">
        <v>2775</v>
      </c>
      <c r="C44" s="4">
        <v>1781</v>
      </c>
      <c r="D44" s="4">
        <f t="shared" si="1"/>
        <v>1.1171171171171172E-2</v>
      </c>
      <c r="E44" s="4">
        <f t="shared" si="0"/>
        <v>1.1760513186029936E-2</v>
      </c>
      <c r="F44" s="4"/>
      <c r="G44" s="4">
        <v>8157</v>
      </c>
      <c r="H44" s="4">
        <v>3496</v>
      </c>
      <c r="I44" s="5">
        <f t="shared" si="2"/>
        <v>2.1331371827877896E-2</v>
      </c>
      <c r="J44" s="5">
        <f t="shared" si="3"/>
        <v>5.0414115952466688E-3</v>
      </c>
      <c r="K44" s="5"/>
      <c r="L44" s="4">
        <v>9780</v>
      </c>
      <c r="M44" s="4">
        <v>2943</v>
      </c>
      <c r="N44" s="19">
        <f t="shared" si="4"/>
        <v>3.5173824130879348E-2</v>
      </c>
      <c r="O44" s="19">
        <f t="shared" si="5"/>
        <v>1.1754247333069933E-2</v>
      </c>
      <c r="P44" t="s">
        <v>51</v>
      </c>
    </row>
    <row r="45" spans="1:16" x14ac:dyDescent="0.15">
      <c r="A45" s="15">
        <v>42018</v>
      </c>
      <c r="B45" s="4">
        <v>2806</v>
      </c>
      <c r="C45" s="4">
        <v>1814</v>
      </c>
      <c r="D45" s="4">
        <f t="shared" si="1"/>
        <v>2.3164647184604419E-2</v>
      </c>
      <c r="E45" s="4">
        <f t="shared" si="0"/>
        <v>2.1595262974573318E-2</v>
      </c>
      <c r="F45" s="4"/>
      <c r="G45" s="4">
        <v>8331</v>
      </c>
      <c r="H45" s="4">
        <v>3538</v>
      </c>
      <c r="I45" s="5">
        <f t="shared" si="2"/>
        <v>1.7644940583363342E-2</v>
      </c>
      <c r="J45" s="5">
        <f t="shared" si="3"/>
        <v>7.9028072658645903E-3</v>
      </c>
      <c r="K45" s="5"/>
      <c r="L45" s="4">
        <v>10124</v>
      </c>
      <c r="M45" s="4">
        <v>3062</v>
      </c>
      <c r="N45" s="19">
        <f t="shared" si="4"/>
        <v>2.1335440537337019E-2</v>
      </c>
      <c r="O45" s="19">
        <f t="shared" si="5"/>
        <v>8.0270793036750481E-3</v>
      </c>
      <c r="P45" t="s">
        <v>52</v>
      </c>
    </row>
    <row r="46" spans="1:16" x14ac:dyDescent="0.15">
      <c r="A46" s="15">
        <v>42025</v>
      </c>
      <c r="B46" s="4">
        <v>2871</v>
      </c>
      <c r="C46" s="4">
        <v>1876</v>
      </c>
      <c r="D46" s="4">
        <f t="shared" si="1"/>
        <v>1.6022291884360849E-2</v>
      </c>
      <c r="E46" s="4">
        <f t="shared" si="0"/>
        <v>1.1655810764484058E-2</v>
      </c>
      <c r="F46" s="4"/>
      <c r="G46" s="4">
        <v>8478</v>
      </c>
      <c r="H46" s="4">
        <v>3605</v>
      </c>
      <c r="I46" s="5">
        <f t="shared" si="2"/>
        <v>1.6985138004246284E-2</v>
      </c>
      <c r="J46" s="5">
        <f t="shared" si="3"/>
        <v>9.3945720250521916E-3</v>
      </c>
      <c r="K46" s="5"/>
      <c r="L46" s="4">
        <v>10340</v>
      </c>
      <c r="M46" s="4">
        <v>3145</v>
      </c>
      <c r="N46" s="19">
        <f t="shared" si="4"/>
        <v>1.7214700193423596E-2</v>
      </c>
      <c r="O46" s="19">
        <f t="shared" si="5"/>
        <v>5.1340559041642897E-3</v>
      </c>
      <c r="P46" t="s">
        <v>53</v>
      </c>
    </row>
    <row r="47" spans="1:16" x14ac:dyDescent="0.15">
      <c r="A47" s="15">
        <v>42032</v>
      </c>
      <c r="B47" s="4">
        <v>2917</v>
      </c>
      <c r="C47" s="4">
        <v>1910</v>
      </c>
      <c r="D47" s="4">
        <f t="shared" si="1"/>
        <v>1.988344189235516E-2</v>
      </c>
      <c r="E47" s="4">
        <f t="shared" si="0"/>
        <v>1.1428571428571429E-2</v>
      </c>
      <c r="F47" s="4"/>
      <c r="G47" s="4">
        <v>8622</v>
      </c>
      <c r="H47" s="4">
        <v>3686</v>
      </c>
      <c r="I47" s="5">
        <f t="shared" si="2"/>
        <v>1.4265831593597773E-2</v>
      </c>
      <c r="J47" s="5">
        <f t="shared" si="3"/>
        <v>6.8610634648370496E-3</v>
      </c>
      <c r="K47" s="5"/>
      <c r="L47" s="4">
        <v>10518</v>
      </c>
      <c r="M47" s="4">
        <v>3199</v>
      </c>
      <c r="N47" s="19">
        <f t="shared" si="4"/>
        <v>2.1106674272675412E-2</v>
      </c>
      <c r="O47" s="19">
        <f t="shared" si="5"/>
        <v>7.1694599627560524E-3</v>
      </c>
      <c r="P47" t="s">
        <v>54</v>
      </c>
    </row>
    <row r="48" spans="1:16" x14ac:dyDescent="0.15">
      <c r="A48" s="15">
        <v>42039</v>
      </c>
      <c r="B48" s="4">
        <v>2975</v>
      </c>
      <c r="C48" s="4">
        <v>1944</v>
      </c>
      <c r="D48" s="4">
        <f t="shared" si="1"/>
        <v>-1</v>
      </c>
      <c r="E48" s="4" t="e">
        <f t="shared" si="0"/>
        <v>#DIV/0!</v>
      </c>
      <c r="F48" s="4"/>
      <c r="G48" s="4">
        <v>8745</v>
      </c>
      <c r="H48" s="4">
        <v>3746</v>
      </c>
      <c r="I48" s="5">
        <f t="shared" si="2"/>
        <v>-1</v>
      </c>
      <c r="J48" s="5" t="e">
        <f t="shared" si="3"/>
        <v>#DIV/0!</v>
      </c>
      <c r="K48" s="5"/>
      <c r="L48" s="4">
        <v>10740</v>
      </c>
      <c r="M48" s="4">
        <v>3276</v>
      </c>
      <c r="N48" s="19">
        <f t="shared" si="4"/>
        <v>-1</v>
      </c>
      <c r="O48" s="19" t="e">
        <f t="shared" si="5"/>
        <v>#DIV/0!</v>
      </c>
      <c r="P48" t="s">
        <v>55</v>
      </c>
    </row>
    <row r="49" spans="4:15" x14ac:dyDescent="0.15">
      <c r="D49" s="16">
        <f>AVERAGE(D5:D47)</f>
        <v>8.9487632183018251E-2</v>
      </c>
      <c r="E49" s="16">
        <f>AVERAGE(E5:E47)</f>
        <v>4.9154387460841116E-2</v>
      </c>
      <c r="I49" s="16">
        <f>AVERAGE(I6:I47)</f>
        <v>0.23566044657823068</v>
      </c>
      <c r="J49" s="16">
        <f>AVERAGE(J6:J47)</f>
        <v>7.4676765884500215E-2</v>
      </c>
      <c r="N49" s="19">
        <f>AVERAGE(N14:N47)</f>
        <v>1.6233115119324568</v>
      </c>
      <c r="O49" s="19">
        <f>AVERAGE(O14:O47)</f>
        <v>5.2117843071438144E-2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tabSelected="1" topLeftCell="A94" workbookViewId="0">
      <selection activeCell="M110" sqref="M110"/>
    </sheetView>
  </sheetViews>
  <sheetFormatPr defaultRowHeight="13.5" x14ac:dyDescent="0.15"/>
  <sheetData>
    <row r="1" spans="1:3" x14ac:dyDescent="0.15">
      <c r="A1" t="s">
        <v>62</v>
      </c>
    </row>
    <row r="2" spans="1:3" x14ac:dyDescent="0.15">
      <c r="A2">
        <v>28</v>
      </c>
      <c r="B2">
        <v>140</v>
      </c>
      <c r="C2">
        <f>A2*B2</f>
        <v>3920</v>
      </c>
    </row>
    <row r="3" spans="1:3" x14ac:dyDescent="0.15">
      <c r="A3">
        <v>22</v>
      </c>
      <c r="B3">
        <v>160</v>
      </c>
      <c r="C3">
        <f t="shared" ref="C3:C45" si="0">A3*B3</f>
        <v>3520</v>
      </c>
    </row>
    <row r="4" spans="1:3" x14ac:dyDescent="0.15">
      <c r="A4">
        <v>19</v>
      </c>
      <c r="B4">
        <v>180</v>
      </c>
      <c r="C4">
        <f t="shared" si="0"/>
        <v>3420</v>
      </c>
    </row>
    <row r="5" spans="1:3" x14ac:dyDescent="0.15">
      <c r="A5">
        <v>16</v>
      </c>
      <c r="B5">
        <v>200</v>
      </c>
      <c r="C5">
        <f t="shared" si="0"/>
        <v>3200</v>
      </c>
    </row>
    <row r="6" spans="1:3" x14ac:dyDescent="0.15">
      <c r="A6">
        <v>14</v>
      </c>
      <c r="B6">
        <v>220</v>
      </c>
      <c r="C6">
        <f t="shared" si="0"/>
        <v>3080</v>
      </c>
    </row>
    <row r="7" spans="1:3" x14ac:dyDescent="0.15">
      <c r="A7">
        <v>13</v>
      </c>
      <c r="B7">
        <v>240</v>
      </c>
      <c r="C7">
        <f t="shared" si="0"/>
        <v>3120</v>
      </c>
    </row>
    <row r="8" spans="1:3" x14ac:dyDescent="0.15">
      <c r="A8">
        <v>11</v>
      </c>
      <c r="B8">
        <v>260</v>
      </c>
      <c r="C8">
        <f t="shared" si="0"/>
        <v>2860</v>
      </c>
    </row>
    <row r="9" spans="1:3" x14ac:dyDescent="0.15">
      <c r="A9">
        <v>10</v>
      </c>
      <c r="B9">
        <v>280</v>
      </c>
      <c r="C9">
        <f t="shared" si="0"/>
        <v>2800</v>
      </c>
    </row>
    <row r="10" spans="1:3" x14ac:dyDescent="0.15">
      <c r="A10">
        <v>9</v>
      </c>
      <c r="B10">
        <v>300</v>
      </c>
      <c r="C10">
        <f t="shared" si="0"/>
        <v>2700</v>
      </c>
    </row>
    <row r="11" spans="1:3" x14ac:dyDescent="0.15">
      <c r="A11">
        <v>9</v>
      </c>
      <c r="B11">
        <v>320</v>
      </c>
      <c r="C11">
        <f t="shared" si="0"/>
        <v>2880</v>
      </c>
    </row>
    <row r="12" spans="1:3" x14ac:dyDescent="0.15">
      <c r="A12">
        <v>8</v>
      </c>
      <c r="B12">
        <v>340</v>
      </c>
      <c r="C12">
        <f t="shared" si="0"/>
        <v>2720</v>
      </c>
    </row>
    <row r="13" spans="1:3" x14ac:dyDescent="0.15">
      <c r="A13">
        <v>8</v>
      </c>
      <c r="B13">
        <v>360</v>
      </c>
      <c r="C13">
        <f t="shared" si="0"/>
        <v>2880</v>
      </c>
    </row>
    <row r="14" spans="1:3" x14ac:dyDescent="0.15">
      <c r="A14">
        <v>7</v>
      </c>
      <c r="B14">
        <v>380</v>
      </c>
      <c r="C14">
        <f t="shared" si="0"/>
        <v>2660</v>
      </c>
    </row>
    <row r="15" spans="1:3" x14ac:dyDescent="0.15">
      <c r="A15">
        <v>7</v>
      </c>
      <c r="B15">
        <v>400</v>
      </c>
      <c r="C15">
        <f t="shared" si="0"/>
        <v>2800</v>
      </c>
    </row>
    <row r="16" spans="1:3" x14ac:dyDescent="0.15">
      <c r="A16">
        <v>6</v>
      </c>
      <c r="B16">
        <v>420</v>
      </c>
      <c r="C16">
        <f t="shared" si="0"/>
        <v>2520</v>
      </c>
    </row>
    <row r="17" spans="1:3" x14ac:dyDescent="0.15">
      <c r="A17">
        <v>6</v>
      </c>
      <c r="B17">
        <v>440</v>
      </c>
      <c r="C17">
        <f t="shared" si="0"/>
        <v>2640</v>
      </c>
    </row>
    <row r="18" spans="1:3" x14ac:dyDescent="0.15">
      <c r="A18">
        <v>6</v>
      </c>
      <c r="B18">
        <v>460</v>
      </c>
      <c r="C18">
        <f t="shared" si="0"/>
        <v>2760</v>
      </c>
    </row>
    <row r="19" spans="1:3" x14ac:dyDescent="0.15">
      <c r="A19">
        <v>5</v>
      </c>
      <c r="B19">
        <v>480</v>
      </c>
      <c r="C19">
        <f t="shared" si="0"/>
        <v>2400</v>
      </c>
    </row>
    <row r="20" spans="1:3" x14ac:dyDescent="0.15">
      <c r="A20">
        <v>5</v>
      </c>
      <c r="B20">
        <v>500</v>
      </c>
      <c r="C20">
        <f t="shared" si="0"/>
        <v>2500</v>
      </c>
    </row>
    <row r="21" spans="1:3" x14ac:dyDescent="0.15">
      <c r="A21">
        <v>5</v>
      </c>
      <c r="B21">
        <v>520</v>
      </c>
      <c r="C21">
        <f t="shared" si="0"/>
        <v>2600</v>
      </c>
    </row>
    <row r="22" spans="1:3" x14ac:dyDescent="0.15">
      <c r="A22">
        <v>5</v>
      </c>
      <c r="B22">
        <v>540</v>
      </c>
      <c r="C22">
        <f t="shared" si="0"/>
        <v>2700</v>
      </c>
    </row>
    <row r="23" spans="1:3" x14ac:dyDescent="0.15">
      <c r="A23">
        <v>4</v>
      </c>
      <c r="B23">
        <v>560</v>
      </c>
      <c r="C23">
        <f t="shared" si="0"/>
        <v>2240</v>
      </c>
    </row>
    <row r="24" spans="1:3" x14ac:dyDescent="0.15">
      <c r="A24">
        <v>4</v>
      </c>
      <c r="B24">
        <v>580</v>
      </c>
      <c r="C24">
        <f t="shared" si="0"/>
        <v>2320</v>
      </c>
    </row>
    <row r="25" spans="1:3" x14ac:dyDescent="0.15">
      <c r="A25">
        <v>4</v>
      </c>
      <c r="B25">
        <v>600</v>
      </c>
      <c r="C25">
        <f t="shared" si="0"/>
        <v>2400</v>
      </c>
    </row>
    <row r="26" spans="1:3" x14ac:dyDescent="0.15">
      <c r="A26">
        <v>4</v>
      </c>
      <c r="B26">
        <v>620</v>
      </c>
      <c r="C26">
        <f t="shared" si="0"/>
        <v>2480</v>
      </c>
    </row>
    <row r="27" spans="1:3" x14ac:dyDescent="0.15">
      <c r="A27">
        <v>4</v>
      </c>
      <c r="B27">
        <v>640</v>
      </c>
      <c r="C27">
        <f t="shared" si="0"/>
        <v>2560</v>
      </c>
    </row>
    <row r="28" spans="1:3" x14ac:dyDescent="0.15">
      <c r="A28">
        <v>4</v>
      </c>
      <c r="B28">
        <v>660</v>
      </c>
      <c r="C28">
        <f t="shared" si="0"/>
        <v>2640</v>
      </c>
    </row>
    <row r="29" spans="1:3" x14ac:dyDescent="0.15">
      <c r="A29">
        <v>4</v>
      </c>
      <c r="B29">
        <v>680</v>
      </c>
      <c r="C29">
        <f t="shared" si="0"/>
        <v>2720</v>
      </c>
    </row>
    <row r="30" spans="1:3" x14ac:dyDescent="0.15">
      <c r="A30">
        <v>3</v>
      </c>
      <c r="B30">
        <v>700</v>
      </c>
      <c r="C30">
        <f t="shared" si="0"/>
        <v>2100</v>
      </c>
    </row>
    <row r="31" spans="1:3" x14ac:dyDescent="0.15">
      <c r="A31">
        <v>3</v>
      </c>
      <c r="B31">
        <v>720</v>
      </c>
      <c r="C31">
        <f t="shared" si="0"/>
        <v>2160</v>
      </c>
    </row>
    <row r="32" spans="1:3" x14ac:dyDescent="0.15">
      <c r="A32">
        <v>3</v>
      </c>
      <c r="B32">
        <v>740</v>
      </c>
      <c r="C32">
        <f t="shared" si="0"/>
        <v>2220</v>
      </c>
    </row>
    <row r="33" spans="1:3" x14ac:dyDescent="0.15">
      <c r="A33">
        <v>3</v>
      </c>
      <c r="B33">
        <v>760</v>
      </c>
      <c r="C33">
        <f t="shared" si="0"/>
        <v>2280</v>
      </c>
    </row>
    <row r="34" spans="1:3" x14ac:dyDescent="0.15">
      <c r="A34">
        <v>3</v>
      </c>
      <c r="B34">
        <v>780</v>
      </c>
      <c r="C34">
        <f t="shared" si="0"/>
        <v>2340</v>
      </c>
    </row>
    <row r="35" spans="1:3" x14ac:dyDescent="0.15">
      <c r="A35">
        <v>3</v>
      </c>
      <c r="B35">
        <v>800</v>
      </c>
      <c r="C35">
        <f t="shared" si="0"/>
        <v>2400</v>
      </c>
    </row>
    <row r="36" spans="1:3" x14ac:dyDescent="0.15">
      <c r="A36">
        <v>3</v>
      </c>
      <c r="B36">
        <v>820</v>
      </c>
      <c r="C36">
        <f t="shared" si="0"/>
        <v>2460</v>
      </c>
    </row>
    <row r="37" spans="1:3" x14ac:dyDescent="0.15">
      <c r="A37">
        <v>3</v>
      </c>
      <c r="B37">
        <v>840</v>
      </c>
      <c r="C37">
        <f t="shared" si="0"/>
        <v>2520</v>
      </c>
    </row>
    <row r="38" spans="1:3" x14ac:dyDescent="0.15">
      <c r="A38">
        <v>3</v>
      </c>
      <c r="B38">
        <v>860</v>
      </c>
      <c r="C38">
        <f t="shared" si="0"/>
        <v>2580</v>
      </c>
    </row>
    <row r="39" spans="1:3" x14ac:dyDescent="0.15">
      <c r="A39">
        <v>3</v>
      </c>
      <c r="B39">
        <v>880</v>
      </c>
      <c r="C39">
        <f t="shared" si="0"/>
        <v>2640</v>
      </c>
    </row>
    <row r="40" spans="1:3" x14ac:dyDescent="0.15">
      <c r="A40">
        <v>2</v>
      </c>
      <c r="B40">
        <v>900</v>
      </c>
      <c r="C40">
        <f t="shared" si="0"/>
        <v>1800</v>
      </c>
    </row>
    <row r="41" spans="1:3" x14ac:dyDescent="0.15">
      <c r="A41">
        <v>2</v>
      </c>
      <c r="B41">
        <v>920</v>
      </c>
      <c r="C41">
        <f t="shared" si="0"/>
        <v>1840</v>
      </c>
    </row>
    <row r="42" spans="1:3" x14ac:dyDescent="0.15">
      <c r="A42">
        <v>2</v>
      </c>
      <c r="B42">
        <v>940</v>
      </c>
      <c r="C42">
        <f t="shared" si="0"/>
        <v>1880</v>
      </c>
    </row>
    <row r="43" spans="1:3" x14ac:dyDescent="0.15">
      <c r="A43">
        <v>2</v>
      </c>
      <c r="B43">
        <v>960</v>
      </c>
      <c r="C43">
        <f t="shared" si="0"/>
        <v>1920</v>
      </c>
    </row>
    <row r="44" spans="1:3" x14ac:dyDescent="0.15">
      <c r="A44">
        <v>2</v>
      </c>
      <c r="B44">
        <v>980</v>
      </c>
      <c r="C44">
        <f t="shared" si="0"/>
        <v>1960</v>
      </c>
    </row>
    <row r="45" spans="1:3" x14ac:dyDescent="0.15">
      <c r="A45">
        <v>2</v>
      </c>
      <c r="B45">
        <v>1000</v>
      </c>
      <c r="C45">
        <f t="shared" si="0"/>
        <v>2000</v>
      </c>
    </row>
    <row r="48" spans="1:3" x14ac:dyDescent="0.15">
      <c r="A48" t="s">
        <v>57</v>
      </c>
    </row>
    <row r="49" spans="1:3" x14ac:dyDescent="0.15">
      <c r="A49">
        <v>34</v>
      </c>
      <c r="B49">
        <v>1840</v>
      </c>
      <c r="C49">
        <f>A49*B49</f>
        <v>62560</v>
      </c>
    </row>
    <row r="50" spans="1:3" x14ac:dyDescent="0.15">
      <c r="A50">
        <v>27</v>
      </c>
      <c r="B50">
        <v>1860</v>
      </c>
      <c r="C50">
        <f t="shared" ref="C50:C77" si="1">A50*B50</f>
        <v>50220</v>
      </c>
    </row>
    <row r="51" spans="1:3" x14ac:dyDescent="0.15">
      <c r="A51">
        <v>24</v>
      </c>
      <c r="B51">
        <v>1880</v>
      </c>
      <c r="C51">
        <f t="shared" si="1"/>
        <v>45120</v>
      </c>
    </row>
    <row r="52" spans="1:3" x14ac:dyDescent="0.15">
      <c r="A52">
        <v>22</v>
      </c>
      <c r="B52">
        <v>1900</v>
      </c>
      <c r="C52">
        <f t="shared" si="1"/>
        <v>41800</v>
      </c>
    </row>
    <row r="53" spans="1:3" x14ac:dyDescent="0.15">
      <c r="A53">
        <v>20</v>
      </c>
      <c r="B53">
        <v>1920</v>
      </c>
      <c r="C53">
        <f t="shared" si="1"/>
        <v>38400</v>
      </c>
    </row>
    <row r="54" spans="1:3" x14ac:dyDescent="0.15">
      <c r="A54">
        <v>19</v>
      </c>
      <c r="B54">
        <v>1940</v>
      </c>
      <c r="C54">
        <f t="shared" si="1"/>
        <v>36860</v>
      </c>
    </row>
    <row r="55" spans="1:3" x14ac:dyDescent="0.15">
      <c r="A55">
        <v>18</v>
      </c>
      <c r="B55">
        <v>1960</v>
      </c>
      <c r="C55">
        <f t="shared" si="1"/>
        <v>35280</v>
      </c>
    </row>
    <row r="56" spans="1:3" x14ac:dyDescent="0.15">
      <c r="A56">
        <v>17</v>
      </c>
      <c r="B56">
        <v>1980</v>
      </c>
      <c r="C56">
        <f t="shared" si="1"/>
        <v>33660</v>
      </c>
    </row>
    <row r="57" spans="1:3" x14ac:dyDescent="0.15">
      <c r="A57">
        <v>16</v>
      </c>
      <c r="B57">
        <v>2000</v>
      </c>
      <c r="C57">
        <f t="shared" si="1"/>
        <v>32000</v>
      </c>
    </row>
    <row r="58" spans="1:3" x14ac:dyDescent="0.15">
      <c r="A58">
        <v>16</v>
      </c>
      <c r="B58">
        <v>2020</v>
      </c>
      <c r="C58">
        <f t="shared" si="1"/>
        <v>32320</v>
      </c>
    </row>
    <row r="59" spans="1:3" x14ac:dyDescent="0.15">
      <c r="A59">
        <v>15</v>
      </c>
      <c r="B59">
        <v>2040</v>
      </c>
      <c r="C59">
        <f t="shared" si="1"/>
        <v>30600</v>
      </c>
    </row>
    <row r="60" spans="1:3" x14ac:dyDescent="0.15">
      <c r="A60">
        <v>15</v>
      </c>
      <c r="B60">
        <v>2060</v>
      </c>
      <c r="C60">
        <f t="shared" si="1"/>
        <v>30900</v>
      </c>
    </row>
    <row r="61" spans="1:3" x14ac:dyDescent="0.15">
      <c r="A61">
        <v>14</v>
      </c>
      <c r="B61">
        <v>2080</v>
      </c>
      <c r="C61">
        <f t="shared" si="1"/>
        <v>29120</v>
      </c>
    </row>
    <row r="62" spans="1:3" x14ac:dyDescent="0.15">
      <c r="A62">
        <v>14</v>
      </c>
      <c r="B62">
        <v>2100</v>
      </c>
      <c r="C62">
        <f t="shared" si="1"/>
        <v>29400</v>
      </c>
    </row>
    <row r="63" spans="1:3" x14ac:dyDescent="0.15">
      <c r="A63">
        <v>13</v>
      </c>
      <c r="B63">
        <v>2120</v>
      </c>
      <c r="C63">
        <f t="shared" si="1"/>
        <v>27560</v>
      </c>
    </row>
    <row r="64" spans="1:3" x14ac:dyDescent="0.15">
      <c r="A64">
        <v>13</v>
      </c>
      <c r="B64">
        <v>2140</v>
      </c>
      <c r="C64">
        <f t="shared" si="1"/>
        <v>27820</v>
      </c>
    </row>
    <row r="65" spans="1:3" x14ac:dyDescent="0.15">
      <c r="A65">
        <v>12</v>
      </c>
      <c r="B65">
        <v>2160</v>
      </c>
      <c r="C65">
        <f t="shared" si="1"/>
        <v>25920</v>
      </c>
    </row>
    <row r="66" spans="1:3" x14ac:dyDescent="0.15">
      <c r="A66">
        <v>12</v>
      </c>
      <c r="B66">
        <v>2180</v>
      </c>
      <c r="C66">
        <f t="shared" si="1"/>
        <v>26160</v>
      </c>
    </row>
    <row r="67" spans="1:3" x14ac:dyDescent="0.15">
      <c r="A67">
        <v>12</v>
      </c>
      <c r="B67">
        <v>2200</v>
      </c>
      <c r="C67">
        <f t="shared" si="1"/>
        <v>26400</v>
      </c>
    </row>
    <row r="68" spans="1:3" x14ac:dyDescent="0.15">
      <c r="A68">
        <v>12</v>
      </c>
      <c r="B68">
        <v>2220</v>
      </c>
      <c r="C68">
        <f t="shared" si="1"/>
        <v>26640</v>
      </c>
    </row>
    <row r="69" spans="1:3" x14ac:dyDescent="0.15">
      <c r="A69">
        <v>11</v>
      </c>
      <c r="B69">
        <v>2240</v>
      </c>
      <c r="C69">
        <f t="shared" si="1"/>
        <v>24640</v>
      </c>
    </row>
    <row r="70" spans="1:3" x14ac:dyDescent="0.15">
      <c r="A70">
        <v>11</v>
      </c>
      <c r="B70">
        <v>2260</v>
      </c>
      <c r="C70">
        <f t="shared" si="1"/>
        <v>24860</v>
      </c>
    </row>
    <row r="71" spans="1:3" x14ac:dyDescent="0.15">
      <c r="A71">
        <v>11</v>
      </c>
      <c r="B71">
        <v>2280</v>
      </c>
      <c r="C71">
        <f t="shared" si="1"/>
        <v>25080</v>
      </c>
    </row>
    <row r="72" spans="1:3" x14ac:dyDescent="0.15">
      <c r="A72">
        <v>10</v>
      </c>
      <c r="B72">
        <v>2300</v>
      </c>
      <c r="C72">
        <f t="shared" si="1"/>
        <v>23000</v>
      </c>
    </row>
    <row r="73" spans="1:3" x14ac:dyDescent="0.15">
      <c r="A73">
        <v>10</v>
      </c>
      <c r="B73">
        <v>2320</v>
      </c>
      <c r="C73">
        <f t="shared" si="1"/>
        <v>23200</v>
      </c>
    </row>
    <row r="74" spans="1:3" x14ac:dyDescent="0.15">
      <c r="A74">
        <v>10</v>
      </c>
      <c r="B74">
        <v>2340</v>
      </c>
      <c r="C74">
        <f t="shared" si="1"/>
        <v>23400</v>
      </c>
    </row>
    <row r="75" spans="1:3" x14ac:dyDescent="0.15">
      <c r="A75">
        <v>10</v>
      </c>
      <c r="B75">
        <v>2360</v>
      </c>
      <c r="C75">
        <f t="shared" si="1"/>
        <v>23600</v>
      </c>
    </row>
    <row r="76" spans="1:3" x14ac:dyDescent="0.15">
      <c r="A76">
        <v>10</v>
      </c>
      <c r="B76">
        <v>2380</v>
      </c>
      <c r="C76">
        <f t="shared" si="1"/>
        <v>23800</v>
      </c>
    </row>
    <row r="77" spans="1:3" x14ac:dyDescent="0.15">
      <c r="A77">
        <v>9</v>
      </c>
      <c r="B77">
        <v>2400</v>
      </c>
      <c r="C77">
        <f t="shared" si="1"/>
        <v>21600</v>
      </c>
    </row>
    <row r="80" spans="1:3" x14ac:dyDescent="0.15">
      <c r="A80" t="s">
        <v>67</v>
      </c>
    </row>
    <row r="81" spans="1:3" x14ac:dyDescent="0.15">
      <c r="A81">
        <v>35</v>
      </c>
      <c r="B81">
        <v>2260</v>
      </c>
      <c r="C81">
        <f>A81*B81</f>
        <v>79100</v>
      </c>
    </row>
    <row r="82" spans="1:3" x14ac:dyDescent="0.15">
      <c r="A82">
        <v>28</v>
      </c>
      <c r="B82">
        <v>2280</v>
      </c>
      <c r="C82">
        <f t="shared" ref="C82:C118" si="2">A82*B82</f>
        <v>63840</v>
      </c>
    </row>
    <row r="83" spans="1:3" x14ac:dyDescent="0.15">
      <c r="A83">
        <v>25</v>
      </c>
      <c r="B83">
        <v>2300</v>
      </c>
      <c r="C83">
        <f t="shared" si="2"/>
        <v>57500</v>
      </c>
    </row>
    <row r="84" spans="1:3" x14ac:dyDescent="0.15">
      <c r="A84">
        <v>23</v>
      </c>
      <c r="B84">
        <v>2320</v>
      </c>
      <c r="C84">
        <f t="shared" si="2"/>
        <v>53360</v>
      </c>
    </row>
    <row r="85" spans="1:3" x14ac:dyDescent="0.15">
      <c r="A85">
        <v>22</v>
      </c>
      <c r="B85">
        <v>2340</v>
      </c>
      <c r="C85">
        <f t="shared" si="2"/>
        <v>51480</v>
      </c>
    </row>
    <row r="86" spans="1:3" x14ac:dyDescent="0.15">
      <c r="A86">
        <v>20</v>
      </c>
      <c r="B86">
        <v>2360</v>
      </c>
      <c r="C86">
        <f t="shared" si="2"/>
        <v>47200</v>
      </c>
    </row>
    <row r="87" spans="1:3" x14ac:dyDescent="0.15">
      <c r="A87">
        <v>19</v>
      </c>
      <c r="B87">
        <v>2380</v>
      </c>
      <c r="C87">
        <f t="shared" si="2"/>
        <v>45220</v>
      </c>
    </row>
    <row r="88" spans="1:3" x14ac:dyDescent="0.15">
      <c r="A88">
        <v>18</v>
      </c>
      <c r="B88">
        <v>2400</v>
      </c>
      <c r="C88">
        <f t="shared" si="2"/>
        <v>43200</v>
      </c>
    </row>
    <row r="89" spans="1:3" x14ac:dyDescent="0.15">
      <c r="A89">
        <v>18</v>
      </c>
      <c r="B89">
        <v>2420</v>
      </c>
      <c r="C89">
        <f t="shared" si="2"/>
        <v>43560</v>
      </c>
    </row>
    <row r="90" spans="1:3" x14ac:dyDescent="0.15">
      <c r="A90">
        <v>17</v>
      </c>
      <c r="B90">
        <v>2440</v>
      </c>
      <c r="C90">
        <f t="shared" si="2"/>
        <v>41480</v>
      </c>
    </row>
    <row r="91" spans="1:3" x14ac:dyDescent="0.15">
      <c r="A91">
        <v>16</v>
      </c>
      <c r="B91">
        <v>2460</v>
      </c>
      <c r="C91">
        <f t="shared" si="2"/>
        <v>39360</v>
      </c>
    </row>
    <row r="92" spans="1:3" x14ac:dyDescent="0.15">
      <c r="A92">
        <v>16</v>
      </c>
      <c r="B92">
        <v>2480</v>
      </c>
      <c r="C92">
        <f t="shared" si="2"/>
        <v>39680</v>
      </c>
    </row>
    <row r="93" spans="1:3" x14ac:dyDescent="0.15">
      <c r="A93">
        <v>15</v>
      </c>
      <c r="B93">
        <v>2500</v>
      </c>
      <c r="C93">
        <f t="shared" si="2"/>
        <v>37500</v>
      </c>
    </row>
    <row r="94" spans="1:3" x14ac:dyDescent="0.15">
      <c r="A94">
        <v>15</v>
      </c>
      <c r="B94">
        <v>2520</v>
      </c>
      <c r="C94">
        <f t="shared" si="2"/>
        <v>37800</v>
      </c>
    </row>
    <row r="95" spans="1:3" x14ac:dyDescent="0.15">
      <c r="A95">
        <v>14</v>
      </c>
      <c r="B95">
        <v>2540</v>
      </c>
      <c r="C95">
        <f t="shared" si="2"/>
        <v>35560</v>
      </c>
    </row>
    <row r="96" spans="1:3" x14ac:dyDescent="0.15">
      <c r="A96">
        <v>14</v>
      </c>
      <c r="B96">
        <v>2560</v>
      </c>
      <c r="C96">
        <f t="shared" si="2"/>
        <v>35840</v>
      </c>
    </row>
    <row r="97" spans="1:3" x14ac:dyDescent="0.15">
      <c r="A97">
        <v>14</v>
      </c>
      <c r="B97">
        <v>2580</v>
      </c>
      <c r="C97">
        <f t="shared" si="2"/>
        <v>36120</v>
      </c>
    </row>
    <row r="98" spans="1:3" x14ac:dyDescent="0.15">
      <c r="A98">
        <v>13</v>
      </c>
      <c r="B98">
        <v>2600</v>
      </c>
      <c r="C98">
        <f t="shared" si="2"/>
        <v>33800</v>
      </c>
    </row>
    <row r="99" spans="1:3" x14ac:dyDescent="0.15">
      <c r="A99">
        <v>13</v>
      </c>
      <c r="B99">
        <v>2620</v>
      </c>
      <c r="C99">
        <f t="shared" si="2"/>
        <v>34060</v>
      </c>
    </row>
    <row r="100" spans="1:3" x14ac:dyDescent="0.15">
      <c r="A100">
        <v>13</v>
      </c>
      <c r="B100">
        <v>2640</v>
      </c>
      <c r="C100">
        <f t="shared" si="2"/>
        <v>34320</v>
      </c>
    </row>
    <row r="101" spans="1:3" x14ac:dyDescent="0.15">
      <c r="A101">
        <v>12</v>
      </c>
      <c r="B101">
        <v>2660</v>
      </c>
      <c r="C101">
        <f t="shared" si="2"/>
        <v>31920</v>
      </c>
    </row>
    <row r="102" spans="1:3" x14ac:dyDescent="0.15">
      <c r="A102">
        <v>12</v>
      </c>
      <c r="B102">
        <v>2680</v>
      </c>
      <c r="C102">
        <f t="shared" si="2"/>
        <v>32160</v>
      </c>
    </row>
    <row r="103" spans="1:3" x14ac:dyDescent="0.15">
      <c r="A103">
        <v>12</v>
      </c>
      <c r="B103">
        <v>2700</v>
      </c>
      <c r="C103">
        <f t="shared" si="2"/>
        <v>32400</v>
      </c>
    </row>
    <row r="104" spans="1:3" x14ac:dyDescent="0.15">
      <c r="A104">
        <v>12</v>
      </c>
      <c r="B104">
        <v>2720</v>
      </c>
      <c r="C104">
        <f t="shared" si="2"/>
        <v>32640</v>
      </c>
    </row>
    <row r="105" spans="1:3" x14ac:dyDescent="0.15">
      <c r="A105">
        <v>11</v>
      </c>
      <c r="B105">
        <v>2740</v>
      </c>
      <c r="C105">
        <f t="shared" si="2"/>
        <v>30140</v>
      </c>
    </row>
    <row r="106" spans="1:3" x14ac:dyDescent="0.15">
      <c r="A106">
        <v>11</v>
      </c>
      <c r="B106">
        <v>2760</v>
      </c>
      <c r="C106">
        <f t="shared" si="2"/>
        <v>30360</v>
      </c>
    </row>
    <row r="107" spans="1:3" x14ac:dyDescent="0.15">
      <c r="A107">
        <v>11</v>
      </c>
      <c r="B107">
        <v>2780</v>
      </c>
      <c r="C107">
        <f t="shared" si="2"/>
        <v>30580</v>
      </c>
    </row>
    <row r="108" spans="1:3" x14ac:dyDescent="0.15">
      <c r="A108">
        <v>11</v>
      </c>
      <c r="B108">
        <v>2800</v>
      </c>
      <c r="C108">
        <f t="shared" si="2"/>
        <v>30800</v>
      </c>
    </row>
    <row r="109" spans="1:3" x14ac:dyDescent="0.15">
      <c r="A109">
        <v>11</v>
      </c>
      <c r="B109">
        <v>2820</v>
      </c>
      <c r="C109">
        <f t="shared" si="2"/>
        <v>31020</v>
      </c>
    </row>
    <row r="110" spans="1:3" x14ac:dyDescent="0.15">
      <c r="A110">
        <v>10</v>
      </c>
      <c r="B110">
        <v>2840</v>
      </c>
      <c r="C110">
        <f t="shared" si="2"/>
        <v>28400</v>
      </c>
    </row>
    <row r="111" spans="1:3" x14ac:dyDescent="0.15">
      <c r="A111">
        <v>10</v>
      </c>
      <c r="B111">
        <v>2860</v>
      </c>
      <c r="C111">
        <f t="shared" si="2"/>
        <v>28600</v>
      </c>
    </row>
    <row r="112" spans="1:3" x14ac:dyDescent="0.15">
      <c r="A112">
        <v>10</v>
      </c>
      <c r="B112">
        <v>2880</v>
      </c>
      <c r="C112">
        <f t="shared" si="2"/>
        <v>28800</v>
      </c>
    </row>
    <row r="113" spans="1:3" x14ac:dyDescent="0.15">
      <c r="A113">
        <v>10</v>
      </c>
      <c r="B113">
        <v>2900</v>
      </c>
      <c r="C113">
        <f t="shared" si="2"/>
        <v>29000</v>
      </c>
    </row>
    <row r="114" spans="1:3" x14ac:dyDescent="0.15">
      <c r="A114">
        <v>10</v>
      </c>
      <c r="B114">
        <v>2920</v>
      </c>
      <c r="C114">
        <f t="shared" si="2"/>
        <v>29200</v>
      </c>
    </row>
    <row r="115" spans="1:3" x14ac:dyDescent="0.15">
      <c r="A115">
        <v>10</v>
      </c>
      <c r="B115">
        <v>2940</v>
      </c>
      <c r="C115">
        <f t="shared" si="2"/>
        <v>29400</v>
      </c>
    </row>
    <row r="116" spans="1:3" x14ac:dyDescent="0.15">
      <c r="A116">
        <v>9</v>
      </c>
      <c r="B116">
        <v>2960</v>
      </c>
      <c r="C116">
        <f t="shared" si="2"/>
        <v>26640</v>
      </c>
    </row>
    <row r="117" spans="1:3" x14ac:dyDescent="0.15">
      <c r="A117">
        <v>9</v>
      </c>
      <c r="B117">
        <v>2980</v>
      </c>
      <c r="C117">
        <f t="shared" si="2"/>
        <v>26820</v>
      </c>
    </row>
    <row r="118" spans="1:3" x14ac:dyDescent="0.15">
      <c r="A118">
        <v>9</v>
      </c>
      <c r="B118">
        <v>3000</v>
      </c>
      <c r="C118">
        <f t="shared" si="2"/>
        <v>27000</v>
      </c>
    </row>
  </sheetData>
  <phoneticPr fontId="2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统计数据</vt:lpstr>
      <vt:lpstr>结果数据</vt:lpstr>
      <vt:lpstr>敏感性分析</vt:lpstr>
      <vt:lpstr>数据二</vt:lpstr>
      <vt:lpstr>药物数量统计表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wmg5</dc:creator>
  <cp:lastModifiedBy>Administrator</cp:lastModifiedBy>
  <dcterms:created xsi:type="dcterms:W3CDTF">2014-11-07T21:17:43Z</dcterms:created>
  <dcterms:modified xsi:type="dcterms:W3CDTF">2015-02-08T02:10:54Z</dcterms:modified>
</cp:coreProperties>
</file>