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 LAB\Downloads\"/>
    </mc:Choice>
  </mc:AlternateContent>
  <bookViews>
    <workbookView xWindow="0" yWindow="0" windowWidth="24000" windowHeight="9600" tabRatio="945" activeTab="1"/>
  </bookViews>
  <sheets>
    <sheet name="Data" sheetId="10" r:id="rId1"/>
    <sheet name="Sheet1" sheetId="11" r:id="rId2"/>
    <sheet name="Sheet2" sheetId="1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2" i="11"/>
  <c r="D4" i="11"/>
  <c r="D24" i="11"/>
  <c r="D17" i="11"/>
  <c r="D5" i="11"/>
  <c r="D6" i="11"/>
  <c r="D25" i="11"/>
  <c r="D18" i="11"/>
  <c r="D7" i="11"/>
  <c r="D14" i="11"/>
  <c r="D26" i="11"/>
  <c r="D19" i="11"/>
  <c r="D8" i="11"/>
  <c r="D9" i="11"/>
  <c r="D27" i="11"/>
  <c r="D20" i="11"/>
  <c r="D10" i="11"/>
  <c r="D15" i="11"/>
  <c r="D28" i="11"/>
  <c r="D21" i="11"/>
  <c r="D11" i="11"/>
  <c r="D16" i="11"/>
  <c r="D29" i="11"/>
  <c r="D22" i="11"/>
  <c r="D2" i="11"/>
  <c r="D3" i="11"/>
  <c r="D12" i="11"/>
  <c r="D23" i="11"/>
  <c r="D13" i="11"/>
  <c r="L23" i="11"/>
  <c r="L12" i="11"/>
  <c r="L3" i="11"/>
  <c r="L2" i="11"/>
  <c r="L22" i="11"/>
  <c r="L29" i="11"/>
  <c r="L16" i="11"/>
  <c r="L11" i="11"/>
  <c r="L21" i="11"/>
  <c r="L28" i="11"/>
  <c r="L15" i="11"/>
  <c r="L10" i="11"/>
  <c r="L20" i="11"/>
  <c r="L27" i="11"/>
  <c r="L9" i="11"/>
  <c r="L8" i="11"/>
  <c r="L19" i="11"/>
  <c r="L26" i="11"/>
  <c r="L14" i="11"/>
  <c r="L7" i="11"/>
  <c r="L18" i="11"/>
  <c r="L25" i="11"/>
  <c r="L6" i="11"/>
  <c r="L5" i="11"/>
  <c r="L17" i="11"/>
  <c r="L24" i="11"/>
  <c r="L4" i="11"/>
  <c r="L13" i="11"/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</calcChain>
</file>

<file path=xl/sharedStrings.xml><?xml version="1.0" encoding="utf-8"?>
<sst xmlns="http://schemas.openxmlformats.org/spreadsheetml/2006/main" count="275" uniqueCount="92">
  <si>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</si>
  <si>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</si>
  <si>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</si>
  <si>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</si>
  <si>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</si>
  <si>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</si>
  <si>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</si>
  <si>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</si>
  <si>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</si>
  <si>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</si>
  <si>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</si>
  <si>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</si>
  <si>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</si>
  <si>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</si>
  <si>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</si>
  <si>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</si>
  <si>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</si>
  <si>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</si>
  <si>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</si>
  <si>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</si>
  <si>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</si>
  <si>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</si>
  <si>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</si>
  <si>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</si>
  <si>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</si>
  <si>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</si>
  <si>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</si>
  <si>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</si>
  <si>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</si>
  <si>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</si>
  <si>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</si>
  <si>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</si>
  <si>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</si>
  <si>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</si>
  <si>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</si>
  <si>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</si>
  <si>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</si>
  <si>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</si>
  <si>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</si>
  <si>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</si>
  <si>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</si>
  <si>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</si>
  <si>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</si>
  <si>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</si>
  <si>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</si>
  <si>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</si>
  <si>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</si>
  <si>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</si>
  <si>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</si>
  <si>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</si>
  <si>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</si>
  <si>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</si>
  <si>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</si>
  <si>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</si>
  <si>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</si>
  <si>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</si>
  <si>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</si>
  <si>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</si>
  <si>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</si>
  <si>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</si>
  <si>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</si>
  <si>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</si>
  <si>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</si>
  <si>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</si>
  <si>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</si>
  <si>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</si>
  <si>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</si>
  <si>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</si>
  <si>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</si>
  <si>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</si>
  <si>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</si>
  <si>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</si>
  <si>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Janet Van Dyne</t>
  </si>
  <si>
    <t>Tom Defalco</t>
  </si>
  <si>
    <t>TBA</t>
  </si>
  <si>
    <t>Excellent</t>
  </si>
  <si>
    <t>Sales</t>
  </si>
  <si>
    <t>Table 1.</t>
  </si>
  <si>
    <t>Customer</t>
  </si>
  <si>
    <t>CustomerID(PK)</t>
  </si>
  <si>
    <t>Table 2.</t>
  </si>
  <si>
    <t>ProductID(PK)</t>
  </si>
  <si>
    <t xml:space="preserve">Product </t>
  </si>
  <si>
    <t>PricePerUnit</t>
  </si>
  <si>
    <t xml:space="preserve">Table 3. </t>
  </si>
  <si>
    <t>SalesID(PK)</t>
  </si>
  <si>
    <t>CustomerID</t>
  </si>
  <si>
    <t>ProductID</t>
  </si>
  <si>
    <t>CustomerID(FK)</t>
  </si>
  <si>
    <t>ProductID(FK)</t>
  </si>
  <si>
    <t>RegionID</t>
  </si>
  <si>
    <t>RatingID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</si>
</sst>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3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4.5703125" customWidth="1"/>
    <col min="9" max="9" width="17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76</v>
      </c>
    </row>
    <row r="2" spans="1:9" x14ac:dyDescent="0.25">
      <c r="A2" s="2">
        <v>44227</v>
      </c>
      <c r="B2" s="3">
        <v>1</v>
      </c>
      <c r="C2" s="3" t="s">
        <v>68</v>
      </c>
      <c r="D2" s="3" t="s">
        <v>8</v>
      </c>
      <c r="E2" s="3" t="s">
        <v>9</v>
      </c>
      <c r="F2" s="3" t="s">
        <v>10</v>
      </c>
      <c r="G2" s="3">
        <v>10</v>
      </c>
      <c r="H2" s="4">
        <v>20</v>
      </c>
      <c r="I2" s="5">
        <f>G2*H2</f>
        <v>200</v>
      </c>
    </row>
    <row r="3" spans="1:9" x14ac:dyDescent="0.25">
      <c r="A3" s="2">
        <v>44255</v>
      </c>
      <c r="B3" s="3">
        <v>2</v>
      </c>
      <c r="C3" s="3" t="s">
        <v>11</v>
      </c>
      <c r="D3" s="3" t="s">
        <v>12</v>
      </c>
      <c r="E3" s="3" t="s">
        <v>75</v>
      </c>
      <c r="F3" s="3" t="s">
        <v>13</v>
      </c>
      <c r="G3" s="3">
        <v>15</v>
      </c>
      <c r="H3" s="4">
        <v>10</v>
      </c>
      <c r="I3" s="5">
        <f t="shared" ref="I3:I29" si="0">G3*H3</f>
        <v>150</v>
      </c>
    </row>
    <row r="4" spans="1:9" x14ac:dyDescent="0.25">
      <c r="A4" s="2">
        <v>44286</v>
      </c>
      <c r="B4" s="3">
        <v>3</v>
      </c>
      <c r="C4" s="3" t="s">
        <v>69</v>
      </c>
      <c r="D4" s="3" t="s">
        <v>14</v>
      </c>
      <c r="E4" s="3" t="s">
        <v>15</v>
      </c>
      <c r="F4" s="3" t="s">
        <v>16</v>
      </c>
      <c r="G4" s="3">
        <v>0</v>
      </c>
      <c r="H4" s="3"/>
      <c r="I4" s="5">
        <f t="shared" si="0"/>
        <v>0</v>
      </c>
    </row>
    <row r="5" spans="1:9" x14ac:dyDescent="0.25">
      <c r="A5" s="2">
        <v>44316</v>
      </c>
      <c r="B5" s="3">
        <v>4</v>
      </c>
      <c r="C5" s="3" t="s">
        <v>70</v>
      </c>
      <c r="D5" s="3" t="s">
        <v>17</v>
      </c>
      <c r="E5" s="3" t="s">
        <v>18</v>
      </c>
      <c r="F5" s="3" t="s">
        <v>19</v>
      </c>
      <c r="G5" s="3">
        <v>25</v>
      </c>
      <c r="H5" s="4">
        <v>10</v>
      </c>
      <c r="I5" s="5">
        <f t="shared" si="0"/>
        <v>250</v>
      </c>
    </row>
    <row r="6" spans="1:9" x14ac:dyDescent="0.25">
      <c r="A6" s="2">
        <v>44347</v>
      </c>
      <c r="B6" s="3">
        <v>5</v>
      </c>
      <c r="C6" s="3" t="s">
        <v>20</v>
      </c>
      <c r="D6" s="3" t="s">
        <v>12</v>
      </c>
      <c r="E6" s="3" t="s">
        <v>9</v>
      </c>
      <c r="F6" s="3" t="s">
        <v>21</v>
      </c>
      <c r="G6" s="3">
        <v>30</v>
      </c>
      <c r="H6" s="4">
        <v>16.670000000000002</v>
      </c>
      <c r="I6" s="5">
        <f t="shared" si="0"/>
        <v>500.1</v>
      </c>
    </row>
    <row r="7" spans="1:9" x14ac:dyDescent="0.25">
      <c r="A7" s="2">
        <v>44377</v>
      </c>
      <c r="B7" s="3">
        <v>6</v>
      </c>
      <c r="C7" s="3" t="s">
        <v>71</v>
      </c>
      <c r="D7" s="3" t="s">
        <v>74</v>
      </c>
      <c r="E7" s="3" t="s">
        <v>75</v>
      </c>
      <c r="F7" s="3" t="s">
        <v>22</v>
      </c>
      <c r="G7" s="3">
        <v>0</v>
      </c>
      <c r="H7" s="3"/>
      <c r="I7" s="5">
        <f t="shared" si="0"/>
        <v>0</v>
      </c>
    </row>
    <row r="8" spans="1:9" x14ac:dyDescent="0.25">
      <c r="A8" s="2">
        <v>44408</v>
      </c>
      <c r="B8" s="3">
        <v>7</v>
      </c>
      <c r="C8" s="3" t="s">
        <v>23</v>
      </c>
      <c r="D8" s="3" t="s">
        <v>14</v>
      </c>
      <c r="E8" s="3" t="s">
        <v>15</v>
      </c>
      <c r="F8" s="3" t="s">
        <v>24</v>
      </c>
      <c r="G8" s="3">
        <v>35</v>
      </c>
      <c r="H8" s="4">
        <v>10</v>
      </c>
      <c r="I8" s="5">
        <f t="shared" si="0"/>
        <v>350</v>
      </c>
    </row>
    <row r="9" spans="1:9" x14ac:dyDescent="0.25">
      <c r="A9" s="2">
        <v>44439</v>
      </c>
      <c r="B9" s="3">
        <v>8</v>
      </c>
      <c r="C9" s="3" t="s">
        <v>25</v>
      </c>
      <c r="D9" s="3" t="s">
        <v>17</v>
      </c>
      <c r="E9" s="3" t="s">
        <v>18</v>
      </c>
      <c r="F9" s="3" t="s">
        <v>26</v>
      </c>
      <c r="G9" s="3">
        <v>40</v>
      </c>
      <c r="H9" s="4">
        <v>15</v>
      </c>
      <c r="I9" s="5">
        <f t="shared" si="0"/>
        <v>600</v>
      </c>
    </row>
    <row r="10" spans="1:9" x14ac:dyDescent="0.25">
      <c r="A10" s="2">
        <v>44469</v>
      </c>
      <c r="B10" s="3">
        <v>9</v>
      </c>
      <c r="C10" s="3" t="s">
        <v>27</v>
      </c>
      <c r="D10" s="3" t="s">
        <v>12</v>
      </c>
      <c r="E10" s="3" t="s">
        <v>9</v>
      </c>
      <c r="F10" s="3" t="s">
        <v>28</v>
      </c>
      <c r="G10" s="3">
        <v>45</v>
      </c>
      <c r="H10" s="4">
        <v>12.22</v>
      </c>
      <c r="I10" s="5">
        <f t="shared" si="0"/>
        <v>549.9</v>
      </c>
    </row>
    <row r="11" spans="1:9" x14ac:dyDescent="0.25">
      <c r="A11" s="2">
        <v>44500</v>
      </c>
      <c r="B11" s="3">
        <v>10</v>
      </c>
      <c r="C11" s="3" t="s">
        <v>29</v>
      </c>
      <c r="D11" s="3" t="s">
        <v>8</v>
      </c>
      <c r="E11" s="3" t="s">
        <v>75</v>
      </c>
      <c r="F11" s="3" t="s">
        <v>30</v>
      </c>
      <c r="G11" s="3">
        <v>50</v>
      </c>
      <c r="H11" s="4">
        <v>14</v>
      </c>
      <c r="I11" s="5">
        <f t="shared" si="0"/>
        <v>700</v>
      </c>
    </row>
    <row r="12" spans="1:9" x14ac:dyDescent="0.25">
      <c r="A12" s="2">
        <v>44530</v>
      </c>
      <c r="B12" s="3">
        <v>11</v>
      </c>
      <c r="C12" s="3" t="s">
        <v>31</v>
      </c>
      <c r="D12" s="3" t="s">
        <v>14</v>
      </c>
      <c r="E12" s="3" t="s">
        <v>15</v>
      </c>
      <c r="F12" s="3" t="s">
        <v>32</v>
      </c>
      <c r="G12" s="3">
        <v>5</v>
      </c>
      <c r="H12" s="4">
        <v>160</v>
      </c>
      <c r="I12" s="5">
        <f t="shared" si="0"/>
        <v>800</v>
      </c>
    </row>
    <row r="13" spans="1:9" x14ac:dyDescent="0.25">
      <c r="A13" s="2">
        <v>44561</v>
      </c>
      <c r="B13" s="3">
        <v>12</v>
      </c>
      <c r="C13" s="3" t="s">
        <v>33</v>
      </c>
      <c r="D13" s="3" t="s">
        <v>17</v>
      </c>
      <c r="E13" s="3" t="s">
        <v>18</v>
      </c>
      <c r="F13" s="3" t="s">
        <v>34</v>
      </c>
      <c r="G13" s="3">
        <v>20</v>
      </c>
      <c r="H13" s="4">
        <v>45</v>
      </c>
      <c r="I13" s="5">
        <f t="shared" si="0"/>
        <v>900</v>
      </c>
    </row>
    <row r="14" spans="1:9" x14ac:dyDescent="0.25">
      <c r="A14" s="2">
        <v>44592</v>
      </c>
      <c r="B14" s="3">
        <v>13</v>
      </c>
      <c r="C14" s="3" t="s">
        <v>35</v>
      </c>
      <c r="D14" s="3" t="s">
        <v>12</v>
      </c>
      <c r="E14" s="3" t="s">
        <v>9</v>
      </c>
      <c r="F14" s="3" t="s">
        <v>36</v>
      </c>
      <c r="G14" s="3">
        <v>0</v>
      </c>
      <c r="H14" s="3"/>
      <c r="I14" s="5">
        <f t="shared" si="0"/>
        <v>0</v>
      </c>
    </row>
    <row r="15" spans="1:9" x14ac:dyDescent="0.25">
      <c r="A15" s="2">
        <v>44620</v>
      </c>
      <c r="B15" s="3">
        <v>14</v>
      </c>
      <c r="C15" s="3" t="s">
        <v>37</v>
      </c>
      <c r="D15" s="3" t="s">
        <v>74</v>
      </c>
      <c r="E15" s="3" t="s">
        <v>75</v>
      </c>
      <c r="F15" s="3" t="s">
        <v>38</v>
      </c>
      <c r="G15" s="3">
        <v>30</v>
      </c>
      <c r="H15" s="4">
        <v>36.67</v>
      </c>
      <c r="I15" s="5">
        <f t="shared" si="0"/>
        <v>1100.1000000000001</v>
      </c>
    </row>
    <row r="16" spans="1:9" x14ac:dyDescent="0.25">
      <c r="A16" s="2">
        <v>44651</v>
      </c>
      <c r="B16" s="3">
        <v>15</v>
      </c>
      <c r="C16" s="3" t="s">
        <v>39</v>
      </c>
      <c r="D16" s="3" t="s">
        <v>14</v>
      </c>
      <c r="E16" s="3" t="s">
        <v>15</v>
      </c>
      <c r="F16" s="3" t="s">
        <v>40</v>
      </c>
      <c r="G16" s="3">
        <v>35</v>
      </c>
      <c r="H16" s="4">
        <v>34.29</v>
      </c>
      <c r="I16" s="5">
        <f t="shared" si="0"/>
        <v>1200.1499999999999</v>
      </c>
    </row>
    <row r="17" spans="1:9" x14ac:dyDescent="0.25">
      <c r="A17" s="2">
        <v>44681</v>
      </c>
      <c r="B17" s="3">
        <v>16</v>
      </c>
      <c r="C17" s="3" t="s">
        <v>41</v>
      </c>
      <c r="D17" s="3" t="s">
        <v>74</v>
      </c>
      <c r="E17" s="3" t="s">
        <v>18</v>
      </c>
      <c r="F17" s="3" t="s">
        <v>42</v>
      </c>
      <c r="G17" s="3">
        <v>0</v>
      </c>
      <c r="H17" s="3"/>
      <c r="I17" s="5">
        <f t="shared" si="0"/>
        <v>0</v>
      </c>
    </row>
    <row r="18" spans="1:9" x14ac:dyDescent="0.25">
      <c r="A18" s="2">
        <v>44712</v>
      </c>
      <c r="B18" s="3">
        <v>17</v>
      </c>
      <c r="C18" s="3" t="s">
        <v>43</v>
      </c>
      <c r="D18" s="3" t="s">
        <v>12</v>
      </c>
      <c r="E18" s="3" t="s">
        <v>9</v>
      </c>
      <c r="F18" s="3" t="s">
        <v>44</v>
      </c>
      <c r="G18" s="3">
        <v>40</v>
      </c>
      <c r="H18" s="4">
        <v>35</v>
      </c>
      <c r="I18" s="5">
        <f t="shared" si="0"/>
        <v>1400</v>
      </c>
    </row>
    <row r="19" spans="1:9" x14ac:dyDescent="0.25">
      <c r="A19" s="2">
        <v>44742</v>
      </c>
      <c r="B19" s="3">
        <v>18</v>
      </c>
      <c r="C19" s="3" t="s">
        <v>45</v>
      </c>
      <c r="D19" s="3" t="s">
        <v>8</v>
      </c>
      <c r="E19" s="3" t="s">
        <v>75</v>
      </c>
      <c r="F19" s="3" t="s">
        <v>46</v>
      </c>
      <c r="G19" s="3">
        <v>45</v>
      </c>
      <c r="H19" s="4">
        <v>33.33</v>
      </c>
      <c r="I19" s="5">
        <f t="shared" si="0"/>
        <v>1499.85</v>
      </c>
    </row>
    <row r="20" spans="1:9" x14ac:dyDescent="0.25">
      <c r="A20" s="2">
        <v>44773</v>
      </c>
      <c r="B20" s="3">
        <v>19</v>
      </c>
      <c r="C20" s="3" t="s">
        <v>47</v>
      </c>
      <c r="D20" s="3" t="s">
        <v>14</v>
      </c>
      <c r="E20" s="3" t="s">
        <v>15</v>
      </c>
      <c r="F20" s="3" t="s">
        <v>48</v>
      </c>
      <c r="G20" s="3">
        <v>50</v>
      </c>
      <c r="H20" s="4">
        <v>32</v>
      </c>
      <c r="I20" s="5">
        <f t="shared" si="0"/>
        <v>1600</v>
      </c>
    </row>
    <row r="21" spans="1:9" x14ac:dyDescent="0.25">
      <c r="A21" s="2">
        <v>44804</v>
      </c>
      <c r="B21" s="3">
        <v>20</v>
      </c>
      <c r="C21" s="3" t="s">
        <v>72</v>
      </c>
      <c r="D21" s="3" t="s">
        <v>17</v>
      </c>
      <c r="E21" s="3" t="s">
        <v>18</v>
      </c>
      <c r="F21" s="3" t="s">
        <v>49</v>
      </c>
      <c r="G21" s="3">
        <v>55</v>
      </c>
      <c r="H21" s="4">
        <v>30.91</v>
      </c>
      <c r="I21" s="5">
        <f t="shared" si="0"/>
        <v>1700.05</v>
      </c>
    </row>
    <row r="22" spans="1:9" x14ac:dyDescent="0.25">
      <c r="A22" s="2">
        <v>44834</v>
      </c>
      <c r="B22" s="3">
        <v>21</v>
      </c>
      <c r="C22" s="3" t="s">
        <v>50</v>
      </c>
      <c r="D22" s="3" t="s">
        <v>12</v>
      </c>
      <c r="E22" s="3" t="s">
        <v>9</v>
      </c>
      <c r="F22" s="3" t="s">
        <v>51</v>
      </c>
      <c r="G22" s="3">
        <v>60</v>
      </c>
      <c r="H22" s="4">
        <v>30</v>
      </c>
      <c r="I22" s="5">
        <f t="shared" si="0"/>
        <v>1800</v>
      </c>
    </row>
    <row r="23" spans="1:9" x14ac:dyDescent="0.25">
      <c r="A23" s="2">
        <v>44865</v>
      </c>
      <c r="B23" s="3">
        <v>22</v>
      </c>
      <c r="C23" s="3" t="s">
        <v>52</v>
      </c>
      <c r="D23" s="3" t="s">
        <v>8</v>
      </c>
      <c r="E23" s="3" t="s">
        <v>75</v>
      </c>
      <c r="F23" s="3" t="s">
        <v>53</v>
      </c>
      <c r="G23" s="3">
        <v>0</v>
      </c>
      <c r="H23" s="3"/>
      <c r="I23" s="5">
        <f t="shared" si="0"/>
        <v>0</v>
      </c>
    </row>
    <row r="24" spans="1:9" x14ac:dyDescent="0.25">
      <c r="A24" s="2">
        <v>44895</v>
      </c>
      <c r="B24" s="3">
        <v>23</v>
      </c>
      <c r="C24" s="3" t="s">
        <v>54</v>
      </c>
      <c r="D24" s="3" t="s">
        <v>14</v>
      </c>
      <c r="E24" s="3" t="s">
        <v>15</v>
      </c>
      <c r="F24" s="3" t="s">
        <v>55</v>
      </c>
      <c r="G24" s="3">
        <v>65</v>
      </c>
      <c r="H24" s="4">
        <v>30.77</v>
      </c>
      <c r="I24" s="5">
        <f t="shared" si="0"/>
        <v>2000.05</v>
      </c>
    </row>
    <row r="25" spans="1:9" x14ac:dyDescent="0.25">
      <c r="A25" s="2">
        <v>44926</v>
      </c>
      <c r="B25" s="3">
        <v>24</v>
      </c>
      <c r="C25" s="3" t="s">
        <v>73</v>
      </c>
      <c r="D25" s="3" t="s">
        <v>17</v>
      </c>
      <c r="E25" s="3" t="s">
        <v>18</v>
      </c>
      <c r="F25" s="3" t="s">
        <v>56</v>
      </c>
      <c r="G25" s="3">
        <v>70</v>
      </c>
      <c r="H25" s="4">
        <v>30</v>
      </c>
      <c r="I25" s="5">
        <f t="shared" si="0"/>
        <v>2100</v>
      </c>
    </row>
    <row r="26" spans="1:9" x14ac:dyDescent="0.25">
      <c r="A26" s="2">
        <v>44957</v>
      </c>
      <c r="B26" s="3">
        <v>25</v>
      </c>
      <c r="C26" s="3" t="s">
        <v>57</v>
      </c>
      <c r="D26" s="3" t="s">
        <v>58</v>
      </c>
      <c r="E26" s="3" t="s">
        <v>59</v>
      </c>
      <c r="F26" s="3" t="s">
        <v>60</v>
      </c>
      <c r="G26" s="3">
        <v>75</v>
      </c>
      <c r="H26" s="4">
        <v>29.33</v>
      </c>
      <c r="I26" s="5">
        <f t="shared" si="0"/>
        <v>2199.75</v>
      </c>
    </row>
    <row r="27" spans="1:9" x14ac:dyDescent="0.25">
      <c r="A27" s="2">
        <v>44985</v>
      </c>
      <c r="B27" s="3">
        <v>26</v>
      </c>
      <c r="C27" s="3" t="s">
        <v>61</v>
      </c>
      <c r="D27" s="3" t="s">
        <v>58</v>
      </c>
      <c r="E27" s="3" t="s">
        <v>62</v>
      </c>
      <c r="F27" s="3" t="s">
        <v>63</v>
      </c>
      <c r="G27" s="3">
        <v>80</v>
      </c>
      <c r="H27" s="4">
        <v>28.75</v>
      </c>
      <c r="I27" s="5">
        <f t="shared" si="0"/>
        <v>2300</v>
      </c>
    </row>
    <row r="28" spans="1:9" x14ac:dyDescent="0.25">
      <c r="A28" s="2">
        <v>45016</v>
      </c>
      <c r="B28" s="3">
        <v>27</v>
      </c>
      <c r="C28" s="3" t="s">
        <v>35</v>
      </c>
      <c r="D28" s="3" t="s">
        <v>12</v>
      </c>
      <c r="E28" s="3" t="s">
        <v>64</v>
      </c>
      <c r="F28" s="3" t="s">
        <v>65</v>
      </c>
      <c r="G28" s="3">
        <v>0</v>
      </c>
      <c r="H28" s="3"/>
      <c r="I28" s="5">
        <f t="shared" si="0"/>
        <v>0</v>
      </c>
    </row>
    <row r="29" spans="1:9" x14ac:dyDescent="0.25">
      <c r="A29" s="2">
        <v>45046</v>
      </c>
      <c r="B29" s="3">
        <v>28</v>
      </c>
      <c r="C29" s="3" t="s">
        <v>33</v>
      </c>
      <c r="D29" s="3" t="s">
        <v>17</v>
      </c>
      <c r="E29" s="3" t="s">
        <v>66</v>
      </c>
      <c r="F29" s="3" t="s">
        <v>67</v>
      </c>
      <c r="G29" s="3">
        <v>85</v>
      </c>
      <c r="H29" s="4">
        <v>29.41</v>
      </c>
      <c r="I29" s="5">
        <f t="shared" si="0"/>
        <v>2499.85</v>
      </c>
    </row>
  </sheetData>
  <dataValidations count="1">
    <dataValidation type="list" allowBlank="1" showInputMessage="1" showErrorMessage="1" sqref="D2:D1048576">
      <formula1>"North, East, West, South,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H1" sqref="H1:H1048576"/>
    </sheetView>
  </sheetViews>
  <sheetFormatPr defaultRowHeight="15" x14ac:dyDescent="0.25"/>
  <cols>
    <col min="1" max="1" width="14.85546875" bestFit="1" customWidth="1"/>
    <col min="2" max="2" width="13.7109375" customWidth="1"/>
    <col min="3" max="3" width="18" customWidth="1"/>
    <col min="4" max="4" width="13" customWidth="1"/>
    <col min="5" max="5" width="7.140625" bestFit="1" customWidth="1"/>
    <col min="6" max="6" width="8.5703125" bestFit="1" customWidth="1"/>
    <col min="7" max="7" width="8.5703125" customWidth="1"/>
    <col min="8" max="8" width="23.42578125" bestFit="1" customWidth="1"/>
    <col min="9" max="9" width="23.42578125" customWidth="1"/>
    <col min="10" max="10" width="8.7109375" bestFit="1" customWidth="1"/>
    <col min="11" max="11" width="14.5703125" customWidth="1"/>
    <col min="12" max="12" width="17" customWidth="1"/>
    <col min="14" max="14" width="21" customWidth="1"/>
  </cols>
  <sheetData>
    <row r="1" spans="1:14" x14ac:dyDescent="0.25">
      <c r="A1" s="1" t="s">
        <v>0</v>
      </c>
      <c r="B1" s="6" t="s">
        <v>86</v>
      </c>
      <c r="C1" s="1" t="s">
        <v>2</v>
      </c>
      <c r="D1" s="1" t="s">
        <v>90</v>
      </c>
      <c r="E1" s="1" t="s">
        <v>3</v>
      </c>
      <c r="F1" s="1" t="s">
        <v>4</v>
      </c>
      <c r="G1" s="1" t="s">
        <v>91</v>
      </c>
      <c r="H1" s="1" t="s">
        <v>5</v>
      </c>
      <c r="I1" s="1" t="s">
        <v>87</v>
      </c>
      <c r="J1" s="1" t="s">
        <v>6</v>
      </c>
      <c r="K1" s="1" t="s">
        <v>7</v>
      </c>
      <c r="L1" s="1" t="s">
        <v>76</v>
      </c>
    </row>
    <row r="2" spans="1:14" x14ac:dyDescent="0.25">
      <c r="A2" s="2">
        <v>44957</v>
      </c>
      <c r="B2" s="7">
        <v>25</v>
      </c>
      <c r="C2" s="3" t="s">
        <v>57</v>
      </c>
      <c r="D2" s="3">
        <f>VLOOKUP(E2,Sheet2!$C$2:$D$6,2,FALSE)</f>
        <v>1</v>
      </c>
      <c r="E2" s="3" t="s">
        <v>58</v>
      </c>
      <c r="F2" s="3" t="s">
        <v>59</v>
      </c>
      <c r="G2" s="3">
        <f>VLOOKUP(F2,Sheet2!$H$4:$I$11,2,FALSE)</f>
        <v>5</v>
      </c>
      <c r="H2" s="3" t="s">
        <v>60</v>
      </c>
      <c r="I2" s="3"/>
      <c r="J2" s="3">
        <v>75</v>
      </c>
      <c r="K2" s="4">
        <v>29.33</v>
      </c>
      <c r="L2" s="5">
        <f>J2*K2</f>
        <v>2199.75</v>
      </c>
    </row>
    <row r="3" spans="1:14" x14ac:dyDescent="0.25">
      <c r="A3" s="2">
        <v>44985</v>
      </c>
      <c r="B3" s="7">
        <v>26</v>
      </c>
      <c r="C3" s="3" t="s">
        <v>61</v>
      </c>
      <c r="D3" s="3">
        <f>VLOOKUP(E3,Sheet2!$C$2:$D$6,2,FALSE)</f>
        <v>1</v>
      </c>
      <c r="E3" s="3" t="s">
        <v>58</v>
      </c>
      <c r="F3" s="3" t="s">
        <v>62</v>
      </c>
      <c r="G3" s="3">
        <f>VLOOKUP(F3,Sheet2!$H$4:$I$11,2,FALSE)</f>
        <v>8</v>
      </c>
      <c r="H3" s="3" t="s">
        <v>63</v>
      </c>
      <c r="I3" s="3"/>
      <c r="J3" s="3">
        <v>80</v>
      </c>
      <c r="K3" s="4">
        <v>28.75</v>
      </c>
      <c r="L3" s="5">
        <f>J3*K3</f>
        <v>2300</v>
      </c>
    </row>
    <row r="4" spans="1:14" x14ac:dyDescent="0.25">
      <c r="A4" s="2">
        <v>44255</v>
      </c>
      <c r="B4" s="7">
        <v>2</v>
      </c>
      <c r="C4" s="3" t="s">
        <v>11</v>
      </c>
      <c r="D4" s="3">
        <f>VLOOKUP(E4,Sheet2!$C$2:$D$6,2,FALSE)</f>
        <v>2</v>
      </c>
      <c r="E4" s="3" t="s">
        <v>12</v>
      </c>
      <c r="F4" s="3" t="s">
        <v>75</v>
      </c>
      <c r="G4" s="3">
        <f>VLOOKUP(F4,Sheet2!$H$4:$I$11,2,FALSE)</f>
        <v>2</v>
      </c>
      <c r="H4" s="3" t="s">
        <v>13</v>
      </c>
      <c r="I4" s="3"/>
      <c r="J4" s="3">
        <v>15</v>
      </c>
      <c r="K4" s="4">
        <v>10</v>
      </c>
      <c r="L4" s="5">
        <f>J4*K4</f>
        <v>150</v>
      </c>
    </row>
    <row r="5" spans="1:14" x14ac:dyDescent="0.25">
      <c r="A5" s="2">
        <v>44347</v>
      </c>
      <c r="B5" s="7">
        <v>5</v>
      </c>
      <c r="C5" s="3" t="s">
        <v>20</v>
      </c>
      <c r="D5" s="3">
        <f>VLOOKUP(E5,Sheet2!$C$2:$D$6,2,FALSE)</f>
        <v>2</v>
      </c>
      <c r="E5" s="3" t="s">
        <v>12</v>
      </c>
      <c r="F5" s="3" t="s">
        <v>9</v>
      </c>
      <c r="G5" s="3">
        <f>VLOOKUP(F5,Sheet2!$H$4:$I$11,2,FALSE)</f>
        <v>3</v>
      </c>
      <c r="H5" s="3" t="s">
        <v>21</v>
      </c>
      <c r="I5" s="3"/>
      <c r="J5" s="3">
        <v>30</v>
      </c>
      <c r="K5" s="4">
        <v>16.670000000000002</v>
      </c>
      <c r="L5" s="5">
        <f>J5*K5</f>
        <v>500.1</v>
      </c>
    </row>
    <row r="6" spans="1:14" x14ac:dyDescent="0.25">
      <c r="A6" s="2">
        <v>44377</v>
      </c>
      <c r="B6" s="7">
        <v>6</v>
      </c>
      <c r="C6" s="3" t="s">
        <v>71</v>
      </c>
      <c r="D6" s="3">
        <f>VLOOKUP(E6,Sheet2!$C$2:$D$6,2,FALSE)</f>
        <v>2</v>
      </c>
      <c r="E6" s="3" t="s">
        <v>12</v>
      </c>
      <c r="F6" s="3" t="s">
        <v>75</v>
      </c>
      <c r="G6" s="3">
        <f>VLOOKUP(F6,Sheet2!$H$4:$I$11,2,FALSE)</f>
        <v>2</v>
      </c>
      <c r="H6" s="3" t="s">
        <v>22</v>
      </c>
      <c r="I6" s="3"/>
      <c r="J6" s="3">
        <v>0</v>
      </c>
      <c r="K6" s="3"/>
      <c r="L6" s="5">
        <f>J6*K6</f>
        <v>0</v>
      </c>
      <c r="N6" t="s">
        <v>77</v>
      </c>
    </row>
    <row r="7" spans="1:14" x14ac:dyDescent="0.25">
      <c r="A7" s="2">
        <v>44469</v>
      </c>
      <c r="B7" s="7">
        <v>9</v>
      </c>
      <c r="C7" s="3" t="s">
        <v>27</v>
      </c>
      <c r="D7" s="3">
        <f>VLOOKUP(E7,Sheet2!$C$2:$D$6,2,FALSE)</f>
        <v>2</v>
      </c>
      <c r="E7" s="3" t="s">
        <v>12</v>
      </c>
      <c r="F7" s="3" t="s">
        <v>9</v>
      </c>
      <c r="G7" s="3">
        <f>VLOOKUP(F7,Sheet2!$H$4:$I$11,2,FALSE)</f>
        <v>3</v>
      </c>
      <c r="H7" s="3" t="s">
        <v>28</v>
      </c>
      <c r="I7" s="3"/>
      <c r="J7" s="3">
        <v>45</v>
      </c>
      <c r="K7" s="4">
        <v>12.22</v>
      </c>
      <c r="L7" s="5">
        <f>J7*K7</f>
        <v>549.9</v>
      </c>
      <c r="N7" t="s">
        <v>79</v>
      </c>
    </row>
    <row r="8" spans="1:14" x14ac:dyDescent="0.25">
      <c r="A8" s="2">
        <v>44592</v>
      </c>
      <c r="B8" s="7">
        <v>13</v>
      </c>
      <c r="C8" s="3" t="s">
        <v>35</v>
      </c>
      <c r="D8" s="3">
        <f>VLOOKUP(E8,Sheet2!$C$2:$D$6,2,FALSE)</f>
        <v>2</v>
      </c>
      <c r="E8" s="3" t="s">
        <v>12</v>
      </c>
      <c r="F8" s="3" t="s">
        <v>9</v>
      </c>
      <c r="G8" s="3">
        <f>VLOOKUP(F8,Sheet2!$H$4:$I$11,2,FALSE)</f>
        <v>3</v>
      </c>
      <c r="H8" s="3" t="s">
        <v>36</v>
      </c>
      <c r="I8" s="3"/>
      <c r="J8" s="3">
        <v>0</v>
      </c>
      <c r="K8" s="3"/>
      <c r="L8" s="5">
        <f>J8*K8</f>
        <v>0</v>
      </c>
      <c r="N8" t="s">
        <v>78</v>
      </c>
    </row>
    <row r="9" spans="1:14" x14ac:dyDescent="0.25">
      <c r="A9" s="2">
        <v>44620</v>
      </c>
      <c r="B9" s="7">
        <v>14</v>
      </c>
      <c r="C9" s="3" t="s">
        <v>37</v>
      </c>
      <c r="D9" s="3">
        <f>VLOOKUP(E9,Sheet2!$C$2:$D$6,2,FALSE)</f>
        <v>2</v>
      </c>
      <c r="E9" s="3" t="s">
        <v>12</v>
      </c>
      <c r="F9" s="3" t="s">
        <v>75</v>
      </c>
      <c r="G9" s="3">
        <f>VLOOKUP(F9,Sheet2!$H$4:$I$11,2,FALSE)</f>
        <v>2</v>
      </c>
      <c r="H9" s="3" t="s">
        <v>38</v>
      </c>
      <c r="I9" s="3"/>
      <c r="J9" s="3">
        <v>30</v>
      </c>
      <c r="K9" s="4">
        <v>36.67</v>
      </c>
      <c r="L9" s="5">
        <f>J9*K9</f>
        <v>1100.1000000000001</v>
      </c>
      <c r="N9" t="s">
        <v>2</v>
      </c>
    </row>
    <row r="10" spans="1:14" x14ac:dyDescent="0.25">
      <c r="A10" s="2">
        <v>44712</v>
      </c>
      <c r="B10" s="7">
        <v>17</v>
      </c>
      <c r="C10" s="3" t="s">
        <v>43</v>
      </c>
      <c r="D10" s="3">
        <f>VLOOKUP(E10,Sheet2!$C$2:$D$6,2,FALSE)</f>
        <v>2</v>
      </c>
      <c r="E10" s="3" t="s">
        <v>12</v>
      </c>
      <c r="F10" s="3" t="s">
        <v>9</v>
      </c>
      <c r="G10" s="3">
        <f>VLOOKUP(F10,Sheet2!$H$4:$I$11,2,FALSE)</f>
        <v>3</v>
      </c>
      <c r="H10" s="3" t="s">
        <v>44</v>
      </c>
      <c r="I10" s="3"/>
      <c r="J10" s="3">
        <v>40</v>
      </c>
      <c r="K10" s="4">
        <v>35</v>
      </c>
      <c r="L10" s="5">
        <f>J10*K10</f>
        <v>1400</v>
      </c>
      <c r="N10" t="s">
        <v>3</v>
      </c>
    </row>
    <row r="11" spans="1:14" x14ac:dyDescent="0.25">
      <c r="A11" s="2">
        <v>44834</v>
      </c>
      <c r="B11" s="7">
        <v>21</v>
      </c>
      <c r="C11" s="3" t="s">
        <v>50</v>
      </c>
      <c r="D11" s="3">
        <f>VLOOKUP(E11,Sheet2!$C$2:$D$6,2,FALSE)</f>
        <v>2</v>
      </c>
      <c r="E11" s="3" t="s">
        <v>12</v>
      </c>
      <c r="F11" s="3" t="s">
        <v>9</v>
      </c>
      <c r="G11" s="3">
        <f>VLOOKUP(F11,Sheet2!$H$4:$I$11,2,FALSE)</f>
        <v>3</v>
      </c>
      <c r="H11" s="3" t="s">
        <v>51</v>
      </c>
      <c r="I11" s="3"/>
      <c r="J11" s="3">
        <v>60</v>
      </c>
      <c r="K11" s="4">
        <v>30</v>
      </c>
      <c r="L11" s="5">
        <f>J11*K11</f>
        <v>1800</v>
      </c>
    </row>
    <row r="12" spans="1:14" x14ac:dyDescent="0.25">
      <c r="A12" s="2">
        <v>45016</v>
      </c>
      <c r="B12" s="7">
        <v>27</v>
      </c>
      <c r="C12" s="3" t="s">
        <v>35</v>
      </c>
      <c r="D12" s="3">
        <f>VLOOKUP(E12,Sheet2!$C$2:$D$6,2,FALSE)</f>
        <v>2</v>
      </c>
      <c r="E12" s="3" t="s">
        <v>12</v>
      </c>
      <c r="F12" s="3" t="s">
        <v>64</v>
      </c>
      <c r="G12" s="3">
        <f>VLOOKUP(F12,Sheet2!$H$4:$I$11,2,FALSE)</f>
        <v>7</v>
      </c>
      <c r="H12" s="3" t="s">
        <v>65</v>
      </c>
      <c r="I12" s="3"/>
      <c r="J12" s="3">
        <v>0</v>
      </c>
      <c r="K12" s="3"/>
      <c r="L12" s="5">
        <f>J12*K12</f>
        <v>0</v>
      </c>
      <c r="N12" t="s">
        <v>80</v>
      </c>
    </row>
    <row r="13" spans="1:14" x14ac:dyDescent="0.25">
      <c r="A13" s="2">
        <v>44227</v>
      </c>
      <c r="B13" s="7">
        <v>1</v>
      </c>
      <c r="C13" s="3" t="s">
        <v>68</v>
      </c>
      <c r="D13" s="3">
        <f>VLOOKUP(E13,Sheet2!$C$2:$D$6,2,FALSE)</f>
        <v>3</v>
      </c>
      <c r="E13" s="3" t="s">
        <v>8</v>
      </c>
      <c r="F13" s="3" t="s">
        <v>9</v>
      </c>
      <c r="G13" s="3">
        <f>VLOOKUP(F13,Sheet2!$H$4:$I$11,2,FALSE)</f>
        <v>3</v>
      </c>
      <c r="H13" s="3" t="s">
        <v>10</v>
      </c>
      <c r="I13" s="3"/>
      <c r="J13" s="3">
        <v>10</v>
      </c>
      <c r="K13" s="4">
        <v>20</v>
      </c>
      <c r="L13" s="5">
        <f>J13*K13</f>
        <v>200</v>
      </c>
      <c r="N13" t="s">
        <v>81</v>
      </c>
    </row>
    <row r="14" spans="1:14" x14ac:dyDescent="0.25">
      <c r="A14" s="2">
        <v>44500</v>
      </c>
      <c r="B14" s="7">
        <v>10</v>
      </c>
      <c r="C14" s="3" t="s">
        <v>29</v>
      </c>
      <c r="D14" s="3">
        <f>VLOOKUP(E14,Sheet2!$C$2:$D$6,2,FALSE)</f>
        <v>3</v>
      </c>
      <c r="E14" s="3" t="s">
        <v>8</v>
      </c>
      <c r="F14" s="3" t="s">
        <v>75</v>
      </c>
      <c r="G14" s="3">
        <f>VLOOKUP(F14,Sheet2!$H$4:$I$11,2,FALSE)</f>
        <v>2</v>
      </c>
      <c r="H14" s="3" t="s">
        <v>30</v>
      </c>
      <c r="I14" s="3"/>
      <c r="J14" s="3">
        <v>50</v>
      </c>
      <c r="K14" s="4">
        <v>14</v>
      </c>
      <c r="L14" s="5">
        <f>J14*K14</f>
        <v>700</v>
      </c>
      <c r="N14" t="s">
        <v>82</v>
      </c>
    </row>
    <row r="15" spans="1:14" x14ac:dyDescent="0.25">
      <c r="A15" s="2">
        <v>44742</v>
      </c>
      <c r="B15" s="7">
        <v>18</v>
      </c>
      <c r="C15" s="3" t="s">
        <v>45</v>
      </c>
      <c r="D15" s="3">
        <f>VLOOKUP(E15,Sheet2!$C$2:$D$6,2,FALSE)</f>
        <v>3</v>
      </c>
      <c r="E15" s="3" t="s">
        <v>8</v>
      </c>
      <c r="F15" s="3" t="s">
        <v>75</v>
      </c>
      <c r="G15" s="3">
        <f>VLOOKUP(F15,Sheet2!$H$4:$I$11,2,FALSE)</f>
        <v>2</v>
      </c>
      <c r="H15" s="3" t="s">
        <v>46</v>
      </c>
      <c r="I15" s="3"/>
      <c r="J15" s="3">
        <v>45</v>
      </c>
      <c r="K15" s="4">
        <v>33.33</v>
      </c>
      <c r="L15" s="5">
        <f>J15*K15</f>
        <v>1499.85</v>
      </c>
      <c r="N15" t="s">
        <v>83</v>
      </c>
    </row>
    <row r="16" spans="1:14" x14ac:dyDescent="0.25">
      <c r="A16" s="2">
        <v>44865</v>
      </c>
      <c r="B16" s="7">
        <v>22</v>
      </c>
      <c r="C16" s="3" t="s">
        <v>52</v>
      </c>
      <c r="D16" s="3">
        <f>VLOOKUP(E16,Sheet2!$C$2:$D$6,2,FALSE)</f>
        <v>3</v>
      </c>
      <c r="E16" s="3" t="s">
        <v>8</v>
      </c>
      <c r="F16" s="3" t="s">
        <v>75</v>
      </c>
      <c r="G16" s="3">
        <f>VLOOKUP(F16,Sheet2!$H$4:$I$11,2,FALSE)</f>
        <v>2</v>
      </c>
      <c r="H16" s="3" t="s">
        <v>53</v>
      </c>
      <c r="I16" s="3"/>
      <c r="J16" s="3">
        <v>0</v>
      </c>
      <c r="K16" s="3"/>
      <c r="L16" s="5">
        <f>J16*K16</f>
        <v>0</v>
      </c>
      <c r="N16" t="s">
        <v>4</v>
      </c>
    </row>
    <row r="17" spans="1:14" x14ac:dyDescent="0.25">
      <c r="A17" s="2">
        <v>44316</v>
      </c>
      <c r="B17" s="7">
        <v>4</v>
      </c>
      <c r="C17" s="3" t="s">
        <v>70</v>
      </c>
      <c r="D17" s="3">
        <f>VLOOKUP(E17,Sheet2!$C$2:$D$6,2,FALSE)</f>
        <v>4</v>
      </c>
      <c r="E17" s="3" t="s">
        <v>17</v>
      </c>
      <c r="F17" s="3" t="s">
        <v>18</v>
      </c>
      <c r="G17" s="3">
        <f>VLOOKUP(F17,Sheet2!$H$4:$I$11,2,FALSE)</f>
        <v>1</v>
      </c>
      <c r="H17" s="3" t="s">
        <v>19</v>
      </c>
      <c r="I17" s="3"/>
      <c r="J17" s="3">
        <v>25</v>
      </c>
      <c r="K17" s="4">
        <v>10</v>
      </c>
      <c r="L17" s="5">
        <f>J17*K17</f>
        <v>250</v>
      </c>
    </row>
    <row r="18" spans="1:14" x14ac:dyDescent="0.25">
      <c r="A18" s="2">
        <v>44439</v>
      </c>
      <c r="B18" s="7">
        <v>8</v>
      </c>
      <c r="C18" s="3" t="s">
        <v>25</v>
      </c>
      <c r="D18" s="3">
        <f>VLOOKUP(E18,Sheet2!$C$2:$D$6,2,FALSE)</f>
        <v>4</v>
      </c>
      <c r="E18" s="3" t="s">
        <v>17</v>
      </c>
      <c r="F18" s="3" t="s">
        <v>18</v>
      </c>
      <c r="G18" s="3">
        <f>VLOOKUP(F18,Sheet2!$H$4:$I$11,2,FALSE)</f>
        <v>1</v>
      </c>
      <c r="H18" s="3" t="s">
        <v>26</v>
      </c>
      <c r="I18" s="3"/>
      <c r="J18" s="3">
        <v>40</v>
      </c>
      <c r="K18" s="4">
        <v>15</v>
      </c>
      <c r="L18" s="5">
        <f>J18*K18</f>
        <v>600</v>
      </c>
      <c r="N18" t="s">
        <v>84</v>
      </c>
    </row>
    <row r="19" spans="1:14" x14ac:dyDescent="0.25">
      <c r="A19" s="2">
        <v>44561</v>
      </c>
      <c r="B19" s="7">
        <v>12</v>
      </c>
      <c r="C19" s="3" t="s">
        <v>33</v>
      </c>
      <c r="D19" s="3">
        <f>VLOOKUP(E19,Sheet2!$C$2:$D$6,2,FALSE)</f>
        <v>4</v>
      </c>
      <c r="E19" s="3" t="s">
        <v>17</v>
      </c>
      <c r="F19" s="3" t="s">
        <v>18</v>
      </c>
      <c r="G19" s="3">
        <f>VLOOKUP(F19,Sheet2!$H$4:$I$11,2,FALSE)</f>
        <v>1</v>
      </c>
      <c r="H19" s="3" t="s">
        <v>34</v>
      </c>
      <c r="I19" s="3"/>
      <c r="J19" s="3">
        <v>20</v>
      </c>
      <c r="K19" s="4">
        <v>45</v>
      </c>
      <c r="L19" s="5">
        <f>J19*K19</f>
        <v>900</v>
      </c>
      <c r="N19" t="s">
        <v>85</v>
      </c>
    </row>
    <row r="20" spans="1:14" x14ac:dyDescent="0.25">
      <c r="A20" s="2">
        <v>44681</v>
      </c>
      <c r="B20" s="7">
        <v>16</v>
      </c>
      <c r="C20" s="3" t="s">
        <v>41</v>
      </c>
      <c r="D20" s="3">
        <f>VLOOKUP(E20,Sheet2!$C$2:$D$6,2,FALSE)</f>
        <v>4</v>
      </c>
      <c r="E20" s="3" t="s">
        <v>17</v>
      </c>
      <c r="F20" s="3" t="s">
        <v>18</v>
      </c>
      <c r="G20" s="3">
        <f>VLOOKUP(F20,Sheet2!$H$4:$I$11,2,FALSE)</f>
        <v>1</v>
      </c>
      <c r="H20" s="3" t="s">
        <v>42</v>
      </c>
      <c r="I20" s="3"/>
      <c r="J20" s="3">
        <v>0</v>
      </c>
      <c r="K20" s="3"/>
      <c r="L20" s="5">
        <f>J20*K20</f>
        <v>0</v>
      </c>
      <c r="N20" t="s">
        <v>76</v>
      </c>
    </row>
    <row r="21" spans="1:14" x14ac:dyDescent="0.25">
      <c r="A21" s="2">
        <v>44804</v>
      </c>
      <c r="B21" s="7">
        <v>20</v>
      </c>
      <c r="C21" s="3" t="s">
        <v>72</v>
      </c>
      <c r="D21" s="3">
        <f>VLOOKUP(E21,Sheet2!$C$2:$D$6,2,FALSE)</f>
        <v>4</v>
      </c>
      <c r="E21" s="3" t="s">
        <v>17</v>
      </c>
      <c r="F21" s="3" t="s">
        <v>18</v>
      </c>
      <c r="G21" s="3">
        <f>VLOOKUP(F21,Sheet2!$H$4:$I$11,2,FALSE)</f>
        <v>1</v>
      </c>
      <c r="H21" s="3" t="s">
        <v>49</v>
      </c>
      <c r="I21" s="3"/>
      <c r="J21" s="3">
        <v>55</v>
      </c>
      <c r="K21" s="4">
        <v>30.91</v>
      </c>
      <c r="L21" s="5">
        <f>J21*K21</f>
        <v>1700.05</v>
      </c>
      <c r="N21" t="s">
        <v>0</v>
      </c>
    </row>
    <row r="22" spans="1:14" x14ac:dyDescent="0.25">
      <c r="A22" s="2">
        <v>44926</v>
      </c>
      <c r="B22" s="7">
        <v>24</v>
      </c>
      <c r="C22" s="3" t="s">
        <v>73</v>
      </c>
      <c r="D22" s="3">
        <f>VLOOKUP(E22,Sheet2!$C$2:$D$6,2,FALSE)</f>
        <v>4</v>
      </c>
      <c r="E22" s="3" t="s">
        <v>17</v>
      </c>
      <c r="F22" s="3" t="s">
        <v>18</v>
      </c>
      <c r="G22" s="3">
        <f>VLOOKUP(F22,Sheet2!$H$4:$I$11,2,FALSE)</f>
        <v>1</v>
      </c>
      <c r="H22" s="3" t="s">
        <v>56</v>
      </c>
      <c r="I22" s="3"/>
      <c r="J22" s="3">
        <v>70</v>
      </c>
      <c r="K22" s="4">
        <v>30</v>
      </c>
      <c r="L22" s="5">
        <f>J22*K22</f>
        <v>2100</v>
      </c>
      <c r="N22" t="s">
        <v>88</v>
      </c>
    </row>
    <row r="23" spans="1:14" x14ac:dyDescent="0.25">
      <c r="A23" s="2">
        <v>45046</v>
      </c>
      <c r="B23" s="7">
        <v>28</v>
      </c>
      <c r="C23" s="3" t="s">
        <v>33</v>
      </c>
      <c r="D23" s="3">
        <f>VLOOKUP(E23,Sheet2!$C$2:$D$6,2,FALSE)</f>
        <v>4</v>
      </c>
      <c r="E23" s="3" t="s">
        <v>17</v>
      </c>
      <c r="F23" s="3" t="s">
        <v>66</v>
      </c>
      <c r="G23" s="3">
        <f>VLOOKUP(F23,Sheet2!$H$4:$I$11,2,FALSE)</f>
        <v>4</v>
      </c>
      <c r="H23" s="3" t="s">
        <v>67</v>
      </c>
      <c r="I23" s="3"/>
      <c r="J23" s="3">
        <v>85</v>
      </c>
      <c r="K23" s="4">
        <v>29.41</v>
      </c>
      <c r="L23" s="5">
        <f>J23*K23</f>
        <v>2499.85</v>
      </c>
      <c r="N23" t="s">
        <v>89</v>
      </c>
    </row>
    <row r="24" spans="1:14" x14ac:dyDescent="0.25">
      <c r="A24" s="2">
        <v>44286</v>
      </c>
      <c r="B24" s="7">
        <v>3</v>
      </c>
      <c r="C24" s="3" t="s">
        <v>69</v>
      </c>
      <c r="D24" s="3">
        <f>VLOOKUP(E24,Sheet2!$C$2:$D$6,2,FALSE)</f>
        <v>5</v>
      </c>
      <c r="E24" s="3" t="s">
        <v>14</v>
      </c>
      <c r="F24" s="3" t="s">
        <v>15</v>
      </c>
      <c r="G24" s="3">
        <f>VLOOKUP(F24,Sheet2!$H$4:$I$11,2,FALSE)</f>
        <v>6</v>
      </c>
      <c r="H24" s="3" t="s">
        <v>16</v>
      </c>
      <c r="I24" s="3"/>
      <c r="J24" s="3">
        <v>0</v>
      </c>
      <c r="K24" s="3"/>
      <c r="L24" s="5">
        <f>J24*K24</f>
        <v>0</v>
      </c>
      <c r="N24" t="s">
        <v>6</v>
      </c>
    </row>
    <row r="25" spans="1:14" x14ac:dyDescent="0.25">
      <c r="A25" s="2">
        <v>44408</v>
      </c>
      <c r="B25" s="7">
        <v>7</v>
      </c>
      <c r="C25" s="3" t="s">
        <v>23</v>
      </c>
      <c r="D25" s="3">
        <f>VLOOKUP(E25,Sheet2!$C$2:$D$6,2,FALSE)</f>
        <v>5</v>
      </c>
      <c r="E25" s="3" t="s">
        <v>14</v>
      </c>
      <c r="F25" s="3" t="s">
        <v>15</v>
      </c>
      <c r="G25" s="3">
        <f>VLOOKUP(F25,Sheet2!$H$4:$I$11,2,FALSE)</f>
        <v>6</v>
      </c>
      <c r="H25" s="3" t="s">
        <v>24</v>
      </c>
      <c r="I25" s="3"/>
      <c r="J25" s="3">
        <v>35</v>
      </c>
      <c r="K25" s="4">
        <v>10</v>
      </c>
      <c r="L25" s="5">
        <f>J25*K25</f>
        <v>350</v>
      </c>
    </row>
    <row r="26" spans="1:14" x14ac:dyDescent="0.25">
      <c r="A26" s="2">
        <v>44530</v>
      </c>
      <c r="B26" s="7">
        <v>11</v>
      </c>
      <c r="C26" s="3" t="s">
        <v>31</v>
      </c>
      <c r="D26" s="3">
        <f>VLOOKUP(E26,Sheet2!$C$2:$D$6,2,FALSE)</f>
        <v>5</v>
      </c>
      <c r="E26" s="3" t="s">
        <v>14</v>
      </c>
      <c r="F26" s="3" t="s">
        <v>15</v>
      </c>
      <c r="G26" s="3">
        <f>VLOOKUP(F26,Sheet2!$H$4:$I$11,2,FALSE)</f>
        <v>6</v>
      </c>
      <c r="H26" s="3" t="s">
        <v>32</v>
      </c>
      <c r="I26" s="3"/>
      <c r="J26" s="3">
        <v>5</v>
      </c>
      <c r="K26" s="4">
        <v>160</v>
      </c>
      <c r="L26" s="5">
        <f>J26*K26</f>
        <v>800</v>
      </c>
    </row>
    <row r="27" spans="1:14" x14ac:dyDescent="0.25">
      <c r="A27" s="2">
        <v>44651</v>
      </c>
      <c r="B27" s="7">
        <v>15</v>
      </c>
      <c r="C27" s="3" t="s">
        <v>39</v>
      </c>
      <c r="D27" s="3">
        <f>VLOOKUP(E27,Sheet2!$C$2:$D$6,2,FALSE)</f>
        <v>5</v>
      </c>
      <c r="E27" s="3" t="s">
        <v>14</v>
      </c>
      <c r="F27" s="3" t="s">
        <v>15</v>
      </c>
      <c r="G27" s="3">
        <f>VLOOKUP(F27,Sheet2!$H$4:$I$11,2,FALSE)</f>
        <v>6</v>
      </c>
      <c r="H27" s="3" t="s">
        <v>40</v>
      </c>
      <c r="I27" s="3"/>
      <c r="J27" s="3">
        <v>35</v>
      </c>
      <c r="K27" s="4">
        <v>34.29</v>
      </c>
      <c r="L27" s="5">
        <f>J27*K27</f>
        <v>1200.1499999999999</v>
      </c>
    </row>
    <row r="28" spans="1:14" x14ac:dyDescent="0.25">
      <c r="A28" s="2">
        <v>44773</v>
      </c>
      <c r="B28" s="7">
        <v>19</v>
      </c>
      <c r="C28" s="3" t="s">
        <v>47</v>
      </c>
      <c r="D28" s="3">
        <f>VLOOKUP(E28,Sheet2!$C$2:$D$6,2,FALSE)</f>
        <v>5</v>
      </c>
      <c r="E28" s="3" t="s">
        <v>14</v>
      </c>
      <c r="F28" s="3" t="s">
        <v>15</v>
      </c>
      <c r="G28" s="3">
        <f>VLOOKUP(F28,Sheet2!$H$4:$I$11,2,FALSE)</f>
        <v>6</v>
      </c>
      <c r="H28" s="3" t="s">
        <v>48</v>
      </c>
      <c r="I28" s="3"/>
      <c r="J28" s="3">
        <v>50</v>
      </c>
      <c r="K28" s="4">
        <v>32</v>
      </c>
      <c r="L28" s="5">
        <f>J28*K28</f>
        <v>1600</v>
      </c>
    </row>
    <row r="29" spans="1:14" x14ac:dyDescent="0.25">
      <c r="A29" s="2">
        <v>44895</v>
      </c>
      <c r="B29" s="7">
        <v>23</v>
      </c>
      <c r="C29" s="3" t="s">
        <v>54</v>
      </c>
      <c r="D29" s="3">
        <f>VLOOKUP(E29,Sheet2!$C$2:$D$6,2,FALSE)</f>
        <v>5</v>
      </c>
      <c r="E29" s="3" t="s">
        <v>14</v>
      </c>
      <c r="F29" s="3" t="s">
        <v>15</v>
      </c>
      <c r="G29" s="3">
        <f>VLOOKUP(F29,Sheet2!$H$4:$I$11,2,FALSE)</f>
        <v>6</v>
      </c>
      <c r="H29" s="3" t="s">
        <v>55</v>
      </c>
      <c r="I29" s="3"/>
      <c r="J29" s="3">
        <v>65</v>
      </c>
      <c r="K29" s="4">
        <v>30.77</v>
      </c>
      <c r="L29" s="5">
        <f>J29*K29</f>
        <v>2000.05</v>
      </c>
    </row>
  </sheetData>
  <sortState ref="A2:K29">
    <sortCondition ref="E1"/>
  </sortState>
  <dataValidations count="1">
    <dataValidation type="list" allowBlank="1" showInputMessage="1" showErrorMessage="1" sqref="E2:E1048576">
      <formula1>"North, East, West, South,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30" sqref="C30"/>
    </sheetView>
  </sheetViews>
  <sheetFormatPr defaultRowHeight="15" x14ac:dyDescent="0.25"/>
  <cols>
    <col min="1" max="1" width="7.140625" bestFit="1" customWidth="1"/>
    <col min="3" max="3" width="7.140625" bestFit="1" customWidth="1"/>
  </cols>
  <sheetData>
    <row r="1" spans="1:9" x14ac:dyDescent="0.25">
      <c r="A1" s="1"/>
    </row>
    <row r="2" spans="1:9" x14ac:dyDescent="0.25">
      <c r="A2" s="3"/>
      <c r="B2" s="1"/>
      <c r="C2" s="3" t="s">
        <v>58</v>
      </c>
      <c r="D2">
        <v>1</v>
      </c>
    </row>
    <row r="3" spans="1:9" x14ac:dyDescent="0.25">
      <c r="A3" s="3"/>
      <c r="C3" s="3" t="s">
        <v>12</v>
      </c>
      <c r="D3">
        <v>2</v>
      </c>
      <c r="H3" s="1"/>
    </row>
    <row r="4" spans="1:9" x14ac:dyDescent="0.25">
      <c r="A4" s="3"/>
      <c r="C4" s="3" t="s">
        <v>8</v>
      </c>
      <c r="D4">
        <v>3</v>
      </c>
      <c r="H4" s="3" t="s">
        <v>18</v>
      </c>
      <c r="I4">
        <v>1</v>
      </c>
    </row>
    <row r="5" spans="1:9" x14ac:dyDescent="0.25">
      <c r="A5" s="3"/>
      <c r="C5" s="3" t="s">
        <v>17</v>
      </c>
      <c r="D5">
        <v>4</v>
      </c>
      <c r="H5" s="3" t="s">
        <v>75</v>
      </c>
      <c r="I5">
        <v>2</v>
      </c>
    </row>
    <row r="6" spans="1:9" x14ac:dyDescent="0.25">
      <c r="A6" s="3"/>
      <c r="C6" s="3" t="s">
        <v>14</v>
      </c>
      <c r="D6">
        <v>5</v>
      </c>
      <c r="H6" s="3" t="s">
        <v>9</v>
      </c>
      <c r="I6">
        <v>3</v>
      </c>
    </row>
    <row r="7" spans="1:9" x14ac:dyDescent="0.25">
      <c r="A7" s="3"/>
      <c r="H7" s="3" t="s">
        <v>66</v>
      </c>
      <c r="I7">
        <v>4</v>
      </c>
    </row>
    <row r="8" spans="1:9" x14ac:dyDescent="0.25">
      <c r="H8" s="3" t="s">
        <v>59</v>
      </c>
      <c r="I8">
        <v>5</v>
      </c>
    </row>
    <row r="9" spans="1:9" x14ac:dyDescent="0.25">
      <c r="H9" s="3" t="s">
        <v>15</v>
      </c>
      <c r="I9">
        <v>6</v>
      </c>
    </row>
    <row r="10" spans="1:9" x14ac:dyDescent="0.25">
      <c r="H10" s="3" t="s">
        <v>64</v>
      </c>
      <c r="I10">
        <v>7</v>
      </c>
    </row>
    <row r="11" spans="1:9" x14ac:dyDescent="0.25">
      <c r="H11" s="3" t="s">
        <v>62</v>
      </c>
      <c r="I11">
        <v>8</v>
      </c>
    </row>
  </sheetData>
  <sortState ref="H4:I11">
    <sortCondition ref="H4"/>
  </sortState>
  <dataValidations count="1">
    <dataValidation type="list" allowBlank="1" showInputMessage="1" showErrorMessage="1" sqref="A2:A7 A30:A1048576 C2:C6 C30:C1048576">
      <formula1>"North, East, West, South,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purl.org/dc/elements/1.1/"/>
    <ds:schemaRef ds:uri="http://schemas.openxmlformats.org/package/2006/metadata/core-properties"/>
    <ds:schemaRef ds:uri="http://purl.org/dc/terms/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Computer LAB</cp:lastModifiedBy>
  <cp:revision/>
  <dcterms:created xsi:type="dcterms:W3CDTF">2019-12-23T04:48:23Z</dcterms:created>
  <dcterms:modified xsi:type="dcterms:W3CDTF">2025-02-26T12:46:16Z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