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y\Desktop\Application\Drive\HEIG_VD\4em semestre\SIO\SIO_Labo1_Herzig_Melvyn\"/>
    </mc:Choice>
  </mc:AlternateContent>
  <xr:revisionPtr revIDLastSave="0" documentId="13_ncr:1_{76C28D37-0F0B-4876-A00F-DB0D800C48A6}" xr6:coauthVersionLast="46" xr6:coauthVersionMax="46" xr10:uidLastSave="{00000000-0000-0000-0000-000000000000}"/>
  <bookViews>
    <workbookView xWindow="-28920" yWindow="-120" windowWidth="29040" windowHeight="16440" activeTab="8" xr2:uid="{BEB6CF7D-1294-4E18-A1A5-851671F59887}"/>
  </bookViews>
  <sheets>
    <sheet name="Faible" sheetId="3" r:id="rId1"/>
    <sheet name="Moyen" sheetId="4" r:id="rId2"/>
    <sheet name="Dense" sheetId="2" r:id="rId3"/>
    <sheet name="VLSI" sheetId="5" r:id="rId4"/>
    <sheet name="Feuil1" sheetId="6" r:id="rId5"/>
    <sheet name="Feuil2" sheetId="7" r:id="rId6"/>
    <sheet name="Feuil3" sheetId="8" r:id="rId7"/>
    <sheet name="Feuil4" sheetId="9" r:id="rId8"/>
    <sheet name="Feuil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7" l="1"/>
  <c r="J11" i="7"/>
  <c r="J18" i="10"/>
  <c r="V20" i="10"/>
  <c r="R20" i="10"/>
  <c r="N20" i="10"/>
  <c r="J20" i="10"/>
  <c r="V19" i="10"/>
  <c r="R19" i="10"/>
  <c r="N19" i="10"/>
  <c r="J19" i="10"/>
  <c r="V18" i="10"/>
  <c r="R18" i="10"/>
  <c r="N18" i="10"/>
  <c r="U13" i="9"/>
  <c r="Q13" i="9"/>
  <c r="M13" i="9"/>
  <c r="I13" i="9"/>
  <c r="U12" i="9"/>
  <c r="Q12" i="9"/>
  <c r="M12" i="9"/>
  <c r="I12" i="9"/>
  <c r="U11" i="9"/>
  <c r="Q11" i="9"/>
  <c r="M11" i="9"/>
  <c r="I11" i="9"/>
  <c r="U10" i="9"/>
  <c r="Q10" i="9"/>
  <c r="M10" i="9"/>
  <c r="I10" i="9"/>
  <c r="U9" i="9"/>
  <c r="Q9" i="9"/>
  <c r="M9" i="9"/>
  <c r="I9" i="9"/>
  <c r="S13" i="8"/>
  <c r="O13" i="8"/>
  <c r="K13" i="8"/>
  <c r="G13" i="8"/>
  <c r="S12" i="8"/>
  <c r="O12" i="8"/>
  <c r="K12" i="8"/>
  <c r="G12" i="8"/>
  <c r="S11" i="8"/>
  <c r="O11" i="8"/>
  <c r="K11" i="8"/>
  <c r="G11" i="8"/>
  <c r="S10" i="8"/>
  <c r="O10" i="8"/>
  <c r="K10" i="8"/>
  <c r="G10" i="8"/>
  <c r="S9" i="8"/>
  <c r="O9" i="8"/>
  <c r="K9" i="8"/>
  <c r="G9" i="8"/>
  <c r="V14" i="7"/>
  <c r="R14" i="7"/>
  <c r="N14" i="7"/>
  <c r="J14" i="7"/>
  <c r="V13" i="7"/>
  <c r="R13" i="7"/>
  <c r="N13" i="7"/>
  <c r="J13" i="7"/>
  <c r="V12" i="7"/>
  <c r="R12" i="7"/>
  <c r="N12" i="7"/>
  <c r="J12" i="7"/>
  <c r="V11" i="7"/>
  <c r="R11" i="7"/>
  <c r="N11" i="7"/>
  <c r="R10" i="7"/>
  <c r="N10" i="7"/>
  <c r="J10" i="7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7" i="6"/>
  <c r="H10" i="5"/>
  <c r="H9" i="5"/>
  <c r="H8" i="5"/>
  <c r="H12" i="3"/>
  <c r="H11" i="3"/>
  <c r="H10" i="3"/>
  <c r="H9" i="3"/>
  <c r="H8" i="3"/>
  <c r="H12" i="4"/>
  <c r="H11" i="4"/>
  <c r="H10" i="4"/>
  <c r="H9" i="4"/>
  <c r="H8" i="4"/>
  <c r="H12" i="2"/>
  <c r="H11" i="2"/>
  <c r="H10" i="2"/>
  <c r="H9" i="2"/>
  <c r="H8" i="2"/>
</calcChain>
</file>

<file path=xl/sharedStrings.xml><?xml version="1.0" encoding="utf-8"?>
<sst xmlns="http://schemas.openxmlformats.org/spreadsheetml/2006/main" count="252" uniqueCount="36">
  <si>
    <t>Fichier</t>
  </si>
  <si>
    <t>Sommets</t>
  </si>
  <si>
    <t>Arêtes</t>
  </si>
  <si>
    <t>R1000_1</t>
  </si>
  <si>
    <t>degré</t>
  </si>
  <si>
    <t>R1000_5</t>
  </si>
  <si>
    <t>R1000_9</t>
  </si>
  <si>
    <t>R2000_1</t>
  </si>
  <si>
    <t>R2000_5</t>
  </si>
  <si>
    <t>R2000_9</t>
  </si>
  <si>
    <t>R4000_1</t>
  </si>
  <si>
    <t>R4000_5</t>
  </si>
  <si>
    <t>R4000_9</t>
  </si>
  <si>
    <t>R500_1</t>
  </si>
  <si>
    <t>R500_5</t>
  </si>
  <si>
    <t>R500_9</t>
  </si>
  <si>
    <t>R8000_1</t>
  </si>
  <si>
    <t>R8000_5</t>
  </si>
  <si>
    <t>R8000_9</t>
  </si>
  <si>
    <t>densité</t>
  </si>
  <si>
    <t>Newest</t>
  </si>
  <si>
    <t>Oldest</t>
  </si>
  <si>
    <t>Least</t>
  </si>
  <si>
    <t>Most</t>
  </si>
  <si>
    <t>Time</t>
  </si>
  <si>
    <t>Color</t>
  </si>
  <si>
    <t>VLSI1 ( 17845 ; 26171065)</t>
  </si>
  <si>
    <t>VLSI2 ( 29514 ; 42000902)</t>
  </si>
  <si>
    <t>VLSI3 ( 38478 ; 89635719)</t>
  </si>
  <si>
    <t>VLSI1</t>
  </si>
  <si>
    <t>VLSI2</t>
  </si>
  <si>
    <t>VLSI3</t>
  </si>
  <si>
    <t>Nesest</t>
  </si>
  <si>
    <t>VLSI1 (17845)</t>
  </si>
  <si>
    <t>VLSI3 (38478)</t>
  </si>
  <si>
    <t>VLSI2 (29514)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</si>
</sst>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 dans un graphe peu dense</a:t>
            </a:r>
            <a:r>
              <a:rPr lang="fr-FR" baseline="0"/>
              <a:t> (</a:t>
            </a:r>
            <a:r>
              <a:rPr lang="fr-FR" sz="1400" b="0" i="0" u="none" strike="noStrike" baseline="0">
                <a:effectLst/>
              </a:rPr>
              <a:t>≈ 0,1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Faible!$K$7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Faible!$K$8:$K$12</c:f>
              <c:numCache>
                <c:formatCode>General</c:formatCode>
                <c:ptCount val="5"/>
                <c:pt idx="0">
                  <c:v>33</c:v>
                </c:pt>
                <c:pt idx="1">
                  <c:v>58</c:v>
                </c:pt>
                <c:pt idx="2">
                  <c:v>112</c:v>
                </c:pt>
                <c:pt idx="3">
                  <c:v>229</c:v>
                </c:pt>
                <c:pt idx="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9-4597-852A-FC4F6A0EEA70}"/>
            </c:ext>
          </c:extLst>
        </c:ser>
        <c:ser>
          <c:idx val="1"/>
          <c:order val="1"/>
          <c:tx>
            <c:strRef>
              <c:f>Faible!$N$7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Faible!$N$8:$N$12</c:f>
              <c:numCache>
                <c:formatCode>General</c:formatCode>
                <c:ptCount val="5"/>
                <c:pt idx="0">
                  <c:v>36</c:v>
                </c:pt>
                <c:pt idx="1">
                  <c:v>68</c:v>
                </c:pt>
                <c:pt idx="2">
                  <c:v>126</c:v>
                </c:pt>
                <c:pt idx="3">
                  <c:v>225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9-4597-852A-FC4F6A0EEA70}"/>
            </c:ext>
          </c:extLst>
        </c:ser>
        <c:ser>
          <c:idx val="2"/>
          <c:order val="2"/>
          <c:tx>
            <c:strRef>
              <c:f>Faible!$Q$7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Faible!$Q$8:$Q$12</c:f>
              <c:numCache>
                <c:formatCode>General</c:formatCode>
                <c:ptCount val="5"/>
                <c:pt idx="0">
                  <c:v>35</c:v>
                </c:pt>
                <c:pt idx="1">
                  <c:v>67</c:v>
                </c:pt>
                <c:pt idx="2">
                  <c:v>128</c:v>
                </c:pt>
                <c:pt idx="3">
                  <c:v>248</c:v>
                </c:pt>
                <c:pt idx="4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9-4597-852A-FC4F6A0EEA70}"/>
            </c:ext>
          </c:extLst>
        </c:ser>
        <c:ser>
          <c:idx val="3"/>
          <c:order val="3"/>
          <c:tx>
            <c:strRef>
              <c:f>Faible!$T$7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Faible!$T$8:$T$12</c:f>
              <c:numCache>
                <c:formatCode>General</c:formatCode>
                <c:ptCount val="5"/>
                <c:pt idx="0">
                  <c:v>32</c:v>
                </c:pt>
                <c:pt idx="1">
                  <c:v>58</c:v>
                </c:pt>
                <c:pt idx="2">
                  <c:v>111</c:v>
                </c:pt>
                <c:pt idx="3">
                  <c:v>231</c:v>
                </c:pt>
                <c:pt idx="4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9-4597-852A-FC4F6A0E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144176"/>
        <c:axId val="1565142512"/>
      </c:barChart>
      <c:catAx>
        <c:axId val="15651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</a:t>
                </a:r>
                <a:r>
                  <a:rPr lang="fr-FR" baseline="0"/>
                  <a:t> (premier nombre = |V|)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142512"/>
        <c:crosses val="autoZero"/>
        <c:auto val="1"/>
        <c:lblAlgn val="ctr"/>
        <c:lblOffset val="100"/>
        <c:noMultiLvlLbl val="0"/>
      </c:catAx>
      <c:valAx>
        <c:axId val="1565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graphe moyennement dense (</a:t>
            </a:r>
            <a:r>
              <a:rPr lang="fr-FR" sz="1400" b="0" i="0" u="none" strike="noStrike" baseline="0">
                <a:effectLst/>
              </a:rPr>
              <a:t>≈0,5)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Feuil3!$D$19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Feuil3!$C$20:$C$24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Feuil3!$D$20:$D$24</c:f>
              <c:numCache>
                <c:formatCode>General</c:formatCode>
                <c:ptCount val="5"/>
                <c:pt idx="0">
                  <c:v>1079</c:v>
                </c:pt>
                <c:pt idx="1">
                  <c:v>16122</c:v>
                </c:pt>
                <c:pt idx="2">
                  <c:v>27236</c:v>
                </c:pt>
                <c:pt idx="3">
                  <c:v>60170</c:v>
                </c:pt>
                <c:pt idx="4">
                  <c:v>268561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6-49B3-95AE-0E79C5368131}"/>
            </c:ext>
          </c:extLst>
        </c:ser>
        <c:ser>
          <c:idx val="1"/>
          <c:order val="1"/>
          <c:tx>
            <c:strRef>
              <c:f>Feuil3!$E$19</c:f>
              <c:strCache>
                <c:ptCount val="1"/>
                <c:pt idx="0">
                  <c:v>Nesest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Feuil3!$C$20:$C$24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Feuil3!$E$20:$E$24</c:f>
              <c:numCache>
                <c:formatCode>General</c:formatCode>
                <c:ptCount val="5"/>
                <c:pt idx="0">
                  <c:v>721</c:v>
                </c:pt>
                <c:pt idx="1">
                  <c:v>15277</c:v>
                </c:pt>
                <c:pt idx="2">
                  <c:v>29571</c:v>
                </c:pt>
                <c:pt idx="3">
                  <c:v>68571</c:v>
                </c:pt>
                <c:pt idx="4">
                  <c:v>289313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6-49B3-95AE-0E79C5368131}"/>
            </c:ext>
          </c:extLst>
        </c:ser>
        <c:ser>
          <c:idx val="2"/>
          <c:order val="2"/>
          <c:tx>
            <c:strRef>
              <c:f>Feuil3!$F$19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Feuil3!$C$20:$C$24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Feuil3!$F$20:$F$24</c:f>
              <c:numCache>
                <c:formatCode>General</c:formatCode>
                <c:ptCount val="5"/>
                <c:pt idx="0">
                  <c:v>636</c:v>
                </c:pt>
                <c:pt idx="1">
                  <c:v>8117</c:v>
                </c:pt>
                <c:pt idx="2">
                  <c:v>29575</c:v>
                </c:pt>
                <c:pt idx="3">
                  <c:v>57385</c:v>
                </c:pt>
                <c:pt idx="4">
                  <c:v>268270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6-49B3-95AE-0E79C5368131}"/>
            </c:ext>
          </c:extLst>
        </c:ser>
        <c:ser>
          <c:idx val="3"/>
          <c:order val="3"/>
          <c:tx>
            <c:strRef>
              <c:f>Feuil3!$G$19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Feuil3!$C$20:$C$24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Feuil3!$G$20:$G$24</c:f>
              <c:numCache>
                <c:formatCode>General</c:formatCode>
                <c:ptCount val="5"/>
                <c:pt idx="0">
                  <c:v>2160</c:v>
                </c:pt>
                <c:pt idx="1">
                  <c:v>13357</c:v>
                </c:pt>
                <c:pt idx="2">
                  <c:v>42543</c:v>
                </c:pt>
                <c:pt idx="3">
                  <c:v>128900</c:v>
                </c:pt>
                <c:pt idx="4">
                  <c:v>188667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6-49B3-95AE-0E79C536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46224"/>
        <c:axId val="1633936240"/>
      </c:barChart>
      <c:catAx>
        <c:axId val="16339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936240"/>
        <c:crosses val="autoZero"/>
        <c:auto val="1"/>
        <c:lblAlgn val="ctr"/>
        <c:lblOffset val="100"/>
        <c:noMultiLvlLbl val="0"/>
      </c:catAx>
      <c:valAx>
        <c:axId val="1633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9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graphe très dense (</a:t>
            </a:r>
            <a:r>
              <a:rPr lang="fr-FR" sz="1400" b="0" i="0" u="none" strike="noStrike" baseline="0">
                <a:effectLst/>
              </a:rPr>
              <a:t>≈0,9)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Feuil4!$F$24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Feuil4!$E$25:$E$29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Feuil4!$F$25:$F$29</c:f>
              <c:numCache>
                <c:formatCode>General</c:formatCode>
                <c:ptCount val="5"/>
                <c:pt idx="0">
                  <c:v>1786</c:v>
                </c:pt>
                <c:pt idx="1">
                  <c:v>10693</c:v>
                </c:pt>
                <c:pt idx="2">
                  <c:v>24085</c:v>
                </c:pt>
                <c:pt idx="3">
                  <c:v>116329</c:v>
                </c:pt>
                <c:pt idx="4">
                  <c:v>412412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BB-838D-9064F81B5D6C}"/>
            </c:ext>
          </c:extLst>
        </c:ser>
        <c:ser>
          <c:idx val="1"/>
          <c:order val="1"/>
          <c:tx>
            <c:strRef>
              <c:f>Feuil4!$G$24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Feuil4!$E$25:$E$29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Feuil4!$G$25:$G$29</c:f>
              <c:numCache>
                <c:formatCode>General</c:formatCode>
                <c:ptCount val="5"/>
                <c:pt idx="0">
                  <c:v>1838</c:v>
                </c:pt>
                <c:pt idx="1">
                  <c:v>11950</c:v>
                </c:pt>
                <c:pt idx="2">
                  <c:v>37689</c:v>
                </c:pt>
                <c:pt idx="3">
                  <c:v>142311</c:v>
                </c:pt>
                <c:pt idx="4">
                  <c:v>436555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BB-838D-9064F81B5D6C}"/>
            </c:ext>
          </c:extLst>
        </c:ser>
        <c:ser>
          <c:idx val="2"/>
          <c:order val="2"/>
          <c:tx>
            <c:strRef>
              <c:f>Feuil4!$H$24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Feuil4!$E$25:$E$29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Feuil4!$H$25:$H$29</c:f>
              <c:numCache>
                <c:formatCode>General</c:formatCode>
                <c:ptCount val="5"/>
                <c:pt idx="0">
                  <c:v>1501</c:v>
                </c:pt>
                <c:pt idx="1">
                  <c:v>9903</c:v>
                </c:pt>
                <c:pt idx="2">
                  <c:v>40290</c:v>
                </c:pt>
                <c:pt idx="3">
                  <c:v>109841</c:v>
                </c:pt>
                <c:pt idx="4">
                  <c:v>414654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BB-838D-9064F81B5D6C}"/>
            </c:ext>
          </c:extLst>
        </c:ser>
        <c:ser>
          <c:idx val="3"/>
          <c:order val="3"/>
          <c:tx>
            <c:strRef>
              <c:f>Feuil4!$I$24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Feuil4!$E$25:$E$29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Feuil4!$I$25:$I$29</c:f>
              <c:numCache>
                <c:formatCode>General</c:formatCode>
                <c:ptCount val="5"/>
                <c:pt idx="0">
                  <c:v>5358</c:v>
                </c:pt>
                <c:pt idx="1">
                  <c:v>17147</c:v>
                </c:pt>
                <c:pt idx="2">
                  <c:v>79698</c:v>
                </c:pt>
                <c:pt idx="3">
                  <c:v>211531</c:v>
                </c:pt>
                <c:pt idx="4">
                  <c:v>272313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6-4BBB-838D-9064F81B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842992"/>
        <c:axId val="1645843408"/>
      </c:barChart>
      <c:catAx>
        <c:axId val="16458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 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843408"/>
        <c:crosses val="autoZero"/>
        <c:auto val="1"/>
        <c:lblAlgn val="ctr"/>
        <c:lblOffset val="100"/>
        <c:noMultiLvlLbl val="0"/>
      </c:catAx>
      <c:valAx>
        <c:axId val="16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VLSI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Feuil5!$F$25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Feuil5!$E$26:$E$28</c:f>
              <c:strCache>
                <c:ptCount val="3"/>
                <c:pt idx="0">
                  <c:v>VLSI1 (17845)</c:v>
                </c:pt>
                <c:pt idx="1">
                  <c:v>VLSI2 (29514)</c:v>
                </c:pt>
                <c:pt idx="2">
                  <c:v>VLSI3 (38478)</c:v>
                </c:pt>
              </c:strCache>
            </c:strRef>
          </c:cat>
          <c:val>
            <c:numRef>
              <c:f>Feuil5!$F$26:$F$28</c:f>
              <c:numCache>
                <c:formatCode>General</c:formatCode>
                <c:ptCount val="3"/>
                <c:pt idx="0">
                  <c:v>421370</c:v>
                </c:pt>
                <c:pt idx="1">
                  <c:v>621426</c:v>
                </c:pt>
                <c:pt idx="2">
                  <c:v>969140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518-A173-FDDDB229E9AE}"/>
            </c:ext>
          </c:extLst>
        </c:ser>
        <c:ser>
          <c:idx val="1"/>
          <c:order val="1"/>
          <c:tx>
            <c:strRef>
              <c:f>Feuil5!$G$25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Feuil5!$E$26:$E$28</c:f>
              <c:strCache>
                <c:ptCount val="3"/>
                <c:pt idx="0">
                  <c:v>VLSI1 (17845)</c:v>
                </c:pt>
                <c:pt idx="1">
                  <c:v>VLSI2 (29514)</c:v>
                </c:pt>
                <c:pt idx="2">
                  <c:v>VLSI3 (38478)</c:v>
                </c:pt>
              </c:strCache>
            </c:strRef>
          </c:cat>
          <c:val>
            <c:numRef>
              <c:f>Feuil5!$G$26:$G$28</c:f>
              <c:numCache>
                <c:formatCode>General</c:formatCode>
                <c:ptCount val="3"/>
                <c:pt idx="0">
                  <c:v>452885</c:v>
                </c:pt>
                <c:pt idx="1">
                  <c:v>622490</c:v>
                </c:pt>
                <c:pt idx="2">
                  <c:v>1136412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F-4518-A173-FDDDB229E9AE}"/>
            </c:ext>
          </c:extLst>
        </c:ser>
        <c:ser>
          <c:idx val="2"/>
          <c:order val="2"/>
          <c:tx>
            <c:strRef>
              <c:f>Feuil5!$H$25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Feuil5!$E$26:$E$28</c:f>
              <c:strCache>
                <c:ptCount val="3"/>
                <c:pt idx="0">
                  <c:v>VLSI1 (17845)</c:v>
                </c:pt>
                <c:pt idx="1">
                  <c:v>VLSI2 (29514)</c:v>
                </c:pt>
                <c:pt idx="2">
                  <c:v>VLSI3 (38478)</c:v>
                </c:pt>
              </c:strCache>
            </c:strRef>
          </c:cat>
          <c:val>
            <c:numRef>
              <c:f>Feuil5!$H$26:$H$28</c:f>
              <c:numCache>
                <c:formatCode>General</c:formatCode>
                <c:ptCount val="3"/>
                <c:pt idx="0">
                  <c:v>440140</c:v>
                </c:pt>
                <c:pt idx="1">
                  <c:v>678025</c:v>
                </c:pt>
                <c:pt idx="2">
                  <c:v>1193273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F-4518-A173-FDDDB229E9AE}"/>
            </c:ext>
          </c:extLst>
        </c:ser>
        <c:ser>
          <c:idx val="3"/>
          <c:order val="3"/>
          <c:tx>
            <c:strRef>
              <c:f>Feuil5!$I$25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Feuil5!$E$26:$E$28</c:f>
              <c:strCache>
                <c:ptCount val="3"/>
                <c:pt idx="0">
                  <c:v>VLSI1 (17845)</c:v>
                </c:pt>
                <c:pt idx="1">
                  <c:v>VLSI2 (29514)</c:v>
                </c:pt>
                <c:pt idx="2">
                  <c:v>VLSI3 (38478)</c:v>
                </c:pt>
              </c:strCache>
            </c:strRef>
          </c:cat>
          <c:val>
            <c:numRef>
              <c:f>Feuil5!$I$26:$I$28</c:f>
              <c:numCache>
                <c:formatCode>General</c:formatCode>
                <c:ptCount val="3"/>
                <c:pt idx="0">
                  <c:v>444963</c:v>
                </c:pt>
                <c:pt idx="1">
                  <c:v>860712</c:v>
                </c:pt>
                <c:pt idx="2">
                  <c:v>777831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F-4518-A173-FDDDB229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669552"/>
        <c:axId val="1648666640"/>
      </c:barChart>
      <c:catAx>
        <c:axId val="16486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666640"/>
        <c:crosses val="autoZero"/>
        <c:auto val="1"/>
        <c:lblAlgn val="ctr"/>
        <c:lblOffset val="100"/>
        <c:noMultiLvlLbl val="0"/>
      </c:catAx>
      <c:valAx>
        <c:axId val="1648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6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Vitesse d'exécution</a:t>
            </a:r>
            <a:r>
              <a:rPr lang="fr-FR" sz="1200" baseline="0"/>
              <a:t> dans un graphe peu dense </a:t>
            </a:r>
            <a:r>
              <a:rPr lang="fr-FR" sz="1200" b="0" i="0" u="none" strike="noStrike" baseline="0">
                <a:effectLst/>
              </a:rPr>
              <a:t>(≈ 0,1)</a:t>
            </a:r>
            <a:r>
              <a:rPr lang="fr-FR" sz="1200" baseline="0"/>
              <a:t> 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Faible!$J$7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Faible!$J$8:$J$12</c:f>
              <c:numCache>
                <c:formatCode>General</c:formatCode>
                <c:ptCount val="5"/>
                <c:pt idx="0">
                  <c:v>159</c:v>
                </c:pt>
                <c:pt idx="1">
                  <c:v>4838</c:v>
                </c:pt>
                <c:pt idx="2">
                  <c:v>4291</c:v>
                </c:pt>
                <c:pt idx="3">
                  <c:v>32615</c:v>
                </c:pt>
                <c:pt idx="4">
                  <c:v>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E-4B6D-95EB-30015AD7CA61}"/>
            </c:ext>
          </c:extLst>
        </c:ser>
        <c:ser>
          <c:idx val="1"/>
          <c:order val="1"/>
          <c:tx>
            <c:strRef>
              <c:f>Faible!$M$7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Faible!$M$8:$M$12</c:f>
              <c:numCache>
                <c:formatCode>General</c:formatCode>
                <c:ptCount val="5"/>
                <c:pt idx="0">
                  <c:v>149</c:v>
                </c:pt>
                <c:pt idx="1">
                  <c:v>4617</c:v>
                </c:pt>
                <c:pt idx="2">
                  <c:v>4438</c:v>
                </c:pt>
                <c:pt idx="3">
                  <c:v>38593</c:v>
                </c:pt>
                <c:pt idx="4">
                  <c:v>55144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E-4B6D-95EB-30015AD7CA61}"/>
            </c:ext>
          </c:extLst>
        </c:ser>
        <c:ser>
          <c:idx val="2"/>
          <c:order val="2"/>
          <c:tx>
            <c:strRef>
              <c:f>Faible!$P$7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Faible!$P$8:$P$12</c:f>
              <c:numCache>
                <c:formatCode>General</c:formatCode>
                <c:ptCount val="5"/>
                <c:pt idx="0">
                  <c:v>175</c:v>
                </c:pt>
                <c:pt idx="1">
                  <c:v>3351</c:v>
                </c:pt>
                <c:pt idx="2">
                  <c:v>6169</c:v>
                </c:pt>
                <c:pt idx="3">
                  <c:v>37613</c:v>
                </c:pt>
                <c:pt idx="4">
                  <c:v>57550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E-4B6D-95EB-30015AD7CA61}"/>
            </c:ext>
          </c:extLst>
        </c:ser>
        <c:ser>
          <c:idx val="3"/>
          <c:order val="3"/>
          <c:tx>
            <c:strRef>
              <c:f>Faible!$S$7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Faible!$S$8:$S$12</c:f>
              <c:numCache>
                <c:formatCode>General</c:formatCode>
                <c:ptCount val="5"/>
                <c:pt idx="0">
                  <c:v>166</c:v>
                </c:pt>
                <c:pt idx="1">
                  <c:v>1453</c:v>
                </c:pt>
                <c:pt idx="2">
                  <c:v>6466</c:v>
                </c:pt>
                <c:pt idx="3">
                  <c:v>38677</c:v>
                </c:pt>
                <c:pt idx="4">
                  <c:v>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E-4B6D-95EB-30015AD7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656992"/>
        <c:axId val="1285654912"/>
      </c:barChart>
      <c:catAx>
        <c:axId val="12856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654912"/>
        <c:crosses val="autoZero"/>
        <c:auto val="1"/>
        <c:lblAlgn val="ctr"/>
        <c:lblOffset val="100"/>
        <c:noMultiLvlLbl val="0"/>
      </c:catAx>
      <c:valAx>
        <c:axId val="1285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6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Couleurs dans un graphe moyen dense ( ≈ 0,5)</a:t>
            </a:r>
            <a:endParaRPr lang="fr-FR" sz="1100">
              <a:effectLst/>
            </a:endParaRPr>
          </a:p>
        </c:rich>
      </c:tx>
      <c:layout>
        <c:manualLayout>
          <c:xMode val="edge"/>
          <c:yMode val="edge"/>
          <c:x val="0.20924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Moyen!$K$7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Moyen!$K$8:$K$12</c:f>
              <c:numCache>
                <c:formatCode>General</c:formatCode>
                <c:ptCount val="5"/>
                <c:pt idx="0">
                  <c:v>140</c:v>
                </c:pt>
                <c:pt idx="1">
                  <c:v>278</c:v>
                </c:pt>
                <c:pt idx="2">
                  <c:v>542</c:v>
                </c:pt>
                <c:pt idx="3">
                  <c:v>1059</c:v>
                </c:pt>
                <c:pt idx="4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72F-BAD2-42690CFF85CF}"/>
            </c:ext>
          </c:extLst>
        </c:ser>
        <c:ser>
          <c:idx val="1"/>
          <c:order val="1"/>
          <c:tx>
            <c:strRef>
              <c:f>Moyen!$N$7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Moyen!$N$8:$N$12</c:f>
              <c:numCache>
                <c:formatCode>General</c:formatCode>
                <c:ptCount val="5"/>
                <c:pt idx="0">
                  <c:v>136</c:v>
                </c:pt>
                <c:pt idx="1">
                  <c:v>265</c:v>
                </c:pt>
                <c:pt idx="2">
                  <c:v>509</c:v>
                </c:pt>
                <c:pt idx="3">
                  <c:v>1007</c:v>
                </c:pt>
                <c:pt idx="4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0-472F-BAD2-42690CFF85CF}"/>
            </c:ext>
          </c:extLst>
        </c:ser>
        <c:ser>
          <c:idx val="2"/>
          <c:order val="2"/>
          <c:tx>
            <c:strRef>
              <c:f>Moyen!$Q$7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Moyen!$Q$8:$Q$12</c:f>
              <c:numCache>
                <c:formatCode>General</c:formatCode>
                <c:ptCount val="5"/>
                <c:pt idx="0">
                  <c:v>142</c:v>
                </c:pt>
                <c:pt idx="1">
                  <c:v>281</c:v>
                </c:pt>
                <c:pt idx="2">
                  <c:v>544</c:v>
                </c:pt>
                <c:pt idx="3">
                  <c:v>1061</c:v>
                </c:pt>
                <c:pt idx="4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0-472F-BAD2-42690CFF85CF}"/>
            </c:ext>
          </c:extLst>
        </c:ser>
        <c:ser>
          <c:idx val="3"/>
          <c:order val="3"/>
          <c:tx>
            <c:strRef>
              <c:f>Moyen!$T$7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Moyen!$T$8:$T$12</c:f>
              <c:numCache>
                <c:formatCode>General</c:formatCode>
                <c:ptCount val="5"/>
                <c:pt idx="0">
                  <c:v>137</c:v>
                </c:pt>
                <c:pt idx="1">
                  <c:v>270</c:v>
                </c:pt>
                <c:pt idx="2">
                  <c:v>526</c:v>
                </c:pt>
                <c:pt idx="3">
                  <c:v>1039</c:v>
                </c:pt>
                <c:pt idx="4">
                  <c:v>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0-472F-BAD2-42690CF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40528"/>
        <c:axId val="1491938032"/>
      </c:barChart>
      <c:catAx>
        <c:axId val="14919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38032"/>
        <c:crosses val="autoZero"/>
        <c:auto val="1"/>
        <c:lblAlgn val="ctr"/>
        <c:lblOffset val="100"/>
        <c:noMultiLvlLbl val="0"/>
      </c:catAx>
      <c:valAx>
        <c:axId val="1491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Vitesse d'exécution dans un graphe moyen dense (</a:t>
            </a:r>
            <a:r>
              <a:rPr lang="fr-FR" sz="1200" b="0" i="0" u="none" strike="noStrike" baseline="0">
                <a:effectLst/>
              </a:rPr>
              <a:t> ≈ 0,5</a:t>
            </a:r>
            <a:r>
              <a:rPr lang="fr-FR" sz="12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Moyen!$J$7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Moyen!$J$8:$J$12</c:f>
              <c:numCache>
                <c:formatCode>General</c:formatCode>
                <c:ptCount val="5"/>
                <c:pt idx="0">
                  <c:v>624</c:v>
                </c:pt>
                <c:pt idx="1">
                  <c:v>6409</c:v>
                </c:pt>
                <c:pt idx="2">
                  <c:v>49233</c:v>
                </c:pt>
                <c:pt idx="3">
                  <c:v>77138</c:v>
                </c:pt>
                <c:pt idx="4">
                  <c:v>329833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9-4F34-B076-60F30AB2C549}"/>
            </c:ext>
          </c:extLst>
        </c:ser>
        <c:ser>
          <c:idx val="1"/>
          <c:order val="1"/>
          <c:tx>
            <c:strRef>
              <c:f>Moyen!$M$7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Moyen!$M$8:$M$12</c:f>
              <c:numCache>
                <c:formatCode>General</c:formatCode>
                <c:ptCount val="5"/>
                <c:pt idx="0">
                  <c:v>625</c:v>
                </c:pt>
                <c:pt idx="1">
                  <c:v>6556</c:v>
                </c:pt>
                <c:pt idx="2">
                  <c:v>47080</c:v>
                </c:pt>
                <c:pt idx="3">
                  <c:v>83583</c:v>
                </c:pt>
                <c:pt idx="4">
                  <c:v>356727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F34-B076-60F30AB2C549}"/>
            </c:ext>
          </c:extLst>
        </c:ser>
        <c:ser>
          <c:idx val="2"/>
          <c:order val="2"/>
          <c:tx>
            <c:strRef>
              <c:f>Moyen!$P$7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Moyen!$P$8:$P$12</c:f>
              <c:numCache>
                <c:formatCode>General</c:formatCode>
                <c:ptCount val="5"/>
                <c:pt idx="0">
                  <c:v>558</c:v>
                </c:pt>
                <c:pt idx="1">
                  <c:v>6251</c:v>
                </c:pt>
                <c:pt idx="2">
                  <c:v>45857</c:v>
                </c:pt>
                <c:pt idx="3">
                  <c:v>80205</c:v>
                </c:pt>
                <c:pt idx="4">
                  <c:v>345079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9-4F34-B076-60F30AB2C549}"/>
            </c:ext>
          </c:extLst>
        </c:ser>
        <c:ser>
          <c:idx val="3"/>
          <c:order val="3"/>
          <c:tx>
            <c:strRef>
              <c:f>Moyen!$S$7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Moyen!$S$8:$S$12</c:f>
              <c:numCache>
                <c:formatCode>General</c:formatCode>
                <c:ptCount val="5"/>
                <c:pt idx="0">
                  <c:v>568</c:v>
                </c:pt>
                <c:pt idx="1">
                  <c:v>6748</c:v>
                </c:pt>
                <c:pt idx="2">
                  <c:v>50926</c:v>
                </c:pt>
                <c:pt idx="3">
                  <c:v>75372</c:v>
                </c:pt>
                <c:pt idx="4">
                  <c:v>342851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9-4F34-B076-60F30AB2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474432"/>
        <c:axId val="1385473184"/>
      </c:barChart>
      <c:catAx>
        <c:axId val="138547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</a:t>
                </a:r>
                <a:r>
                  <a:rPr lang="fr-FR" baseline="0"/>
                  <a:t> |V|)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473184"/>
        <c:crosses val="autoZero"/>
        <c:auto val="1"/>
        <c:lblAlgn val="ctr"/>
        <c:lblOffset val="100"/>
        <c:noMultiLvlLbl val="0"/>
      </c:catAx>
      <c:valAx>
        <c:axId val="1385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(microsecondes)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4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</a:t>
            </a:r>
            <a:r>
              <a:rPr lang="fr-FR" baseline="0"/>
              <a:t> dans un graphe dense (</a:t>
            </a:r>
            <a:r>
              <a:rPr lang="fr-FR" sz="1400" b="0" i="0" u="none" strike="noStrike" baseline="0">
                <a:effectLst/>
              </a:rPr>
              <a:t> ≈ 0,9)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Dense!$K$8:$K$12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1221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405B-A321-AD9E3A9F988E}"/>
            </c:ext>
          </c:extLst>
        </c:ser>
        <c:ser>
          <c:idx val="1"/>
          <c:order val="1"/>
          <c:tx>
            <c:strRef>
              <c:f>Dense!$N$7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Dense!$N$8:$N$12</c:f>
              <c:numCache>
                <c:formatCode>General</c:formatCode>
                <c:ptCount val="5"/>
                <c:pt idx="0">
                  <c:v>322</c:v>
                </c:pt>
                <c:pt idx="1">
                  <c:v>628</c:v>
                </c:pt>
                <c:pt idx="2">
                  <c:v>1250</c:v>
                </c:pt>
                <c:pt idx="3">
                  <c:v>2496</c:v>
                </c:pt>
                <c:pt idx="4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0-405B-A321-AD9E3A9F988E}"/>
            </c:ext>
          </c:extLst>
        </c:ser>
        <c:ser>
          <c:idx val="2"/>
          <c:order val="2"/>
          <c:tx>
            <c:strRef>
              <c:f>Dense!$Q$7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Dense!$Q$8:$Q$12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1221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0-405B-A321-AD9E3A9F988E}"/>
            </c:ext>
          </c:extLst>
        </c:ser>
        <c:ser>
          <c:idx val="3"/>
          <c:order val="3"/>
          <c:tx>
            <c:strRef>
              <c:f>Dense!$T$7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Dense!$T$8:$T$12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1220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0-405B-A321-AD9E3A9F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610512"/>
        <c:axId val="1287610928"/>
      </c:barChart>
      <c:catAx>
        <c:axId val="12876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fichiers (premier nombre = |V|)</a:t>
                </a:r>
              </a:p>
            </c:rich>
          </c:tx>
          <c:layout>
            <c:manualLayout>
              <c:xMode val="edge"/>
              <c:yMode val="edge"/>
              <c:x val="0.3730474628171478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10928"/>
        <c:crosses val="autoZero"/>
        <c:auto val="1"/>
        <c:lblAlgn val="ctr"/>
        <c:lblOffset val="100"/>
        <c:noMultiLvlLbl val="0"/>
      </c:catAx>
      <c:valAx>
        <c:axId val="1287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graphe dense </a:t>
            </a:r>
            <a:r>
              <a:rPr lang="fr-FR" sz="1400" b="0" i="0" u="none" strike="noStrike" baseline="0">
                <a:effectLst/>
              </a:rPr>
              <a:t>( ≈ 0,9)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Dense!$J$8:$J$12</c:f>
              <c:numCache>
                <c:formatCode>General</c:formatCode>
                <c:ptCount val="5"/>
                <c:pt idx="0">
                  <c:v>1467</c:v>
                </c:pt>
                <c:pt idx="1">
                  <c:v>11891</c:v>
                </c:pt>
                <c:pt idx="2">
                  <c:v>50734</c:v>
                </c:pt>
                <c:pt idx="3">
                  <c:v>116610</c:v>
                </c:pt>
                <c:pt idx="4">
                  <c:v>408236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FE9-A1A2-249989B73917}"/>
            </c:ext>
          </c:extLst>
        </c:ser>
        <c:ser>
          <c:idx val="1"/>
          <c:order val="1"/>
          <c:tx>
            <c:strRef>
              <c:f>Dense!$M$7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Dense!$M$8:$M$12</c:f>
              <c:numCache>
                <c:formatCode>General</c:formatCode>
                <c:ptCount val="5"/>
                <c:pt idx="0">
                  <c:v>1226</c:v>
                </c:pt>
                <c:pt idx="1">
                  <c:v>14698</c:v>
                </c:pt>
                <c:pt idx="2">
                  <c:v>57384</c:v>
                </c:pt>
                <c:pt idx="3">
                  <c:v>127608</c:v>
                </c:pt>
                <c:pt idx="4">
                  <c:v>454257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3-4FE9-A1A2-249989B73917}"/>
            </c:ext>
          </c:extLst>
        </c:ser>
        <c:ser>
          <c:idx val="2"/>
          <c:order val="2"/>
          <c:tx>
            <c:strRef>
              <c:f>Dense!$P$7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Dense!$P$8:$P$12</c:f>
              <c:numCache>
                <c:formatCode>General</c:formatCode>
                <c:ptCount val="5"/>
                <c:pt idx="0">
                  <c:v>1492</c:v>
                </c:pt>
                <c:pt idx="1">
                  <c:v>18071</c:v>
                </c:pt>
                <c:pt idx="2">
                  <c:v>53859</c:v>
                </c:pt>
                <c:pt idx="3">
                  <c:v>117992</c:v>
                </c:pt>
                <c:pt idx="4">
                  <c:v>414210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3-4FE9-A1A2-249989B73917}"/>
            </c:ext>
          </c:extLst>
        </c:ser>
        <c:ser>
          <c:idx val="3"/>
          <c:order val="3"/>
          <c:tx>
            <c:strRef>
              <c:f>Dense!$S$7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Dense!$S$8:$S$12</c:f>
              <c:numCache>
                <c:formatCode>General</c:formatCode>
                <c:ptCount val="5"/>
                <c:pt idx="0">
                  <c:v>1426</c:v>
                </c:pt>
                <c:pt idx="1">
                  <c:v>14210</c:v>
                </c:pt>
                <c:pt idx="2">
                  <c:v>52834</c:v>
                </c:pt>
                <c:pt idx="3">
                  <c:v>117863</c:v>
                </c:pt>
                <c:pt idx="4">
                  <c:v>411167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3-4FE9-A1A2-249989B7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85088"/>
        <c:axId val="1452783424"/>
      </c:barChart>
      <c:catAx>
        <c:axId val="1452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fichiers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783424"/>
        <c:crosses val="autoZero"/>
        <c:auto val="1"/>
        <c:lblAlgn val="ctr"/>
        <c:lblOffset val="100"/>
        <c:noMultiLvlLbl val="0"/>
      </c:catAx>
      <c:valAx>
        <c:axId val="1452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7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</a:t>
            </a:r>
            <a:r>
              <a:rPr lang="fr-FR" baseline="0"/>
              <a:t> dans VLSI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VLSI!$J$7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VLSI!$J$8:$J$10</c:f>
              <c:numCache>
                <c:formatCode>General</c:formatCode>
                <c:ptCount val="3"/>
                <c:pt idx="0">
                  <c:v>610718</c:v>
                </c:pt>
                <c:pt idx="1">
                  <c:v>726600</c:v>
                </c:pt>
                <c:pt idx="2">
                  <c:v>1134104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C91-865A-173353838EBE}"/>
            </c:ext>
          </c:extLst>
        </c:ser>
        <c:ser>
          <c:idx val="1"/>
          <c:order val="1"/>
          <c:tx>
            <c:strRef>
              <c:f>VLSI!$M$7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VLSI!$M$8:$M$10</c:f>
              <c:numCache>
                <c:formatCode>General</c:formatCode>
                <c:ptCount val="3"/>
                <c:pt idx="0">
                  <c:v>647892</c:v>
                </c:pt>
                <c:pt idx="1">
                  <c:v>767398</c:v>
                </c:pt>
                <c:pt idx="2">
                  <c:v>1218542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B-4C91-865A-173353838EBE}"/>
            </c:ext>
          </c:extLst>
        </c:ser>
        <c:ser>
          <c:idx val="2"/>
          <c:order val="2"/>
          <c:tx>
            <c:strRef>
              <c:f>VLSI!$P$7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VLSI!$P$8:$P$10</c:f>
              <c:numCache>
                <c:formatCode>General</c:formatCode>
                <c:ptCount val="3"/>
                <c:pt idx="0">
                  <c:v>629839</c:v>
                </c:pt>
                <c:pt idx="1">
                  <c:v>787120</c:v>
                </c:pt>
                <c:pt idx="2">
                  <c:v>1251233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B-4C91-865A-173353838EBE}"/>
            </c:ext>
          </c:extLst>
        </c:ser>
        <c:ser>
          <c:idx val="3"/>
          <c:order val="3"/>
          <c:tx>
            <c:strRef>
              <c:f>VLSI!$S$7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VLSI!$S$8:$S$10</c:f>
              <c:numCache>
                <c:formatCode>General</c:formatCode>
                <c:ptCount val="3"/>
                <c:pt idx="0">
                  <c:v>635876</c:v>
                </c:pt>
                <c:pt idx="1">
                  <c:v>767391</c:v>
                </c:pt>
                <c:pt idx="2">
                  <c:v>1222602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B-4C91-865A-17335383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482000"/>
        <c:axId val="1556480752"/>
      </c:barChart>
      <c:catAx>
        <c:axId val="15564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 |V|</a:t>
                </a:r>
                <a:r>
                  <a:rPr lang="fr-FR" baseline="0"/>
                  <a:t> ; |E|)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480752"/>
        <c:crosses val="autoZero"/>
        <c:auto val="1"/>
        <c:lblAlgn val="ctr"/>
        <c:lblOffset val="100"/>
        <c:noMultiLvlLbl val="0"/>
      </c:catAx>
      <c:valAx>
        <c:axId val="1556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4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 dans VLSI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VLSI!$K$7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VLSI!$K$8:$K$10</c:f>
              <c:numCache>
                <c:formatCode>General</c:formatCode>
                <c:ptCount val="3"/>
                <c:pt idx="0">
                  <c:v>1437</c:v>
                </c:pt>
                <c:pt idx="1">
                  <c:v>1602</c:v>
                </c:pt>
                <c:pt idx="2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4-430B-9EE6-6AC883BFB142}"/>
            </c:ext>
          </c:extLst>
        </c:ser>
        <c:ser>
          <c:idx val="1"/>
          <c:order val="1"/>
          <c:tx>
            <c:strRef>
              <c:f>VLSI!$N$7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VLSI!$N$8:$N$10</c:f>
              <c:numCache>
                <c:formatCode>General</c:formatCode>
                <c:ptCount val="3"/>
                <c:pt idx="0">
                  <c:v>1412</c:v>
                </c:pt>
                <c:pt idx="1">
                  <c:v>1546</c:v>
                </c:pt>
                <c:pt idx="2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4-430B-9EE6-6AC883BFB142}"/>
            </c:ext>
          </c:extLst>
        </c:ser>
        <c:ser>
          <c:idx val="2"/>
          <c:order val="2"/>
          <c:tx>
            <c:strRef>
              <c:f>VLSI!$Q$7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VLSI!$Q$8:$Q$10</c:f>
              <c:numCache>
                <c:formatCode>General</c:formatCode>
                <c:ptCount val="3"/>
                <c:pt idx="0">
                  <c:v>1396</c:v>
                </c:pt>
                <c:pt idx="1">
                  <c:v>1586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4-430B-9EE6-6AC883BFB142}"/>
            </c:ext>
          </c:extLst>
        </c:ser>
        <c:ser>
          <c:idx val="3"/>
          <c:order val="3"/>
          <c:tx>
            <c:strRef>
              <c:f>VLSI!$T$7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VLSI!$T$8:$T$10</c:f>
              <c:numCache>
                <c:formatCode>General</c:formatCode>
                <c:ptCount val="3"/>
                <c:pt idx="0">
                  <c:v>1422</c:v>
                </c:pt>
                <c:pt idx="1">
                  <c:v>1510</c:v>
                </c:pt>
                <c:pt idx="2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4-430B-9EE6-6AC883BF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622992"/>
        <c:axId val="1569623408"/>
      </c:barChart>
      <c:catAx>
        <c:axId val="15696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(|V| ; |E|)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623408"/>
        <c:crosses val="autoZero"/>
        <c:auto val="1"/>
        <c:lblAlgn val="ctr"/>
        <c:lblOffset val="100"/>
        <c:noMultiLvlLbl val="0"/>
      </c:catAx>
      <c:valAx>
        <c:axId val="1569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graphe peu dense (</a:t>
            </a:r>
            <a:r>
              <a:rPr lang="fr-FR" sz="1400" b="0" i="0" u="none" strike="noStrike" baseline="0">
                <a:effectLst/>
              </a:rPr>
              <a:t>≈0,1)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Feuil2!$F$18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Feuil2!$E$19:$E$23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Feuil2!$F$19:$F$23</c:f>
              <c:numCache>
                <c:formatCode>General</c:formatCode>
                <c:ptCount val="5"/>
                <c:pt idx="0">
                  <c:v>315</c:v>
                </c:pt>
                <c:pt idx="1">
                  <c:v>5671</c:v>
                </c:pt>
                <c:pt idx="2">
                  <c:v>5615</c:v>
                </c:pt>
                <c:pt idx="3">
                  <c:v>18417</c:v>
                </c:pt>
                <c:pt idx="4">
                  <c:v>63152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5-40E7-8F15-CFC9F19619E5}"/>
            </c:ext>
          </c:extLst>
        </c:ser>
        <c:ser>
          <c:idx val="1"/>
          <c:order val="1"/>
          <c:tx>
            <c:strRef>
              <c:f>Feuil2!$G$18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Feuil2!$E$19:$E$23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Feuil2!$G$19:$G$23</c:f>
              <c:numCache>
                <c:formatCode>General</c:formatCode>
                <c:ptCount val="5"/>
                <c:pt idx="0">
                  <c:v>162</c:v>
                </c:pt>
                <c:pt idx="1">
                  <c:v>5238</c:v>
                </c:pt>
                <c:pt idx="2">
                  <c:v>6310</c:v>
                </c:pt>
                <c:pt idx="3">
                  <c:v>21632</c:v>
                </c:pt>
                <c:pt idx="4">
                  <c:v>56577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5-40E7-8F15-CFC9F19619E5}"/>
            </c:ext>
          </c:extLst>
        </c:ser>
        <c:ser>
          <c:idx val="2"/>
          <c:order val="2"/>
          <c:tx>
            <c:strRef>
              <c:f>Feuil2!$H$18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Feuil2!$E$19:$E$23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Feuil2!$H$19:$H$23</c:f>
              <c:numCache>
                <c:formatCode>General</c:formatCode>
                <c:ptCount val="5"/>
                <c:pt idx="0">
                  <c:v>188</c:v>
                </c:pt>
                <c:pt idx="1">
                  <c:v>5480</c:v>
                </c:pt>
                <c:pt idx="2">
                  <c:v>7023</c:v>
                </c:pt>
                <c:pt idx="3">
                  <c:v>21068</c:v>
                </c:pt>
                <c:pt idx="4">
                  <c:v>64180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5-40E7-8F15-CFC9F19619E5}"/>
            </c:ext>
          </c:extLst>
        </c:ser>
        <c:ser>
          <c:idx val="3"/>
          <c:order val="3"/>
          <c:tx>
            <c:strRef>
              <c:f>Feuil2!$I$18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Feuil2!$E$19:$E$23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Feuil2!$I$19:$I$23</c:f>
              <c:numCache>
                <c:formatCode>General</c:formatCode>
                <c:ptCount val="5"/>
                <c:pt idx="0">
                  <c:v>182</c:v>
                </c:pt>
                <c:pt idx="1">
                  <c:v>5308</c:v>
                </c:pt>
                <c:pt idx="2">
                  <c:v>12945</c:v>
                </c:pt>
                <c:pt idx="3">
                  <c:v>39120</c:v>
                </c:pt>
                <c:pt idx="4">
                  <c:v>40503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5-40E7-8F15-CFC9F196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54544"/>
        <c:axId val="1633945808"/>
      </c:barChart>
      <c:catAx>
        <c:axId val="163395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945808"/>
        <c:crosses val="autoZero"/>
        <c:auto val="1"/>
        <c:lblAlgn val="ctr"/>
        <c:lblOffset val="100"/>
        <c:noMultiLvlLbl val="0"/>
      </c:catAx>
      <c:valAx>
        <c:axId val="16339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9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14</xdr:row>
      <xdr:rowOff>71437</xdr:rowOff>
    </xdr:from>
    <xdr:to>
      <xdr:col>7</xdr:col>
      <xdr:colOff>214312</xdr:colOff>
      <xdr:row>28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8F330A-12F1-47EC-9B92-2A3B6E11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509587</xdr:colOff>
      <xdr:row>14</xdr:row>
      <xdr:rowOff>100012</xdr:rowOff>
    </xdr:from>
    <xdr:to>
      <xdr:col>13</xdr:col>
      <xdr:colOff>509587</xdr:colOff>
      <xdr:row>28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3EC6B5-D733-48FA-BEB2-D3155410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708147</xdr:colOff>
      <xdr:row>13</xdr:row>
      <xdr:rowOff>140310</xdr:rowOff>
    </xdr:from>
    <xdr:to>
      <xdr:col>7</xdr:col>
      <xdr:colOff>708147</xdr:colOff>
      <xdr:row>28</xdr:row>
      <xdr:rowOff>26010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931654-971A-4732-8BBB-E73C597CC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459441</xdr:colOff>
      <xdr:row>13</xdr:row>
      <xdr:rowOff>135590</xdr:rowOff>
    </xdr:from>
    <xdr:to>
      <xdr:col>14</xdr:col>
      <xdr:colOff>459441</xdr:colOff>
      <xdr:row>28</xdr:row>
      <xdr:rowOff>21290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6796BF-A5DD-42EC-8A62-F06BABDD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136281</xdr:colOff>
      <xdr:row>13</xdr:row>
      <xdr:rowOff>138845</xdr:rowOff>
    </xdr:from>
    <xdr:to>
      <xdr:col>9</xdr:col>
      <xdr:colOff>136281</xdr:colOff>
      <xdr:row>28</xdr:row>
      <xdr:rowOff>24545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354FF6-E784-492B-A4F0-2C4EC949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13</xdr:row>
      <xdr:rowOff>147637</xdr:rowOff>
    </xdr:from>
    <xdr:to>
      <xdr:col>15</xdr:col>
      <xdr:colOff>242887</xdr:colOff>
      <xdr:row>28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E864859-02F0-4D29-AA7D-B69062F1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12</xdr:row>
      <xdr:rowOff>147637</xdr:rowOff>
    </xdr:from>
    <xdr:to>
      <xdr:col>18</xdr:col>
      <xdr:colOff>473074</xdr:colOff>
      <xdr:row>31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1F5318-D6F8-425D-B33B-06BC6EB8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61911</xdr:colOff>
      <xdr:row>11</xdr:row>
      <xdr:rowOff>157162</xdr:rowOff>
    </xdr:from>
    <xdr:to>
      <xdr:col>10</xdr:col>
      <xdr:colOff>53974</xdr:colOff>
      <xdr:row>31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F584AD-602D-4216-B5A7-06981DCA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16</xdr:row>
      <xdr:rowOff>4762</xdr:rowOff>
    </xdr:from>
    <xdr:to>
      <xdr:col>16</xdr:col>
      <xdr:colOff>219075</xdr:colOff>
      <xdr:row>30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6FF7AE-F5AD-4831-B452-8C637B35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15</xdr:row>
      <xdr:rowOff>80962</xdr:rowOff>
    </xdr:from>
    <xdr:to>
      <xdr:col>13</xdr:col>
      <xdr:colOff>419100</xdr:colOff>
      <xdr:row>29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CCA6FF-9457-4371-AA84-F06ADAA32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15</xdr:row>
      <xdr:rowOff>71437</xdr:rowOff>
    </xdr:from>
    <xdr:to>
      <xdr:col>16</xdr:col>
      <xdr:colOff>66675</xdr:colOff>
      <xdr:row>29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D81B2A-D082-407B-8343-8FD69BF7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21</xdr:row>
      <xdr:rowOff>109537</xdr:rowOff>
    </xdr:from>
    <xdr:to>
      <xdr:col>15</xdr:col>
      <xdr:colOff>552450</xdr:colOff>
      <xdr:row>35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857DBD-223B-4DF1-A6DE-754DDB35A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BC6C-93F1-4AFD-9308-B1C1961DDAFA}">
  <dimension ref="C6:T12"/>
  <sheetViews>
    <sheetView zoomScale="130" zoomScaleNormal="130" workbookViewId="0">
      <selection activeCell="C7" sqref="C7:C1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13</v>
      </c>
      <c r="D8">
        <v>500</v>
      </c>
      <c r="E8">
        <v>12481</v>
      </c>
      <c r="F8">
        <v>79</v>
      </c>
      <c r="H8">
        <f xml:space="preserve"> (2*E8)/(D8*(D8-1))</f>
        <v>0.10004809619238476</v>
      </c>
      <c r="J8">
        <v>159</v>
      </c>
      <c r="K8">
        <v>33</v>
      </c>
      <c r="M8">
        <v>149</v>
      </c>
      <c r="N8">
        <v>36</v>
      </c>
      <c r="P8">
        <v>175</v>
      </c>
      <c r="Q8">
        <v>35</v>
      </c>
      <c r="S8">
        <v>166</v>
      </c>
      <c r="T8">
        <v>32</v>
      </c>
    </row>
    <row r="9" spans="3:20" x14ac:dyDescent="0.25">
      <c r="C9" t="s">
        <v>3</v>
      </c>
      <c r="D9">
        <v>1000</v>
      </c>
      <c r="E9">
        <v>49980</v>
      </c>
      <c r="F9">
        <v>138</v>
      </c>
      <c r="H9">
        <f t="shared" ref="H9:H10" si="0" xml:space="preserve"> (2*E9)/(D9*(D9-1))</f>
        <v>0.10006006006006006</v>
      </c>
      <c r="J9">
        <v>4838</v>
      </c>
      <c r="K9">
        <v>58</v>
      </c>
      <c r="M9">
        <v>4617</v>
      </c>
      <c r="N9">
        <v>68</v>
      </c>
      <c r="P9">
        <v>3351</v>
      </c>
      <c r="Q9">
        <v>67</v>
      </c>
      <c r="S9">
        <v>1453</v>
      </c>
      <c r="T9">
        <v>58</v>
      </c>
    </row>
    <row r="10" spans="3:20" x14ac:dyDescent="0.25">
      <c r="C10" t="s">
        <v>7</v>
      </c>
      <c r="D10">
        <v>2000</v>
      </c>
      <c r="E10">
        <v>200053</v>
      </c>
      <c r="F10">
        <v>268</v>
      </c>
      <c r="H10">
        <f t="shared" si="0"/>
        <v>0.10007653826913457</v>
      </c>
      <c r="J10">
        <v>4291</v>
      </c>
      <c r="K10">
        <v>112</v>
      </c>
      <c r="M10">
        <v>4438</v>
      </c>
      <c r="N10">
        <v>126</v>
      </c>
      <c r="P10">
        <v>6169</v>
      </c>
      <c r="Q10">
        <v>128</v>
      </c>
      <c r="S10">
        <v>6466</v>
      </c>
      <c r="T10">
        <v>111</v>
      </c>
    </row>
    <row r="11" spans="3:20" x14ac:dyDescent="0.25">
      <c r="C11" t="s">
        <v>10</v>
      </c>
      <c r="D11">
        <v>4000</v>
      </c>
      <c r="E11">
        <v>800073</v>
      </c>
      <c r="F11">
        <v>509</v>
      </c>
      <c r="H11">
        <f>(2*E11)/(D11*(D11-1))</f>
        <v>0.10003413353338335</v>
      </c>
      <c r="J11">
        <v>32615</v>
      </c>
      <c r="K11">
        <v>229</v>
      </c>
      <c r="M11">
        <v>38593</v>
      </c>
      <c r="N11">
        <v>225</v>
      </c>
      <c r="P11">
        <v>37613</v>
      </c>
      <c r="Q11">
        <v>248</v>
      </c>
      <c r="S11">
        <v>38677</v>
      </c>
      <c r="T11">
        <v>231</v>
      </c>
    </row>
    <row r="12" spans="3:20" x14ac:dyDescent="0.25">
      <c r="C12" t="s">
        <v>16</v>
      </c>
      <c r="D12">
        <v>8000</v>
      </c>
      <c r="E12">
        <v>3199456</v>
      </c>
      <c r="F12">
        <v>1023</v>
      </c>
      <c r="H12">
        <f t="shared" ref="H12" si="1">(2*E12)/(D12*(D12-1))</f>
        <v>9.9995499437429677E-2</v>
      </c>
      <c r="J12">
        <v>48254</v>
      </c>
      <c r="K12">
        <v>449</v>
      </c>
      <c r="M12">
        <v>55144</v>
      </c>
      <c r="N12">
        <v>453</v>
      </c>
      <c r="P12">
        <v>57550</v>
      </c>
      <c r="Q12">
        <v>465</v>
      </c>
      <c r="S12">
        <v>53259</v>
      </c>
      <c r="T12">
        <v>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B395-7B34-4E93-93A5-9F12E6499F31}">
  <dimension ref="C6:T12"/>
  <sheetViews>
    <sheetView topLeftCell="B1" zoomScale="115" zoomScaleNormal="115" workbookViewId="0">
      <selection activeCell="P22" sqref="P2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14</v>
      </c>
      <c r="D8">
        <v>500</v>
      </c>
      <c r="E8">
        <v>62366</v>
      </c>
      <c r="F8">
        <v>391</v>
      </c>
      <c r="H8">
        <f t="shared" ref="H8:H10" si="0" xml:space="preserve"> (2*E8)/(D8*(D8-1))</f>
        <v>0.49992785571142284</v>
      </c>
      <c r="J8">
        <v>624</v>
      </c>
      <c r="K8">
        <v>140</v>
      </c>
      <c r="M8">
        <v>625</v>
      </c>
      <c r="N8">
        <v>136</v>
      </c>
      <c r="P8">
        <v>558</v>
      </c>
      <c r="Q8">
        <v>142</v>
      </c>
      <c r="S8">
        <v>568</v>
      </c>
      <c r="T8">
        <v>137</v>
      </c>
    </row>
    <row r="9" spans="3:20" x14ac:dyDescent="0.25">
      <c r="C9" t="s">
        <v>5</v>
      </c>
      <c r="D9">
        <v>1000</v>
      </c>
      <c r="E9">
        <v>249863</v>
      </c>
      <c r="F9">
        <v>807</v>
      </c>
      <c r="H9">
        <f t="shared" si="0"/>
        <v>0.50022622622622626</v>
      </c>
      <c r="J9">
        <v>6409</v>
      </c>
      <c r="K9">
        <v>278</v>
      </c>
      <c r="M9">
        <v>6556</v>
      </c>
      <c r="N9">
        <v>265</v>
      </c>
      <c r="P9">
        <v>6251</v>
      </c>
      <c r="Q9">
        <v>281</v>
      </c>
      <c r="S9">
        <v>6748</v>
      </c>
      <c r="T9">
        <v>270</v>
      </c>
    </row>
    <row r="10" spans="3:20" x14ac:dyDescent="0.25">
      <c r="C10" t="s">
        <v>8</v>
      </c>
      <c r="D10">
        <v>2000</v>
      </c>
      <c r="E10">
        <v>999515</v>
      </c>
      <c r="F10">
        <v>1625</v>
      </c>
      <c r="H10">
        <f t="shared" si="0"/>
        <v>0.50000750375187597</v>
      </c>
      <c r="J10">
        <v>49233</v>
      </c>
      <c r="K10">
        <v>542</v>
      </c>
      <c r="M10">
        <v>47080</v>
      </c>
      <c r="N10">
        <v>509</v>
      </c>
      <c r="P10">
        <v>45857</v>
      </c>
      <c r="Q10">
        <v>544</v>
      </c>
      <c r="S10">
        <v>50926</v>
      </c>
      <c r="T10">
        <v>526</v>
      </c>
    </row>
    <row r="11" spans="3:20" x14ac:dyDescent="0.25">
      <c r="C11" t="s">
        <v>11</v>
      </c>
      <c r="D11">
        <v>4000</v>
      </c>
      <c r="E11">
        <v>3998358</v>
      </c>
      <c r="F11">
        <v>3278</v>
      </c>
      <c r="H11">
        <f t="shared" ref="H11:H12" si="1">(2*E11)/(D11*(D11-1))</f>
        <v>0.49991972993248313</v>
      </c>
      <c r="J11">
        <v>77138</v>
      </c>
      <c r="K11">
        <v>1059</v>
      </c>
      <c r="M11">
        <v>83583</v>
      </c>
      <c r="N11">
        <v>1007</v>
      </c>
      <c r="P11">
        <v>80205</v>
      </c>
      <c r="Q11">
        <v>1061</v>
      </c>
      <c r="S11">
        <v>75372</v>
      </c>
      <c r="T11">
        <v>1039</v>
      </c>
    </row>
    <row r="12" spans="3:20" x14ac:dyDescent="0.25">
      <c r="C12" t="s">
        <v>17</v>
      </c>
      <c r="D12">
        <v>8000</v>
      </c>
      <c r="E12">
        <v>15994563</v>
      </c>
      <c r="F12">
        <v>6458</v>
      </c>
      <c r="H12">
        <f t="shared" si="1"/>
        <v>0.4998925803225403</v>
      </c>
      <c r="J12">
        <v>329833</v>
      </c>
      <c r="K12">
        <v>2107</v>
      </c>
      <c r="M12">
        <v>356727</v>
      </c>
      <c r="N12">
        <v>1992</v>
      </c>
      <c r="P12">
        <v>345079</v>
      </c>
      <c r="Q12">
        <v>2117</v>
      </c>
      <c r="S12">
        <v>342851</v>
      </c>
      <c r="T12">
        <v>2078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D2AF-2C65-4745-A633-76A3E770ADCA}">
  <dimension ref="C6:T12"/>
  <sheetViews>
    <sheetView topLeftCell="D4" zoomScale="130" zoomScaleNormal="130" workbookViewId="0">
      <selection activeCell="S12" sqref="S1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15</v>
      </c>
      <c r="D8">
        <v>500</v>
      </c>
      <c r="E8">
        <v>112302</v>
      </c>
      <c r="F8">
        <v>499</v>
      </c>
      <c r="H8">
        <f t="shared" ref="H8:H10" si="0" xml:space="preserve"> (2*E8)/(D8*(D8-1))</f>
        <v>0.9002164328657315</v>
      </c>
      <c r="J8">
        <v>1467</v>
      </c>
      <c r="K8">
        <v>316</v>
      </c>
      <c r="M8">
        <v>1226</v>
      </c>
      <c r="N8">
        <v>322</v>
      </c>
      <c r="P8">
        <v>1492</v>
      </c>
      <c r="Q8">
        <v>316</v>
      </c>
      <c r="S8">
        <v>1426</v>
      </c>
      <c r="T8">
        <v>316</v>
      </c>
    </row>
    <row r="9" spans="3:20" x14ac:dyDescent="0.25">
      <c r="C9" t="s">
        <v>6</v>
      </c>
      <c r="D9">
        <v>1000</v>
      </c>
      <c r="E9">
        <v>449626</v>
      </c>
      <c r="F9">
        <v>999</v>
      </c>
      <c r="H9">
        <f t="shared" si="0"/>
        <v>0.90015215215215216</v>
      </c>
      <c r="J9">
        <v>11891</v>
      </c>
      <c r="K9">
        <v>609</v>
      </c>
      <c r="M9">
        <v>14698</v>
      </c>
      <c r="N9">
        <v>628</v>
      </c>
      <c r="P9">
        <v>18071</v>
      </c>
      <c r="Q9">
        <v>609</v>
      </c>
      <c r="S9">
        <v>14210</v>
      </c>
      <c r="T9">
        <v>609</v>
      </c>
    </row>
    <row r="10" spans="3:20" x14ac:dyDescent="0.25">
      <c r="C10" t="s">
        <v>9</v>
      </c>
      <c r="D10">
        <v>2000</v>
      </c>
      <c r="E10">
        <v>1799047</v>
      </c>
      <c r="F10">
        <v>1999</v>
      </c>
      <c r="H10">
        <f t="shared" si="0"/>
        <v>0.89997348674337163</v>
      </c>
      <c r="J10">
        <v>50734</v>
      </c>
      <c r="K10">
        <v>1221</v>
      </c>
      <c r="M10">
        <v>57384</v>
      </c>
      <c r="N10">
        <v>1250</v>
      </c>
      <c r="P10">
        <v>53859</v>
      </c>
      <c r="Q10">
        <v>1221</v>
      </c>
      <c r="S10">
        <v>52834</v>
      </c>
      <c r="T10">
        <v>1220</v>
      </c>
    </row>
    <row r="11" spans="3:20" x14ac:dyDescent="0.25">
      <c r="C11" t="s">
        <v>12</v>
      </c>
      <c r="D11">
        <v>4000</v>
      </c>
      <c r="E11">
        <v>7199158</v>
      </c>
      <c r="F11">
        <v>3999</v>
      </c>
      <c r="H11">
        <f t="shared" ref="H11:H12" si="1">(2*E11)/(D11*(D11-1))</f>
        <v>0.90011977994498626</v>
      </c>
      <c r="J11">
        <v>116610</v>
      </c>
      <c r="K11">
        <v>2430</v>
      </c>
      <c r="M11">
        <v>127608</v>
      </c>
      <c r="N11">
        <v>2496</v>
      </c>
      <c r="P11">
        <v>117992</v>
      </c>
      <c r="Q11">
        <v>2430</v>
      </c>
      <c r="S11">
        <v>117863</v>
      </c>
      <c r="T11">
        <v>2430</v>
      </c>
    </row>
    <row r="12" spans="3:20" x14ac:dyDescent="0.25">
      <c r="C12" t="s">
        <v>18</v>
      </c>
      <c r="D12">
        <v>8000</v>
      </c>
      <c r="E12">
        <v>28805651</v>
      </c>
      <c r="F12">
        <v>7999</v>
      </c>
      <c r="H12">
        <f t="shared" si="1"/>
        <v>0.90028912989123644</v>
      </c>
      <c r="J12">
        <v>408236</v>
      </c>
      <c r="K12">
        <v>4842</v>
      </c>
      <c r="M12">
        <v>454257</v>
      </c>
      <c r="N12">
        <v>4990</v>
      </c>
      <c r="P12">
        <v>414210</v>
      </c>
      <c r="Q12">
        <v>4842</v>
      </c>
      <c r="S12">
        <v>411167</v>
      </c>
      <c r="T12">
        <v>4842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4CB2-82C2-470A-8BD7-8E2ED874ADF5}">
  <dimension ref="C6:T10"/>
  <sheetViews>
    <sheetView topLeftCell="B1" zoomScale="115" zoomScaleNormal="115" workbookViewId="0">
      <selection activeCell="I4" sqref="I4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26</v>
      </c>
      <c r="D8">
        <v>17845</v>
      </c>
      <c r="E8">
        <v>26171065</v>
      </c>
      <c r="F8">
        <v>4039</v>
      </c>
      <c r="H8">
        <f>(2*E8)/(D8*(D8-1))</f>
        <v>0.16437759608836183</v>
      </c>
      <c r="J8">
        <v>610718</v>
      </c>
      <c r="K8">
        <v>1437</v>
      </c>
      <c r="M8">
        <v>647892</v>
      </c>
      <c r="N8">
        <v>1412</v>
      </c>
      <c r="P8">
        <v>629839</v>
      </c>
      <c r="Q8">
        <v>1396</v>
      </c>
      <c r="S8">
        <v>635876</v>
      </c>
      <c r="T8">
        <v>1422</v>
      </c>
    </row>
    <row r="9" spans="3:20" x14ac:dyDescent="0.25">
      <c r="C9" t="s">
        <v>27</v>
      </c>
      <c r="D9">
        <v>29514</v>
      </c>
      <c r="E9">
        <v>42000902</v>
      </c>
      <c r="F9">
        <v>3858</v>
      </c>
      <c r="H9">
        <f t="shared" ref="H9:H10" si="0">(2*E9)/(D9*(D9-1))</f>
        <v>9.6437775076674934E-2</v>
      </c>
      <c r="J9">
        <v>726600</v>
      </c>
      <c r="K9">
        <v>1602</v>
      </c>
      <c r="M9">
        <v>767398</v>
      </c>
      <c r="N9">
        <v>1546</v>
      </c>
      <c r="P9">
        <v>787120</v>
      </c>
      <c r="Q9">
        <v>1586</v>
      </c>
      <c r="S9">
        <v>767391</v>
      </c>
      <c r="T9">
        <v>1510</v>
      </c>
    </row>
    <row r="10" spans="3:20" x14ac:dyDescent="0.25">
      <c r="C10" t="s">
        <v>28</v>
      </c>
      <c r="D10">
        <v>38478</v>
      </c>
      <c r="E10">
        <v>89635719</v>
      </c>
      <c r="F10">
        <v>6827</v>
      </c>
      <c r="H10">
        <f t="shared" si="0"/>
        <v>0.12108696906993241</v>
      </c>
      <c r="J10">
        <v>1134104</v>
      </c>
      <c r="K10">
        <v>2485</v>
      </c>
      <c r="M10">
        <v>1218542</v>
      </c>
      <c r="N10">
        <v>2411</v>
      </c>
      <c r="P10">
        <v>1251233</v>
      </c>
      <c r="Q10">
        <v>2500</v>
      </c>
      <c r="S10">
        <v>1222602</v>
      </c>
      <c r="T10">
        <v>2473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1EC9-F3F8-4C9B-AD27-28399707A3D1}">
  <dimension ref="C5:T24"/>
  <sheetViews>
    <sheetView topLeftCell="F1" workbookViewId="0">
      <selection activeCell="E5" sqref="E5:T5"/>
    </sheetView>
  </sheetViews>
  <sheetFormatPr baseColWidth="10" defaultRowHeight="15" x14ac:dyDescent="0.25"/>
  <sheetData>
    <row r="5" spans="3:20" x14ac:dyDescent="0.25">
      <c r="E5" t="s">
        <v>21</v>
      </c>
      <c r="F5" t="s">
        <v>21</v>
      </c>
      <c r="G5" t="s">
        <v>21</v>
      </c>
      <c r="H5" t="s">
        <v>21</v>
      </c>
      <c r="I5" t="s">
        <v>20</v>
      </c>
      <c r="J5" t="s">
        <v>20</v>
      </c>
      <c r="K5" t="s">
        <v>20</v>
      </c>
      <c r="L5" t="s">
        <v>20</v>
      </c>
      <c r="M5" t="s">
        <v>22</v>
      </c>
      <c r="N5" t="s">
        <v>22</v>
      </c>
      <c r="O5" t="s">
        <v>22</v>
      </c>
      <c r="P5" t="s">
        <v>22</v>
      </c>
      <c r="Q5" t="s">
        <v>23</v>
      </c>
      <c r="R5" t="s">
        <v>23</v>
      </c>
      <c r="S5" t="s">
        <v>23</v>
      </c>
      <c r="T5" t="s">
        <v>23</v>
      </c>
    </row>
    <row r="6" spans="3:20" ht="15.75" thickBot="1" x14ac:dyDescent="0.3"/>
    <row r="7" spans="3:20" x14ac:dyDescent="0.25">
      <c r="C7" t="s">
        <v>13</v>
      </c>
      <c r="E7">
        <v>267</v>
      </c>
      <c r="F7">
        <v>265</v>
      </c>
      <c r="G7">
        <v>414</v>
      </c>
      <c r="H7" s="1">
        <f>ROUND( (E7+F7+G7)/3,0)</f>
        <v>315</v>
      </c>
      <c r="I7">
        <v>156</v>
      </c>
      <c r="J7">
        <v>159</v>
      </c>
      <c r="K7">
        <v>171</v>
      </c>
      <c r="L7" s="1">
        <f>ROUND((I7+J7+K7)/3,0)</f>
        <v>162</v>
      </c>
      <c r="M7">
        <v>178</v>
      </c>
      <c r="N7">
        <v>182</v>
      </c>
      <c r="O7">
        <v>224</v>
      </c>
      <c r="P7" s="1">
        <f>ROUND((M7+N7+O7)/3,0)</f>
        <v>195</v>
      </c>
      <c r="Q7">
        <v>167</v>
      </c>
      <c r="R7">
        <v>167</v>
      </c>
      <c r="S7">
        <v>212</v>
      </c>
      <c r="T7" s="1">
        <f>ROUND((Q7+R7+S8)/3,0)</f>
        <v>298</v>
      </c>
    </row>
    <row r="8" spans="3:20" x14ac:dyDescent="0.25">
      <c r="C8" t="s">
        <v>14</v>
      </c>
      <c r="E8">
        <v>1256</v>
      </c>
      <c r="F8">
        <v>947</v>
      </c>
      <c r="G8">
        <v>1035</v>
      </c>
      <c r="H8" s="2">
        <f t="shared" ref="H8:H24" si="0">ROUND( (E8+F8+G8)/3,0)</f>
        <v>1079</v>
      </c>
      <c r="I8">
        <v>890</v>
      </c>
      <c r="J8">
        <v>647</v>
      </c>
      <c r="K8">
        <v>626</v>
      </c>
      <c r="L8" s="2">
        <f t="shared" ref="L8:L24" si="1">ROUND((I8+J8+K8)/3,0)</f>
        <v>721</v>
      </c>
      <c r="M8">
        <v>805</v>
      </c>
      <c r="N8">
        <v>548</v>
      </c>
      <c r="O8">
        <v>555</v>
      </c>
      <c r="P8" s="2">
        <f t="shared" ref="P8:P24" si="2">ROUND((M8+N8+O8)/3,0)</f>
        <v>636</v>
      </c>
      <c r="Q8">
        <v>859</v>
      </c>
      <c r="R8">
        <v>554</v>
      </c>
      <c r="S8">
        <v>559</v>
      </c>
      <c r="T8" s="2">
        <f t="shared" ref="T8:T24" si="3">ROUND((Q8+R8+S9)/3,0)</f>
        <v>862</v>
      </c>
    </row>
    <row r="9" spans="3:20" x14ac:dyDescent="0.25">
      <c r="C9" t="s">
        <v>15</v>
      </c>
      <c r="E9">
        <v>1507</v>
      </c>
      <c r="F9">
        <v>1839</v>
      </c>
      <c r="G9">
        <v>2011</v>
      </c>
      <c r="H9" s="2">
        <f t="shared" si="0"/>
        <v>1786</v>
      </c>
      <c r="I9">
        <v>1326</v>
      </c>
      <c r="J9">
        <v>2297</v>
      </c>
      <c r="K9">
        <v>1890</v>
      </c>
      <c r="L9" s="2">
        <f t="shared" si="1"/>
        <v>1838</v>
      </c>
      <c r="M9">
        <v>1144</v>
      </c>
      <c r="N9">
        <v>1843</v>
      </c>
      <c r="O9">
        <v>1516</v>
      </c>
      <c r="P9" s="2">
        <f t="shared" si="2"/>
        <v>1501</v>
      </c>
      <c r="Q9">
        <v>1821</v>
      </c>
      <c r="R9">
        <v>1987</v>
      </c>
      <c r="S9">
        <v>1173</v>
      </c>
      <c r="T9" s="2">
        <f t="shared" si="3"/>
        <v>2887</v>
      </c>
    </row>
    <row r="10" spans="3:20" x14ac:dyDescent="0.25">
      <c r="C10" t="s">
        <v>3</v>
      </c>
      <c r="E10">
        <v>10668</v>
      </c>
      <c r="F10">
        <v>12410</v>
      </c>
      <c r="G10">
        <v>10935</v>
      </c>
      <c r="H10" s="2">
        <f t="shared" si="0"/>
        <v>11338</v>
      </c>
      <c r="I10">
        <v>5142</v>
      </c>
      <c r="J10">
        <v>6125</v>
      </c>
      <c r="K10">
        <v>4446</v>
      </c>
      <c r="L10" s="2">
        <f t="shared" si="1"/>
        <v>5238</v>
      </c>
      <c r="M10">
        <v>4949</v>
      </c>
      <c r="N10">
        <v>6930</v>
      </c>
      <c r="O10">
        <v>4561</v>
      </c>
      <c r="P10" s="2">
        <f t="shared" si="2"/>
        <v>5480</v>
      </c>
      <c r="Q10">
        <v>5299</v>
      </c>
      <c r="R10">
        <v>5467</v>
      </c>
      <c r="S10">
        <v>4852</v>
      </c>
      <c r="T10" s="2">
        <f t="shared" si="3"/>
        <v>5277</v>
      </c>
    </row>
    <row r="11" spans="3:20" x14ac:dyDescent="0.25">
      <c r="C11" t="s">
        <v>5</v>
      </c>
      <c r="E11">
        <v>17248</v>
      </c>
      <c r="F11">
        <v>15093</v>
      </c>
      <c r="G11">
        <v>16026</v>
      </c>
      <c r="H11" s="2">
        <f t="shared" si="0"/>
        <v>16122</v>
      </c>
      <c r="I11">
        <v>15714</v>
      </c>
      <c r="J11">
        <v>15087</v>
      </c>
      <c r="K11">
        <v>15029</v>
      </c>
      <c r="L11" s="2">
        <f t="shared" si="1"/>
        <v>15277</v>
      </c>
      <c r="M11">
        <v>9087</v>
      </c>
      <c r="N11">
        <v>8656</v>
      </c>
      <c r="O11">
        <v>6608</v>
      </c>
      <c r="P11" s="2">
        <f t="shared" si="2"/>
        <v>8117</v>
      </c>
      <c r="Q11">
        <v>6152</v>
      </c>
      <c r="R11">
        <v>8054</v>
      </c>
      <c r="S11">
        <v>5066</v>
      </c>
      <c r="T11" s="2">
        <f t="shared" si="3"/>
        <v>8824</v>
      </c>
    </row>
    <row r="12" spans="3:20" x14ac:dyDescent="0.25">
      <c r="C12" t="s">
        <v>6</v>
      </c>
      <c r="E12">
        <v>10103</v>
      </c>
      <c r="F12">
        <v>10872</v>
      </c>
      <c r="G12">
        <v>11105</v>
      </c>
      <c r="H12" s="2">
        <f t="shared" si="0"/>
        <v>10693</v>
      </c>
      <c r="I12">
        <v>14465</v>
      </c>
      <c r="J12">
        <v>9941</v>
      </c>
      <c r="K12">
        <v>11445</v>
      </c>
      <c r="L12" s="2">
        <f t="shared" si="1"/>
        <v>11950</v>
      </c>
      <c r="M12">
        <v>11281</v>
      </c>
      <c r="N12">
        <v>7799</v>
      </c>
      <c r="O12">
        <v>10629</v>
      </c>
      <c r="P12" s="2">
        <f t="shared" si="2"/>
        <v>9903</v>
      </c>
      <c r="Q12">
        <v>12328</v>
      </c>
      <c r="R12">
        <v>10554</v>
      </c>
      <c r="S12">
        <v>12266</v>
      </c>
      <c r="T12" s="2">
        <f t="shared" si="3"/>
        <v>9347</v>
      </c>
    </row>
    <row r="13" spans="3:20" x14ac:dyDescent="0.25">
      <c r="C13" t="s">
        <v>7</v>
      </c>
      <c r="E13">
        <v>6415</v>
      </c>
      <c r="F13">
        <v>5394</v>
      </c>
      <c r="G13">
        <v>5036</v>
      </c>
      <c r="H13" s="2">
        <f t="shared" si="0"/>
        <v>5615</v>
      </c>
      <c r="I13">
        <v>6280</v>
      </c>
      <c r="J13">
        <v>7811</v>
      </c>
      <c r="K13">
        <v>4838</v>
      </c>
      <c r="L13" s="2">
        <f t="shared" si="1"/>
        <v>6310</v>
      </c>
      <c r="M13">
        <v>6947</v>
      </c>
      <c r="N13">
        <v>8608</v>
      </c>
      <c r="O13">
        <v>5514</v>
      </c>
      <c r="P13" s="2">
        <f t="shared" si="2"/>
        <v>7023</v>
      </c>
      <c r="Q13">
        <v>8161</v>
      </c>
      <c r="R13">
        <v>6960</v>
      </c>
      <c r="S13">
        <v>5158</v>
      </c>
      <c r="T13" s="2">
        <f t="shared" si="3"/>
        <v>13662</v>
      </c>
    </row>
    <row r="14" spans="3:20" x14ac:dyDescent="0.25">
      <c r="C14" t="s">
        <v>8</v>
      </c>
      <c r="E14">
        <v>25189</v>
      </c>
      <c r="F14">
        <v>29023</v>
      </c>
      <c r="G14">
        <v>27495</v>
      </c>
      <c r="H14" s="2">
        <f t="shared" si="0"/>
        <v>27236</v>
      </c>
      <c r="I14">
        <v>31417</v>
      </c>
      <c r="J14">
        <v>34235</v>
      </c>
      <c r="K14">
        <v>23062</v>
      </c>
      <c r="L14" s="2">
        <f t="shared" si="1"/>
        <v>29571</v>
      </c>
      <c r="M14">
        <v>27932</v>
      </c>
      <c r="N14">
        <v>38732</v>
      </c>
      <c r="O14">
        <v>22062</v>
      </c>
      <c r="P14" s="2">
        <f t="shared" si="2"/>
        <v>29575</v>
      </c>
      <c r="Q14">
        <v>27432</v>
      </c>
      <c r="R14">
        <v>39786</v>
      </c>
      <c r="S14">
        <v>25866</v>
      </c>
      <c r="T14" s="2">
        <f t="shared" si="3"/>
        <v>31926</v>
      </c>
    </row>
    <row r="15" spans="3:20" x14ac:dyDescent="0.25">
      <c r="C15" t="s">
        <v>9</v>
      </c>
      <c r="E15">
        <v>24694</v>
      </c>
      <c r="F15">
        <v>22889</v>
      </c>
      <c r="G15">
        <v>24673</v>
      </c>
      <c r="H15" s="2">
        <f t="shared" si="0"/>
        <v>24085</v>
      </c>
      <c r="I15">
        <v>39530</v>
      </c>
      <c r="J15">
        <v>28929</v>
      </c>
      <c r="K15">
        <v>44607</v>
      </c>
      <c r="L15" s="2">
        <f t="shared" si="1"/>
        <v>37689</v>
      </c>
      <c r="M15">
        <v>34399</v>
      </c>
      <c r="N15">
        <v>42230</v>
      </c>
      <c r="O15">
        <v>44242</v>
      </c>
      <c r="P15" s="2">
        <f t="shared" si="2"/>
        <v>40290</v>
      </c>
      <c r="Q15">
        <v>33000</v>
      </c>
      <c r="R15">
        <v>31728</v>
      </c>
      <c r="S15">
        <v>28559</v>
      </c>
      <c r="T15" s="2">
        <f t="shared" si="3"/>
        <v>29481</v>
      </c>
    </row>
    <row r="16" spans="3:20" x14ac:dyDescent="0.25">
      <c r="C16" t="s">
        <v>10</v>
      </c>
      <c r="E16">
        <v>18103</v>
      </c>
      <c r="F16">
        <v>19758</v>
      </c>
      <c r="G16">
        <v>17391</v>
      </c>
      <c r="H16" s="2">
        <f t="shared" si="0"/>
        <v>18417</v>
      </c>
      <c r="I16">
        <v>24029</v>
      </c>
      <c r="J16">
        <v>23727</v>
      </c>
      <c r="K16">
        <v>17140</v>
      </c>
      <c r="L16" s="2">
        <f t="shared" si="1"/>
        <v>21632</v>
      </c>
      <c r="M16">
        <v>18307</v>
      </c>
      <c r="N16">
        <v>25808</v>
      </c>
      <c r="O16">
        <v>19089</v>
      </c>
      <c r="P16" s="2">
        <f t="shared" si="2"/>
        <v>21068</v>
      </c>
      <c r="Q16">
        <v>27006</v>
      </c>
      <c r="R16">
        <v>24545</v>
      </c>
      <c r="S16">
        <v>23714</v>
      </c>
      <c r="T16" s="2">
        <f t="shared" si="3"/>
        <v>37321</v>
      </c>
    </row>
    <row r="17" spans="3:20" x14ac:dyDescent="0.25">
      <c r="C17" t="s">
        <v>11</v>
      </c>
      <c r="E17">
        <v>45885</v>
      </c>
      <c r="F17">
        <v>77481</v>
      </c>
      <c r="G17">
        <v>57143</v>
      </c>
      <c r="H17" s="2">
        <f t="shared" si="0"/>
        <v>60170</v>
      </c>
      <c r="I17">
        <v>62092</v>
      </c>
      <c r="J17">
        <v>83789</v>
      </c>
      <c r="K17">
        <v>59833</v>
      </c>
      <c r="L17" s="2">
        <f t="shared" si="1"/>
        <v>68571</v>
      </c>
      <c r="M17">
        <v>49947</v>
      </c>
      <c r="N17">
        <v>65144</v>
      </c>
      <c r="O17">
        <v>57064</v>
      </c>
      <c r="P17" s="2">
        <f t="shared" si="2"/>
        <v>57385</v>
      </c>
      <c r="Q17">
        <v>54286</v>
      </c>
      <c r="R17">
        <v>79481</v>
      </c>
      <c r="S17">
        <v>60412</v>
      </c>
      <c r="T17" s="2">
        <f t="shared" si="3"/>
        <v>102711</v>
      </c>
    </row>
    <row r="18" spans="3:20" x14ac:dyDescent="0.25">
      <c r="C18" t="s">
        <v>12</v>
      </c>
      <c r="E18">
        <v>117474</v>
      </c>
      <c r="F18">
        <v>119985</v>
      </c>
      <c r="G18">
        <v>111527</v>
      </c>
      <c r="H18" s="2">
        <f t="shared" si="0"/>
        <v>116329</v>
      </c>
      <c r="I18">
        <v>154802</v>
      </c>
      <c r="J18">
        <v>128781</v>
      </c>
      <c r="K18">
        <v>143349</v>
      </c>
      <c r="L18" s="2">
        <f t="shared" si="1"/>
        <v>142311</v>
      </c>
      <c r="M18">
        <v>110653</v>
      </c>
      <c r="N18">
        <v>107295</v>
      </c>
      <c r="O18">
        <v>111575</v>
      </c>
      <c r="P18" s="2">
        <f t="shared" si="2"/>
        <v>109841</v>
      </c>
      <c r="Q18">
        <v>130221</v>
      </c>
      <c r="R18">
        <v>138700</v>
      </c>
      <c r="S18">
        <v>174366</v>
      </c>
      <c r="T18" s="2">
        <f t="shared" si="3"/>
        <v>111577</v>
      </c>
    </row>
    <row r="19" spans="3:20" x14ac:dyDescent="0.25">
      <c r="C19" t="s">
        <v>16</v>
      </c>
      <c r="E19">
        <v>78822</v>
      </c>
      <c r="F19">
        <v>48340</v>
      </c>
      <c r="G19">
        <v>62298</v>
      </c>
      <c r="H19" s="2">
        <f t="shared" si="0"/>
        <v>63153</v>
      </c>
      <c r="I19">
        <v>58920</v>
      </c>
      <c r="J19">
        <v>44601</v>
      </c>
      <c r="K19">
        <v>66211</v>
      </c>
      <c r="L19" s="2">
        <f t="shared" si="1"/>
        <v>56577</v>
      </c>
      <c r="M19">
        <v>77324</v>
      </c>
      <c r="N19">
        <v>47909</v>
      </c>
      <c r="O19">
        <v>67307</v>
      </c>
      <c r="P19" s="2">
        <f t="shared" si="2"/>
        <v>64180</v>
      </c>
      <c r="Q19">
        <v>71974</v>
      </c>
      <c r="R19">
        <v>49534</v>
      </c>
      <c r="S19">
        <v>65810</v>
      </c>
      <c r="T19" s="2">
        <f t="shared" si="3"/>
        <v>124814</v>
      </c>
    </row>
    <row r="20" spans="3:20" x14ac:dyDescent="0.25">
      <c r="C20" t="s">
        <v>17</v>
      </c>
      <c r="E20">
        <v>204672</v>
      </c>
      <c r="F20">
        <v>354921</v>
      </c>
      <c r="G20">
        <v>246091</v>
      </c>
      <c r="H20" s="2">
        <f t="shared" si="0"/>
        <v>268561</v>
      </c>
      <c r="I20">
        <v>237958</v>
      </c>
      <c r="J20">
        <v>357892</v>
      </c>
      <c r="K20">
        <v>272090</v>
      </c>
      <c r="L20" s="2">
        <f t="shared" si="1"/>
        <v>289313</v>
      </c>
      <c r="M20">
        <v>232763</v>
      </c>
      <c r="N20">
        <v>322287</v>
      </c>
      <c r="O20">
        <v>249759</v>
      </c>
      <c r="P20" s="2">
        <f t="shared" si="2"/>
        <v>268270</v>
      </c>
      <c r="Q20">
        <v>215374</v>
      </c>
      <c r="R20">
        <v>350628</v>
      </c>
      <c r="S20">
        <v>252934</v>
      </c>
      <c r="T20" s="2">
        <f t="shared" si="3"/>
        <v>310558</v>
      </c>
    </row>
    <row r="21" spans="3:20" x14ac:dyDescent="0.25">
      <c r="C21" t="s">
        <v>18</v>
      </c>
      <c r="E21">
        <v>366980</v>
      </c>
      <c r="F21">
        <v>478257</v>
      </c>
      <c r="G21">
        <v>392000</v>
      </c>
      <c r="H21" s="2">
        <f t="shared" si="0"/>
        <v>412412</v>
      </c>
      <c r="I21">
        <v>405778</v>
      </c>
      <c r="J21">
        <v>482865</v>
      </c>
      <c r="K21">
        <v>421023</v>
      </c>
      <c r="L21" s="2">
        <f t="shared" si="1"/>
        <v>436555</v>
      </c>
      <c r="M21">
        <v>391892</v>
      </c>
      <c r="N21">
        <v>457811</v>
      </c>
      <c r="O21">
        <v>394260</v>
      </c>
      <c r="P21" s="2">
        <f t="shared" si="2"/>
        <v>414654</v>
      </c>
      <c r="Q21">
        <v>389987</v>
      </c>
      <c r="R21">
        <v>426951</v>
      </c>
      <c r="S21">
        <v>365673</v>
      </c>
      <c r="T21" s="2">
        <f t="shared" si="3"/>
        <v>480734</v>
      </c>
    </row>
    <row r="22" spans="3:20" x14ac:dyDescent="0.25">
      <c r="C22" t="s">
        <v>29</v>
      </c>
      <c r="E22">
        <v>338501</v>
      </c>
      <c r="F22">
        <v>395386</v>
      </c>
      <c r="G22">
        <v>530223</v>
      </c>
      <c r="H22" s="2">
        <f t="shared" si="0"/>
        <v>421370</v>
      </c>
      <c r="I22">
        <v>343535</v>
      </c>
      <c r="J22">
        <v>394928</v>
      </c>
      <c r="K22">
        <v>620192</v>
      </c>
      <c r="L22" s="2">
        <f t="shared" si="1"/>
        <v>452885</v>
      </c>
      <c r="M22">
        <v>398290</v>
      </c>
      <c r="N22">
        <v>363245</v>
      </c>
      <c r="O22">
        <v>558885</v>
      </c>
      <c r="P22" s="2">
        <f t="shared" si="2"/>
        <v>440140</v>
      </c>
      <c r="Q22">
        <v>353118</v>
      </c>
      <c r="R22">
        <v>398330</v>
      </c>
      <c r="S22">
        <v>625264</v>
      </c>
      <c r="T22" s="2">
        <f t="shared" si="3"/>
        <v>444963</v>
      </c>
    </row>
    <row r="23" spans="3:20" x14ac:dyDescent="0.25">
      <c r="C23" t="s">
        <v>30</v>
      </c>
      <c r="E23">
        <v>560371</v>
      </c>
      <c r="F23">
        <v>686040</v>
      </c>
      <c r="G23">
        <v>617866</v>
      </c>
      <c r="H23" s="2">
        <f t="shared" si="0"/>
        <v>621426</v>
      </c>
      <c r="I23">
        <v>627523</v>
      </c>
      <c r="J23">
        <v>645551</v>
      </c>
      <c r="K23">
        <v>594396</v>
      </c>
      <c r="L23" s="2">
        <f t="shared" si="1"/>
        <v>622490</v>
      </c>
      <c r="M23">
        <v>652709</v>
      </c>
      <c r="N23">
        <v>673842</v>
      </c>
      <c r="O23">
        <v>707524</v>
      </c>
      <c r="P23" s="2">
        <f t="shared" si="2"/>
        <v>678025</v>
      </c>
      <c r="Q23">
        <v>594919</v>
      </c>
      <c r="R23">
        <v>740266</v>
      </c>
      <c r="S23">
        <v>583442</v>
      </c>
      <c r="T23" s="2">
        <f t="shared" si="3"/>
        <v>860712</v>
      </c>
    </row>
    <row r="24" spans="3:20" ht="15.75" thickBot="1" x14ac:dyDescent="0.3">
      <c r="C24" t="s">
        <v>31</v>
      </c>
      <c r="E24">
        <v>951316</v>
      </c>
      <c r="F24">
        <v>964194</v>
      </c>
      <c r="G24">
        <v>991910</v>
      </c>
      <c r="H24" s="3">
        <f t="shared" si="0"/>
        <v>969140</v>
      </c>
      <c r="I24">
        <v>1153877</v>
      </c>
      <c r="J24">
        <v>1062130</v>
      </c>
      <c r="K24">
        <v>1193230</v>
      </c>
      <c r="L24" s="3">
        <f t="shared" si="1"/>
        <v>1136412</v>
      </c>
      <c r="M24">
        <v>1225930</v>
      </c>
      <c r="N24">
        <v>1100916</v>
      </c>
      <c r="O24">
        <v>1252973</v>
      </c>
      <c r="P24" s="3">
        <f t="shared" si="2"/>
        <v>1193273</v>
      </c>
      <c r="Q24">
        <v>1226892</v>
      </c>
      <c r="R24">
        <v>1106600</v>
      </c>
      <c r="S24">
        <v>1246950</v>
      </c>
      <c r="T24" s="3">
        <f t="shared" si="3"/>
        <v>777831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DD9A-94EE-490C-A39F-673099D15D9A}">
  <dimension ref="E9:V23"/>
  <sheetViews>
    <sheetView topLeftCell="D1" workbookViewId="0">
      <selection activeCell="H20" sqref="H20"/>
    </sheetView>
  </sheetViews>
  <sheetFormatPr baseColWidth="10" defaultRowHeight="15" x14ac:dyDescent="0.25"/>
  <sheetData>
    <row r="9" spans="5:22" ht="15.75" thickBot="1" x14ac:dyDescent="0.3">
      <c r="G9" t="s">
        <v>21</v>
      </c>
      <c r="H9" t="s">
        <v>21</v>
      </c>
      <c r="I9" t="s">
        <v>21</v>
      </c>
      <c r="J9" t="s">
        <v>21</v>
      </c>
      <c r="K9" t="s">
        <v>20</v>
      </c>
      <c r="L9" t="s">
        <v>20</v>
      </c>
      <c r="M9" t="s">
        <v>20</v>
      </c>
      <c r="N9" t="s">
        <v>20</v>
      </c>
      <c r="O9" t="s">
        <v>22</v>
      </c>
      <c r="P9" t="s">
        <v>22</v>
      </c>
      <c r="Q9" t="s">
        <v>22</v>
      </c>
      <c r="R9" t="s">
        <v>22</v>
      </c>
      <c r="S9" t="s">
        <v>23</v>
      </c>
      <c r="T9" t="s">
        <v>23</v>
      </c>
      <c r="U9" t="s">
        <v>23</v>
      </c>
      <c r="V9" t="s">
        <v>23</v>
      </c>
    </row>
    <row r="10" spans="5:22" x14ac:dyDescent="0.25">
      <c r="E10" t="s">
        <v>13</v>
      </c>
      <c r="G10">
        <v>267</v>
      </c>
      <c r="H10">
        <v>265</v>
      </c>
      <c r="I10">
        <v>414</v>
      </c>
      <c r="J10" s="1">
        <f>ROUND( (G10+H10+I10)/3,0)</f>
        <v>315</v>
      </c>
      <c r="K10">
        <v>156</v>
      </c>
      <c r="L10">
        <v>159</v>
      </c>
      <c r="M10">
        <v>171</v>
      </c>
      <c r="N10" s="1">
        <f>ROUND((K10+L10+M10)/3,0)</f>
        <v>162</v>
      </c>
      <c r="O10">
        <v>178</v>
      </c>
      <c r="P10">
        <v>182</v>
      </c>
      <c r="Q10">
        <v>204</v>
      </c>
      <c r="R10" s="1">
        <f>ROUND((O10+P10+Q10)/3,0)</f>
        <v>188</v>
      </c>
      <c r="S10">
        <v>167</v>
      </c>
      <c r="T10">
        <v>167</v>
      </c>
      <c r="U10">
        <v>212</v>
      </c>
      <c r="V10" s="1">
        <f>ROUND((S10+T10+U10)/3,0)</f>
        <v>182</v>
      </c>
    </row>
    <row r="11" spans="5:22" x14ac:dyDescent="0.25">
      <c r="E11" t="s">
        <v>3</v>
      </c>
      <c r="G11">
        <v>5668</v>
      </c>
      <c r="H11">
        <v>5410</v>
      </c>
      <c r="I11">
        <v>5935</v>
      </c>
      <c r="J11" s="2">
        <f>ROUND( (G11+H11+I11)/3,0)</f>
        <v>5671</v>
      </c>
      <c r="K11">
        <v>5142</v>
      </c>
      <c r="L11">
        <v>6125</v>
      </c>
      <c r="M11">
        <v>4446</v>
      </c>
      <c r="N11" s="2">
        <f t="shared" ref="N11:N14" si="0">ROUND((K11+L11+M11)/3,0)</f>
        <v>5238</v>
      </c>
      <c r="O11">
        <v>4949</v>
      </c>
      <c r="P11">
        <v>6930</v>
      </c>
      <c r="Q11">
        <v>4561</v>
      </c>
      <c r="R11" s="2">
        <f t="shared" ref="R11:R14" si="1">ROUND((O11+P11+Q11)/3,0)</f>
        <v>5480</v>
      </c>
      <c r="S11">
        <v>5299</v>
      </c>
      <c r="T11">
        <v>5467</v>
      </c>
      <c r="U11">
        <v>4852</v>
      </c>
      <c r="V11" s="2">
        <f t="shared" ref="V11:V14" si="2">ROUND((S11+T11+U12)/3,0)</f>
        <v>5308</v>
      </c>
    </row>
    <row r="12" spans="5:22" x14ac:dyDescent="0.25">
      <c r="E12" t="s">
        <v>7</v>
      </c>
      <c r="G12">
        <v>6415</v>
      </c>
      <c r="H12">
        <v>5394</v>
      </c>
      <c r="I12">
        <v>5036</v>
      </c>
      <c r="J12" s="2">
        <f t="shared" ref="J11:J14" si="3">ROUND( (G12+H12+I12)/3,0)</f>
        <v>5615</v>
      </c>
      <c r="K12">
        <v>6280</v>
      </c>
      <c r="L12">
        <v>7811</v>
      </c>
      <c r="M12">
        <v>4838</v>
      </c>
      <c r="N12" s="2">
        <f t="shared" si="0"/>
        <v>6310</v>
      </c>
      <c r="O12">
        <v>6947</v>
      </c>
      <c r="P12">
        <v>8608</v>
      </c>
      <c r="Q12">
        <v>5514</v>
      </c>
      <c r="R12" s="2">
        <f t="shared" si="1"/>
        <v>7023</v>
      </c>
      <c r="S12">
        <v>8161</v>
      </c>
      <c r="T12">
        <v>6960</v>
      </c>
      <c r="U12">
        <v>5158</v>
      </c>
      <c r="V12" s="2">
        <f t="shared" si="2"/>
        <v>12945</v>
      </c>
    </row>
    <row r="13" spans="5:22" x14ac:dyDescent="0.25">
      <c r="E13" t="s">
        <v>10</v>
      </c>
      <c r="G13">
        <v>18103</v>
      </c>
      <c r="H13">
        <v>19758</v>
      </c>
      <c r="I13">
        <v>17391</v>
      </c>
      <c r="J13" s="2">
        <f t="shared" si="3"/>
        <v>18417</v>
      </c>
      <c r="K13">
        <v>24029</v>
      </c>
      <c r="L13">
        <v>23727</v>
      </c>
      <c r="M13">
        <v>17140</v>
      </c>
      <c r="N13" s="2">
        <f t="shared" si="0"/>
        <v>21632</v>
      </c>
      <c r="O13">
        <v>18307</v>
      </c>
      <c r="P13">
        <v>25808</v>
      </c>
      <c r="Q13">
        <v>19089</v>
      </c>
      <c r="R13" s="2">
        <f t="shared" si="1"/>
        <v>21068</v>
      </c>
      <c r="S13">
        <v>27006</v>
      </c>
      <c r="T13">
        <v>24545</v>
      </c>
      <c r="U13">
        <v>23714</v>
      </c>
      <c r="V13" s="2">
        <f t="shared" si="2"/>
        <v>39120</v>
      </c>
    </row>
    <row r="14" spans="5:22" x14ac:dyDescent="0.25">
      <c r="E14" t="s">
        <v>16</v>
      </c>
      <c r="G14">
        <v>78822</v>
      </c>
      <c r="H14">
        <v>48340</v>
      </c>
      <c r="I14">
        <v>62298</v>
      </c>
      <c r="J14" s="2">
        <f t="shared" si="3"/>
        <v>63153</v>
      </c>
      <c r="K14">
        <v>58920</v>
      </c>
      <c r="L14">
        <v>44601</v>
      </c>
      <c r="M14">
        <v>66211</v>
      </c>
      <c r="N14" s="2">
        <f t="shared" si="0"/>
        <v>56577</v>
      </c>
      <c r="O14">
        <v>77324</v>
      </c>
      <c r="P14">
        <v>47909</v>
      </c>
      <c r="Q14">
        <v>67307</v>
      </c>
      <c r="R14" s="2">
        <f t="shared" si="1"/>
        <v>64180</v>
      </c>
      <c r="S14">
        <v>71974</v>
      </c>
      <c r="T14">
        <v>49534</v>
      </c>
      <c r="U14">
        <v>65810</v>
      </c>
      <c r="V14" s="2">
        <f t="shared" si="2"/>
        <v>40503</v>
      </c>
    </row>
    <row r="18" spans="5:9" x14ac:dyDescent="0.25">
      <c r="F18" t="s">
        <v>21</v>
      </c>
      <c r="G18" t="s">
        <v>20</v>
      </c>
      <c r="H18" t="s">
        <v>22</v>
      </c>
      <c r="I18" t="s">
        <v>23</v>
      </c>
    </row>
    <row r="19" spans="5:9" x14ac:dyDescent="0.25">
      <c r="E19" t="s">
        <v>13</v>
      </c>
      <c r="F19">
        <v>315</v>
      </c>
      <c r="G19">
        <v>162</v>
      </c>
      <c r="H19">
        <v>188</v>
      </c>
      <c r="I19">
        <v>182</v>
      </c>
    </row>
    <row r="20" spans="5:9" x14ac:dyDescent="0.25">
      <c r="E20" t="s">
        <v>3</v>
      </c>
      <c r="F20">
        <v>5671</v>
      </c>
      <c r="G20">
        <v>5238</v>
      </c>
      <c r="H20">
        <v>5480</v>
      </c>
      <c r="I20">
        <v>5308</v>
      </c>
    </row>
    <row r="21" spans="5:9" x14ac:dyDescent="0.25">
      <c r="E21" t="s">
        <v>7</v>
      </c>
      <c r="F21">
        <v>5615</v>
      </c>
      <c r="G21">
        <v>6310</v>
      </c>
      <c r="H21">
        <v>7023</v>
      </c>
      <c r="I21">
        <v>12945</v>
      </c>
    </row>
    <row r="22" spans="5:9" x14ac:dyDescent="0.25">
      <c r="E22" t="s">
        <v>10</v>
      </c>
      <c r="F22">
        <v>18417</v>
      </c>
      <c r="G22">
        <v>21632</v>
      </c>
      <c r="H22">
        <v>21068</v>
      </c>
      <c r="I22">
        <v>39120</v>
      </c>
    </row>
    <row r="23" spans="5:9" x14ac:dyDescent="0.25">
      <c r="E23" t="s">
        <v>16</v>
      </c>
      <c r="F23">
        <v>63152</v>
      </c>
      <c r="G23">
        <v>56577</v>
      </c>
      <c r="H23">
        <v>64180</v>
      </c>
      <c r="I23">
        <v>40503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89BB-595A-4050-9F2A-924C79B47AB8}">
  <dimension ref="B8:S24"/>
  <sheetViews>
    <sheetView topLeftCell="B1" zoomScale="115" zoomScaleNormal="115" workbookViewId="0">
      <selection activeCell="P20" sqref="P20"/>
    </sheetView>
  </sheetViews>
  <sheetFormatPr baseColWidth="10" defaultRowHeight="15" x14ac:dyDescent="0.25"/>
  <sheetData>
    <row r="8" spans="2:19" x14ac:dyDescent="0.25">
      <c r="D8" t="s">
        <v>21</v>
      </c>
      <c r="E8" t="s">
        <v>21</v>
      </c>
      <c r="F8" t="s">
        <v>21</v>
      </c>
      <c r="G8" t="s">
        <v>21</v>
      </c>
      <c r="H8" t="s">
        <v>20</v>
      </c>
      <c r="I8" t="s">
        <v>20</v>
      </c>
      <c r="J8" t="s">
        <v>20</v>
      </c>
      <c r="K8" t="s">
        <v>20</v>
      </c>
      <c r="L8" t="s">
        <v>22</v>
      </c>
      <c r="M8" t="s">
        <v>22</v>
      </c>
      <c r="N8" t="s">
        <v>22</v>
      </c>
      <c r="O8" t="s">
        <v>22</v>
      </c>
      <c r="P8" t="s">
        <v>23</v>
      </c>
      <c r="Q8" t="s">
        <v>23</v>
      </c>
      <c r="R8" t="s">
        <v>23</v>
      </c>
      <c r="S8" t="s">
        <v>23</v>
      </c>
    </row>
    <row r="9" spans="2:19" x14ac:dyDescent="0.25">
      <c r="B9" t="s">
        <v>14</v>
      </c>
      <c r="D9">
        <v>1256</v>
      </c>
      <c r="E9">
        <v>947</v>
      </c>
      <c r="F9">
        <v>1035</v>
      </c>
      <c r="G9" s="2">
        <f t="shared" ref="G9:G13" si="0">ROUND( (D9+E9+F9)/3,0)</f>
        <v>1079</v>
      </c>
      <c r="H9">
        <v>890</v>
      </c>
      <c r="I9">
        <v>647</v>
      </c>
      <c r="J9">
        <v>626</v>
      </c>
      <c r="K9" s="2">
        <f t="shared" ref="K9:K13" si="1">ROUND((H9+I9+J9)/3,0)</f>
        <v>721</v>
      </c>
      <c r="L9">
        <v>805</v>
      </c>
      <c r="M9">
        <v>548</v>
      </c>
      <c r="N9">
        <v>555</v>
      </c>
      <c r="O9" s="2">
        <f t="shared" ref="O9:O13" si="2">ROUND((L9+M9+N9)/3,0)</f>
        <v>636</v>
      </c>
      <c r="P9">
        <v>859</v>
      </c>
      <c r="Q9">
        <v>554</v>
      </c>
      <c r="R9">
        <v>559</v>
      </c>
      <c r="S9" s="2">
        <f t="shared" ref="S9:S13" si="3">ROUND((P9+Q9+R10)/3,0)</f>
        <v>2160</v>
      </c>
    </row>
    <row r="10" spans="2:19" x14ac:dyDescent="0.25">
      <c r="B10" t="s">
        <v>5</v>
      </c>
      <c r="D10">
        <v>17248</v>
      </c>
      <c r="E10">
        <v>15093</v>
      </c>
      <c r="F10">
        <v>16026</v>
      </c>
      <c r="G10" s="2">
        <f t="shared" si="0"/>
        <v>16122</v>
      </c>
      <c r="H10">
        <v>15714</v>
      </c>
      <c r="I10">
        <v>15087</v>
      </c>
      <c r="J10">
        <v>15029</v>
      </c>
      <c r="K10" s="2">
        <f t="shared" si="1"/>
        <v>15277</v>
      </c>
      <c r="L10">
        <v>9087</v>
      </c>
      <c r="M10">
        <v>8656</v>
      </c>
      <c r="N10">
        <v>6608</v>
      </c>
      <c r="O10" s="2">
        <f t="shared" si="2"/>
        <v>8117</v>
      </c>
      <c r="P10">
        <v>6152</v>
      </c>
      <c r="Q10">
        <v>8054</v>
      </c>
      <c r="R10">
        <v>5066</v>
      </c>
      <c r="S10" s="2">
        <f t="shared" si="3"/>
        <v>13357</v>
      </c>
    </row>
    <row r="11" spans="2:19" x14ac:dyDescent="0.25">
      <c r="B11" t="s">
        <v>8</v>
      </c>
      <c r="D11">
        <v>25189</v>
      </c>
      <c r="E11">
        <v>29023</v>
      </c>
      <c r="F11">
        <v>27495</v>
      </c>
      <c r="G11" s="2">
        <f t="shared" si="0"/>
        <v>27236</v>
      </c>
      <c r="H11">
        <v>31417</v>
      </c>
      <c r="I11">
        <v>34235</v>
      </c>
      <c r="J11">
        <v>23062</v>
      </c>
      <c r="K11" s="2">
        <f t="shared" si="1"/>
        <v>29571</v>
      </c>
      <c r="L11">
        <v>27932</v>
      </c>
      <c r="M11">
        <v>38732</v>
      </c>
      <c r="N11">
        <v>22062</v>
      </c>
      <c r="O11" s="2">
        <f t="shared" si="2"/>
        <v>29575</v>
      </c>
      <c r="P11">
        <v>27432</v>
      </c>
      <c r="Q11">
        <v>39786</v>
      </c>
      <c r="R11">
        <v>25866</v>
      </c>
      <c r="S11" s="2">
        <f t="shared" si="3"/>
        <v>42543</v>
      </c>
    </row>
    <row r="12" spans="2:19" x14ac:dyDescent="0.25">
      <c r="B12" t="s">
        <v>11</v>
      </c>
      <c r="D12">
        <v>45885</v>
      </c>
      <c r="E12">
        <v>77481</v>
      </c>
      <c r="F12">
        <v>57143</v>
      </c>
      <c r="G12" s="2">
        <f t="shared" si="0"/>
        <v>60170</v>
      </c>
      <c r="H12">
        <v>62092</v>
      </c>
      <c r="I12">
        <v>83789</v>
      </c>
      <c r="J12">
        <v>59833</v>
      </c>
      <c r="K12" s="2">
        <f t="shared" si="1"/>
        <v>68571</v>
      </c>
      <c r="L12">
        <v>49947</v>
      </c>
      <c r="M12">
        <v>65144</v>
      </c>
      <c r="N12">
        <v>57064</v>
      </c>
      <c r="O12" s="2">
        <f t="shared" si="2"/>
        <v>57385</v>
      </c>
      <c r="P12">
        <v>54286</v>
      </c>
      <c r="Q12">
        <v>79481</v>
      </c>
      <c r="R12">
        <v>60412</v>
      </c>
      <c r="S12" s="2">
        <f t="shared" si="3"/>
        <v>128900</v>
      </c>
    </row>
    <row r="13" spans="2:19" x14ac:dyDescent="0.25">
      <c r="B13" t="s">
        <v>17</v>
      </c>
      <c r="D13">
        <v>204672</v>
      </c>
      <c r="E13">
        <v>354921</v>
      </c>
      <c r="F13">
        <v>246091</v>
      </c>
      <c r="G13" s="2">
        <f t="shared" si="0"/>
        <v>268561</v>
      </c>
      <c r="H13">
        <v>237958</v>
      </c>
      <c r="I13">
        <v>357892</v>
      </c>
      <c r="J13">
        <v>272090</v>
      </c>
      <c r="K13" s="2">
        <f t="shared" si="1"/>
        <v>289313</v>
      </c>
      <c r="L13">
        <v>232763</v>
      </c>
      <c r="M13">
        <v>322287</v>
      </c>
      <c r="N13">
        <v>249759</v>
      </c>
      <c r="O13" s="2">
        <f t="shared" si="2"/>
        <v>268270</v>
      </c>
      <c r="P13">
        <v>215374</v>
      </c>
      <c r="Q13">
        <v>350628</v>
      </c>
      <c r="R13">
        <v>252934</v>
      </c>
      <c r="S13" s="2">
        <f t="shared" si="3"/>
        <v>188667</v>
      </c>
    </row>
    <row r="19" spans="3:7" x14ac:dyDescent="0.25">
      <c r="D19" t="s">
        <v>21</v>
      </c>
      <c r="E19" t="s">
        <v>32</v>
      </c>
      <c r="F19" t="s">
        <v>22</v>
      </c>
      <c r="G19" t="s">
        <v>23</v>
      </c>
    </row>
    <row r="20" spans="3:7" x14ac:dyDescent="0.25">
      <c r="C20" t="s">
        <v>14</v>
      </c>
      <c r="D20">
        <v>1079</v>
      </c>
      <c r="E20">
        <v>721</v>
      </c>
      <c r="F20">
        <v>636</v>
      </c>
      <c r="G20">
        <v>2160</v>
      </c>
    </row>
    <row r="21" spans="3:7" x14ac:dyDescent="0.25">
      <c r="C21" t="s">
        <v>5</v>
      </c>
      <c r="D21">
        <v>16122</v>
      </c>
      <c r="E21">
        <v>15277</v>
      </c>
      <c r="F21">
        <v>8117</v>
      </c>
      <c r="G21">
        <v>13357</v>
      </c>
    </row>
    <row r="22" spans="3:7" x14ac:dyDescent="0.25">
      <c r="C22" t="s">
        <v>8</v>
      </c>
      <c r="D22">
        <v>27236</v>
      </c>
      <c r="E22">
        <v>29571</v>
      </c>
      <c r="F22">
        <v>29575</v>
      </c>
      <c r="G22">
        <v>42543</v>
      </c>
    </row>
    <row r="23" spans="3:7" x14ac:dyDescent="0.25">
      <c r="C23" t="s">
        <v>11</v>
      </c>
      <c r="D23">
        <v>60170</v>
      </c>
      <c r="E23">
        <v>68571</v>
      </c>
      <c r="F23">
        <v>57385</v>
      </c>
      <c r="G23">
        <v>128900</v>
      </c>
    </row>
    <row r="24" spans="3:7" x14ac:dyDescent="0.25">
      <c r="C24" t="s">
        <v>17</v>
      </c>
      <c r="D24">
        <v>268561</v>
      </c>
      <c r="E24">
        <v>289313</v>
      </c>
      <c r="F24">
        <v>268270</v>
      </c>
      <c r="G24">
        <v>188667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E8AE-8D3F-4CF7-956B-B41B7EA52CA7}">
  <dimension ref="D8:U29"/>
  <sheetViews>
    <sheetView topLeftCell="A13" workbookViewId="0">
      <selection activeCell="S25" sqref="S25"/>
    </sheetView>
  </sheetViews>
  <sheetFormatPr baseColWidth="10" defaultRowHeight="15" x14ac:dyDescent="0.25"/>
  <sheetData>
    <row r="8" spans="4:21" x14ac:dyDescent="0.25">
      <c r="F8" t="s">
        <v>21</v>
      </c>
      <c r="G8" t="s">
        <v>21</v>
      </c>
      <c r="H8" t="s">
        <v>21</v>
      </c>
      <c r="I8" t="s">
        <v>21</v>
      </c>
      <c r="J8" t="s">
        <v>20</v>
      </c>
      <c r="K8" t="s">
        <v>20</v>
      </c>
      <c r="L8" t="s">
        <v>20</v>
      </c>
      <c r="M8" t="s">
        <v>20</v>
      </c>
      <c r="N8" t="s">
        <v>22</v>
      </c>
      <c r="O8" t="s">
        <v>22</v>
      </c>
      <c r="P8" t="s">
        <v>22</v>
      </c>
      <c r="Q8" t="s">
        <v>22</v>
      </c>
      <c r="R8" t="s">
        <v>23</v>
      </c>
      <c r="S8" t="s">
        <v>23</v>
      </c>
      <c r="T8" t="s">
        <v>23</v>
      </c>
      <c r="U8" t="s">
        <v>23</v>
      </c>
    </row>
    <row r="9" spans="4:21" x14ac:dyDescent="0.25">
      <c r="D9" t="s">
        <v>15</v>
      </c>
      <c r="F9">
        <v>1507</v>
      </c>
      <c r="G9">
        <v>1839</v>
      </c>
      <c r="H9">
        <v>2011</v>
      </c>
      <c r="I9" s="2">
        <f t="shared" ref="I9:I13" si="0">ROUND( (F9+G9+H9)/3,0)</f>
        <v>1786</v>
      </c>
      <c r="J9">
        <v>1326</v>
      </c>
      <c r="K9">
        <v>2297</v>
      </c>
      <c r="L9">
        <v>1890</v>
      </c>
      <c r="M9" s="2">
        <f t="shared" ref="M9:M13" si="1">ROUND((J9+K9+L9)/3,0)</f>
        <v>1838</v>
      </c>
      <c r="N9">
        <v>1144</v>
      </c>
      <c r="O9">
        <v>1843</v>
      </c>
      <c r="P9">
        <v>1516</v>
      </c>
      <c r="Q9" s="2">
        <f t="shared" ref="Q9:Q13" si="2">ROUND((N9+O9+P9)/3,0)</f>
        <v>1501</v>
      </c>
      <c r="R9">
        <v>1821</v>
      </c>
      <c r="S9">
        <v>1987</v>
      </c>
      <c r="T9">
        <v>1173</v>
      </c>
      <c r="U9" s="2">
        <f t="shared" ref="U9:U13" si="3">ROUND((R9+S9+T10)/3,0)</f>
        <v>5358</v>
      </c>
    </row>
    <row r="10" spans="4:21" x14ac:dyDescent="0.25">
      <c r="D10" t="s">
        <v>6</v>
      </c>
      <c r="F10">
        <v>10103</v>
      </c>
      <c r="G10">
        <v>10872</v>
      </c>
      <c r="H10">
        <v>11105</v>
      </c>
      <c r="I10" s="2">
        <f t="shared" si="0"/>
        <v>10693</v>
      </c>
      <c r="J10">
        <v>14465</v>
      </c>
      <c r="K10">
        <v>9941</v>
      </c>
      <c r="L10">
        <v>11445</v>
      </c>
      <c r="M10" s="2">
        <f t="shared" si="1"/>
        <v>11950</v>
      </c>
      <c r="N10">
        <v>11281</v>
      </c>
      <c r="O10">
        <v>7799</v>
      </c>
      <c r="P10">
        <v>10629</v>
      </c>
      <c r="Q10" s="2">
        <f t="shared" si="2"/>
        <v>9903</v>
      </c>
      <c r="R10">
        <v>12328</v>
      </c>
      <c r="S10">
        <v>10554</v>
      </c>
      <c r="T10">
        <v>12266</v>
      </c>
      <c r="U10" s="2">
        <f t="shared" si="3"/>
        <v>17147</v>
      </c>
    </row>
    <row r="11" spans="4:21" x14ac:dyDescent="0.25">
      <c r="D11" t="s">
        <v>9</v>
      </c>
      <c r="F11">
        <v>24694</v>
      </c>
      <c r="G11">
        <v>22889</v>
      </c>
      <c r="H11">
        <v>24673</v>
      </c>
      <c r="I11" s="2">
        <f t="shared" si="0"/>
        <v>24085</v>
      </c>
      <c r="J11">
        <v>39530</v>
      </c>
      <c r="K11">
        <v>28929</v>
      </c>
      <c r="L11">
        <v>44607</v>
      </c>
      <c r="M11" s="2">
        <f t="shared" si="1"/>
        <v>37689</v>
      </c>
      <c r="N11">
        <v>34399</v>
      </c>
      <c r="O11">
        <v>42230</v>
      </c>
      <c r="P11">
        <v>44242</v>
      </c>
      <c r="Q11" s="2">
        <f t="shared" si="2"/>
        <v>40290</v>
      </c>
      <c r="R11">
        <v>33000</v>
      </c>
      <c r="S11">
        <v>31728</v>
      </c>
      <c r="T11">
        <v>28559</v>
      </c>
      <c r="U11" s="2">
        <f t="shared" si="3"/>
        <v>79698</v>
      </c>
    </row>
    <row r="12" spans="4:21" x14ac:dyDescent="0.25">
      <c r="D12" t="s">
        <v>12</v>
      </c>
      <c r="F12">
        <v>117474</v>
      </c>
      <c r="G12">
        <v>119985</v>
      </c>
      <c r="H12">
        <v>111527</v>
      </c>
      <c r="I12" s="2">
        <f t="shared" si="0"/>
        <v>116329</v>
      </c>
      <c r="J12">
        <v>154802</v>
      </c>
      <c r="K12">
        <v>128781</v>
      </c>
      <c r="L12">
        <v>143349</v>
      </c>
      <c r="M12" s="2">
        <f t="shared" si="1"/>
        <v>142311</v>
      </c>
      <c r="N12">
        <v>110653</v>
      </c>
      <c r="O12">
        <v>107295</v>
      </c>
      <c r="P12">
        <v>111575</v>
      </c>
      <c r="Q12" s="2">
        <f t="shared" si="2"/>
        <v>109841</v>
      </c>
      <c r="R12">
        <v>130221</v>
      </c>
      <c r="S12">
        <v>138700</v>
      </c>
      <c r="T12">
        <v>174366</v>
      </c>
      <c r="U12" s="2">
        <f t="shared" si="3"/>
        <v>211531</v>
      </c>
    </row>
    <row r="13" spans="4:21" x14ac:dyDescent="0.25">
      <c r="D13" t="s">
        <v>18</v>
      </c>
      <c r="F13">
        <v>366980</v>
      </c>
      <c r="G13">
        <v>478257</v>
      </c>
      <c r="H13">
        <v>392000</v>
      </c>
      <c r="I13" s="2">
        <f t="shared" si="0"/>
        <v>412412</v>
      </c>
      <c r="J13">
        <v>405778</v>
      </c>
      <c r="K13">
        <v>482865</v>
      </c>
      <c r="L13">
        <v>421023</v>
      </c>
      <c r="M13" s="2">
        <f t="shared" si="1"/>
        <v>436555</v>
      </c>
      <c r="N13">
        <v>391892</v>
      </c>
      <c r="O13">
        <v>457811</v>
      </c>
      <c r="P13">
        <v>394260</v>
      </c>
      <c r="Q13" s="2">
        <f t="shared" si="2"/>
        <v>414654</v>
      </c>
      <c r="R13">
        <v>389987</v>
      </c>
      <c r="S13">
        <v>426951</v>
      </c>
      <c r="T13">
        <v>365673</v>
      </c>
      <c r="U13" s="2">
        <f t="shared" si="3"/>
        <v>272313</v>
      </c>
    </row>
    <row r="24" spans="5:9" x14ac:dyDescent="0.25">
      <c r="F24" t="s">
        <v>21</v>
      </c>
      <c r="G24" t="s">
        <v>20</v>
      </c>
      <c r="H24" t="s">
        <v>22</v>
      </c>
      <c r="I24" t="s">
        <v>23</v>
      </c>
    </row>
    <row r="25" spans="5:9" x14ac:dyDescent="0.25">
      <c r="E25" t="s">
        <v>15</v>
      </c>
      <c r="F25">
        <v>1786</v>
      </c>
      <c r="G25">
        <v>1838</v>
      </c>
      <c r="H25">
        <v>1501</v>
      </c>
      <c r="I25">
        <v>5358</v>
      </c>
    </row>
    <row r="26" spans="5:9" x14ac:dyDescent="0.25">
      <c r="E26" t="s">
        <v>6</v>
      </c>
      <c r="F26">
        <v>10693</v>
      </c>
      <c r="G26">
        <v>11950</v>
      </c>
      <c r="H26">
        <v>9903</v>
      </c>
      <c r="I26">
        <v>17147</v>
      </c>
    </row>
    <row r="27" spans="5:9" x14ac:dyDescent="0.25">
      <c r="E27" t="s">
        <v>9</v>
      </c>
      <c r="F27">
        <v>24085</v>
      </c>
      <c r="G27">
        <v>37689</v>
      </c>
      <c r="H27">
        <v>40290</v>
      </c>
      <c r="I27">
        <v>79698</v>
      </c>
    </row>
    <row r="28" spans="5:9" x14ac:dyDescent="0.25">
      <c r="E28" t="s">
        <v>12</v>
      </c>
      <c r="F28">
        <v>116329</v>
      </c>
      <c r="G28">
        <v>142311</v>
      </c>
      <c r="H28">
        <v>109841</v>
      </c>
      <c r="I28">
        <v>211531</v>
      </c>
    </row>
    <row r="29" spans="5:9" x14ac:dyDescent="0.25">
      <c r="E29" t="s">
        <v>18</v>
      </c>
      <c r="F29">
        <v>412412</v>
      </c>
      <c r="G29">
        <v>436555</v>
      </c>
      <c r="H29">
        <v>414654</v>
      </c>
      <c r="I29">
        <v>272313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732D-3A35-4EA3-9B6F-A0E0A11B6D49}">
  <dimension ref="E17:V28"/>
  <sheetViews>
    <sheetView tabSelected="1" topLeftCell="C1" workbookViewId="0">
      <selection activeCell="V25" sqref="V25"/>
    </sheetView>
  </sheetViews>
  <sheetFormatPr baseColWidth="10" defaultRowHeight="15" x14ac:dyDescent="0.25"/>
  <sheetData>
    <row r="17" spans="5:22" x14ac:dyDescent="0.25">
      <c r="G17" t="s">
        <v>21</v>
      </c>
      <c r="H17" t="s">
        <v>21</v>
      </c>
      <c r="I17" t="s">
        <v>21</v>
      </c>
      <c r="J17" t="s">
        <v>21</v>
      </c>
      <c r="K17" t="s">
        <v>20</v>
      </c>
      <c r="L17" t="s">
        <v>20</v>
      </c>
      <c r="M17" t="s">
        <v>20</v>
      </c>
      <c r="N17" t="s">
        <v>20</v>
      </c>
      <c r="O17" t="s">
        <v>22</v>
      </c>
      <c r="P17" t="s">
        <v>22</v>
      </c>
      <c r="Q17" t="s">
        <v>22</v>
      </c>
      <c r="R17" t="s">
        <v>22</v>
      </c>
      <c r="S17" t="s">
        <v>23</v>
      </c>
      <c r="T17" t="s">
        <v>23</v>
      </c>
      <c r="U17" t="s">
        <v>23</v>
      </c>
      <c r="V17" t="s">
        <v>23</v>
      </c>
    </row>
    <row r="18" spans="5:22" x14ac:dyDescent="0.25">
      <c r="E18" t="s">
        <v>29</v>
      </c>
      <c r="G18">
        <v>338501</v>
      </c>
      <c r="H18">
        <v>395386</v>
      </c>
      <c r="I18">
        <v>530223</v>
      </c>
      <c r="J18" s="2">
        <f>ROUND( (G18+H18+I18)/3,0)</f>
        <v>421370</v>
      </c>
      <c r="K18">
        <v>343535</v>
      </c>
      <c r="L18">
        <v>394928</v>
      </c>
      <c r="M18">
        <v>620192</v>
      </c>
      <c r="N18" s="2">
        <f t="shared" ref="N18:N20" si="0">ROUND((K18+L18+M18)/3,0)</f>
        <v>452885</v>
      </c>
      <c r="O18">
        <v>398290</v>
      </c>
      <c r="P18">
        <v>363245</v>
      </c>
      <c r="Q18">
        <v>558885</v>
      </c>
      <c r="R18" s="2">
        <f t="shared" ref="R18:R20" si="1">ROUND((O18+P18+Q18)/3,0)</f>
        <v>440140</v>
      </c>
      <c r="S18">
        <v>353118</v>
      </c>
      <c r="T18">
        <v>398330</v>
      </c>
      <c r="U18">
        <v>625264</v>
      </c>
      <c r="V18" s="2">
        <f t="shared" ref="V18:V20" si="2">ROUND((S18+T18+U19)/3,0)</f>
        <v>444963</v>
      </c>
    </row>
    <row r="19" spans="5:22" x14ac:dyDescent="0.25">
      <c r="E19" t="s">
        <v>30</v>
      </c>
      <c r="G19">
        <v>560371</v>
      </c>
      <c r="H19">
        <v>686040</v>
      </c>
      <c r="I19">
        <v>617866</v>
      </c>
      <c r="J19" s="2">
        <f t="shared" ref="J19:J20" si="3">ROUND( (G19+H19+I19)/3,0)</f>
        <v>621426</v>
      </c>
      <c r="K19">
        <v>627523</v>
      </c>
      <c r="L19">
        <v>645551</v>
      </c>
      <c r="M19">
        <v>594396</v>
      </c>
      <c r="N19" s="2">
        <f t="shared" si="0"/>
        <v>622490</v>
      </c>
      <c r="O19">
        <v>652709</v>
      </c>
      <c r="P19">
        <v>673842</v>
      </c>
      <c r="Q19">
        <v>707524</v>
      </c>
      <c r="R19" s="2">
        <f t="shared" si="1"/>
        <v>678025</v>
      </c>
      <c r="S19">
        <v>594919</v>
      </c>
      <c r="T19">
        <v>740266</v>
      </c>
      <c r="U19">
        <v>583442</v>
      </c>
      <c r="V19" s="2">
        <f t="shared" si="2"/>
        <v>860712</v>
      </c>
    </row>
    <row r="20" spans="5:22" ht="15.75" thickBot="1" x14ac:dyDescent="0.3">
      <c r="E20" t="s">
        <v>31</v>
      </c>
      <c r="G20">
        <v>951316</v>
      </c>
      <c r="H20">
        <v>964194</v>
      </c>
      <c r="I20">
        <v>991910</v>
      </c>
      <c r="J20" s="3">
        <f t="shared" si="3"/>
        <v>969140</v>
      </c>
      <c r="K20">
        <v>1153877</v>
      </c>
      <c r="L20">
        <v>1062130</v>
      </c>
      <c r="M20">
        <v>1193230</v>
      </c>
      <c r="N20" s="3">
        <f t="shared" si="0"/>
        <v>1136412</v>
      </c>
      <c r="O20">
        <v>1225930</v>
      </c>
      <c r="P20">
        <v>1100916</v>
      </c>
      <c r="Q20">
        <v>1252973</v>
      </c>
      <c r="R20" s="3">
        <f t="shared" si="1"/>
        <v>1193273</v>
      </c>
      <c r="S20">
        <v>1226892</v>
      </c>
      <c r="T20">
        <v>1106600</v>
      </c>
      <c r="U20">
        <v>1246950</v>
      </c>
      <c r="V20" s="3">
        <f t="shared" si="2"/>
        <v>777831</v>
      </c>
    </row>
    <row r="25" spans="5:22" x14ac:dyDescent="0.25">
      <c r="F25" t="s">
        <v>21</v>
      </c>
      <c r="G25" t="s">
        <v>20</v>
      </c>
      <c r="H25" t="s">
        <v>22</v>
      </c>
      <c r="I25" t="s">
        <v>23</v>
      </c>
    </row>
    <row r="26" spans="5:22" x14ac:dyDescent="0.25">
      <c r="E26" t="s">
        <v>33</v>
      </c>
      <c r="F26">
        <v>421370</v>
      </c>
      <c r="G26">
        <v>452885</v>
      </c>
      <c r="H26">
        <v>440140</v>
      </c>
      <c r="I26">
        <v>444963</v>
      </c>
    </row>
    <row r="27" spans="5:22" x14ac:dyDescent="0.25">
      <c r="E27" t="s">
        <v>35</v>
      </c>
      <c r="F27">
        <v>621426</v>
      </c>
      <c r="G27">
        <v>622490</v>
      </c>
      <c r="H27">
        <v>678025</v>
      </c>
      <c r="I27">
        <v>860712</v>
      </c>
    </row>
    <row r="28" spans="5:22" x14ac:dyDescent="0.25">
      <c r="E28" t="s">
        <v>34</v>
      </c>
      <c r="F28">
        <v>969140</v>
      </c>
      <c r="G28">
        <v>1136412</v>
      </c>
      <c r="H28">
        <v>1193273</v>
      </c>
      <c r="I28">
        <v>777831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Faible</vt:lpstr>
      <vt:lpstr>Moyen</vt:lpstr>
      <vt:lpstr>Dense</vt:lpstr>
      <vt:lpstr>VLSI</vt:lpstr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Herzig</dc:creator>
  <cp:lastModifiedBy>Melvyn Herzig</cp:lastModifiedBy>
  <dcterms:created xsi:type="dcterms:W3CDTF">2021-03-20T17:20:22Z</dcterms:created>
  <dcterms:modified xsi:type="dcterms:W3CDTF">2021-04-02T13:18:17Z</dcterms:modified>
</cp:coreProperties>
</file>