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od\OneDrive\Desktop\FBD\"/>
    </mc:Choice>
  </mc:AlternateContent>
  <xr:revisionPtr revIDLastSave="0" documentId="13_ncr:1_{9B7F0233-D9F0-482C-B13C-EA85107A7A64}" xr6:coauthVersionLast="47" xr6:coauthVersionMax="47" xr10:uidLastSave="{00000000-0000-0000-0000-000000000000}"/>
  <bookViews>
    <workbookView xWindow="-108" yWindow="-108" windowWidth="23256" windowHeight="12576" xr2:uid="{A177C958-6824-43B0-8242-90D7E9DB0D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O27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69" i="1"/>
  <c r="O48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47" i="1"/>
  <c r="O66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2" i="1"/>
  <c r="E43" i="1"/>
  <c r="W5" i="1"/>
  <c r="O28" i="1" s="1"/>
  <c r="W6" i="1"/>
  <c r="O29" i="1" s="1"/>
  <c r="W7" i="1"/>
  <c r="O30" i="1" s="1"/>
  <c r="W8" i="1"/>
  <c r="O31" i="1" s="1"/>
  <c r="W9" i="1"/>
  <c r="O32" i="1" s="1"/>
  <c r="W10" i="1"/>
  <c r="O33" i="1" s="1"/>
  <c r="W11" i="1"/>
  <c r="O34" i="1" s="1"/>
  <c r="W12" i="1"/>
  <c r="O35" i="1" s="1"/>
  <c r="W13" i="1"/>
  <c r="O36" i="1" s="1"/>
  <c r="W14" i="1"/>
  <c r="O37" i="1" s="1"/>
  <c r="W15" i="1"/>
  <c r="O38" i="1" s="1"/>
  <c r="W16" i="1"/>
  <c r="O39" i="1" s="1"/>
  <c r="W17" i="1"/>
  <c r="O40" i="1" s="1"/>
  <c r="W18" i="1"/>
  <c r="O41" i="1" s="1"/>
  <c r="W19" i="1"/>
  <c r="O42" i="1" s="1"/>
  <c r="W20" i="1"/>
  <c r="O43" i="1" s="1"/>
  <c r="W21" i="1"/>
  <c r="O44" i="1" s="1"/>
  <c r="W22" i="1"/>
  <c r="O45" i="1" s="1"/>
  <c r="W4" i="1"/>
  <c r="J4" i="1"/>
  <c r="E27" i="1" s="1"/>
  <c r="J5" i="1"/>
  <c r="E28" i="1" s="1"/>
  <c r="J6" i="1"/>
  <c r="E29" i="1" s="1"/>
  <c r="J7" i="1"/>
  <c r="E30" i="1" s="1"/>
  <c r="J8" i="1"/>
  <c r="E31" i="1" s="1"/>
  <c r="J9" i="1"/>
  <c r="E32" i="1" s="1"/>
  <c r="J10" i="1"/>
  <c r="E33" i="1" s="1"/>
  <c r="J11" i="1"/>
  <c r="E34" i="1" s="1"/>
  <c r="J12" i="1"/>
  <c r="E35" i="1" s="1"/>
  <c r="J13" i="1"/>
  <c r="E36" i="1" s="1"/>
  <c r="J14" i="1"/>
  <c r="E37" i="1" s="1"/>
  <c r="J15" i="1"/>
  <c r="E38" i="1" s="1"/>
  <c r="J16" i="1"/>
  <c r="E39" i="1" s="1"/>
  <c r="J17" i="1"/>
  <c r="E40" i="1" s="1"/>
  <c r="J18" i="1"/>
  <c r="E41" i="1" s="1"/>
  <c r="J19" i="1"/>
  <c r="J20" i="1"/>
</calcChain>
</file>

<file path=xl/sharedStrings.xml><?xml version="1.0" encoding="utf-8"?>
<sst xmlns="http://schemas.openxmlformats.org/spreadsheetml/2006/main" count="188" uniqueCount="163">
  <si>
    <t>Ingeniería en Sistemas Computacionales</t>
  </si>
  <si>
    <t>L22050271</t>
  </si>
  <si>
    <t>l21051404</t>
  </si>
  <si>
    <t>l21051405</t>
  </si>
  <si>
    <t>l20051165</t>
  </si>
  <si>
    <t>l21051441</t>
  </si>
  <si>
    <t>l22050278</t>
  </si>
  <si>
    <t>l22050279</t>
  </si>
  <si>
    <t>l21051468</t>
  </si>
  <si>
    <t>l21051471</t>
  </si>
  <si>
    <t>l22050282</t>
  </si>
  <si>
    <t>l21051476</t>
  </si>
  <si>
    <t>l22050283</t>
  </si>
  <si>
    <t>l21051462</t>
  </si>
  <si>
    <t>l22050370</t>
  </si>
  <si>
    <t>l21051498</t>
  </si>
  <si>
    <t>l22050293</t>
  </si>
  <si>
    <t>l21051399</t>
  </si>
  <si>
    <t>Ingeniería Electrónica</t>
  </si>
  <si>
    <t>L20051143</t>
  </si>
  <si>
    <t>L20051141</t>
  </si>
  <si>
    <t>L20051146</t>
  </si>
  <si>
    <t>L20051187</t>
  </si>
  <si>
    <t>L21051038</t>
  </si>
  <si>
    <t>L20051203</t>
  </si>
  <si>
    <t>L20051216</t>
  </si>
  <si>
    <t>L20051230</t>
  </si>
  <si>
    <t>L21050585</t>
  </si>
  <si>
    <t>L20051303</t>
  </si>
  <si>
    <t>paterno</t>
  </si>
  <si>
    <t>materno</t>
  </si>
  <si>
    <t>nombre</t>
  </si>
  <si>
    <t>Barragan</t>
  </si>
  <si>
    <t>Cisca</t>
  </si>
  <si>
    <t>Rubi</t>
  </si>
  <si>
    <t>Contreras</t>
  </si>
  <si>
    <t>Solis</t>
  </si>
  <si>
    <t>Abisahim</t>
  </si>
  <si>
    <t>Coronado</t>
  </si>
  <si>
    <t>Eduardo</t>
  </si>
  <si>
    <t>Cruz</t>
  </si>
  <si>
    <t>Campos</t>
  </si>
  <si>
    <t>Lizbeth</t>
  </si>
  <si>
    <t>Gutiérrez</t>
  </si>
  <si>
    <t>Martínez</t>
  </si>
  <si>
    <t>Janeth</t>
  </si>
  <si>
    <t>Hernandez</t>
  </si>
  <si>
    <t>Peña</t>
  </si>
  <si>
    <t>Saarai</t>
  </si>
  <si>
    <t>Herrera</t>
  </si>
  <si>
    <t>Diaz</t>
  </si>
  <si>
    <t>Medrano</t>
  </si>
  <si>
    <t>Leura</t>
  </si>
  <si>
    <t>Bladimir</t>
  </si>
  <si>
    <t>Mercado</t>
  </si>
  <si>
    <t>Sánchez</t>
  </si>
  <si>
    <t>Ana</t>
  </si>
  <si>
    <t>Valeria</t>
  </si>
  <si>
    <t>Morales</t>
  </si>
  <si>
    <t>Rico</t>
  </si>
  <si>
    <t>Moreno</t>
  </si>
  <si>
    <t>Alexis</t>
  </si>
  <si>
    <t>Morquecho</t>
  </si>
  <si>
    <t>Pedroza</t>
  </si>
  <si>
    <t>Angel</t>
  </si>
  <si>
    <t>Gabriel</t>
  </si>
  <si>
    <t>Martinez</t>
  </si>
  <si>
    <t>Aguirre</t>
  </si>
  <si>
    <t>Daniel</t>
  </si>
  <si>
    <t>Ortiz</t>
  </si>
  <si>
    <t>Aguilar</t>
  </si>
  <si>
    <t>Renteria</t>
  </si>
  <si>
    <t>Rodríguez</t>
  </si>
  <si>
    <t>Esau</t>
  </si>
  <si>
    <t>Vazquez</t>
  </si>
  <si>
    <t>Medina</t>
  </si>
  <si>
    <t>Alejandro</t>
  </si>
  <si>
    <t>Chenoweth</t>
  </si>
  <si>
    <t>Valdes</t>
  </si>
  <si>
    <t>Samuel</t>
  </si>
  <si>
    <t xml:space="preserve">Perla </t>
  </si>
  <si>
    <t xml:space="preserve">Alexander </t>
  </si>
  <si>
    <t xml:space="preserve">Nau </t>
  </si>
  <si>
    <t xml:space="preserve">Karla </t>
  </si>
  <si>
    <t xml:space="preserve">Jonathan </t>
  </si>
  <si>
    <t xml:space="preserve">Eric </t>
  </si>
  <si>
    <t xml:space="preserve">Ana </t>
  </si>
  <si>
    <t xml:space="preserve">Samantha </t>
  </si>
  <si>
    <t xml:space="preserve">Cesar </t>
  </si>
  <si>
    <t xml:space="preserve">Angel </t>
  </si>
  <si>
    <t xml:space="preserve">Oscar </t>
  </si>
  <si>
    <t xml:space="preserve">Guillermo </t>
  </si>
  <si>
    <t xml:space="preserve">Eliot </t>
  </si>
  <si>
    <t xml:space="preserve">Samuel </t>
  </si>
  <si>
    <t xml:space="preserve">Fernando </t>
  </si>
  <si>
    <t xml:space="preserve">Andrea </t>
  </si>
  <si>
    <t xml:space="preserve">Kenya </t>
  </si>
  <si>
    <t>nocontrol</t>
  </si>
  <si>
    <t>genero</t>
  </si>
  <si>
    <t>edocivil</t>
  </si>
  <si>
    <t>carrera</t>
  </si>
  <si>
    <t>);</t>
  </si>
  <si>
    <t>nombres</t>
  </si>
  <si>
    <t>Acosta</t>
  </si>
  <si>
    <t>Jerenis</t>
  </si>
  <si>
    <t>Benjamin</t>
  </si>
  <si>
    <t>Arévalo</t>
  </si>
  <si>
    <t>Carbajal</t>
  </si>
  <si>
    <t>Mónica</t>
  </si>
  <si>
    <t>Araiza</t>
  </si>
  <si>
    <t>Luis</t>
  </si>
  <si>
    <t>Buenrostro</t>
  </si>
  <si>
    <t>Valenciano</t>
  </si>
  <si>
    <t>Juan</t>
  </si>
  <si>
    <t>Manuel</t>
  </si>
  <si>
    <t>Flores</t>
  </si>
  <si>
    <t>Manzanarez</t>
  </si>
  <si>
    <t>Alexia</t>
  </si>
  <si>
    <t>Eloisa</t>
  </si>
  <si>
    <t>Gaona</t>
  </si>
  <si>
    <t>Marijose</t>
  </si>
  <si>
    <t>Garcia</t>
  </si>
  <si>
    <t>Chambasis</t>
  </si>
  <si>
    <t>Citlali</t>
  </si>
  <si>
    <t>García</t>
  </si>
  <si>
    <t>Suárez</t>
  </si>
  <si>
    <t>César</t>
  </si>
  <si>
    <t>Alonso</t>
  </si>
  <si>
    <t>Gonzalez</t>
  </si>
  <si>
    <t>Josue</t>
  </si>
  <si>
    <t>David</t>
  </si>
  <si>
    <t>Huerta</t>
  </si>
  <si>
    <t>De</t>
  </si>
  <si>
    <t>Jesus</t>
  </si>
  <si>
    <t>Esmeralda</t>
  </si>
  <si>
    <t>Jimenez</t>
  </si>
  <si>
    <t>Camacho</t>
  </si>
  <si>
    <t>Karina</t>
  </si>
  <si>
    <t>Monserrat</t>
  </si>
  <si>
    <t>Lopez</t>
  </si>
  <si>
    <t>Cisneros</t>
  </si>
  <si>
    <t>Luna</t>
  </si>
  <si>
    <t>José</t>
  </si>
  <si>
    <t>Rolando</t>
  </si>
  <si>
    <t>Moran</t>
  </si>
  <si>
    <t>Briceño</t>
  </si>
  <si>
    <t>Carlos</t>
  </si>
  <si>
    <t>Mujica</t>
  </si>
  <si>
    <t>Sanchez</t>
  </si>
  <si>
    <t>Enrique</t>
  </si>
  <si>
    <t>Prado</t>
  </si>
  <si>
    <t>Rivera</t>
  </si>
  <si>
    <t>Rodriguez</t>
  </si>
  <si>
    <t>Carrizales</t>
  </si>
  <si>
    <t>Alberto</t>
  </si>
  <si>
    <t>Antonio</t>
  </si>
  <si>
    <t>Israel</t>
  </si>
  <si>
    <t>Rocha</t>
  </si>
  <si>
    <t>Diego</t>
  </si>
  <si>
    <t>edad</t>
  </si>
  <si>
    <t>insert into alumnos values(</t>
  </si>
  <si>
    <t>materia</t>
  </si>
  <si>
    <t>insert into materiasalumno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</si>
</sst>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/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68F9-9038-4B20-AC6C-DA0B056B17CC}">
  <dimension ref="A2:X87"/>
  <sheetViews>
    <sheetView tabSelected="1" topLeftCell="A60" zoomScaleNormal="100" workbookViewId="0">
      <selection activeCell="O69" sqref="O69:O87"/>
    </sheetView>
  </sheetViews>
  <sheetFormatPr baseColWidth="10" defaultRowHeight="14.4" x14ac:dyDescent="0.3"/>
  <sheetData>
    <row r="2" spans="1:24" x14ac:dyDescent="0.3">
      <c r="B2" t="s">
        <v>0</v>
      </c>
      <c r="O2" t="s">
        <v>18</v>
      </c>
    </row>
    <row r="3" spans="1:24" x14ac:dyDescent="0.3">
      <c r="B3" t="s">
        <v>97</v>
      </c>
      <c r="C3" t="s">
        <v>98</v>
      </c>
      <c r="D3" t="s">
        <v>99</v>
      </c>
      <c r="E3" t="s">
        <v>100</v>
      </c>
      <c r="F3" t="s">
        <v>29</v>
      </c>
      <c r="G3" t="s">
        <v>30</v>
      </c>
      <c r="H3" t="s">
        <v>31</v>
      </c>
      <c r="J3" t="s">
        <v>31</v>
      </c>
      <c r="K3" t="s">
        <v>159</v>
      </c>
      <c r="L3" t="s">
        <v>161</v>
      </c>
      <c r="O3" t="s">
        <v>97</v>
      </c>
      <c r="P3" t="s">
        <v>98</v>
      </c>
      <c r="Q3" t="s">
        <v>99</v>
      </c>
      <c r="R3" t="s">
        <v>100</v>
      </c>
      <c r="S3" t="s">
        <v>29</v>
      </c>
      <c r="T3" t="s">
        <v>30</v>
      </c>
      <c r="U3" t="s">
        <v>102</v>
      </c>
      <c r="W3" t="s">
        <v>31</v>
      </c>
      <c r="X3" t="s">
        <v>159</v>
      </c>
    </row>
    <row r="4" spans="1:24" ht="15" x14ac:dyDescent="0.35">
      <c r="A4" s="12">
        <v>84</v>
      </c>
      <c r="B4" s="1" t="s">
        <v>1</v>
      </c>
      <c r="C4" s="2">
        <v>2</v>
      </c>
      <c r="D4" s="2">
        <v>1</v>
      </c>
      <c r="E4" s="2">
        <v>1</v>
      </c>
      <c r="F4" s="2" t="s">
        <v>32</v>
      </c>
      <c r="G4" t="s">
        <v>33</v>
      </c>
      <c r="H4" t="s">
        <v>80</v>
      </c>
      <c r="I4" t="s">
        <v>34</v>
      </c>
      <c r="J4" t="str">
        <f>CONCATENATE(H4,"",I4)</f>
        <v>Perla Rubi</v>
      </c>
      <c r="K4">
        <v>18</v>
      </c>
      <c r="L4">
        <v>1</v>
      </c>
      <c r="N4">
        <v>85</v>
      </c>
      <c r="O4" s="5">
        <v>19051072</v>
      </c>
      <c r="P4" s="8">
        <v>1</v>
      </c>
      <c r="Q4" s="8">
        <v>1</v>
      </c>
      <c r="R4" s="8">
        <v>2</v>
      </c>
      <c r="S4" s="2" t="s">
        <v>103</v>
      </c>
      <c r="T4" t="s">
        <v>103</v>
      </c>
      <c r="U4" t="s">
        <v>104</v>
      </c>
      <c r="V4" t="s">
        <v>105</v>
      </c>
      <c r="W4" t="str">
        <f>CONCATENATE(U4," ",,V4)</f>
        <v>Jerenis Benjamin</v>
      </c>
      <c r="X4">
        <v>19</v>
      </c>
    </row>
    <row r="5" spans="1:24" ht="15" x14ac:dyDescent="0.35">
      <c r="A5" s="12">
        <v>93</v>
      </c>
      <c r="B5" s="3" t="s">
        <v>2</v>
      </c>
      <c r="C5" s="4">
        <v>1</v>
      </c>
      <c r="D5" s="2">
        <v>1</v>
      </c>
      <c r="E5" s="2">
        <v>1</v>
      </c>
      <c r="F5" s="4" t="s">
        <v>35</v>
      </c>
      <c r="G5" t="s">
        <v>36</v>
      </c>
      <c r="H5" t="s">
        <v>81</v>
      </c>
      <c r="I5" t="s">
        <v>37</v>
      </c>
      <c r="J5" t="str">
        <f t="shared" ref="J5:J20" si="0">CONCATENATE(H5,"",I5)</f>
        <v>Alexander Abisahim</v>
      </c>
      <c r="K5">
        <v>19</v>
      </c>
      <c r="L5">
        <v>2</v>
      </c>
      <c r="N5">
        <v>77</v>
      </c>
      <c r="O5" s="3" t="s">
        <v>19</v>
      </c>
      <c r="P5" s="4">
        <v>2</v>
      </c>
      <c r="Q5" s="4">
        <v>1</v>
      </c>
      <c r="R5" s="8">
        <v>2</v>
      </c>
      <c r="S5" s="4" t="s">
        <v>106</v>
      </c>
      <c r="T5" t="s">
        <v>107</v>
      </c>
      <c r="U5" t="s">
        <v>108</v>
      </c>
      <c r="W5" t="str">
        <f t="shared" ref="W5:W22" si="1">CONCATENATE(U5," ",,V5)</f>
        <v xml:space="preserve">Mónica </v>
      </c>
      <c r="X5">
        <v>19</v>
      </c>
    </row>
    <row r="6" spans="1:24" ht="15" x14ac:dyDescent="0.35">
      <c r="A6" s="12">
        <v>77</v>
      </c>
      <c r="B6" s="3" t="s">
        <v>3</v>
      </c>
      <c r="C6" s="4">
        <v>1</v>
      </c>
      <c r="D6" s="2">
        <v>1</v>
      </c>
      <c r="E6" s="2">
        <v>1</v>
      </c>
      <c r="F6" s="4" t="s">
        <v>38</v>
      </c>
      <c r="G6" t="s">
        <v>36</v>
      </c>
      <c r="H6" t="s">
        <v>82</v>
      </c>
      <c r="I6" t="s">
        <v>39</v>
      </c>
      <c r="J6" t="str">
        <f t="shared" si="0"/>
        <v>Nau Eduardo</v>
      </c>
      <c r="K6">
        <v>20</v>
      </c>
      <c r="L6">
        <v>3</v>
      </c>
      <c r="N6">
        <v>91</v>
      </c>
      <c r="O6" s="3" t="s">
        <v>20</v>
      </c>
      <c r="P6" s="4">
        <v>1</v>
      </c>
      <c r="Q6" s="4">
        <v>1</v>
      </c>
      <c r="R6" s="8">
        <v>2</v>
      </c>
      <c r="S6" s="4" t="s">
        <v>109</v>
      </c>
      <c r="T6" t="s">
        <v>40</v>
      </c>
      <c r="U6" t="s">
        <v>110</v>
      </c>
      <c r="V6" t="s">
        <v>64</v>
      </c>
      <c r="W6" t="str">
        <f t="shared" si="1"/>
        <v>Luis Angel</v>
      </c>
      <c r="X6">
        <v>19</v>
      </c>
    </row>
    <row r="7" spans="1:24" ht="15" x14ac:dyDescent="0.35">
      <c r="A7" s="12">
        <v>89</v>
      </c>
      <c r="B7" s="3" t="s">
        <v>4</v>
      </c>
      <c r="C7" s="4">
        <v>2</v>
      </c>
      <c r="D7" s="2">
        <v>1</v>
      </c>
      <c r="E7" s="2">
        <v>1</v>
      </c>
      <c r="F7" s="4" t="s">
        <v>40</v>
      </c>
      <c r="G7" t="s">
        <v>41</v>
      </c>
      <c r="H7" t="s">
        <v>95</v>
      </c>
      <c r="I7" t="s">
        <v>42</v>
      </c>
      <c r="J7" t="str">
        <f t="shared" si="0"/>
        <v>Andrea Lizbeth</v>
      </c>
      <c r="K7">
        <v>21</v>
      </c>
      <c r="L7">
        <v>4</v>
      </c>
      <c r="N7">
        <v>94</v>
      </c>
      <c r="O7" s="3" t="s">
        <v>21</v>
      </c>
      <c r="P7" s="4">
        <v>1</v>
      </c>
      <c r="Q7" s="4">
        <v>1</v>
      </c>
      <c r="R7" s="8">
        <v>2</v>
      </c>
      <c r="S7" s="4" t="s">
        <v>111</v>
      </c>
      <c r="T7" t="s">
        <v>112</v>
      </c>
      <c r="U7" t="s">
        <v>113</v>
      </c>
      <c r="V7" t="s">
        <v>114</v>
      </c>
      <c r="W7" t="str">
        <f t="shared" si="1"/>
        <v>Juan Manuel</v>
      </c>
      <c r="X7">
        <v>19</v>
      </c>
    </row>
    <row r="8" spans="1:24" ht="15" x14ac:dyDescent="0.35">
      <c r="A8" s="12">
        <v>98</v>
      </c>
      <c r="B8" s="3" t="s">
        <v>5</v>
      </c>
      <c r="C8" s="4">
        <v>2</v>
      </c>
      <c r="D8" s="2">
        <v>1</v>
      </c>
      <c r="E8" s="2">
        <v>1</v>
      </c>
      <c r="F8" s="4" t="s">
        <v>43</v>
      </c>
      <c r="G8" t="s">
        <v>44</v>
      </c>
      <c r="H8" t="s">
        <v>83</v>
      </c>
      <c r="I8" t="s">
        <v>45</v>
      </c>
      <c r="J8" t="str">
        <f t="shared" si="0"/>
        <v>Karla Janeth</v>
      </c>
      <c r="K8">
        <v>18</v>
      </c>
      <c r="L8">
        <v>5</v>
      </c>
      <c r="N8">
        <v>88</v>
      </c>
      <c r="O8" s="6">
        <v>19051127</v>
      </c>
      <c r="P8" s="9">
        <v>2</v>
      </c>
      <c r="Q8" s="4">
        <v>1</v>
      </c>
      <c r="R8" s="8">
        <v>2</v>
      </c>
      <c r="S8" s="4" t="s">
        <v>115</v>
      </c>
      <c r="T8" t="s">
        <v>116</v>
      </c>
      <c r="U8" t="s">
        <v>117</v>
      </c>
      <c r="V8" t="s">
        <v>118</v>
      </c>
      <c r="W8" t="str">
        <f t="shared" si="1"/>
        <v>Alexia Eloisa</v>
      </c>
      <c r="X8">
        <v>19</v>
      </c>
    </row>
    <row r="9" spans="1:24" ht="15" x14ac:dyDescent="0.35">
      <c r="A9" s="12">
        <v>72</v>
      </c>
      <c r="B9" s="3" t="s">
        <v>6</v>
      </c>
      <c r="C9" s="4">
        <v>2</v>
      </c>
      <c r="D9" s="2">
        <v>1</v>
      </c>
      <c r="E9" s="2">
        <v>1</v>
      </c>
      <c r="F9" s="4" t="s">
        <v>46</v>
      </c>
      <c r="G9" t="s">
        <v>47</v>
      </c>
      <c r="H9" t="s">
        <v>96</v>
      </c>
      <c r="I9" t="s">
        <v>48</v>
      </c>
      <c r="J9" t="str">
        <f t="shared" si="0"/>
        <v>Kenya Saarai</v>
      </c>
      <c r="K9">
        <v>19</v>
      </c>
      <c r="L9">
        <v>6</v>
      </c>
      <c r="N9">
        <v>70</v>
      </c>
      <c r="O9" s="6">
        <v>18052269</v>
      </c>
      <c r="P9" s="9">
        <v>2</v>
      </c>
      <c r="Q9" s="4">
        <v>1</v>
      </c>
      <c r="R9" s="8">
        <v>2</v>
      </c>
      <c r="S9" s="4" t="s">
        <v>119</v>
      </c>
      <c r="T9" t="s">
        <v>66</v>
      </c>
      <c r="U9" t="s">
        <v>120</v>
      </c>
      <c r="W9" t="str">
        <f t="shared" si="1"/>
        <v xml:space="preserve">Marijose </v>
      </c>
      <c r="X9">
        <v>20</v>
      </c>
    </row>
    <row r="10" spans="1:24" ht="15" x14ac:dyDescent="0.35">
      <c r="A10" s="12">
        <v>81</v>
      </c>
      <c r="B10" s="3" t="s">
        <v>7</v>
      </c>
      <c r="C10" s="4">
        <v>1</v>
      </c>
      <c r="D10" s="2">
        <v>1</v>
      </c>
      <c r="E10" s="2">
        <v>1</v>
      </c>
      <c r="F10" s="4" t="s">
        <v>49</v>
      </c>
      <c r="G10" t="s">
        <v>50</v>
      </c>
      <c r="H10" t="s">
        <v>84</v>
      </c>
      <c r="J10" t="str">
        <f t="shared" si="0"/>
        <v xml:space="preserve">Jonathan </v>
      </c>
      <c r="K10">
        <v>20</v>
      </c>
      <c r="L10">
        <v>7</v>
      </c>
      <c r="N10">
        <v>79</v>
      </c>
      <c r="O10" s="6">
        <v>18052273</v>
      </c>
      <c r="P10" s="9">
        <v>2</v>
      </c>
      <c r="Q10" s="4">
        <v>1</v>
      </c>
      <c r="R10" s="8">
        <v>2</v>
      </c>
      <c r="S10" s="4" t="s">
        <v>121</v>
      </c>
      <c r="T10" t="s">
        <v>122</v>
      </c>
      <c r="U10" t="s">
        <v>56</v>
      </c>
      <c r="V10" t="s">
        <v>123</v>
      </c>
      <c r="W10" t="str">
        <f t="shared" si="1"/>
        <v>Ana Citlali</v>
      </c>
      <c r="X10">
        <v>21</v>
      </c>
    </row>
    <row r="11" spans="1:24" ht="15" x14ac:dyDescent="0.35">
      <c r="A11" s="12">
        <v>71</v>
      </c>
      <c r="B11" s="3" t="s">
        <v>8</v>
      </c>
      <c r="C11" s="4">
        <v>1</v>
      </c>
      <c r="D11" s="2">
        <v>1</v>
      </c>
      <c r="E11" s="2">
        <v>1</v>
      </c>
      <c r="F11" s="4" t="s">
        <v>51</v>
      </c>
      <c r="G11" t="s">
        <v>52</v>
      </c>
      <c r="H11" t="s">
        <v>85</v>
      </c>
      <c r="I11" t="s">
        <v>53</v>
      </c>
      <c r="J11" t="str">
        <f t="shared" si="0"/>
        <v>Eric Bladimir</v>
      </c>
      <c r="K11">
        <v>21</v>
      </c>
      <c r="L11">
        <v>8</v>
      </c>
      <c r="N11">
        <v>83</v>
      </c>
      <c r="O11" s="3" t="s">
        <v>22</v>
      </c>
      <c r="P11" s="4">
        <v>1</v>
      </c>
      <c r="Q11" s="4">
        <v>1</v>
      </c>
      <c r="R11" s="8">
        <v>2</v>
      </c>
      <c r="S11" s="4" t="s">
        <v>124</v>
      </c>
      <c r="T11" t="s">
        <v>125</v>
      </c>
      <c r="U11" t="s">
        <v>126</v>
      </c>
      <c r="V11" t="s">
        <v>127</v>
      </c>
      <c r="W11" t="str">
        <f t="shared" si="1"/>
        <v>César Alonso</v>
      </c>
      <c r="X11">
        <v>19</v>
      </c>
    </row>
    <row r="12" spans="1:24" ht="15" x14ac:dyDescent="0.35">
      <c r="A12" s="12">
        <v>91</v>
      </c>
      <c r="B12" s="3" t="s">
        <v>9</v>
      </c>
      <c r="C12" s="4">
        <v>2</v>
      </c>
      <c r="D12" s="2">
        <v>1</v>
      </c>
      <c r="E12" s="2">
        <v>1</v>
      </c>
      <c r="F12" s="4" t="s">
        <v>54</v>
      </c>
      <c r="G12" t="s">
        <v>55</v>
      </c>
      <c r="H12" t="s">
        <v>86</v>
      </c>
      <c r="I12" t="s">
        <v>57</v>
      </c>
      <c r="J12" t="str">
        <f t="shared" si="0"/>
        <v>Ana Valeria</v>
      </c>
      <c r="K12">
        <v>21</v>
      </c>
      <c r="N12">
        <v>97</v>
      </c>
      <c r="O12" s="6">
        <v>18052293</v>
      </c>
      <c r="P12" s="9">
        <v>1</v>
      </c>
      <c r="Q12" s="4">
        <v>1</v>
      </c>
      <c r="R12" s="8">
        <v>2</v>
      </c>
      <c r="S12" s="4" t="s">
        <v>46</v>
      </c>
      <c r="T12" t="s">
        <v>128</v>
      </c>
      <c r="U12" t="s">
        <v>129</v>
      </c>
      <c r="V12" t="s">
        <v>130</v>
      </c>
      <c r="W12" t="str">
        <f t="shared" si="1"/>
        <v>Josue David</v>
      </c>
      <c r="X12">
        <v>18</v>
      </c>
    </row>
    <row r="13" spans="1:24" ht="15" x14ac:dyDescent="0.35">
      <c r="A13" s="12">
        <v>75</v>
      </c>
      <c r="B13" s="3" t="s">
        <v>10</v>
      </c>
      <c r="C13" s="4">
        <v>2</v>
      </c>
      <c r="D13" s="2">
        <v>1</v>
      </c>
      <c r="E13" s="2">
        <v>1</v>
      </c>
      <c r="F13" s="4" t="s">
        <v>58</v>
      </c>
      <c r="G13" t="s">
        <v>59</v>
      </c>
      <c r="H13" t="s">
        <v>87</v>
      </c>
      <c r="J13" t="str">
        <f t="shared" si="0"/>
        <v xml:space="preserve">Samantha </v>
      </c>
      <c r="K13">
        <v>22</v>
      </c>
      <c r="N13">
        <v>76</v>
      </c>
      <c r="O13" s="6">
        <v>18052296</v>
      </c>
      <c r="P13" s="9">
        <v>1</v>
      </c>
      <c r="Q13" s="4">
        <v>1</v>
      </c>
      <c r="R13" s="8">
        <v>2</v>
      </c>
      <c r="S13" s="4" t="s">
        <v>131</v>
      </c>
      <c r="T13" t="s">
        <v>132</v>
      </c>
      <c r="U13" t="s">
        <v>133</v>
      </c>
      <c r="V13" t="s">
        <v>134</v>
      </c>
      <c r="W13" t="str">
        <f t="shared" si="1"/>
        <v>Jesus Esmeralda</v>
      </c>
      <c r="X13">
        <v>23</v>
      </c>
    </row>
    <row r="14" spans="1:24" ht="15" x14ac:dyDescent="0.35">
      <c r="A14" s="12">
        <v>80</v>
      </c>
      <c r="B14" s="3" t="s">
        <v>11</v>
      </c>
      <c r="C14" s="4">
        <v>1</v>
      </c>
      <c r="D14" s="2">
        <v>1</v>
      </c>
      <c r="E14" s="2">
        <v>1</v>
      </c>
      <c r="F14" s="4" t="s">
        <v>60</v>
      </c>
      <c r="G14" t="s">
        <v>58</v>
      </c>
      <c r="H14" t="s">
        <v>88</v>
      </c>
      <c r="I14" t="s">
        <v>61</v>
      </c>
      <c r="J14" t="str">
        <f t="shared" si="0"/>
        <v>Cesar Alexis</v>
      </c>
      <c r="K14">
        <v>19</v>
      </c>
      <c r="N14">
        <v>100</v>
      </c>
      <c r="O14" s="3" t="s">
        <v>23</v>
      </c>
      <c r="P14" s="4">
        <v>2</v>
      </c>
      <c r="Q14" s="4">
        <v>1</v>
      </c>
      <c r="R14" s="8">
        <v>2</v>
      </c>
      <c r="S14" s="4" t="s">
        <v>135</v>
      </c>
      <c r="T14" t="s">
        <v>136</v>
      </c>
      <c r="U14" t="s">
        <v>137</v>
      </c>
      <c r="V14" t="s">
        <v>138</v>
      </c>
      <c r="W14" t="str">
        <f t="shared" si="1"/>
        <v>Karina Monserrat</v>
      </c>
      <c r="X14">
        <v>22</v>
      </c>
    </row>
    <row r="15" spans="1:24" ht="15" x14ac:dyDescent="0.35">
      <c r="A15" s="12">
        <v>99</v>
      </c>
      <c r="B15" s="3" t="s">
        <v>12</v>
      </c>
      <c r="C15" s="4">
        <v>1</v>
      </c>
      <c r="D15" s="2">
        <v>1</v>
      </c>
      <c r="E15" s="2">
        <v>1</v>
      </c>
      <c r="F15" s="4" t="s">
        <v>62</v>
      </c>
      <c r="G15" t="s">
        <v>63</v>
      </c>
      <c r="H15" t="s">
        <v>89</v>
      </c>
      <c r="I15" t="s">
        <v>65</v>
      </c>
      <c r="J15" t="str">
        <f t="shared" si="0"/>
        <v>Angel Gabriel</v>
      </c>
      <c r="K15">
        <v>18</v>
      </c>
      <c r="N15">
        <v>92</v>
      </c>
      <c r="O15" s="6">
        <v>20050200</v>
      </c>
      <c r="P15" s="9">
        <v>2</v>
      </c>
      <c r="Q15" s="4">
        <v>1</v>
      </c>
      <c r="R15" s="8">
        <v>2</v>
      </c>
      <c r="S15" s="4" t="s">
        <v>139</v>
      </c>
      <c r="T15" t="s">
        <v>140</v>
      </c>
      <c r="U15" t="s">
        <v>57</v>
      </c>
      <c r="W15" t="str">
        <f t="shared" si="1"/>
        <v xml:space="preserve">Valeria </v>
      </c>
      <c r="X15">
        <v>19</v>
      </c>
    </row>
    <row r="16" spans="1:24" ht="15" x14ac:dyDescent="0.35">
      <c r="A16" s="12">
        <v>73</v>
      </c>
      <c r="B16" s="3" t="s">
        <v>13</v>
      </c>
      <c r="C16" s="4">
        <v>1</v>
      </c>
      <c r="D16" s="2">
        <v>1</v>
      </c>
      <c r="E16" s="2">
        <v>1</v>
      </c>
      <c r="F16" s="4" t="s">
        <v>66</v>
      </c>
      <c r="G16" t="s">
        <v>67</v>
      </c>
      <c r="H16" t="s">
        <v>90</v>
      </c>
      <c r="I16" t="s">
        <v>68</v>
      </c>
      <c r="J16" t="str">
        <f t="shared" si="0"/>
        <v>Oscar Daniel</v>
      </c>
      <c r="K16">
        <v>18</v>
      </c>
      <c r="N16">
        <v>72</v>
      </c>
      <c r="O16" s="3" t="s">
        <v>24</v>
      </c>
      <c r="P16" s="4">
        <v>1</v>
      </c>
      <c r="Q16" s="4">
        <v>1</v>
      </c>
      <c r="R16" s="8">
        <v>2</v>
      </c>
      <c r="S16" s="4" t="s">
        <v>141</v>
      </c>
      <c r="T16" t="s">
        <v>124</v>
      </c>
      <c r="U16" t="s">
        <v>142</v>
      </c>
      <c r="V16" t="s">
        <v>143</v>
      </c>
      <c r="W16" t="str">
        <f t="shared" si="1"/>
        <v>José Rolando</v>
      </c>
      <c r="X16">
        <v>19</v>
      </c>
    </row>
    <row r="17" spans="1:24" ht="15" x14ac:dyDescent="0.35">
      <c r="A17" s="12">
        <v>87</v>
      </c>
      <c r="B17" s="3" t="s">
        <v>14</v>
      </c>
      <c r="C17" s="4">
        <v>1</v>
      </c>
      <c r="D17" s="2">
        <v>1</v>
      </c>
      <c r="E17" s="2">
        <v>1</v>
      </c>
      <c r="F17" s="4" t="s">
        <v>69</v>
      </c>
      <c r="G17" t="s">
        <v>70</v>
      </c>
      <c r="H17" t="s">
        <v>91</v>
      </c>
      <c r="I17" t="s">
        <v>68</v>
      </c>
      <c r="J17" t="str">
        <f t="shared" si="0"/>
        <v>Guillermo Daniel</v>
      </c>
      <c r="K17">
        <v>17</v>
      </c>
      <c r="N17">
        <v>82</v>
      </c>
      <c r="O17" s="6">
        <v>20050207</v>
      </c>
      <c r="P17" s="9">
        <v>1</v>
      </c>
      <c r="Q17" s="4">
        <v>1</v>
      </c>
      <c r="R17" s="8">
        <v>2</v>
      </c>
      <c r="S17" s="4" t="s">
        <v>144</v>
      </c>
      <c r="T17" t="s">
        <v>145</v>
      </c>
      <c r="U17" t="s">
        <v>113</v>
      </c>
      <c r="V17" t="s">
        <v>146</v>
      </c>
      <c r="W17" t="str">
        <f t="shared" si="1"/>
        <v>Juan Carlos</v>
      </c>
      <c r="X17">
        <v>22</v>
      </c>
    </row>
    <row r="18" spans="1:24" ht="15" x14ac:dyDescent="0.35">
      <c r="A18" s="12">
        <v>95</v>
      </c>
      <c r="B18" s="3" t="s">
        <v>15</v>
      </c>
      <c r="C18" s="4">
        <v>1</v>
      </c>
      <c r="D18" s="2">
        <v>1</v>
      </c>
      <c r="E18" s="2">
        <v>1</v>
      </c>
      <c r="F18" s="4" t="s">
        <v>71</v>
      </c>
      <c r="G18" t="s">
        <v>72</v>
      </c>
      <c r="H18" t="s">
        <v>92</v>
      </c>
      <c r="I18" t="s">
        <v>73</v>
      </c>
      <c r="J18" t="str">
        <f t="shared" si="0"/>
        <v>Eliot Esau</v>
      </c>
      <c r="K18">
        <v>24</v>
      </c>
      <c r="N18">
        <v>89</v>
      </c>
      <c r="O18" s="3" t="s">
        <v>25</v>
      </c>
      <c r="P18" s="4">
        <v>1</v>
      </c>
      <c r="Q18" s="4">
        <v>1</v>
      </c>
      <c r="R18" s="8">
        <v>2</v>
      </c>
      <c r="S18" s="4" t="s">
        <v>147</v>
      </c>
      <c r="T18" t="s">
        <v>148</v>
      </c>
      <c r="U18" t="s">
        <v>130</v>
      </c>
      <c r="V18" t="s">
        <v>149</v>
      </c>
      <c r="W18" t="str">
        <f t="shared" si="1"/>
        <v>David Enrique</v>
      </c>
      <c r="X18">
        <v>20</v>
      </c>
    </row>
    <row r="19" spans="1:24" ht="15" x14ac:dyDescent="0.35">
      <c r="A19" s="12">
        <v>79</v>
      </c>
      <c r="B19" s="3" t="s">
        <v>16</v>
      </c>
      <c r="C19" s="4">
        <v>1</v>
      </c>
      <c r="D19" s="2">
        <v>1</v>
      </c>
      <c r="E19" s="2">
        <v>1</v>
      </c>
      <c r="F19" s="4" t="s">
        <v>74</v>
      </c>
      <c r="G19" t="s">
        <v>75</v>
      </c>
      <c r="H19" t="s">
        <v>94</v>
      </c>
      <c r="I19" t="s">
        <v>76</v>
      </c>
      <c r="J19" t="str">
        <f t="shared" si="0"/>
        <v>Fernando Alejandro</v>
      </c>
      <c r="K19">
        <v>25</v>
      </c>
      <c r="N19">
        <v>71</v>
      </c>
      <c r="O19" s="3" t="s">
        <v>26</v>
      </c>
      <c r="P19" s="4">
        <v>1</v>
      </c>
      <c r="Q19" s="4">
        <v>1</v>
      </c>
      <c r="R19" s="8">
        <v>2</v>
      </c>
      <c r="S19" s="4" t="s">
        <v>150</v>
      </c>
      <c r="T19" t="s">
        <v>151</v>
      </c>
      <c r="U19" t="s">
        <v>76</v>
      </c>
      <c r="W19" t="str">
        <f t="shared" si="1"/>
        <v xml:space="preserve">Alejandro </v>
      </c>
      <c r="X19">
        <v>19</v>
      </c>
    </row>
    <row r="20" spans="1:24" ht="15" x14ac:dyDescent="0.35">
      <c r="A20" s="12">
        <v>88</v>
      </c>
      <c r="B20" s="3" t="s">
        <v>17</v>
      </c>
      <c r="C20" s="4">
        <v>1</v>
      </c>
      <c r="D20" s="2">
        <v>1</v>
      </c>
      <c r="E20" s="2">
        <v>1</v>
      </c>
      <c r="F20" s="4" t="s">
        <v>77</v>
      </c>
      <c r="G20" t="s">
        <v>78</v>
      </c>
      <c r="H20" t="s">
        <v>93</v>
      </c>
      <c r="J20" t="str">
        <f t="shared" si="0"/>
        <v xml:space="preserve">Samuel </v>
      </c>
      <c r="K20">
        <v>18</v>
      </c>
      <c r="N20">
        <v>95</v>
      </c>
      <c r="O20" s="3" t="s">
        <v>27</v>
      </c>
      <c r="P20" s="4">
        <v>1</v>
      </c>
      <c r="Q20" s="4">
        <v>1</v>
      </c>
      <c r="R20" s="8">
        <v>2</v>
      </c>
      <c r="S20" s="4" t="s">
        <v>152</v>
      </c>
      <c r="T20" t="s">
        <v>153</v>
      </c>
      <c r="U20" t="s">
        <v>154</v>
      </c>
      <c r="V20" t="s">
        <v>155</v>
      </c>
      <c r="W20" t="str">
        <f t="shared" si="1"/>
        <v>Alberto Antonio</v>
      </c>
      <c r="X20">
        <v>20</v>
      </c>
    </row>
    <row r="21" spans="1:24" ht="15" thickBot="1" x14ac:dyDescent="0.35">
      <c r="N21">
        <v>80</v>
      </c>
      <c r="O21" s="6">
        <v>19051192</v>
      </c>
      <c r="P21" s="9">
        <v>1</v>
      </c>
      <c r="Q21" s="4">
        <v>1</v>
      </c>
      <c r="R21" s="8">
        <v>2</v>
      </c>
      <c r="S21" s="4" t="s">
        <v>152</v>
      </c>
      <c r="T21" t="s">
        <v>115</v>
      </c>
      <c r="U21" t="s">
        <v>79</v>
      </c>
      <c r="V21" t="s">
        <v>156</v>
      </c>
      <c r="W21" t="str">
        <f t="shared" si="1"/>
        <v>Samuel Israel</v>
      </c>
      <c r="X21">
        <v>18</v>
      </c>
    </row>
    <row r="22" spans="1:24" ht="15" thickBot="1" x14ac:dyDescent="0.35">
      <c r="N22">
        <v>73</v>
      </c>
      <c r="O22" s="3" t="s">
        <v>28</v>
      </c>
      <c r="P22" s="10">
        <v>1</v>
      </c>
      <c r="Q22" s="4">
        <v>1</v>
      </c>
      <c r="R22" s="8">
        <v>2</v>
      </c>
      <c r="S22" s="7" t="s">
        <v>78</v>
      </c>
      <c r="T22" t="s">
        <v>157</v>
      </c>
      <c r="U22" t="s">
        <v>158</v>
      </c>
      <c r="W22" t="str">
        <f t="shared" si="1"/>
        <v xml:space="preserve">Diego </v>
      </c>
      <c r="X22">
        <v>19</v>
      </c>
    </row>
    <row r="23" spans="1:24" ht="15" x14ac:dyDescent="0.35">
      <c r="D23" s="12"/>
      <c r="O23" s="10"/>
      <c r="P23" s="10"/>
      <c r="Q23" s="10"/>
      <c r="R23" s="11"/>
      <c r="S23" s="10"/>
    </row>
    <row r="24" spans="1:24" x14ac:dyDescent="0.3">
      <c r="O24" s="10"/>
      <c r="P24" s="10"/>
      <c r="Q24" s="10"/>
      <c r="R24" s="11"/>
      <c r="S24" s="10"/>
    </row>
    <row r="27" spans="1:24" x14ac:dyDescent="0.3">
      <c r="B27" t="s">
        <v>160</v>
      </c>
      <c r="D27" t="s">
        <v>101</v>
      </c>
      <c r="E27" t="str">
        <f>CONCATENATE($B$27,"'",B4,"'",,",",E4,",",D4,",",C4,",",,"'",J4,"'",,",",,"'",F4,"'",,",",,"'",G4,"'",,$D$27)</f>
        <v>insert into alumnos values('L22050271',1,1,2,'Perla Rubi','Barragan','Cisca');</v>
      </c>
      <c r="O27" t="str">
        <f>CONCATENATE($B$27,"'",O4,"'",,",",R4,",",Q4,",",P4,",",,"'",W4,"'",,",",,"'",S4,"'",,",",,"'",T4,"'",,$D$27)</f>
        <v>insert into alumnos values('19051072',2,1,1,'Jerenis Benjamin','Acosta','Acosta');</v>
      </c>
    </row>
    <row r="28" spans="1:24" x14ac:dyDescent="0.3">
      <c r="E28" t="str">
        <f t="shared" ref="E28:E43" si="2">CONCATENATE($B$27,"'",B5,"'",,",",E5,",",D5,",",C5,",",,"'",J5,"'",,",",,"'",F5,"'",,",",,"'",G5,"'",,$D$27)</f>
        <v>insert into alumnos values('l21051404',1,1,1,'Alexander Abisahim','Contreras','Solis');</v>
      </c>
      <c r="O28" t="str">
        <f t="shared" ref="O28:O45" si="3">CONCATENATE($B$27,"'",O5,"'",,",",R5,",",Q5,",",P5,",",,"'",W5,"'",,",",,"'",S5,"'",,",",,"'",T5,"'",,$D$27)</f>
        <v>insert into alumnos values('L20051143',2,1,2,'Mónica ','Arévalo','Carbajal');</v>
      </c>
    </row>
    <row r="29" spans="1:24" x14ac:dyDescent="0.3">
      <c r="E29" t="str">
        <f t="shared" si="2"/>
        <v>insert into alumnos values('l21051405',1,1,1,'Nau Eduardo','Coronado','Solis');</v>
      </c>
      <c r="O29" t="str">
        <f t="shared" si="3"/>
        <v>insert into alumnos values('L20051141',2,1,1,'Luis Angel','Araiza','Cruz');</v>
      </c>
    </row>
    <row r="30" spans="1:24" x14ac:dyDescent="0.3">
      <c r="E30" t="str">
        <f t="shared" si="2"/>
        <v>insert into alumnos values('l20051165',1,1,2,'Andrea Lizbeth','Cruz','Campos');</v>
      </c>
      <c r="O30" t="str">
        <f t="shared" si="3"/>
        <v>insert into alumnos values('L20051146',2,1,1,'Juan Manuel','Buenrostro','Valenciano');</v>
      </c>
    </row>
    <row r="31" spans="1:24" x14ac:dyDescent="0.3">
      <c r="E31" t="str">
        <f t="shared" si="2"/>
        <v>insert into alumnos values('l21051441',1,1,2,'Karla Janeth','Gutiérrez','Martínez');</v>
      </c>
      <c r="O31" t="str">
        <f t="shared" si="3"/>
        <v>insert into alumnos values('19051127',2,1,2,'Alexia Eloisa','Flores','Manzanarez');</v>
      </c>
    </row>
    <row r="32" spans="1:24" x14ac:dyDescent="0.3">
      <c r="E32" t="str">
        <f t="shared" si="2"/>
        <v>insert into alumnos values('l22050278',1,1,2,'Kenya Saarai','Hernandez','Peña');</v>
      </c>
      <c r="O32" t="str">
        <f t="shared" si="3"/>
        <v>insert into alumnos values('18052269',2,1,2,'Marijose ','Gaona','Martinez');</v>
      </c>
    </row>
    <row r="33" spans="2:15" x14ac:dyDescent="0.3">
      <c r="E33" t="str">
        <f t="shared" si="2"/>
        <v>insert into alumnos values('l22050279',1,1,1,'Jonathan ','Herrera','Diaz');</v>
      </c>
      <c r="O33" t="str">
        <f t="shared" si="3"/>
        <v>insert into alumnos values('18052273',2,1,2,'Ana Citlali','Garcia','Chambasis');</v>
      </c>
    </row>
    <row r="34" spans="2:15" x14ac:dyDescent="0.3">
      <c r="E34" t="str">
        <f t="shared" si="2"/>
        <v>insert into alumnos values('l21051468',1,1,1,'Eric Bladimir','Medrano','Leura');</v>
      </c>
      <c r="O34" t="str">
        <f t="shared" si="3"/>
        <v>insert into alumnos values('L20051187',2,1,1,'César Alonso','García','Suárez');</v>
      </c>
    </row>
    <row r="35" spans="2:15" x14ac:dyDescent="0.3">
      <c r="E35" t="str">
        <f t="shared" si="2"/>
        <v>insert into alumnos values('l21051471',1,1,2,'Ana Valeria','Mercado','Sánchez');</v>
      </c>
      <c r="O35" t="str">
        <f t="shared" si="3"/>
        <v>insert into alumnos values('18052293',2,1,1,'Josue David','Hernandez','Gonzalez');</v>
      </c>
    </row>
    <row r="36" spans="2:15" x14ac:dyDescent="0.3">
      <c r="E36" t="str">
        <f t="shared" si="2"/>
        <v>insert into alumnos values('l22050282',1,1,2,'Samantha ','Morales','Rico');</v>
      </c>
      <c r="O36" t="str">
        <f t="shared" si="3"/>
        <v>insert into alumnos values('18052296',2,1,1,'Jesus Esmeralda','Huerta','De');</v>
      </c>
    </row>
    <row r="37" spans="2:15" x14ac:dyDescent="0.3">
      <c r="E37" t="str">
        <f t="shared" si="2"/>
        <v>insert into alumnos values('l21051476',1,1,1,'Cesar Alexis','Moreno','Morales');</v>
      </c>
      <c r="O37" t="str">
        <f t="shared" si="3"/>
        <v>insert into alumnos values('L21051038',2,1,2,'Karina Monserrat','Jimenez','Camacho');</v>
      </c>
    </row>
    <row r="38" spans="2:15" x14ac:dyDescent="0.3">
      <c r="E38" t="str">
        <f t="shared" si="2"/>
        <v>insert into alumnos values('l22050283',1,1,1,'Angel Gabriel','Morquecho','Pedroza');</v>
      </c>
      <c r="O38" t="str">
        <f t="shared" si="3"/>
        <v>insert into alumnos values('20050200',2,1,2,'Valeria ','Lopez','Cisneros');</v>
      </c>
    </row>
    <row r="39" spans="2:15" x14ac:dyDescent="0.3">
      <c r="E39" t="str">
        <f t="shared" si="2"/>
        <v>insert into alumnos values('l21051462',1,1,1,'Oscar Daniel','Martinez','Aguirre');</v>
      </c>
      <c r="O39" t="str">
        <f t="shared" si="3"/>
        <v>insert into alumnos values('L20051203',2,1,1,'José Rolando','Luna','García');</v>
      </c>
    </row>
    <row r="40" spans="2:15" x14ac:dyDescent="0.3">
      <c r="E40" t="str">
        <f t="shared" si="2"/>
        <v>insert into alumnos values('l22050370',1,1,1,'Guillermo Daniel','Ortiz','Aguilar');</v>
      </c>
      <c r="O40" t="str">
        <f t="shared" si="3"/>
        <v>insert into alumnos values('20050207',2,1,1,'Juan Carlos','Moran','Briceño');</v>
      </c>
    </row>
    <row r="41" spans="2:15" x14ac:dyDescent="0.3">
      <c r="E41" t="str">
        <f t="shared" si="2"/>
        <v>insert into alumnos values('l21051498',1,1,1,'Eliot Esau','Renteria','Rodríguez');</v>
      </c>
      <c r="O41" t="str">
        <f t="shared" si="3"/>
        <v>insert into alumnos values('L20051216',2,1,1,'David Enrique','Mujica','Sanchez');</v>
      </c>
    </row>
    <row r="42" spans="2:15" x14ac:dyDescent="0.3">
      <c r="E42" t="str">
        <f>CONCATENATE($B$27,"'",B19,"'",,",",E19,",",D19,",",C19,",",,"'",J19,"'",,",",,"'",F19,"'",,",",,"'",G19,"'",,$D$27)</f>
        <v>insert into alumnos values('l22050293',1,1,1,'Fernando Alejandro','Vazquez','Medina');</v>
      </c>
      <c r="O42" t="str">
        <f t="shared" si="3"/>
        <v>insert into alumnos values('L20051230',2,1,1,'Alejandro ','Prado','Rivera');</v>
      </c>
    </row>
    <row r="43" spans="2:15" x14ac:dyDescent="0.3">
      <c r="E43" t="str">
        <f>CONCATENATE($B$27,"'",B20,"'",,",",E20,",",D20,",",C20,",",,"'",J20,"'",,",",,"'",F20,"'",,",",,"'",G20,"'",,$D$27)</f>
        <v>insert into alumnos values('l21051399',1,1,1,'Samuel ','Chenoweth','Valdes');</v>
      </c>
      <c r="O43" t="str">
        <f t="shared" si="3"/>
        <v>insert into alumnos values('L21050585',2,1,1,'Alberto Antonio','Rodriguez','Carrizales');</v>
      </c>
    </row>
    <row r="44" spans="2:15" x14ac:dyDescent="0.3">
      <c r="O44" t="str">
        <f t="shared" si="3"/>
        <v>insert into alumnos values('19051192',2,1,1,'Samuel Israel','Rodriguez','Flores');</v>
      </c>
    </row>
    <row r="45" spans="2:15" x14ac:dyDescent="0.3">
      <c r="O45" t="str">
        <f t="shared" si="3"/>
        <v>insert into alumnos values('L20051303',2,1,1,'Diego ','Valdes','Rocha');</v>
      </c>
    </row>
    <row r="47" spans="2:15" x14ac:dyDescent="0.3">
      <c r="B47" t="s">
        <v>162</v>
      </c>
      <c r="E47" t="str">
        <f>CONCATENATE($B$47,$L$4,",",,"'",B4,"'",,",",A4,$C$49)</f>
        <v>insert into materiasalumno values(1,'L22050271',84);</v>
      </c>
    </row>
    <row r="48" spans="2:15" x14ac:dyDescent="0.3">
      <c r="E48" t="str">
        <f t="shared" ref="E48:E63" si="4">CONCATENATE($B$47,$L$4,",",,"'",B5,"'",,",",A5,$C$49)</f>
        <v>insert into materiasalumno values(1,'l21051404',93);</v>
      </c>
      <c r="O48" t="str">
        <f>CONCATENATE($B$47,$L$5,",",,"'",O4,"'",,",",N4,$C$49)</f>
        <v>insert into materiasalumno values(2,'19051072',85);</v>
      </c>
    </row>
    <row r="49" spans="3:15" x14ac:dyDescent="0.3">
      <c r="C49" t="s">
        <v>101</v>
      </c>
      <c r="E49" t="str">
        <f t="shared" si="4"/>
        <v>insert into materiasalumno values(1,'l21051405',77);</v>
      </c>
      <c r="O49" t="str">
        <f t="shared" ref="O49:O65" si="5">CONCATENATE($B$47,$L$5,",",,"'",O5,"'",,",",N5,$C$49)</f>
        <v>insert into materiasalumno values(2,'L20051143',77);</v>
      </c>
    </row>
    <row r="50" spans="3:15" x14ac:dyDescent="0.3">
      <c r="E50" t="str">
        <f t="shared" si="4"/>
        <v>insert into materiasalumno values(1,'l20051165',89);</v>
      </c>
      <c r="O50" t="str">
        <f t="shared" si="5"/>
        <v>insert into materiasalumno values(2,'L20051141',91);</v>
      </c>
    </row>
    <row r="51" spans="3:15" x14ac:dyDescent="0.3">
      <c r="E51" t="str">
        <f t="shared" si="4"/>
        <v>insert into materiasalumno values(1,'l21051441',98);</v>
      </c>
      <c r="O51" t="str">
        <f t="shared" si="5"/>
        <v>insert into materiasalumno values(2,'L20051146',94);</v>
      </c>
    </row>
    <row r="52" spans="3:15" x14ac:dyDescent="0.3">
      <c r="E52" t="str">
        <f t="shared" si="4"/>
        <v>insert into materiasalumno values(1,'l22050278',72);</v>
      </c>
      <c r="O52" t="str">
        <f t="shared" si="5"/>
        <v>insert into materiasalumno values(2,'19051127',88);</v>
      </c>
    </row>
    <row r="53" spans="3:15" x14ac:dyDescent="0.3">
      <c r="E53" t="str">
        <f t="shared" si="4"/>
        <v>insert into materiasalumno values(1,'l22050279',81);</v>
      </c>
      <c r="O53" t="str">
        <f t="shared" si="5"/>
        <v>insert into materiasalumno values(2,'18052269',70);</v>
      </c>
    </row>
    <row r="54" spans="3:15" x14ac:dyDescent="0.3">
      <c r="E54" t="str">
        <f t="shared" si="4"/>
        <v>insert into materiasalumno values(1,'l21051468',71);</v>
      </c>
      <c r="O54" t="str">
        <f t="shared" si="5"/>
        <v>insert into materiasalumno values(2,'18052273',79);</v>
      </c>
    </row>
    <row r="55" spans="3:15" x14ac:dyDescent="0.3">
      <c r="E55" t="str">
        <f t="shared" si="4"/>
        <v>insert into materiasalumno values(1,'l21051471',91);</v>
      </c>
      <c r="O55" t="str">
        <f t="shared" si="5"/>
        <v>insert into materiasalumno values(2,'L20051187',83);</v>
      </c>
    </row>
    <row r="56" spans="3:15" x14ac:dyDescent="0.3">
      <c r="E56" t="str">
        <f t="shared" si="4"/>
        <v>insert into materiasalumno values(1,'l22050282',75);</v>
      </c>
      <c r="O56" t="str">
        <f t="shared" si="5"/>
        <v>insert into materiasalumno values(2,'18052293',97);</v>
      </c>
    </row>
    <row r="57" spans="3:15" x14ac:dyDescent="0.3">
      <c r="E57" t="str">
        <f t="shared" si="4"/>
        <v>insert into materiasalumno values(1,'l21051476',80);</v>
      </c>
      <c r="O57" t="str">
        <f t="shared" si="5"/>
        <v>insert into materiasalumno values(2,'18052296',76);</v>
      </c>
    </row>
    <row r="58" spans="3:15" x14ac:dyDescent="0.3">
      <c r="E58" t="str">
        <f t="shared" si="4"/>
        <v>insert into materiasalumno values(1,'l22050283',99);</v>
      </c>
      <c r="O58" t="str">
        <f t="shared" si="5"/>
        <v>insert into materiasalumno values(2,'L21051038',100);</v>
      </c>
    </row>
    <row r="59" spans="3:15" x14ac:dyDescent="0.3">
      <c r="E59" t="str">
        <f t="shared" si="4"/>
        <v>insert into materiasalumno values(1,'l21051462',73);</v>
      </c>
      <c r="O59" t="str">
        <f t="shared" si="5"/>
        <v>insert into materiasalumno values(2,'20050200',92);</v>
      </c>
    </row>
    <row r="60" spans="3:15" x14ac:dyDescent="0.3">
      <c r="E60" t="str">
        <f t="shared" si="4"/>
        <v>insert into materiasalumno values(1,'l22050370',87);</v>
      </c>
      <c r="O60" t="str">
        <f t="shared" si="5"/>
        <v>insert into materiasalumno values(2,'L20051203',72);</v>
      </c>
    </row>
    <row r="61" spans="3:15" x14ac:dyDescent="0.3">
      <c r="E61" t="str">
        <f t="shared" si="4"/>
        <v>insert into materiasalumno values(1,'l21051498',95);</v>
      </c>
      <c r="O61" t="str">
        <f t="shared" si="5"/>
        <v>insert into materiasalumno values(2,'20050207',82);</v>
      </c>
    </row>
    <row r="62" spans="3:15" x14ac:dyDescent="0.3">
      <c r="E62" t="str">
        <f t="shared" si="4"/>
        <v>insert into materiasalumno values(1,'l22050293',79);</v>
      </c>
      <c r="O62" t="str">
        <f t="shared" si="5"/>
        <v>insert into materiasalumno values(2,'L20051216',89);</v>
      </c>
    </row>
    <row r="63" spans="3:15" x14ac:dyDescent="0.3">
      <c r="E63" t="str">
        <f t="shared" si="4"/>
        <v>insert into materiasalumno values(1,'l21051399',88);</v>
      </c>
      <c r="O63" t="str">
        <f t="shared" si="5"/>
        <v>insert into materiasalumno values(2,'L20051230',71);</v>
      </c>
    </row>
    <row r="64" spans="3:15" x14ac:dyDescent="0.3">
      <c r="O64" t="str">
        <f t="shared" si="5"/>
        <v>insert into materiasalumno values(2,'L21050585',95);</v>
      </c>
    </row>
    <row r="65" spans="5:15" x14ac:dyDescent="0.3">
      <c r="O65" t="str">
        <f t="shared" si="5"/>
        <v>insert into materiasalumno values(2,'19051192',80);</v>
      </c>
    </row>
    <row r="66" spans="5:15" x14ac:dyDescent="0.3">
      <c r="E66" t="str">
        <f>CONCATENATE($B$47,$L$6,",",,"'",B4,"'",,",",A4,$C$49)</f>
        <v>insert into materiasalumno values(3,'L22050271',84);</v>
      </c>
      <c r="O66" t="str">
        <f>CONCATENATE($B$47,$L$5,",",,"'",O22,"'",,",",N22,$C$49)</f>
        <v>insert into materiasalumno values(2,'L20051303',73);</v>
      </c>
    </row>
    <row r="67" spans="5:15" x14ac:dyDescent="0.3">
      <c r="E67" t="str">
        <f t="shared" ref="E67:E83" si="6">CONCATENATE($B$47,$L$6,",",,"'",B5,"'",,",",A5,$C$49)</f>
        <v>insert into materiasalumno values(3,'l21051404',93);</v>
      </c>
    </row>
    <row r="68" spans="5:15" x14ac:dyDescent="0.3">
      <c r="E68" t="str">
        <f t="shared" si="6"/>
        <v>insert into materiasalumno values(3,'l21051405',77);</v>
      </c>
    </row>
    <row r="69" spans="5:15" x14ac:dyDescent="0.3">
      <c r="E69" t="str">
        <f t="shared" si="6"/>
        <v>insert into materiasalumno values(3,'l20051165',89);</v>
      </c>
      <c r="O69" t="str">
        <f>CONCATENATE($B$47,$L$7,",",,"'",O4,"'",,",",N4,$C$49)</f>
        <v>insert into materiasalumno values(4,'19051072',85);</v>
      </c>
    </row>
    <row r="70" spans="5:15" x14ac:dyDescent="0.3">
      <c r="E70" t="str">
        <f t="shared" si="6"/>
        <v>insert into materiasalumno values(3,'l21051441',98);</v>
      </c>
      <c r="O70" t="str">
        <f t="shared" ref="O70:O87" si="7">CONCATENATE($B$47,$L$7,",",,"'",O5,"'",,",",N5,$C$49)</f>
        <v>insert into materiasalumno values(4,'L20051143',77);</v>
      </c>
    </row>
    <row r="71" spans="5:15" x14ac:dyDescent="0.3">
      <c r="E71" t="str">
        <f t="shared" si="6"/>
        <v>insert into materiasalumno values(3,'l22050278',72);</v>
      </c>
      <c r="O71" t="str">
        <f t="shared" si="7"/>
        <v>insert into materiasalumno values(4,'L20051141',91);</v>
      </c>
    </row>
    <row r="72" spans="5:15" x14ac:dyDescent="0.3">
      <c r="E72" t="str">
        <f t="shared" si="6"/>
        <v>insert into materiasalumno values(3,'l22050279',81);</v>
      </c>
      <c r="O72" t="str">
        <f t="shared" si="7"/>
        <v>insert into materiasalumno values(4,'L20051146',94);</v>
      </c>
    </row>
    <row r="73" spans="5:15" x14ac:dyDescent="0.3">
      <c r="E73" t="str">
        <f t="shared" si="6"/>
        <v>insert into materiasalumno values(3,'l21051468',71);</v>
      </c>
      <c r="O73" t="str">
        <f t="shared" si="7"/>
        <v>insert into materiasalumno values(4,'19051127',88);</v>
      </c>
    </row>
    <row r="74" spans="5:15" x14ac:dyDescent="0.3">
      <c r="E74" t="str">
        <f t="shared" si="6"/>
        <v>insert into materiasalumno values(3,'l21051471',91);</v>
      </c>
      <c r="O74" t="str">
        <f t="shared" si="7"/>
        <v>insert into materiasalumno values(4,'18052269',70);</v>
      </c>
    </row>
    <row r="75" spans="5:15" x14ac:dyDescent="0.3">
      <c r="E75" t="str">
        <f t="shared" si="6"/>
        <v>insert into materiasalumno values(3,'l22050282',75);</v>
      </c>
      <c r="O75" t="str">
        <f t="shared" si="7"/>
        <v>insert into materiasalumno values(4,'18052273',79);</v>
      </c>
    </row>
    <row r="76" spans="5:15" x14ac:dyDescent="0.3">
      <c r="E76" t="str">
        <f t="shared" si="6"/>
        <v>insert into materiasalumno values(3,'l21051476',80);</v>
      </c>
      <c r="O76" t="str">
        <f t="shared" si="7"/>
        <v>insert into materiasalumno values(4,'L20051187',83);</v>
      </c>
    </row>
    <row r="77" spans="5:15" x14ac:dyDescent="0.3">
      <c r="E77" t="str">
        <f t="shared" si="6"/>
        <v>insert into materiasalumno values(3,'l22050283',99);</v>
      </c>
      <c r="O77" t="str">
        <f t="shared" si="7"/>
        <v>insert into materiasalumno values(4,'18052293',97);</v>
      </c>
    </row>
    <row r="78" spans="5:15" x14ac:dyDescent="0.3">
      <c r="E78" t="str">
        <f t="shared" si="6"/>
        <v>insert into materiasalumno values(3,'l21051462',73);</v>
      </c>
      <c r="O78" t="str">
        <f t="shared" si="7"/>
        <v>insert into materiasalumno values(4,'18052296',76);</v>
      </c>
    </row>
    <row r="79" spans="5:15" x14ac:dyDescent="0.3">
      <c r="E79" t="str">
        <f t="shared" si="6"/>
        <v>insert into materiasalumno values(3,'l22050370',87);</v>
      </c>
      <c r="O79" t="str">
        <f t="shared" si="7"/>
        <v>insert into materiasalumno values(4,'L21051038',100);</v>
      </c>
    </row>
    <row r="80" spans="5:15" x14ac:dyDescent="0.3">
      <c r="E80" t="str">
        <f t="shared" si="6"/>
        <v>insert into materiasalumno values(3,'l21051498',95);</v>
      </c>
      <c r="O80" t="str">
        <f t="shared" si="7"/>
        <v>insert into materiasalumno values(4,'20050200',92);</v>
      </c>
    </row>
    <row r="81" spans="5:15" x14ac:dyDescent="0.3">
      <c r="E81" t="str">
        <f t="shared" si="6"/>
        <v>insert into materiasalumno values(3,'l22050293',79);</v>
      </c>
      <c r="O81" t="str">
        <f t="shared" si="7"/>
        <v>insert into materiasalumno values(4,'L20051203',72);</v>
      </c>
    </row>
    <row r="82" spans="5:15" x14ac:dyDescent="0.3">
      <c r="E82" t="str">
        <f t="shared" si="6"/>
        <v>insert into materiasalumno values(3,'l21051399',88);</v>
      </c>
      <c r="O82" t="str">
        <f t="shared" si="7"/>
        <v>insert into materiasalumno values(4,'20050207',82);</v>
      </c>
    </row>
    <row r="83" spans="5:15" x14ac:dyDescent="0.3">
      <c r="O83" t="str">
        <f t="shared" si="7"/>
        <v>insert into materiasalumno values(4,'L20051216',89);</v>
      </c>
    </row>
    <row r="84" spans="5:15" x14ac:dyDescent="0.3">
      <c r="O84" t="str">
        <f t="shared" si="7"/>
        <v>insert into materiasalumno values(4,'L20051230',71);</v>
      </c>
    </row>
    <row r="85" spans="5:15" x14ac:dyDescent="0.3">
      <c r="O85" t="str">
        <f t="shared" si="7"/>
        <v>insert into materiasalumno values(4,'L21050585',95);</v>
      </c>
    </row>
    <row r="86" spans="5:15" x14ac:dyDescent="0.3">
      <c r="O86" t="str">
        <f t="shared" si="7"/>
        <v>insert into materiasalumno values(4,'19051192',80);</v>
      </c>
    </row>
    <row r="87" spans="5:15" x14ac:dyDescent="0.3">
      <c r="O87" t="str">
        <f t="shared" si="7"/>
        <v>insert into materiasalumno values(4,'L20051303',73);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Memo Ortiz</dc:creator>
  <cp:lastModifiedBy>Memo Ortiz</cp:lastModifiedBy>
  <dcterms:created xsi:type="dcterms:W3CDTF">2023-03-16T15:31:28Z</dcterms:created>
  <dcterms:modified xsi:type="dcterms:W3CDTF">2023-03-29T07:32:05Z</dcterms:modified>
</cp:coreProperties>
</file>