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richPivotRecords1.xml" ContentType="application/vnd.openxmlformats-officedocument.spreadsheetml.richPivot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pivotTables/pivotTable1.xml" ContentType="application/vnd.openxmlformats-officedocument.spreadsheetml.pivot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ApriZon\Desktop\"/>
    </mc:Choice>
  </mc:AlternateContent>
  <xr:revisionPtr revIDLastSave="0" documentId="8_{B1A08ADA-9CFA-4009-BF9E-097CD914A42E}" xr6:coauthVersionLast="47" xr6:coauthVersionMax="47" xr10:uidLastSave="{00000000-0000-0000-0000-000000000000}"/>
  <bookViews>
    <workbookView xWindow="-110" yWindow="-110" windowWidth="19420" windowHeight="10300" activeTab="3" xr2:uid="{D1FC2354-1431-294E-9D05-A71CF1B59C9B}"/>
  </bookViews>
  <sheets>
    <sheet name="Raw" sheetId="1" r:id="rId1"/>
    <sheet name="Clean" sheetId="4" r:id="rId2"/>
    <sheet name="Analysis" sheetId="2" r:id="rId3"/>
    <sheet name="Findings" sheetId="3" r:id="rId4"/>
  </sheets>
  <definedNames>
    <definedName name="_xlchart.v1.0" hidden="1">Raw!$E$3:$E$259</definedName>
    <definedName name="_xlchart.v1.1" hidden="1">Raw!$H$3:$H$259</definedName>
  </definedNames>
  <calcPr calcId="191029"/>
  <pivotCaches>
    <pivotCache cacheId="0"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3" l="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K259" i="1" l="1" a="1"/>
  <c r="K259" i="1" s="1"/>
  <c r="K258" i="1" a="1"/>
  <c r="K258" i="1" s="1"/>
  <c r="K257" i="1" a="1"/>
  <c r="K257" i="1" s="1"/>
  <c r="K256" i="1" a="1"/>
  <c r="K256" i="1" s="1"/>
  <c r="K255" i="1" a="1"/>
  <c r="K255" i="1" s="1"/>
  <c r="K254" i="1" a="1"/>
  <c r="K254" i="1" s="1"/>
  <c r="K253" i="1" a="1"/>
  <c r="K253" i="1" s="1"/>
  <c r="K252" i="1" a="1"/>
  <c r="K252" i="1" s="1"/>
  <c r="K251" i="1" a="1"/>
  <c r="K251" i="1" s="1"/>
  <c r="K250" i="1" a="1"/>
  <c r="K250" i="1" s="1"/>
  <c r="K249" i="1" a="1"/>
  <c r="K249" i="1" s="1"/>
  <c r="K248" i="1" a="1"/>
  <c r="K248" i="1" s="1"/>
  <c r="K247" i="1" a="1"/>
  <c r="K247" i="1" s="1"/>
  <c r="K246" i="1" a="1"/>
  <c r="K246" i="1" s="1"/>
  <c r="K245" i="1" a="1"/>
  <c r="K245" i="1" s="1"/>
  <c r="K244" i="1" a="1"/>
  <c r="K244" i="1" s="1"/>
  <c r="K243" i="1" a="1"/>
  <c r="K243" i="1" s="1"/>
  <c r="K242" i="1" a="1"/>
  <c r="K242" i="1" s="1"/>
  <c r="K241" i="1" a="1"/>
  <c r="K241" i="1" s="1"/>
  <c r="K240" i="1" a="1"/>
  <c r="K240" i="1" s="1"/>
  <c r="K239" i="1" a="1"/>
  <c r="K239" i="1" s="1"/>
  <c r="K238" i="1" a="1"/>
  <c r="K238" i="1" s="1"/>
  <c r="K237" i="1" a="1"/>
  <c r="K237" i="1" s="1"/>
  <c r="K236" i="1" a="1"/>
  <c r="K236" i="1" s="1"/>
  <c r="K235" i="1" a="1"/>
  <c r="K235" i="1" s="1"/>
  <c r="K234" i="1" a="1"/>
  <c r="K234" i="1" s="1"/>
  <c r="K233" i="1" a="1"/>
  <c r="K233" i="1" s="1"/>
  <c r="K232" i="1" a="1"/>
  <c r="K232" i="1" s="1"/>
  <c r="K231" i="1" a="1"/>
  <c r="K231" i="1" s="1"/>
  <c r="K230" i="1" a="1"/>
  <c r="K230" i="1" s="1"/>
  <c r="K229" i="1" a="1"/>
  <c r="K229" i="1" s="1"/>
  <c r="K228" i="1" a="1"/>
  <c r="K228" i="1" s="1"/>
  <c r="K227" i="1" a="1"/>
  <c r="K227" i="1" s="1"/>
  <c r="K226" i="1" a="1"/>
  <c r="K226" i="1" s="1"/>
  <c r="K225" i="1" a="1"/>
  <c r="K225" i="1" s="1"/>
  <c r="K224" i="1" a="1"/>
  <c r="K224" i="1" s="1"/>
  <c r="K223" i="1" a="1"/>
  <c r="K223" i="1" s="1"/>
  <c r="K222" i="1" a="1"/>
  <c r="K222" i="1" s="1"/>
  <c r="K221" i="1" a="1"/>
  <c r="K221" i="1" s="1"/>
  <c r="K220" i="1" a="1"/>
  <c r="K220" i="1" s="1"/>
  <c r="K219" i="1" a="1"/>
  <c r="K219" i="1" s="1"/>
  <c r="K218" i="1" a="1"/>
  <c r="K218" i="1" s="1"/>
  <c r="K217" i="1" a="1"/>
  <c r="K217" i="1" s="1"/>
  <c r="K216" i="1" a="1"/>
  <c r="K216" i="1" s="1"/>
  <c r="K215" i="1" a="1"/>
  <c r="K215" i="1" s="1"/>
  <c r="K214" i="1" a="1"/>
  <c r="K214" i="1" s="1"/>
  <c r="K213" i="1" a="1"/>
  <c r="K213" i="1" s="1"/>
  <c r="K212" i="1" a="1"/>
  <c r="K212" i="1" s="1"/>
  <c r="K211" i="1" a="1"/>
  <c r="K211" i="1" s="1"/>
  <c r="K210" i="1" a="1"/>
  <c r="K210" i="1" s="1"/>
  <c r="K209" i="1" a="1"/>
  <c r="K209" i="1" s="1"/>
  <c r="K208" i="1" a="1"/>
  <c r="K208" i="1" s="1"/>
  <c r="K207" i="1" a="1"/>
  <c r="K207" i="1" s="1"/>
  <c r="K206" i="1" a="1"/>
  <c r="K206" i="1" s="1"/>
  <c r="K205" i="1" a="1"/>
  <c r="K205" i="1" s="1"/>
  <c r="K204" i="1" a="1"/>
  <c r="K204" i="1" s="1"/>
  <c r="K203" i="1" a="1"/>
  <c r="K203" i="1" s="1"/>
  <c r="K202" i="1" a="1"/>
  <c r="K202" i="1" s="1"/>
  <c r="K201" i="1" a="1"/>
  <c r="K201" i="1" s="1"/>
  <c r="K200" i="1" a="1"/>
  <c r="K200" i="1" s="1"/>
  <c r="K199" i="1" a="1"/>
  <c r="K199" i="1" s="1"/>
  <c r="K198" i="1" a="1"/>
  <c r="K198" i="1" s="1"/>
  <c r="K197" i="1" a="1"/>
  <c r="K197" i="1" s="1"/>
  <c r="K196" i="1" a="1"/>
  <c r="K196" i="1" s="1"/>
  <c r="K195" i="1" a="1"/>
  <c r="K195" i="1" s="1"/>
  <c r="K194" i="1" a="1"/>
  <c r="K194" i="1" s="1"/>
  <c r="K193" i="1" a="1"/>
  <c r="K193" i="1" s="1"/>
  <c r="K192" i="1" a="1"/>
  <c r="K192" i="1" s="1"/>
  <c r="K191" i="1" a="1"/>
  <c r="K191" i="1" s="1"/>
  <c r="K190" i="1" a="1"/>
  <c r="K190" i="1" s="1"/>
  <c r="K189" i="1" a="1"/>
  <c r="K189" i="1" s="1"/>
  <c r="K188" i="1" a="1"/>
  <c r="K188" i="1" s="1"/>
  <c r="K187" i="1" a="1"/>
  <c r="K187" i="1" s="1"/>
  <c r="K186" i="1" a="1"/>
  <c r="K186" i="1" s="1"/>
  <c r="K185" i="1" a="1"/>
  <c r="K185" i="1" s="1"/>
  <c r="K184" i="1" a="1"/>
  <c r="K184" i="1" s="1"/>
  <c r="K183" i="1" a="1"/>
  <c r="K183" i="1" s="1"/>
  <c r="K182" i="1" a="1"/>
  <c r="K182" i="1" s="1"/>
  <c r="K181" i="1" a="1"/>
  <c r="K181" i="1" s="1"/>
  <c r="K180" i="1" a="1"/>
  <c r="K180" i="1" s="1"/>
  <c r="K179" i="1" a="1"/>
  <c r="K179" i="1" s="1"/>
  <c r="K178" i="1" a="1"/>
  <c r="K178" i="1" s="1"/>
  <c r="K177" i="1" a="1"/>
  <c r="K177" i="1" s="1"/>
  <c r="K176" i="1" a="1"/>
  <c r="K176" i="1" s="1"/>
  <c r="K175" i="1" a="1"/>
  <c r="K175" i="1" s="1"/>
  <c r="K174" i="1" a="1"/>
  <c r="K174" i="1" s="1"/>
  <c r="K173" i="1" a="1"/>
  <c r="K173" i="1" s="1"/>
  <c r="K172" i="1" a="1"/>
  <c r="K172" i="1" s="1"/>
  <c r="K171" i="1" a="1"/>
  <c r="K171" i="1" s="1"/>
  <c r="K170" i="1" a="1"/>
  <c r="K170" i="1" s="1"/>
  <c r="K169" i="1" a="1"/>
  <c r="K169" i="1" s="1"/>
  <c r="K168" i="1" a="1"/>
  <c r="K168" i="1" s="1"/>
  <c r="K167" i="1" a="1"/>
  <c r="K167" i="1" s="1"/>
  <c r="K166" i="1" a="1"/>
  <c r="K166" i="1" s="1"/>
  <c r="K165" i="1" a="1"/>
  <c r="K165" i="1" s="1"/>
  <c r="K164" i="1" a="1"/>
  <c r="K164" i="1" s="1"/>
  <c r="K163" i="1" a="1"/>
  <c r="K163" i="1" s="1"/>
  <c r="K162" i="1" a="1"/>
  <c r="K162" i="1" s="1"/>
  <c r="K161" i="1" a="1"/>
  <c r="K161" i="1" s="1"/>
  <c r="K160" i="1" a="1"/>
  <c r="K160" i="1" s="1"/>
  <c r="K159" i="1" a="1"/>
  <c r="K159" i="1" s="1"/>
  <c r="K158" i="1" a="1"/>
  <c r="K158" i="1" s="1"/>
  <c r="K157" i="1" a="1"/>
  <c r="K157" i="1" s="1"/>
  <c r="K156" i="1" a="1"/>
  <c r="K156" i="1" s="1"/>
  <c r="K155" i="1" a="1"/>
  <c r="K155" i="1" s="1"/>
  <c r="K154" i="1" a="1"/>
  <c r="K154" i="1" s="1"/>
  <c r="K153" i="1" a="1"/>
  <c r="K153" i="1" s="1"/>
  <c r="K152" i="1" a="1"/>
  <c r="K152" i="1" s="1"/>
  <c r="K151" i="1" a="1"/>
  <c r="K151" i="1" s="1"/>
  <c r="K150" i="1" a="1"/>
  <c r="K150" i="1" s="1"/>
  <c r="K149" i="1" a="1"/>
  <c r="K149" i="1" s="1"/>
  <c r="K148" i="1" a="1"/>
  <c r="K148" i="1" s="1"/>
  <c r="K147" i="1" a="1"/>
  <c r="K147" i="1" s="1"/>
  <c r="K146" i="1" a="1"/>
  <c r="K146" i="1" s="1"/>
  <c r="K145" i="1" a="1"/>
  <c r="K145" i="1" s="1"/>
  <c r="K144" i="1" a="1"/>
  <c r="K144" i="1" s="1"/>
  <c r="K143" i="1" a="1"/>
  <c r="K143" i="1" s="1"/>
  <c r="K142" i="1" a="1"/>
  <c r="K142" i="1" s="1"/>
  <c r="K141" i="1" a="1"/>
  <c r="K141" i="1" s="1"/>
  <c r="K140" i="1" a="1"/>
  <c r="K140" i="1" s="1"/>
  <c r="K139" i="1" a="1"/>
  <c r="K139" i="1" s="1"/>
  <c r="K138" i="1" a="1"/>
  <c r="K138" i="1" s="1"/>
  <c r="K137" i="1" a="1"/>
  <c r="K137" i="1" s="1"/>
  <c r="K136" i="1" a="1"/>
  <c r="K136" i="1" s="1"/>
  <c r="K135" i="1" a="1"/>
  <c r="K135" i="1" s="1"/>
  <c r="K134" i="1" a="1"/>
  <c r="K134" i="1" s="1"/>
  <c r="K133" i="1" a="1"/>
  <c r="K133" i="1" s="1"/>
  <c r="K132" i="1" a="1"/>
  <c r="K132" i="1" s="1"/>
  <c r="K131" i="1" a="1"/>
  <c r="K131" i="1" s="1"/>
  <c r="K130" i="1" a="1"/>
  <c r="K130" i="1" s="1"/>
  <c r="K129" i="1" a="1"/>
  <c r="K129" i="1" s="1"/>
  <c r="K128" i="1" a="1"/>
  <c r="K128" i="1" s="1"/>
  <c r="K127" i="1" a="1"/>
  <c r="K127" i="1" s="1"/>
  <c r="K126" i="1" a="1"/>
  <c r="K126" i="1" s="1"/>
  <c r="K125" i="1" a="1"/>
  <c r="K125" i="1" s="1"/>
  <c r="K124" i="1" a="1"/>
  <c r="K124" i="1" s="1"/>
  <c r="K123" i="1" a="1"/>
  <c r="K123" i="1" s="1"/>
  <c r="K122" i="1" a="1"/>
  <c r="K122" i="1" s="1"/>
  <c r="K121" i="1" a="1"/>
  <c r="K121" i="1" s="1"/>
  <c r="K120" i="1" a="1"/>
  <c r="K120" i="1" s="1"/>
  <c r="K119" i="1" a="1"/>
  <c r="K119" i="1" s="1"/>
  <c r="K118" i="1" a="1"/>
  <c r="K118" i="1" s="1"/>
  <c r="K117" i="1" a="1"/>
  <c r="K117" i="1" s="1"/>
  <c r="K116" i="1" a="1"/>
  <c r="K116" i="1" s="1"/>
  <c r="K115" i="1" a="1"/>
  <c r="K115" i="1" s="1"/>
  <c r="K114" i="1" a="1"/>
  <c r="K114" i="1" s="1"/>
  <c r="K113" i="1" a="1"/>
  <c r="K113" i="1" s="1"/>
  <c r="K112" i="1" a="1"/>
  <c r="K112" i="1" s="1"/>
  <c r="K111" i="1" a="1"/>
  <c r="K111" i="1" s="1"/>
  <c r="K110" i="1" a="1"/>
  <c r="K110" i="1" s="1"/>
  <c r="K109" i="1" a="1"/>
  <c r="K109" i="1" s="1"/>
  <c r="K108" i="1" a="1"/>
  <c r="K108" i="1" s="1"/>
  <c r="K107" i="1" a="1"/>
  <c r="K107" i="1" s="1"/>
  <c r="K106" i="1" a="1"/>
  <c r="K106" i="1" s="1"/>
  <c r="K105" i="1" a="1"/>
  <c r="K105" i="1" s="1"/>
  <c r="K104" i="1" a="1"/>
  <c r="K104" i="1" s="1"/>
  <c r="K103" i="1" a="1"/>
  <c r="K103" i="1" s="1"/>
  <c r="K102" i="1" a="1"/>
  <c r="K102" i="1" s="1"/>
  <c r="K101" i="1" a="1"/>
  <c r="K101" i="1" s="1"/>
  <c r="K100" i="1" a="1"/>
  <c r="K100" i="1" s="1"/>
  <c r="K99" i="1" a="1"/>
  <c r="K99" i="1" s="1"/>
  <c r="K98" i="1" a="1"/>
  <c r="K98" i="1" s="1"/>
  <c r="K97" i="1" a="1"/>
  <c r="K97" i="1" s="1"/>
  <c r="K96" i="1" a="1"/>
  <c r="K96" i="1" s="1"/>
  <c r="K95" i="1" a="1"/>
  <c r="K95" i="1" s="1"/>
  <c r="K94" i="1" a="1"/>
  <c r="K94" i="1" s="1"/>
  <c r="K93" i="1" a="1"/>
  <c r="K93" i="1" s="1"/>
  <c r="K92" i="1" a="1"/>
  <c r="K92" i="1" s="1"/>
  <c r="K91" i="1" a="1"/>
  <c r="K91" i="1" s="1"/>
  <c r="K90" i="1" a="1"/>
  <c r="K90" i="1" s="1"/>
  <c r="K89" i="1" a="1"/>
  <c r="K89" i="1" s="1"/>
  <c r="K88" i="1" a="1"/>
  <c r="K88" i="1" s="1"/>
  <c r="K87" i="1" a="1"/>
  <c r="K87" i="1" s="1"/>
  <c r="K86" i="1" a="1"/>
  <c r="K86" i="1" s="1"/>
  <c r="K85" i="1" a="1"/>
  <c r="K85" i="1" s="1"/>
  <c r="K84" i="1" a="1"/>
  <c r="K84" i="1" s="1"/>
  <c r="K83" i="1" a="1"/>
  <c r="K83" i="1" s="1"/>
  <c r="K82" i="1" a="1"/>
  <c r="K82" i="1" s="1"/>
  <c r="K81" i="1" a="1"/>
  <c r="K81" i="1" s="1"/>
  <c r="K80" i="1" a="1"/>
  <c r="K80" i="1" s="1"/>
  <c r="K79" i="1" a="1"/>
  <c r="K79" i="1" s="1"/>
  <c r="K78" i="1" a="1"/>
  <c r="K78" i="1" s="1"/>
  <c r="K77" i="1" a="1"/>
  <c r="K77" i="1" s="1"/>
  <c r="K76" i="1" a="1"/>
  <c r="K76" i="1" s="1"/>
  <c r="K75" i="1" a="1"/>
  <c r="K75" i="1" s="1"/>
  <c r="K74" i="1" a="1"/>
  <c r="K74" i="1" s="1"/>
  <c r="K73" i="1" a="1"/>
  <c r="K73" i="1" s="1"/>
  <c r="K72" i="1" a="1"/>
  <c r="K72" i="1" s="1"/>
  <c r="K71" i="1" a="1"/>
  <c r="K71" i="1" s="1"/>
  <c r="K70" i="1" a="1"/>
  <c r="K70" i="1" s="1"/>
  <c r="K69" i="1" a="1"/>
  <c r="K69" i="1" s="1"/>
  <c r="K68" i="1" a="1"/>
  <c r="K68" i="1" s="1"/>
  <c r="K67" i="1" a="1"/>
  <c r="K67" i="1" s="1"/>
  <c r="K66" i="1" a="1"/>
  <c r="K66" i="1" s="1"/>
  <c r="K65" i="1" a="1"/>
  <c r="K65" i="1" s="1"/>
  <c r="K64" i="1" a="1"/>
  <c r="K64" i="1" s="1"/>
  <c r="K63" i="1" a="1"/>
  <c r="K63" i="1" s="1"/>
  <c r="K62" i="1" a="1"/>
  <c r="K62" i="1" s="1"/>
  <c r="K61" i="1" a="1"/>
  <c r="K61" i="1" s="1"/>
  <c r="K60" i="1" a="1"/>
  <c r="K60" i="1" s="1"/>
  <c r="K59" i="1" a="1"/>
  <c r="K59" i="1" s="1"/>
  <c r="K58" i="1" a="1"/>
  <c r="K58" i="1" s="1"/>
  <c r="K57" i="1" a="1"/>
  <c r="K57" i="1" s="1"/>
  <c r="K56" i="1" a="1"/>
  <c r="K56" i="1" s="1"/>
  <c r="K55" i="1" a="1"/>
  <c r="K55" i="1" s="1"/>
  <c r="K54" i="1" a="1"/>
  <c r="K54" i="1" s="1"/>
  <c r="K53" i="1" a="1"/>
  <c r="K53" i="1" s="1"/>
  <c r="K52" i="1" a="1"/>
  <c r="K52" i="1" s="1"/>
  <c r="K51" i="1" a="1"/>
  <c r="K51" i="1" s="1"/>
  <c r="K50" i="1" a="1"/>
  <c r="K50" i="1" s="1"/>
  <c r="K49" i="1" a="1"/>
  <c r="K49" i="1" s="1"/>
  <c r="K48" i="1" a="1"/>
  <c r="K48" i="1" s="1"/>
  <c r="K47" i="1" a="1"/>
  <c r="K47" i="1" s="1"/>
  <c r="K46" i="1" a="1"/>
  <c r="K46" i="1" s="1"/>
  <c r="K45" i="1" a="1"/>
  <c r="K45" i="1" s="1"/>
  <c r="K44" i="1" a="1"/>
  <c r="K44" i="1" s="1"/>
  <c r="K43" i="1" a="1"/>
  <c r="K43" i="1" s="1"/>
  <c r="K42" i="1" a="1"/>
  <c r="K42" i="1" s="1"/>
  <c r="K41" i="1" a="1"/>
  <c r="K41" i="1" s="1"/>
  <c r="K40" i="1" a="1"/>
  <c r="K40" i="1" s="1"/>
  <c r="K39" i="1" a="1"/>
  <c r="K39" i="1" s="1"/>
  <c r="K38" i="1" a="1"/>
  <c r="K38" i="1" s="1"/>
  <c r="K37" i="1" a="1"/>
  <c r="K37" i="1" s="1"/>
  <c r="K36" i="1" a="1"/>
  <c r="K36" i="1" s="1"/>
  <c r="K35" i="1" a="1"/>
  <c r="K35" i="1" s="1"/>
  <c r="K34" i="1" a="1"/>
  <c r="K34" i="1" s="1"/>
  <c r="K33" i="1" a="1"/>
  <c r="K33" i="1" s="1"/>
  <c r="K32" i="1" a="1"/>
  <c r="K32" i="1" s="1"/>
  <c r="K31" i="1" a="1"/>
  <c r="K31" i="1" s="1"/>
  <c r="K30" i="1" a="1"/>
  <c r="K30" i="1" s="1"/>
  <c r="K29" i="1" a="1"/>
  <c r="K29" i="1" s="1"/>
  <c r="K28" i="1" a="1"/>
  <c r="K28" i="1" s="1"/>
  <c r="K27" i="1" a="1"/>
  <c r="K27" i="1" s="1"/>
  <c r="K26" i="1" a="1"/>
  <c r="K26" i="1" s="1"/>
  <c r="K25" i="1" a="1"/>
  <c r="K25" i="1" s="1"/>
  <c r="K24" i="1" a="1"/>
  <c r="K24" i="1" s="1"/>
  <c r="K23" i="1" a="1"/>
  <c r="K23" i="1" s="1"/>
  <c r="K22" i="1" a="1"/>
  <c r="K22" i="1" s="1"/>
  <c r="K21" i="1" a="1"/>
  <c r="K21" i="1" s="1"/>
  <c r="K20" i="1" a="1"/>
  <c r="K20" i="1" s="1"/>
  <c r="K19" i="1" a="1"/>
  <c r="K19" i="1" s="1"/>
  <c r="K18" i="1" a="1"/>
  <c r="K18" i="1" s="1"/>
  <c r="K17" i="1" a="1"/>
  <c r="K17" i="1" s="1"/>
  <c r="K16" i="1" a="1"/>
  <c r="K16" i="1" s="1"/>
  <c r="K15" i="1" a="1"/>
  <c r="K15" i="1" s="1"/>
  <c r="K14" i="1" a="1"/>
  <c r="K14" i="1" s="1"/>
  <c r="K13" i="1" a="1"/>
  <c r="K13" i="1" s="1"/>
  <c r="K12" i="1" a="1"/>
  <c r="K12" i="1" s="1"/>
  <c r="K11" i="1" a="1"/>
  <c r="K11" i="1" s="1"/>
  <c r="K10" i="1" a="1"/>
  <c r="K10" i="1" s="1"/>
  <c r="K9" i="1" a="1"/>
  <c r="K9" i="1" s="1"/>
  <c r="K8" i="1" a="1"/>
  <c r="K8" i="1" s="1"/>
  <c r="K7" i="1" a="1"/>
  <c r="K7" i="1" s="1"/>
  <c r="K6" i="1" a="1"/>
  <c r="K6" i="1" s="1"/>
  <c r="K5" i="1" a="1"/>
  <c r="K5" i="1" s="1"/>
  <c r="K4" i="1" a="1"/>
  <c r="K4" i="1" s="1"/>
  <c r="K3" i="1" a="1"/>
  <c r="K3" i="1" s="1"/>
  <c r="M3" i="4"/>
  <c r="M4" i="4"/>
  <c r="C10" i="3" s="1"/>
  <c r="M5" i="4"/>
  <c r="M6" i="4"/>
  <c r="M7" i="4"/>
  <c r="M8" i="4"/>
  <c r="M9" i="4"/>
  <c r="M10" i="4"/>
  <c r="M11" i="4"/>
  <c r="M12" i="4"/>
  <c r="M13" i="4"/>
  <c r="M14" i="4"/>
  <c r="M15" i="4"/>
  <c r="C12" i="3" s="1"/>
  <c r="M16" i="4"/>
  <c r="C13" i="3" s="1"/>
  <c r="M17" i="4"/>
  <c r="M18" i="4"/>
  <c r="M19" i="4"/>
  <c r="M20" i="4"/>
  <c r="M21" i="4"/>
  <c r="C9" i="3" s="1"/>
  <c r="M22" i="4"/>
  <c r="M23" i="4"/>
  <c r="C11" i="3" s="1"/>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C6" i="3"/>
  <c r="I256" i="4" a="1"/>
  <c r="I256" i="4" s="1"/>
  <c r="I255" i="4" a="1"/>
  <c r="I255" i="4" s="1"/>
  <c r="I254" i="4" a="1"/>
  <c r="I254" i="4" s="1"/>
  <c r="I253" i="4" a="1"/>
  <c r="I253" i="4" s="1"/>
  <c r="I252" i="4" a="1"/>
  <c r="I252" i="4" s="1"/>
  <c r="I251" i="4" a="1"/>
  <c r="I251" i="4" s="1"/>
  <c r="I250" i="4" a="1"/>
  <c r="I250" i="4" s="1"/>
  <c r="I249" i="4" a="1"/>
  <c r="I249" i="4" s="1"/>
  <c r="I248" i="4" a="1"/>
  <c r="I248" i="4" s="1"/>
  <c r="I247" i="4" a="1"/>
  <c r="I247" i="4" s="1"/>
  <c r="I246" i="4" a="1"/>
  <c r="I246" i="4" s="1"/>
  <c r="I245" i="4" a="1"/>
  <c r="I245" i="4" s="1"/>
  <c r="I244" i="4" a="1"/>
  <c r="I244" i="4" s="1"/>
  <c r="I243" i="4" a="1"/>
  <c r="I243" i="4" s="1"/>
  <c r="I242" i="4" a="1"/>
  <c r="I242" i="4" s="1"/>
  <c r="I241" i="4" a="1"/>
  <c r="I241" i="4" s="1"/>
  <c r="I240" i="4" a="1"/>
  <c r="I240" i="4" s="1"/>
  <c r="I239" i="4" a="1"/>
  <c r="I239" i="4" s="1"/>
  <c r="I238" i="4" a="1"/>
  <c r="I238" i="4" s="1"/>
  <c r="I237" i="4" a="1"/>
  <c r="I237" i="4" s="1"/>
  <c r="I236" i="4" a="1"/>
  <c r="I236" i="4" s="1"/>
  <c r="I235" i="4" a="1"/>
  <c r="I235" i="4" s="1"/>
  <c r="I234" i="4" a="1"/>
  <c r="I234" i="4" s="1"/>
  <c r="I233" i="4" a="1"/>
  <c r="I233" i="4" s="1"/>
  <c r="I232" i="4" a="1"/>
  <c r="I232" i="4" s="1"/>
  <c r="I231" i="4" a="1"/>
  <c r="I231" i="4" s="1"/>
  <c r="I230" i="4" a="1"/>
  <c r="I230" i="4" s="1"/>
  <c r="I229" i="4" a="1"/>
  <c r="I229" i="4" s="1"/>
  <c r="I228" i="4" a="1"/>
  <c r="I228" i="4" s="1"/>
  <c r="I227" i="4" a="1"/>
  <c r="I227" i="4" s="1"/>
  <c r="I226" i="4" a="1"/>
  <c r="I226" i="4" s="1"/>
  <c r="I225" i="4" a="1"/>
  <c r="I225" i="4" s="1"/>
  <c r="I224" i="4" a="1"/>
  <c r="I224" i="4" s="1"/>
  <c r="I223" i="4" a="1"/>
  <c r="I223" i="4" s="1"/>
  <c r="I222" i="4" a="1"/>
  <c r="I222" i="4" s="1"/>
  <c r="I221" i="4" a="1"/>
  <c r="I221" i="4" s="1"/>
  <c r="I220" i="4" a="1"/>
  <c r="I220" i="4" s="1"/>
  <c r="I219" i="4" a="1"/>
  <c r="I219" i="4" s="1"/>
  <c r="I218" i="4" a="1"/>
  <c r="I218" i="4" s="1"/>
  <c r="I217" i="4" a="1"/>
  <c r="I217" i="4" s="1"/>
  <c r="I216" i="4" a="1"/>
  <c r="I216" i="4" s="1"/>
  <c r="I215" i="4" a="1"/>
  <c r="I215" i="4" s="1"/>
  <c r="I214" i="4" a="1"/>
  <c r="I214" i="4" s="1"/>
  <c r="I213" i="4" a="1"/>
  <c r="I213" i="4" s="1"/>
  <c r="I212" i="4" a="1"/>
  <c r="I212" i="4" s="1"/>
  <c r="I211" i="4" a="1"/>
  <c r="I211" i="4" s="1"/>
  <c r="I210" i="4" a="1"/>
  <c r="I210" i="4" s="1"/>
  <c r="I209" i="4" a="1"/>
  <c r="I209" i="4" s="1"/>
  <c r="I208" i="4" a="1"/>
  <c r="I208" i="4" s="1"/>
  <c r="I207" i="4" a="1"/>
  <c r="I207" i="4" s="1"/>
  <c r="I206" i="4" a="1"/>
  <c r="I206" i="4" s="1"/>
  <c r="I205" i="4" a="1"/>
  <c r="I205" i="4" s="1"/>
  <c r="I204" i="4" a="1"/>
  <c r="I204" i="4" s="1"/>
  <c r="I203" i="4" a="1"/>
  <c r="I203" i="4" s="1"/>
  <c r="I202" i="4" a="1"/>
  <c r="I202" i="4" s="1"/>
  <c r="I201" i="4" a="1"/>
  <c r="I201" i="4" s="1"/>
  <c r="I200" i="4" a="1"/>
  <c r="I200" i="4" s="1"/>
  <c r="I199" i="4" a="1"/>
  <c r="I199" i="4" s="1"/>
  <c r="I198" i="4" a="1"/>
  <c r="I198" i="4" s="1"/>
  <c r="I197" i="4" a="1"/>
  <c r="I197" i="4" s="1"/>
  <c r="I196" i="4" a="1"/>
  <c r="I196" i="4" s="1"/>
  <c r="I195" i="4" a="1"/>
  <c r="I195" i="4" s="1"/>
  <c r="I194" i="4" a="1"/>
  <c r="I194" i="4" s="1"/>
  <c r="I193" i="4" a="1"/>
  <c r="I193" i="4" s="1"/>
  <c r="I192" i="4" a="1"/>
  <c r="I192" i="4" s="1"/>
  <c r="I191" i="4" a="1"/>
  <c r="I191" i="4" s="1"/>
  <c r="I190" i="4" a="1"/>
  <c r="I190" i="4" s="1"/>
  <c r="I189" i="4" a="1"/>
  <c r="I189" i="4" s="1"/>
  <c r="I188" i="4" a="1"/>
  <c r="I188" i="4" s="1"/>
  <c r="I187" i="4" a="1"/>
  <c r="I187" i="4" s="1"/>
  <c r="I186" i="4" a="1"/>
  <c r="I186" i="4" s="1"/>
  <c r="I185" i="4" a="1"/>
  <c r="I185" i="4" s="1"/>
  <c r="I184" i="4" a="1"/>
  <c r="I184" i="4" s="1"/>
  <c r="I183" i="4" a="1"/>
  <c r="I183" i="4" s="1"/>
  <c r="I182" i="4" a="1"/>
  <c r="I182" i="4" s="1"/>
  <c r="I181" i="4" a="1"/>
  <c r="I181" i="4" s="1"/>
  <c r="I180" i="4" a="1"/>
  <c r="I180" i="4" s="1"/>
  <c r="I179" i="4" a="1"/>
  <c r="I179" i="4" s="1"/>
  <c r="I178" i="4" a="1"/>
  <c r="I178" i="4" s="1"/>
  <c r="I177" i="4" a="1"/>
  <c r="I177" i="4" s="1"/>
  <c r="I176" i="4" a="1"/>
  <c r="I176" i="4" s="1"/>
  <c r="I175" i="4" a="1"/>
  <c r="I175" i="4" s="1"/>
  <c r="I174" i="4" a="1"/>
  <c r="I174" i="4" s="1"/>
  <c r="I173" i="4" a="1"/>
  <c r="I173" i="4" s="1"/>
  <c r="I172" i="4" a="1"/>
  <c r="I172" i="4" s="1"/>
  <c r="I171" i="4" a="1"/>
  <c r="I171" i="4" s="1"/>
  <c r="I170" i="4" a="1"/>
  <c r="I170" i="4" s="1"/>
  <c r="I169" i="4" a="1"/>
  <c r="I169" i="4" s="1"/>
  <c r="I168" i="4" a="1"/>
  <c r="I168" i="4" s="1"/>
  <c r="I167" i="4" a="1"/>
  <c r="I167" i="4" s="1"/>
  <c r="I166" i="4" a="1"/>
  <c r="I166" i="4" s="1"/>
  <c r="I165" i="4" a="1"/>
  <c r="I165" i="4" s="1"/>
  <c r="I164" i="4" a="1"/>
  <c r="I164" i="4" s="1"/>
  <c r="I163" i="4" a="1"/>
  <c r="I163" i="4" s="1"/>
  <c r="I162" i="4" a="1"/>
  <c r="I162" i="4" s="1"/>
  <c r="I161" i="4" a="1"/>
  <c r="I161" i="4" s="1"/>
  <c r="I160" i="4" a="1"/>
  <c r="I160" i="4" s="1"/>
  <c r="I159" i="4" a="1"/>
  <c r="I159" i="4" s="1"/>
  <c r="I158" i="4" a="1"/>
  <c r="I158" i="4" s="1"/>
  <c r="I157" i="4" a="1"/>
  <c r="I157" i="4" s="1"/>
  <c r="I156" i="4" a="1"/>
  <c r="I156" i="4" s="1"/>
  <c r="I155" i="4" a="1"/>
  <c r="I155" i="4" s="1"/>
  <c r="I154" i="4" a="1"/>
  <c r="I154" i="4" s="1"/>
  <c r="I153" i="4" a="1"/>
  <c r="I153" i="4" s="1"/>
  <c r="I152" i="4" a="1"/>
  <c r="I152" i="4" s="1"/>
  <c r="I151" i="4" a="1"/>
  <c r="I151" i="4" s="1"/>
  <c r="I150" i="4" a="1"/>
  <c r="I150" i="4" s="1"/>
  <c r="I149" i="4" a="1"/>
  <c r="I149" i="4" s="1"/>
  <c r="I148" i="4" a="1"/>
  <c r="I148" i="4" s="1"/>
  <c r="I147" i="4" a="1"/>
  <c r="I147" i="4" s="1"/>
  <c r="I146" i="4" a="1"/>
  <c r="I146" i="4" s="1"/>
  <c r="I145" i="4" a="1"/>
  <c r="I145" i="4" s="1"/>
  <c r="I144" i="4" a="1"/>
  <c r="I144" i="4" s="1"/>
  <c r="I143" i="4" a="1"/>
  <c r="I143" i="4" s="1"/>
  <c r="I142" i="4" a="1"/>
  <c r="I142" i="4" s="1"/>
  <c r="I141" i="4" a="1"/>
  <c r="I141" i="4" s="1"/>
  <c r="I140" i="4" a="1"/>
  <c r="I140" i="4" s="1"/>
  <c r="I139" i="4" a="1"/>
  <c r="I139" i="4" s="1"/>
  <c r="I138" i="4" a="1"/>
  <c r="I138" i="4" s="1"/>
  <c r="I137" i="4" a="1"/>
  <c r="I137" i="4" s="1"/>
  <c r="I136" i="4" a="1"/>
  <c r="I136" i="4" s="1"/>
  <c r="I135" i="4" a="1"/>
  <c r="I135" i="4" s="1"/>
  <c r="I134" i="4" a="1"/>
  <c r="I134" i="4" s="1"/>
  <c r="I133" i="4" a="1"/>
  <c r="I133" i="4" s="1"/>
  <c r="I132" i="4" a="1"/>
  <c r="I132" i="4" s="1"/>
  <c r="I131" i="4" a="1"/>
  <c r="I131" i="4" s="1"/>
  <c r="I130" i="4" a="1"/>
  <c r="I130" i="4" s="1"/>
  <c r="I129" i="4" a="1"/>
  <c r="I129" i="4" s="1"/>
  <c r="I128" i="4" a="1"/>
  <c r="I128" i="4" s="1"/>
  <c r="I127" i="4" a="1"/>
  <c r="I127" i="4" s="1"/>
  <c r="I126" i="4" a="1"/>
  <c r="I126" i="4" s="1"/>
  <c r="I125" i="4" a="1"/>
  <c r="I125" i="4" s="1"/>
  <c r="I124" i="4" a="1"/>
  <c r="I124" i="4" s="1"/>
  <c r="I123" i="4" a="1"/>
  <c r="I123" i="4" s="1"/>
  <c r="I122" i="4" a="1"/>
  <c r="I122" i="4" s="1"/>
  <c r="I121" i="4" a="1"/>
  <c r="I121" i="4" s="1"/>
  <c r="I120" i="4" a="1"/>
  <c r="I120" i="4" s="1"/>
  <c r="I119" i="4" a="1"/>
  <c r="I119" i="4" s="1"/>
  <c r="I118" i="4" a="1"/>
  <c r="I118" i="4" s="1"/>
  <c r="I117" i="4" a="1"/>
  <c r="I117" i="4" s="1"/>
  <c r="I116" i="4" a="1"/>
  <c r="I116" i="4" s="1"/>
  <c r="I115" i="4" a="1"/>
  <c r="I115" i="4" s="1"/>
  <c r="I114" i="4" a="1"/>
  <c r="I114" i="4" s="1"/>
  <c r="I113" i="4" a="1"/>
  <c r="I113" i="4" s="1"/>
  <c r="I112" i="4" a="1"/>
  <c r="I112" i="4" s="1"/>
  <c r="I111" i="4" a="1"/>
  <c r="I111" i="4" s="1"/>
  <c r="I110" i="4" a="1"/>
  <c r="I110" i="4" s="1"/>
  <c r="I109" i="4" a="1"/>
  <c r="I109" i="4" s="1"/>
  <c r="I108" i="4" a="1"/>
  <c r="I108" i="4" s="1"/>
  <c r="I107" i="4" a="1"/>
  <c r="I107" i="4" s="1"/>
  <c r="I106" i="4" a="1"/>
  <c r="I106" i="4" s="1"/>
  <c r="I105" i="4" a="1"/>
  <c r="I105" i="4" s="1"/>
  <c r="I104" i="4" a="1"/>
  <c r="I104" i="4" s="1"/>
  <c r="I103" i="4" a="1"/>
  <c r="I103" i="4" s="1"/>
  <c r="I102" i="4" a="1"/>
  <c r="I102" i="4" s="1"/>
  <c r="I101" i="4" a="1"/>
  <c r="I101" i="4" s="1"/>
  <c r="I100" i="4" a="1"/>
  <c r="I100" i="4" s="1"/>
  <c r="I99" i="4" a="1"/>
  <c r="I99" i="4" s="1"/>
  <c r="I98" i="4" a="1"/>
  <c r="I98" i="4" s="1"/>
  <c r="I97" i="4" a="1"/>
  <c r="I97" i="4" s="1"/>
  <c r="I96" i="4" a="1"/>
  <c r="I96" i="4" s="1"/>
  <c r="I95" i="4" a="1"/>
  <c r="I95" i="4" s="1"/>
  <c r="I94" i="4" a="1"/>
  <c r="I94" i="4" s="1"/>
  <c r="I93" i="4" a="1"/>
  <c r="I93" i="4" s="1"/>
  <c r="I92" i="4" a="1"/>
  <c r="I92" i="4" s="1"/>
  <c r="I91" i="4" a="1"/>
  <c r="I91" i="4" s="1"/>
  <c r="I90" i="4" a="1"/>
  <c r="I90" i="4" s="1"/>
  <c r="I89" i="4" a="1"/>
  <c r="I89" i="4" s="1"/>
  <c r="I88" i="4" a="1"/>
  <c r="I88" i="4" s="1"/>
  <c r="I87" i="4" a="1"/>
  <c r="I87" i="4" s="1"/>
  <c r="I86" i="4" a="1"/>
  <c r="I86" i="4" s="1"/>
  <c r="I85" i="4" a="1"/>
  <c r="I85" i="4" s="1"/>
  <c r="I84" i="4" a="1"/>
  <c r="I84" i="4" s="1"/>
  <c r="I83" i="4" a="1"/>
  <c r="I83" i="4" s="1"/>
  <c r="I82" i="4" a="1"/>
  <c r="I82" i="4" s="1"/>
  <c r="I81" i="4" a="1"/>
  <c r="I81" i="4" s="1"/>
  <c r="I80" i="4" a="1"/>
  <c r="I80" i="4" s="1"/>
  <c r="I79" i="4" a="1"/>
  <c r="I79" i="4" s="1"/>
  <c r="I78" i="4" a="1"/>
  <c r="I78" i="4" s="1"/>
  <c r="I77" i="4" a="1"/>
  <c r="I77" i="4" s="1"/>
  <c r="I76" i="4" a="1"/>
  <c r="I76" i="4" s="1"/>
  <c r="I75" i="4" a="1"/>
  <c r="I75" i="4" s="1"/>
  <c r="I74" i="4" a="1"/>
  <c r="I74" i="4" s="1"/>
  <c r="I73" i="4" a="1"/>
  <c r="I73" i="4" s="1"/>
  <c r="I72" i="4" a="1"/>
  <c r="I72" i="4" s="1"/>
  <c r="I71" i="4" a="1"/>
  <c r="I71" i="4" s="1"/>
  <c r="I70" i="4" a="1"/>
  <c r="I70" i="4" s="1"/>
  <c r="I69" i="4" a="1"/>
  <c r="I69" i="4" s="1"/>
  <c r="I68" i="4" a="1"/>
  <c r="I68" i="4" s="1"/>
  <c r="I67" i="4" a="1"/>
  <c r="I67" i="4" s="1"/>
  <c r="I66" i="4" a="1"/>
  <c r="I66" i="4" s="1"/>
  <c r="I65" i="4" a="1"/>
  <c r="I65" i="4" s="1"/>
  <c r="I64" i="4" a="1"/>
  <c r="I64" i="4" s="1"/>
  <c r="I63" i="4" a="1"/>
  <c r="I63" i="4" s="1"/>
  <c r="I62" i="4" a="1"/>
  <c r="I62" i="4" s="1"/>
  <c r="I61" i="4" a="1"/>
  <c r="I61" i="4" s="1"/>
  <c r="I60" i="4" a="1"/>
  <c r="I60" i="4" s="1"/>
  <c r="I59" i="4" a="1"/>
  <c r="I59" i="4" s="1"/>
  <c r="I58" i="4" a="1"/>
  <c r="I58" i="4" s="1"/>
  <c r="I57" i="4" a="1"/>
  <c r="I57" i="4" s="1"/>
  <c r="I56" i="4" a="1"/>
  <c r="I56" i="4" s="1"/>
  <c r="I55" i="4" a="1"/>
  <c r="I55" i="4" s="1"/>
  <c r="I54" i="4" a="1"/>
  <c r="I54" i="4" s="1"/>
  <c r="I53" i="4" a="1"/>
  <c r="I53" i="4" s="1"/>
  <c r="I52" i="4" a="1"/>
  <c r="I52" i="4" s="1"/>
  <c r="I51" i="4" a="1"/>
  <c r="I51" i="4" s="1"/>
  <c r="I50" i="4" a="1"/>
  <c r="I50" i="4" s="1"/>
  <c r="I49" i="4" a="1"/>
  <c r="I49" i="4" s="1"/>
  <c r="I48" i="4" a="1"/>
  <c r="I48" i="4" s="1"/>
  <c r="I47" i="4" a="1"/>
  <c r="I47" i="4" s="1"/>
  <c r="I46" i="4" a="1"/>
  <c r="I46" i="4" s="1"/>
  <c r="I45" i="4" a="1"/>
  <c r="I45" i="4" s="1"/>
  <c r="I44" i="4" a="1"/>
  <c r="I44" i="4" s="1"/>
  <c r="I43" i="4" a="1"/>
  <c r="I43" i="4" s="1"/>
  <c r="I42" i="4" a="1"/>
  <c r="I42" i="4" s="1"/>
  <c r="I41" i="4" a="1"/>
  <c r="I41" i="4" s="1"/>
  <c r="I40" i="4" a="1"/>
  <c r="I40" i="4" s="1"/>
  <c r="I39" i="4" a="1"/>
  <c r="I39" i="4" s="1"/>
  <c r="I38" i="4" a="1"/>
  <c r="I38" i="4" s="1"/>
  <c r="I37" i="4" a="1"/>
  <c r="I37" i="4" s="1"/>
  <c r="I36" i="4" a="1"/>
  <c r="I36" i="4" s="1"/>
  <c r="I35" i="4" a="1"/>
  <c r="I35" i="4" s="1"/>
  <c r="I34" i="4" a="1"/>
  <c r="I34" i="4" s="1"/>
  <c r="I33" i="4" a="1"/>
  <c r="I33" i="4" s="1"/>
  <c r="I32" i="4" a="1"/>
  <c r="I32" i="4" s="1"/>
  <c r="I31" i="4" a="1"/>
  <c r="I31" i="4" s="1"/>
  <c r="I30" i="4" a="1"/>
  <c r="I30" i="4" s="1"/>
  <c r="I29" i="4" a="1"/>
  <c r="I29" i="4" s="1"/>
  <c r="I28" i="4" a="1"/>
  <c r="I28" i="4" s="1"/>
  <c r="I27" i="4" a="1"/>
  <c r="I27" i="4" s="1"/>
  <c r="I26" i="4" a="1"/>
  <c r="I26" i="4" s="1"/>
  <c r="I25" i="4" a="1"/>
  <c r="I25" i="4" s="1"/>
  <c r="I24" i="4" a="1"/>
  <c r="I24" i="4" s="1"/>
  <c r="I23" i="4" a="1"/>
  <c r="I23" i="4" s="1"/>
  <c r="I22" i="4" a="1"/>
  <c r="I22" i="4" s="1"/>
  <c r="I21" i="4" a="1"/>
  <c r="I21" i="4" s="1"/>
  <c r="I20" i="4" a="1"/>
  <c r="I20" i="4" s="1"/>
  <c r="I19" i="4" a="1"/>
  <c r="I19" i="4" s="1"/>
  <c r="I18" i="4" a="1"/>
  <c r="I18" i="4" s="1"/>
  <c r="I17" i="4" a="1"/>
  <c r="I17" i="4" s="1"/>
  <c r="I16" i="4" a="1"/>
  <c r="I16" i="4" s="1"/>
  <c r="I15" i="4" a="1"/>
  <c r="I15" i="4" s="1"/>
  <c r="I14" i="4" a="1"/>
  <c r="I14" i="4" s="1"/>
  <c r="I13" i="4" a="1"/>
  <c r="I13" i="4" s="1"/>
  <c r="I12" i="4" a="1"/>
  <c r="I12" i="4" s="1"/>
  <c r="I11" i="4" a="1"/>
  <c r="I11" i="4" s="1"/>
  <c r="I10" i="4" a="1"/>
  <c r="I10" i="4" s="1"/>
  <c r="I9" i="4" a="1"/>
  <c r="I9" i="4" s="1"/>
  <c r="I8" i="4" a="1"/>
  <c r="I8" i="4" s="1"/>
  <c r="I7" i="4" a="1"/>
  <c r="I7" i="4" s="1"/>
  <c r="I6" i="4" a="1"/>
  <c r="I6" i="4" s="1"/>
  <c r="I5" i="4" a="1"/>
  <c r="I5" i="4" s="1"/>
  <c r="I4" i="4" a="1"/>
  <c r="I4" i="4" s="1"/>
  <c r="I3" i="4" a="1"/>
  <c r="I3" i="4" s="1"/>
  <c r="C14"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ApriZon</author>
  </authors>
  <commentList>
    <comment ref="H6" authorId="0" shapeId="0" xr:uid="{EEA400CE-62AB-4602-A5B5-C5965DD43815}">
      <text>
        <r>
          <rPr>
            <b/>
            <sz val="9"/>
            <color indexed="81"/>
            <rFont val="Tahoma"/>
            <charset val="1"/>
          </rPr>
          <t>ApriZon:</t>
        </r>
        <r>
          <rPr>
            <sz val="9"/>
            <color indexed="81"/>
            <rFont val="Tahoma"/>
            <charset val="1"/>
          </rPr>
          <t xml:space="preserve">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8">
    <bk>
      <extLst>
        <ext uri="{3e2802c4-a4d2-4d8b-9148-e3be6c30e623}">
          <xlrd:rvb i="0"/>
        </ext>
      </extLst>
    </bk>
    <bk>
      <extLst>
        <ext uri="{3e2802c4-a4d2-4d8b-9148-e3be6c30e623}">
          <xlrd:rvb i="14"/>
        </ext>
      </extLst>
    </bk>
    <bk>
      <extLst>
        <ext uri="{3e2802c4-a4d2-4d8b-9148-e3be6c30e623}">
          <xlrd:rvb i="15"/>
        </ext>
      </extLst>
    </bk>
    <bk>
      <extLst>
        <ext uri="{3e2802c4-a4d2-4d8b-9148-e3be6c30e623}">
          <xlrd:rvb i="18"/>
        </ext>
      </extLst>
    </bk>
    <bk>
      <extLst>
        <ext uri="{3e2802c4-a4d2-4d8b-9148-e3be6c30e623}">
          <xlrd:rvb i="88"/>
        </ext>
      </extLst>
    </bk>
    <bk>
      <extLst>
        <ext uri="{3e2802c4-a4d2-4d8b-9148-e3be6c30e623}">
          <xlrd:rvb i="91"/>
        </ext>
      </extLst>
    </bk>
    <bk>
      <extLst>
        <ext uri="{3e2802c4-a4d2-4d8b-9148-e3be6c30e623}">
          <xlrd:rvb i="159"/>
        </ext>
      </extLst>
    </bk>
    <bk>
      <extLst>
        <ext uri="{3e2802c4-a4d2-4d8b-9148-e3be6c30e623}">
          <xlrd:rvb i="172"/>
        </ext>
      </extLst>
    </bk>
    <bk>
      <extLst>
        <ext uri="{3e2802c4-a4d2-4d8b-9148-e3be6c30e623}">
          <xlrd:rvb i="184"/>
        </ext>
      </extLst>
    </bk>
    <bk>
      <extLst>
        <ext uri="{3e2802c4-a4d2-4d8b-9148-e3be6c30e623}">
          <xlrd:rvb i="187"/>
        </ext>
      </extLst>
    </bk>
    <bk>
      <extLst>
        <ext uri="{3e2802c4-a4d2-4d8b-9148-e3be6c30e623}">
          <xlrd:rvb i="388"/>
        </ext>
      </extLst>
    </bk>
    <bk>
      <extLst>
        <ext uri="{3e2802c4-a4d2-4d8b-9148-e3be6c30e623}">
          <xlrd:rvb i="391"/>
        </ext>
      </extLst>
    </bk>
    <bk>
      <extLst>
        <ext uri="{3e2802c4-a4d2-4d8b-9148-e3be6c30e623}">
          <xlrd:rvb i="452"/>
        </ext>
      </extLst>
    </bk>
    <bk>
      <extLst>
        <ext uri="{3e2802c4-a4d2-4d8b-9148-e3be6c30e623}">
          <xlrd:rvb i="454"/>
        </ext>
      </extLst>
    </bk>
    <bk>
      <extLst>
        <ext uri="{3e2802c4-a4d2-4d8b-9148-e3be6c30e623}">
          <xlrd:rvb i="488"/>
        </ext>
      </extLst>
    </bk>
    <bk>
      <extLst>
        <ext uri="{3e2802c4-a4d2-4d8b-9148-e3be6c30e623}">
          <xlrd:rvb i="490"/>
        </ext>
      </extLst>
    </bk>
    <bk>
      <extLst>
        <ext uri="{3e2802c4-a4d2-4d8b-9148-e3be6c30e623}">
          <xlrd:rvb i="554"/>
        </ext>
      </extLst>
    </bk>
    <bk>
      <extLst>
        <ext uri="{3e2802c4-a4d2-4d8b-9148-e3be6c30e623}">
          <xlrd:rvb i="556"/>
        </ext>
      </extLst>
    </bk>
  </futureMetadata>
  <futureMetadata name="XLDAPR" count="1">
    <bk>
      <extLst>
        <ext uri="{bdbb8cdc-fa1e-496e-a857-3c3f30c029c3}">
          <xda:dynamicArrayProperties fDynamic="1" fCollapsed="0"/>
        </ext>
      </extLst>
    </bk>
  </futureMetadata>
  <cellMetadata count="1">
    <bk>
      <rc t="2" v="0"/>
    </bk>
  </cellMetadata>
  <valueMetadata count="18">
    <bk>
      <rc t="1" v="0"/>
    </bk>
    <bk>
      <rc t="1" v="1"/>
    </bk>
    <bk>
      <rc t="1" v="2"/>
    </bk>
    <bk>
      <rc t="1" v="3"/>
    </bk>
    <bk>
      <rc t="1" v="4"/>
    </bk>
    <bk>
      <rc t="1" v="5"/>
    </bk>
    <bk>
      <rc t="1" v="6"/>
    </bk>
    <bk>
      <rc t="1" v="7"/>
    </bk>
    <bk>
      <rc t="1" v="8"/>
    </bk>
    <bk>
      <rc t="1" v="9"/>
    </bk>
    <bk>
      <rc t="1" v="10"/>
    </bk>
    <bk>
      <rc t="1" v="11"/>
    </bk>
    <bk>
      <rc t="1" v="12"/>
    </bk>
    <bk>
      <rc t="1" v="13"/>
    </bk>
    <bk>
      <rc t="1" v="14"/>
    </bk>
    <bk>
      <rc t="1" v="15"/>
    </bk>
    <bk>
      <rc t="1" v="16"/>
    </bk>
    <bk>
      <rc t="1" v="17"/>
    </bk>
  </valueMetadata>
</metadata>
</file>

<file path=xl/sharedStrings.xml><?xml version="1.0" encoding="utf-8"?>
<sst xmlns="http://schemas.openxmlformats.org/spreadsheetml/2006/main" count="2124" uniqueCount="54">
  <si>
    <t>Order ID</t>
  </si>
  <si>
    <t>Date</t>
  </si>
  <si>
    <t>Product</t>
  </si>
  <si>
    <t>Price</t>
  </si>
  <si>
    <t>Quantity</t>
  </si>
  <si>
    <t>Purchase Type</t>
  </si>
  <si>
    <t>Payment Method</t>
  </si>
  <si>
    <t>Manager</t>
  </si>
  <si>
    <t>City</t>
  </si>
  <si>
    <t>Fries</t>
  </si>
  <si>
    <t xml:space="preserve">Online </t>
  </si>
  <si>
    <t xml:space="preserve"> Gift Card</t>
  </si>
  <si>
    <t>Beverages</t>
  </si>
  <si>
    <t>Sides &amp; Other</t>
  </si>
  <si>
    <t xml:space="preserve">In-store </t>
  </si>
  <si>
    <t>Burgers</t>
  </si>
  <si>
    <t xml:space="preserve"> Credit Card</t>
  </si>
  <si>
    <t>Walter Muller</t>
  </si>
  <si>
    <t>Chicken Sandwiches</t>
  </si>
  <si>
    <t>Remy Monet</t>
  </si>
  <si>
    <t>Pablo Perez</t>
  </si>
  <si>
    <t>Joao Silva</t>
  </si>
  <si>
    <t xml:space="preserve">Drive-thru </t>
  </si>
  <si>
    <t xml:space="preserve"> Cash</t>
  </si>
  <si>
    <t>Tom Jackson</t>
  </si>
  <si>
    <t>Data Analysis Questions</t>
  </si>
  <si>
    <t>1) What is our best selling product?</t>
  </si>
  <si>
    <t>2) What is our total revenue?</t>
  </si>
  <si>
    <t>3) What is the revenue breakdown by payment method?</t>
  </si>
  <si>
    <t>Select Manager -&gt;</t>
  </si>
  <si>
    <t>Geography</t>
  </si>
  <si>
    <t>Country</t>
  </si>
  <si>
    <t>Revenue</t>
  </si>
  <si>
    <t>Total</t>
  </si>
  <si>
    <t>Cost</t>
  </si>
  <si>
    <t>Manager2</t>
  </si>
  <si>
    <t>Country/region</t>
  </si>
  <si>
    <t>Column1</t>
  </si>
  <si>
    <t>Mean</t>
  </si>
  <si>
    <t>Standard Error</t>
  </si>
  <si>
    <t>Median</t>
  </si>
  <si>
    <t>Mode</t>
  </si>
  <si>
    <t>Standard Deviation</t>
  </si>
  <si>
    <t>Sample Variance</t>
  </si>
  <si>
    <t>Kurtosis</t>
  </si>
  <si>
    <t>Skewness</t>
  </si>
  <si>
    <t>Range</t>
  </si>
  <si>
    <t>Minimum</t>
  </si>
  <si>
    <t>Maximum</t>
  </si>
  <si>
    <t>Sum</t>
  </si>
  <si>
    <t>Count</t>
  </si>
  <si>
    <t>Row Labels</t>
  </si>
  <si>
    <t>Grand Total</t>
  </si>
  <si>
    <t>Sum of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</si>
</sst>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409]* #,##0.00_ ;_-[$$-409]* \-#,##0.00\ ;_-[$$-409]* &quot;-&quot;??_ ;_-@_ "/>
    <numFmt numFmtId="166" formatCode="_-[$$-409]* #,##0_ ;_-[$$-409]* \-#,##0\ ;_-[$$-409]* &quot;-&quot;??_ ;_-@_ "/>
  </numFmts>
  <fonts count="12" x14ac:knownFonts="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i/>
      <sz val="12"/>
      <color theme="1"/>
      <name val="Calibri"/>
      <family val="2"/>
      <scheme val="minor"/>
    </font>
    <font>
      <u/>
      <sz val="11"/>
      <color theme="10"/>
      <name val="Calibri"/>
      <family val="2"/>
      <scheme val="minor"/>
    </font>
    <font>
      <sz val="8"/>
      <name val="Calibri"/>
      <family val="2"/>
      <scheme val="minor"/>
    </font>
    <font>
      <sz val="9"/>
      <color indexed="81"/>
      <name val="Tahoma"/>
      <charset val="1"/>
    </font>
    <font>
      <b/>
      <sz val="9"/>
      <color indexed="81"/>
      <name val="Tahoma"/>
      <charset val="1"/>
    </font>
  </fonts>
  <fills count="9">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9" tint="-0.249977111117893"/>
        <bgColor indexed="64"/>
      </patternFill>
    </fill>
    <fill>
      <patternFill patternType="solid">
        <fgColor theme="4" tint="-0.499984740745262"/>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medium">
        <color indexed="64"/>
      </bottom>
      <diagonal/>
    </border>
    <border>
      <left/>
      <right/>
      <top style="medium">
        <color indexed="64"/>
      </top>
      <bottom style="thin">
        <color indexed="64"/>
      </bottom>
      <diagonal/>
    </border>
  </borders>
  <cellStyleXfs count="4">
    <xf numFmtId="0" fontId="0" fillId="0" borderId="0"/>
    <xf numFmtId="164" fontId="2" fillId="0" borderId="0" applyFont="0" applyFill="0" applyBorder="0" applyAlignment="0" applyProtection="0"/>
    <xf numFmtId="0" fontId="1" fillId="0" borderId="0"/>
    <xf numFmtId="0" fontId="8" fillId="0" borderId="0" applyNumberFormat="0" applyFill="0" applyBorder="0" applyAlignment="0" applyProtection="0"/>
  </cellStyleXfs>
  <cellXfs count="31">
    <xf numFmtId="0" fontId="0" fillId="0" borderId="0" xfId="0"/>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4" fillId="3" borderId="0" xfId="0" applyFont="1" applyFill="1" applyAlignment="1">
      <alignment horizontal="left" indent="1"/>
    </xf>
    <xf numFmtId="0" fontId="4" fillId="3" borderId="0" xfId="0" applyFont="1" applyFill="1"/>
    <xf numFmtId="0" fontId="0" fillId="0" borderId="0" xfId="0" applyAlignment="1">
      <alignment horizontal="left" indent="1"/>
    </xf>
    <xf numFmtId="0" fontId="4" fillId="0" borderId="0" xfId="0" applyFont="1"/>
    <xf numFmtId="0" fontId="7" fillId="0" borderId="0" xfId="0" applyFont="1"/>
    <xf numFmtId="165" fontId="0" fillId="0" borderId="0" xfId="1" applyNumberFormat="1" applyFont="1" applyAlignment="1">
      <alignment horizontal="center"/>
    </xf>
    <xf numFmtId="0" fontId="0" fillId="0" borderId="0" xfId="0" applyAlignment="1">
      <alignment horizontal="left"/>
    </xf>
    <xf numFmtId="0" fontId="4" fillId="0" borderId="2" xfId="0" applyFont="1" applyBorder="1" applyAlignment="1">
      <alignment horizontal="left"/>
    </xf>
    <xf numFmtId="166" fontId="4" fillId="0" borderId="2" xfId="0" applyNumberFormat="1" applyFont="1" applyBorder="1"/>
    <xf numFmtId="0" fontId="5" fillId="0" borderId="0" xfId="0" applyFont="1"/>
    <xf numFmtId="0" fontId="0" fillId="0" borderId="3" xfId="0" applyBorder="1"/>
    <xf numFmtId="0" fontId="7" fillId="0" borderId="4" xfId="0" applyFont="1" applyBorder="1" applyAlignment="1">
      <alignment horizontal="centerContinuous"/>
    </xf>
    <xf numFmtId="0" fontId="0" fillId="0" borderId="0" xfId="0" pivotButton="1"/>
    <xf numFmtId="10" fontId="0" fillId="0" borderId="0" xfId="0" applyNumberFormat="1"/>
    <xf numFmtId="166" fontId="0" fillId="4" borderId="0" xfId="0" applyNumberFormat="1" applyFill="1"/>
    <xf numFmtId="0" fontId="0" fillId="4" borderId="0" xfId="0" applyFill="1"/>
    <xf numFmtId="0" fontId="4" fillId="5" borderId="1" xfId="0" applyFont="1" applyFill="1" applyBorder="1" applyAlignment="1">
      <alignment horizontal="center"/>
    </xf>
    <xf numFmtId="0" fontId="3" fillId="6" borderId="0" xfId="0" applyFont="1" applyFill="1" applyAlignment="1">
      <alignment horizontal="center"/>
    </xf>
    <xf numFmtId="0" fontId="3" fillId="6" borderId="0" xfId="0" applyFont="1" applyFill="1" applyAlignment="1">
      <alignment horizontal="left" indent="1"/>
    </xf>
    <xf numFmtId="0" fontId="0" fillId="6" borderId="0" xfId="0" applyFill="1" applyAlignment="1">
      <alignment horizontal="center"/>
    </xf>
    <xf numFmtId="14" fontId="0" fillId="6" borderId="0" xfId="0" applyNumberFormat="1" applyFill="1" applyAlignment="1">
      <alignment horizontal="left"/>
    </xf>
    <xf numFmtId="0" fontId="0" fillId="6" borderId="0" xfId="0" applyFill="1"/>
    <xf numFmtId="1" fontId="0" fillId="6" borderId="0" xfId="0" applyNumberFormat="1" applyFill="1" applyAlignment="1">
      <alignment horizontal="center"/>
    </xf>
    <xf numFmtId="0" fontId="6" fillId="6" borderId="0" xfId="0" applyFont="1" applyFill="1"/>
    <xf numFmtId="0" fontId="3" fillId="7" borderId="0" xfId="0" applyFont="1" applyFill="1" applyAlignment="1">
      <alignment horizontal="center" vertical="center"/>
    </xf>
    <xf numFmtId="0" fontId="0" fillId="8" borderId="0" xfId="0" applyFill="1" applyAlignment="1">
      <alignment horizontal="center"/>
    </xf>
    <xf numFmtId="14" fontId="0" fillId="8" borderId="0" xfId="0" applyNumberFormat="1" applyFill="1" applyAlignment="1">
      <alignment horizontal="left"/>
    </xf>
    <xf numFmtId="0" fontId="0" fillId="8" borderId="0" xfId="0" applyFill="1"/>
  </cellXfs>
  <cellStyles count="4">
    <cellStyle name="Comma" xfId="1" builtinId="3"/>
    <cellStyle name="Hyperlink 2 2" xfId="3" xr:uid="{F249171E-1D60-42F4-A03F-480C913218A3}"/>
    <cellStyle name="Normal" xfId="0" builtinId="0"/>
    <cellStyle name="Normal 2" xfId="2" xr:uid="{0CD8B2A8-DB45-4C19-8BF1-7AC1BB4A4279}"/>
  </cellStyles>
  <dxfs count="27">
    <dxf>
      <fill>
        <patternFill patternType="solid">
          <fgColor indexed="64"/>
          <bgColor theme="9" tint="0.39997558519241921"/>
        </patternFill>
      </fill>
    </dxf>
    <dxf>
      <numFmt numFmtId="0" formatCode="General"/>
      <fill>
        <patternFill patternType="solid">
          <fgColor indexed="64"/>
          <bgColor theme="9" tint="0.39997558519241921"/>
        </patternFill>
      </fill>
    </dxf>
    <dxf>
      <fill>
        <patternFill patternType="solid">
          <fgColor indexed="64"/>
          <bgColor theme="9" tint="0.39997558519241921"/>
        </patternFill>
      </fill>
    </dxf>
    <dxf>
      <fill>
        <patternFill patternType="solid">
          <fgColor indexed="64"/>
          <bgColor theme="9" tint="0.39997558519241921"/>
        </patternFill>
      </fill>
    </dxf>
    <dxf>
      <numFmt numFmtId="0" formatCode="General"/>
      <fill>
        <patternFill patternType="solid">
          <fgColor indexed="64"/>
          <bgColor theme="9" tint="0.39997558519241921"/>
        </patternFill>
      </fill>
    </dxf>
    <dxf>
      <numFmt numFmtId="0" formatCode="General"/>
      <fill>
        <patternFill patternType="solid">
          <fgColor indexed="64"/>
          <bgColor theme="9" tint="0.39997558519241921"/>
        </patternFill>
      </fill>
    </dxf>
    <dxf>
      <fill>
        <patternFill patternType="solid">
          <fgColor indexed="64"/>
          <bgColor theme="9" tint="0.39997558519241921"/>
        </patternFill>
      </fill>
      <alignment horizontal="center" vertical="bottom" textRotation="0" wrapText="0" indent="0" justifyLastLine="0" shrinkToFit="0" readingOrder="0"/>
    </dxf>
    <dxf>
      <fill>
        <patternFill patternType="solid">
          <fgColor indexed="64"/>
          <bgColor theme="9" tint="0.39997558519241921"/>
        </patternFill>
      </fill>
      <alignment horizontal="center" vertical="bottom" textRotation="0" wrapText="0" indent="0" justifyLastLine="0" shrinkToFit="0" readingOrder="0"/>
    </dxf>
    <dxf>
      <fill>
        <patternFill patternType="solid">
          <fgColor indexed="64"/>
          <bgColor theme="9" tint="0.39997558519241921"/>
        </patternFill>
      </fill>
      <alignment horizontal="center" vertical="bottom" textRotation="0" wrapText="0" indent="0" justifyLastLine="0" shrinkToFit="0" readingOrder="0"/>
    </dxf>
    <dxf>
      <fill>
        <patternFill patternType="solid">
          <fgColor indexed="64"/>
          <bgColor theme="9" tint="0.39997558519241921"/>
        </patternFill>
      </fill>
    </dxf>
    <dxf>
      <numFmt numFmtId="19" formatCode="m/d/yyyy"/>
      <fill>
        <patternFill patternType="solid">
          <fgColor indexed="64"/>
          <bgColor theme="9" tint="0.39997558519241921"/>
        </patternFill>
      </fill>
      <alignment horizontal="left" vertical="bottom" textRotation="0" wrapText="0" indent="0" justifyLastLine="0" shrinkToFit="0" readingOrder="0"/>
    </dxf>
    <dxf>
      <fill>
        <patternFill patternType="solid">
          <fgColor indexed="64"/>
          <bgColor theme="9" tint="0.39997558519241921"/>
        </patternFill>
      </fill>
      <alignment horizontal="center" vertical="bottom" textRotation="0" wrapText="0" indent="0" justifyLastLine="0" shrinkToFit="0" readingOrder="0"/>
    </dxf>
    <dxf>
      <fill>
        <patternFill patternType="solid">
          <fgColor indexed="64"/>
          <bgColor theme="9" tint="-0.249977111117893"/>
        </patternFill>
      </fill>
    </dxf>
    <dxf>
      <numFmt numFmtId="0" formatCode="General"/>
      <fill>
        <patternFill patternType="solid">
          <fgColor indexed="64"/>
          <bgColor theme="9" tint="-0.249977111117893"/>
        </patternFill>
      </fill>
    </dxf>
    <dxf>
      <fill>
        <patternFill patternType="solid">
          <fgColor indexed="64"/>
          <bgColor theme="9" tint="-0.249977111117893"/>
        </patternFill>
      </fill>
    </dxf>
    <dxf>
      <fill>
        <patternFill patternType="solid">
          <fgColor indexed="64"/>
          <bgColor theme="9" tint="-0.249977111117893"/>
        </patternFill>
      </fill>
    </dxf>
    <dxf>
      <fill>
        <patternFill patternType="solid">
          <fgColor indexed="64"/>
          <bgColor theme="9" tint="-0.249977111117893"/>
        </patternFill>
      </fill>
    </dxf>
    <dxf>
      <fill>
        <patternFill patternType="solid">
          <fgColor indexed="64"/>
          <bgColor theme="9" tint="-0.249977111117893"/>
        </patternFill>
      </fill>
    </dxf>
    <dxf>
      <fill>
        <patternFill patternType="solid">
          <fgColor indexed="64"/>
          <bgColor theme="9" tint="-0.249977111117893"/>
        </patternFill>
      </fill>
    </dxf>
    <dxf>
      <fill>
        <patternFill patternType="solid">
          <fgColor indexed="64"/>
          <bgColor theme="9" tint="-0.249977111117893"/>
        </patternFill>
      </fill>
      <alignment horizontal="center" vertical="bottom" textRotation="0" wrapText="0" indent="0" justifyLastLine="0" shrinkToFit="0" readingOrder="0"/>
    </dxf>
    <dxf>
      <numFmt numFmtId="1" formatCode="0"/>
      <fill>
        <patternFill patternType="solid">
          <fgColor indexed="64"/>
          <bgColor theme="9" tint="-0.249977111117893"/>
        </patternFill>
      </fill>
      <alignment horizontal="center" vertical="bottom" textRotation="0" wrapText="0" indent="0" justifyLastLine="0" shrinkToFit="0" readingOrder="0"/>
    </dxf>
    <dxf>
      <fill>
        <patternFill patternType="solid">
          <fgColor indexed="64"/>
          <bgColor theme="9" tint="-0.249977111117893"/>
        </patternFill>
      </fill>
      <alignment horizontal="center" vertical="bottom" textRotation="0" wrapText="0" indent="0" justifyLastLine="0" shrinkToFit="0" readingOrder="0"/>
    </dxf>
    <dxf>
      <fill>
        <patternFill patternType="solid">
          <fgColor indexed="64"/>
          <bgColor theme="9" tint="-0.249977111117893"/>
        </patternFill>
      </fill>
    </dxf>
    <dxf>
      <numFmt numFmtId="167" formatCode="d/m/yy"/>
      <fill>
        <patternFill patternType="solid">
          <fgColor indexed="64"/>
          <bgColor theme="9" tint="-0.249977111117893"/>
        </patternFill>
      </fill>
      <alignment horizontal="left" vertical="bottom" textRotation="0" wrapText="0" indent="0" justifyLastLine="0" shrinkToFit="0" readingOrder="0"/>
    </dxf>
    <dxf>
      <fill>
        <patternFill patternType="solid">
          <fgColor indexed="64"/>
          <bgColor theme="9" tint="-0.249977111117893"/>
        </patternFill>
      </fill>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Array" Target="richData/rdarray.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 Target="richData/rdrichvalue.xml"/><Relationship Id="rId5" Type="http://schemas.openxmlformats.org/officeDocument/2006/relationships/pivotCacheDefinition" Target="pivotCache/pivotCacheDefinition1.xml"/><Relationship Id="rId15" Type="http://schemas.microsoft.com/office/2017/06/relationships/rdSupportingPropertyBagStructure" Target="richData/rdsupportingpropertybagstructure.xml"/><Relationship Id="rId10" Type="http://schemas.microsoft.com/office/2020/07/relationships/rdRichValueWebImage" Target="richData/rdRichValueWebImag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ichStyles" Target="richData/richStyl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_xlchart.v1.0</cx:f>
      </cx:numDim>
    </cx:data>
  </cx:chartData>
  <cx:chart>
    <cx:title pos="t" align="ctr" overlay="0">
      <cx:tx>
        <cx:txData>
          <cx:v>Price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Price</a:t>
          </a:r>
        </a:p>
      </cx:txPr>
    </cx:title>
    <cx:plotArea>
      <cx:plotAreaRegion>
        <cx:series layoutId="boxWhisker" uniqueId="{F0341576-ACB8-4F41-8BDA-BBCF3D65F280}">
          <cx:spPr>
            <a:solidFill>
              <a:schemeClr val="accent6">
                <a:lumMod val="75000"/>
              </a:schemeClr>
            </a:solidFill>
          </cx:spPr>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15</xdr:col>
      <xdr:colOff>309543</xdr:colOff>
      <xdr:row>24</xdr:row>
      <xdr:rowOff>116973</xdr:rowOff>
    </xdr:from>
    <xdr:to>
      <xdr:col>20</xdr:col>
      <xdr:colOff>276122</xdr:colOff>
      <xdr:row>37</xdr:row>
      <xdr:rowOff>150283</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A7539852-EE6A-0568-3CEF-8601A70640C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3930293" y="4854073"/>
              <a:ext cx="4030579" cy="259236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richPivotRecords" Target="richPivot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ApriZon" refreshedDate="45655.715937152781" createdVersion="8" refreshedVersion="8" minRefreshableVersion="3" recordCount="257" xr:uid="{38B95CB8-34DB-48F7-A388-7B8C070FEB31}">
  <cacheSource type="worksheet">
    <worksheetSource name="Table2"/>
  </cacheSource>
  <cacheFields count="11">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acheField>
    <cacheField name="Product" numFmtId="0">
      <sharedItems count="5">
        <s v="Fries"/>
        <s v="Beverages"/>
        <s v="Sides &amp; Other"/>
        <s v="Burgers"/>
        <s v="Chicken Sandwiches"/>
      </sharedItems>
    </cacheField>
    <cacheField name="Price" numFmtId="0">
      <sharedItems containsSemiMixedTypes="0" containsString="0" containsNumber="1" minValue="2.95" maxValue="33.22"/>
    </cacheField>
    <cacheField name="Purchase Type" numFmtId="0">
      <sharedItems/>
    </cacheField>
    <cacheField name="Payment Method" numFmtId="0">
      <sharedItems count="3">
        <s v=" Gift Card"/>
        <s v=" Credit Card"/>
        <s v=" Cash"/>
      </sharedItems>
    </cacheField>
    <cacheField name="Manager2" numFmtId="0">
      <sharedItems/>
    </cacheField>
    <cacheField name="Quantity" numFmtId="0">
      <sharedItems containsSemiMixedTypes="0" containsString="0" containsNumber="1" containsInteger="1" minValue="201" maxValue="755"/>
    </cacheField>
    <cacheField name="City" numFmtId="0">
      <sharedItems/>
    </cacheField>
    <cacheField name="Country/region" numFmtId="0">
      <sharedItems/>
    </cacheField>
    <cacheField name="Revenue" numFmtId="0">
      <sharedItems containsSemiMixedTypes="0" containsString="0" containsNumber="1" minValue="1002.99" maxValue="22523.16"/>
    </cacheField>
  </cacheFields>
  <extLst>
    <ext xmlns:x14="http://schemas.microsoft.com/office/spreadsheetml/2009/9/main" uri="{725AE2AE-9491-48be-B2B4-4EB974FC3084}">
      <x14:pivotCacheDefinition/>
    </ext>
    <ext xmlns:xxpvi="http://schemas.microsoft.com/office/spreadsheetml/2022/pivotVersionInfo" uri="{9F748A41-CAEA-4470-BF7A-CE61E8FFA7F9}">
      <xxpvi:cacheVersionInfo>
        <xxpvi:lastRefreshFeature>RichData</xxpvi:lastRefreshFeature>
      </xxpvi:cacheVersionInfo>
    </ext>
    <ext xmlns:xprd="http://schemas.microsoft.com/office/spreadsheetml/2022/pivotRichData" uri="{2C874A73-7782-4A18-856F-96AC7E287872}">
      <xprd:richInfo pivotCacheGuid="{38B95CB8-34DB-48F7-A388-7B8C070FEB31}" pivotIgnoreInvalidCache="1" r:id="rId1"/>
    </ext>
  </extLst>
</pivotCacheDefinition>
</file>

<file path=xl/pivotCache/richPivot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7">
  <r>
    <n v="10452"/>
    <d v="2022-11-07T00:00:00"/>
    <x v="0"/>
    <n v="3.49"/>
    <s v="Online "/>
    <x v="0"/>
    <s v="Tom Jackson"/>
    <n v="574"/>
    <s v="London"/>
    <s v="#CALC!"/>
    <n v="2003.2600000000002"/>
  </r>
  <r>
    <n v="10453"/>
    <d v="2022-11-07T00:00:00"/>
    <x v="1"/>
    <n v="2.95"/>
    <s v="Online "/>
    <x v="0"/>
    <s v="Pablo Perez"/>
    <n v="746"/>
    <s v="Madrid"/>
    <s v="Spain"/>
    <n v="2200.7000000000003"/>
  </r>
  <r>
    <n v="10454"/>
    <d v="2022-11-07T00:00:00"/>
    <x v="2"/>
    <n v="4.99"/>
    <s v="In-store "/>
    <x v="0"/>
    <s v="Joao Silva"/>
    <n v="201"/>
    <s v="Lisbon"/>
    <s v="Portugal"/>
    <n v="1002.99"/>
  </r>
  <r>
    <n v="10455"/>
    <d v="2022-11-08T00:00:00"/>
    <x v="3"/>
    <n v="12.99"/>
    <s v="In-store "/>
    <x v="1"/>
    <s v="Walter Muller"/>
    <n v="570"/>
    <s v="Berlin"/>
    <s v="#CALC!"/>
    <n v="7404.3"/>
  </r>
  <r>
    <n v="10456"/>
    <d v="2022-11-08T00:00:00"/>
    <x v="4"/>
    <n v="9.9499999999999993"/>
    <s v="In-store "/>
    <x v="1"/>
    <s v="Walter Muller"/>
    <n v="202"/>
    <s v="Berlin"/>
    <s v="#CALC!"/>
    <n v="2009.8999999999999"/>
  </r>
  <r>
    <n v="10457"/>
    <d v="2022-11-08T00:00:00"/>
    <x v="0"/>
    <n v="3.49"/>
    <s v="In-store "/>
    <x v="1"/>
    <s v="Remy Monet"/>
    <n v="574"/>
    <s v="Paris"/>
    <s v="#CALC!"/>
    <n v="2003.2600000000002"/>
  </r>
  <r>
    <n v="10459"/>
    <d v="2022-11-08T00:00:00"/>
    <x v="2"/>
    <n v="4.99"/>
    <s v="In-store "/>
    <x v="1"/>
    <s v="Walter Muller"/>
    <n v="201"/>
    <s v="Berlin"/>
    <s v="#CALC!"/>
    <n v="1002.99"/>
  </r>
  <r>
    <n v="10460"/>
    <d v="2022-11-09T00:00:00"/>
    <x v="3"/>
    <n v="12.99"/>
    <s v="In-store "/>
    <x v="1"/>
    <s v="Remy Monet"/>
    <n v="555"/>
    <s v="Paris"/>
    <s v="#CALC!"/>
    <n v="7209.45"/>
  </r>
  <r>
    <n v="10461"/>
    <d v="2022-11-09T00:00:00"/>
    <x v="4"/>
    <n v="9.9499999999999993"/>
    <s v="In-store "/>
    <x v="1"/>
    <s v="Remy Monet"/>
    <n v="202"/>
    <s v="Paris"/>
    <s v="#CALC!"/>
    <n v="2009.8999999999999"/>
  </r>
  <r>
    <n v="10462"/>
    <d v="2022-11-09T00:00:00"/>
    <x v="0"/>
    <n v="3.49"/>
    <s v="In-store "/>
    <x v="1"/>
    <s v="Remy Monet"/>
    <n v="574"/>
    <s v="Paris"/>
    <s v="#CALC!"/>
    <n v="2003.2600000000002"/>
  </r>
  <r>
    <n v="10463"/>
    <d v="2022-11-09T00:00:00"/>
    <x v="1"/>
    <n v="2.95"/>
    <s v="In-store "/>
    <x v="1"/>
    <s v="Remy Monet"/>
    <n v="678"/>
    <s v="Paris"/>
    <s v="#CALC!"/>
    <n v="2000.1000000000001"/>
  </r>
  <r>
    <n v="10464"/>
    <d v="2022-11-09T00:00:00"/>
    <x v="2"/>
    <n v="4.99"/>
    <s v="In-store "/>
    <x v="1"/>
    <s v="Remy Monet"/>
    <n v="201"/>
    <s v="Paris"/>
    <s v="#CALC!"/>
    <n v="1002.99"/>
  </r>
  <r>
    <n v="10465"/>
    <d v="2022-11-10T00:00:00"/>
    <x v="3"/>
    <n v="12.99"/>
    <s v="In-store "/>
    <x v="1"/>
    <s v="Pablo Perez"/>
    <n v="555"/>
    <s v="Madrid"/>
    <s v="Spain"/>
    <n v="7209.45"/>
  </r>
  <r>
    <n v="10466"/>
    <d v="2022-11-10T00:00:00"/>
    <x v="4"/>
    <n v="9.9499999999999993"/>
    <s v="In-store "/>
    <x v="1"/>
    <s v="Pablo Perez"/>
    <n v="202"/>
    <s v="Madrid"/>
    <s v="Spain"/>
    <n v="2009.8999999999999"/>
  </r>
  <r>
    <n v="10467"/>
    <d v="2022-11-10T00:00:00"/>
    <x v="0"/>
    <n v="3.49"/>
    <s v="In-store "/>
    <x v="1"/>
    <s v="Pablo Perez"/>
    <n v="574"/>
    <s v="Madrid"/>
    <s v="Spain"/>
    <n v="2003.2600000000002"/>
  </r>
  <r>
    <n v="10468"/>
    <d v="2022-11-10T00:00:00"/>
    <x v="1"/>
    <n v="2.95"/>
    <s v="In-store "/>
    <x v="1"/>
    <s v="Pablo Perez"/>
    <n v="678"/>
    <s v="Madrid"/>
    <s v="Spain"/>
    <n v="2000.1000000000001"/>
  </r>
  <r>
    <n v="10470"/>
    <d v="2022-11-11T00:00:00"/>
    <x v="3"/>
    <n v="12.99"/>
    <s v="In-store "/>
    <x v="1"/>
    <s v="Pablo Perez"/>
    <n v="555"/>
    <s v="Madrid"/>
    <s v="Spain"/>
    <n v="7209.45"/>
  </r>
  <r>
    <n v="10471"/>
    <d v="2022-11-11T00:00:00"/>
    <x v="4"/>
    <n v="9.9499999999999993"/>
    <s v="In-store "/>
    <x v="1"/>
    <s v="Pablo Perez"/>
    <n v="202"/>
    <s v="Madrid"/>
    <s v="Spain"/>
    <n v="2009.8999999999999"/>
  </r>
  <r>
    <n v="10472"/>
    <d v="2022-11-11T00:00:00"/>
    <x v="0"/>
    <n v="3.49"/>
    <s v="In-store "/>
    <x v="1"/>
    <s v="Pablo Perez"/>
    <n v="631"/>
    <s v="Madrid"/>
    <s v="Spain"/>
    <n v="2202.19"/>
  </r>
  <r>
    <n v="10473"/>
    <d v="2022-11-11T00:00:00"/>
    <x v="1"/>
    <n v="2.95"/>
    <s v="In-store "/>
    <x v="1"/>
    <s v="Pablo Perez"/>
    <n v="678"/>
    <s v="Madrid"/>
    <s v="Spain"/>
    <n v="2000.1000000000001"/>
  </r>
  <r>
    <n v="10474"/>
    <d v="2022-11-11T00:00:00"/>
    <x v="2"/>
    <n v="4.99"/>
    <s v="In-store "/>
    <x v="1"/>
    <s v="Pablo Perez"/>
    <n v="201"/>
    <s v="Madrid"/>
    <s v="Spain"/>
    <n v="1002.99"/>
  </r>
  <r>
    <n v="10475"/>
    <d v="2022-11-12T00:00:00"/>
    <x v="3"/>
    <n v="12.99"/>
    <s v="In-store "/>
    <x v="1"/>
    <s v="Pablo Perez"/>
    <n v="524"/>
    <s v="Madrid"/>
    <s v="Spain"/>
    <n v="6806.76"/>
  </r>
  <r>
    <n v="10476"/>
    <d v="2022-11-12T00:00:00"/>
    <x v="4"/>
    <n v="9.9499999999999993"/>
    <s v="In-store "/>
    <x v="1"/>
    <s v="Pablo Perez"/>
    <n v="202"/>
    <s v="Madrid"/>
    <s v="Spain"/>
    <n v="2009.8999999999999"/>
  </r>
  <r>
    <n v="10477"/>
    <d v="2022-11-12T00:00:00"/>
    <x v="0"/>
    <n v="3.49"/>
    <s v="In-store "/>
    <x v="1"/>
    <s v="Pablo Perez"/>
    <n v="631"/>
    <s v="Madrid"/>
    <s v="Spain"/>
    <n v="2202.19"/>
  </r>
  <r>
    <n v="10478"/>
    <d v="2022-11-12T00:00:00"/>
    <x v="1"/>
    <n v="2.95"/>
    <s v="In-store "/>
    <x v="1"/>
    <s v="Pablo Perez"/>
    <n v="678"/>
    <s v="Madrid"/>
    <s v="Spain"/>
    <n v="2000.1000000000001"/>
  </r>
  <r>
    <n v="10479"/>
    <d v="2022-11-12T00:00:00"/>
    <x v="2"/>
    <n v="4.99"/>
    <s v="In-store "/>
    <x v="1"/>
    <s v="Pablo Perez"/>
    <n v="201"/>
    <s v="Madrid"/>
    <s v="Spain"/>
    <n v="1002.99"/>
  </r>
  <r>
    <n v="10480"/>
    <d v="2022-11-13T00:00:00"/>
    <x v="3"/>
    <n v="12.99"/>
    <s v="In-store "/>
    <x v="1"/>
    <s v="Pablo Perez"/>
    <n v="509"/>
    <s v="Madrid"/>
    <s v="Spain"/>
    <n v="6611.91"/>
  </r>
  <r>
    <n v="10481"/>
    <d v="2022-11-13T00:00:00"/>
    <x v="4"/>
    <n v="9.9499999999999993"/>
    <s v="In-store "/>
    <x v="1"/>
    <s v="Pablo Perez"/>
    <n v="202"/>
    <s v="Madrid"/>
    <s v="Spain"/>
    <n v="2009.8999999999999"/>
  </r>
  <r>
    <n v="10482"/>
    <d v="2022-11-13T00:00:00"/>
    <x v="0"/>
    <n v="25.5"/>
    <s v="In-store "/>
    <x v="1"/>
    <s v="Joao Silva"/>
    <n v="631"/>
    <s v="Lisbon"/>
    <s v="Portugal"/>
    <n v="16090.5"/>
  </r>
  <r>
    <n v="10483"/>
    <d v="2022-11-13T00:00:00"/>
    <x v="1"/>
    <n v="33.22"/>
    <s v="In-store "/>
    <x v="1"/>
    <s v="Joao Silva"/>
    <n v="678"/>
    <s v="Lisbon"/>
    <s v="Portugal"/>
    <n v="22523.16"/>
  </r>
  <r>
    <n v="10484"/>
    <d v="2022-11-13T00:00:00"/>
    <x v="2"/>
    <n v="21.44"/>
    <s v="In-store "/>
    <x v="1"/>
    <s v="Joao Silva"/>
    <n v="201"/>
    <s v="Lisbon"/>
    <s v="Portugal"/>
    <n v="4309.4400000000005"/>
  </r>
  <r>
    <n v="10485"/>
    <d v="2022-11-14T00:00:00"/>
    <x v="3"/>
    <n v="27.99"/>
    <s v="In-store "/>
    <x v="1"/>
    <s v="Joao Silva"/>
    <n v="524"/>
    <s v="Lisbon"/>
    <s v="Portugal"/>
    <n v="14666.759999999998"/>
  </r>
  <r>
    <n v="10486"/>
    <d v="2022-11-14T00:00:00"/>
    <x v="4"/>
    <n v="29.05"/>
    <s v="In-store "/>
    <x v="1"/>
    <s v="Joao Silva"/>
    <n v="202"/>
    <s v="Lisbon"/>
    <s v="Portugal"/>
    <n v="5868.1"/>
  </r>
  <r>
    <n v="10487"/>
    <d v="2022-11-14T00:00:00"/>
    <x v="0"/>
    <n v="3.49"/>
    <s v="In-store "/>
    <x v="1"/>
    <s v="Joao Silva"/>
    <n v="631"/>
    <s v="Lisbon"/>
    <s v="Portugal"/>
    <n v="2202.19"/>
  </r>
  <r>
    <n v="10488"/>
    <d v="2022-11-14T00:00:00"/>
    <x v="1"/>
    <n v="2.95"/>
    <s v="In-store "/>
    <x v="1"/>
    <s v="Joao Silva"/>
    <n v="678"/>
    <s v="Lisbon"/>
    <s v="Portugal"/>
    <n v="2000.1000000000001"/>
  </r>
  <r>
    <n v="10489"/>
    <d v="2022-11-14T00:00:00"/>
    <x v="2"/>
    <n v="4.99"/>
    <s v="In-store "/>
    <x v="1"/>
    <s v="Pablo Perez"/>
    <n v="201"/>
    <s v="Madrid"/>
    <s v="Spain"/>
    <n v="1002.99"/>
  </r>
  <r>
    <n v="10490"/>
    <d v="2022-11-15T00:00:00"/>
    <x v="3"/>
    <n v="12.99"/>
    <s v="In-store "/>
    <x v="1"/>
    <s v="Pablo Perez"/>
    <n v="509"/>
    <s v="Madrid"/>
    <s v="Spain"/>
    <n v="6611.91"/>
  </r>
  <r>
    <n v="10491"/>
    <d v="2022-11-15T00:00:00"/>
    <x v="4"/>
    <n v="9.9499999999999993"/>
    <s v="In-store "/>
    <x v="1"/>
    <s v="Pablo Perez"/>
    <n v="202"/>
    <s v="Madrid"/>
    <s v="Spain"/>
    <n v="2009.8999999999999"/>
  </r>
  <r>
    <n v="10492"/>
    <d v="2022-11-15T00:00:00"/>
    <x v="0"/>
    <n v="3.49"/>
    <s v="In-store "/>
    <x v="1"/>
    <s v="Pablo Perez"/>
    <n v="574"/>
    <s v="Madrid"/>
    <s v="Spain"/>
    <n v="2003.2600000000002"/>
  </r>
  <r>
    <n v="10493"/>
    <d v="2022-11-15T00:00:00"/>
    <x v="1"/>
    <n v="2.95"/>
    <s v="In-store "/>
    <x v="1"/>
    <s v="Pablo Perez"/>
    <n v="678"/>
    <s v="Madrid"/>
    <s v="Spain"/>
    <n v="2000.1000000000001"/>
  </r>
  <r>
    <n v="10494"/>
    <d v="2022-11-15T00:00:00"/>
    <x v="2"/>
    <n v="4.99"/>
    <s v="In-store "/>
    <x v="1"/>
    <s v="Pablo Perez"/>
    <n v="201"/>
    <s v="Madrid"/>
    <s v="Spain"/>
    <n v="1002.99"/>
  </r>
  <r>
    <n v="10495"/>
    <d v="2022-11-16T00:00:00"/>
    <x v="3"/>
    <n v="12.99"/>
    <s v="In-store "/>
    <x v="1"/>
    <s v="Pablo Perez"/>
    <n v="509"/>
    <s v="Madrid"/>
    <s v="Spain"/>
    <n v="6611.91"/>
  </r>
  <r>
    <n v="10496"/>
    <d v="2022-11-16T00:00:00"/>
    <x v="4"/>
    <n v="9.9499999999999993"/>
    <s v="In-store "/>
    <x v="1"/>
    <s v="Pablo Perez"/>
    <n v="202"/>
    <s v="Madrid"/>
    <s v="Spain"/>
    <n v="2009.8999999999999"/>
  </r>
  <r>
    <n v="10497"/>
    <d v="2022-11-16T00:00:00"/>
    <x v="0"/>
    <n v="3.49"/>
    <s v="In-store "/>
    <x v="1"/>
    <s v="Pablo Perez"/>
    <n v="574"/>
    <s v="Madrid"/>
    <s v="Spain"/>
    <n v="2003.2600000000002"/>
  </r>
  <r>
    <n v="10498"/>
    <d v="2022-11-16T00:00:00"/>
    <x v="1"/>
    <n v="2.95"/>
    <s v="Drive-thru "/>
    <x v="1"/>
    <s v="Pablo Perez"/>
    <n v="678"/>
    <s v="Madrid"/>
    <s v="Spain"/>
    <n v="2000.1000000000001"/>
  </r>
  <r>
    <n v="10499"/>
    <d v="2022-11-16T00:00:00"/>
    <x v="2"/>
    <n v="4.99"/>
    <s v="Drive-thru "/>
    <x v="1"/>
    <s v="Pablo Perez"/>
    <n v="201"/>
    <s v="Madrid"/>
    <s v="Spain"/>
    <n v="1002.99"/>
  </r>
  <r>
    <n v="10500"/>
    <d v="2022-11-17T00:00:00"/>
    <x v="3"/>
    <n v="12.99"/>
    <s v="Drive-thru "/>
    <x v="1"/>
    <s v="Pablo Perez"/>
    <n v="524"/>
    <s v="Madrid"/>
    <s v="Spain"/>
    <n v="6806.76"/>
  </r>
  <r>
    <n v="10501"/>
    <d v="2022-11-17T00:00:00"/>
    <x v="4"/>
    <n v="9.9499999999999993"/>
    <s v="Drive-thru "/>
    <x v="1"/>
    <s v="Pablo Perez"/>
    <n v="202"/>
    <s v="Madrid"/>
    <s v="Spain"/>
    <n v="2009.8999999999999"/>
  </r>
  <r>
    <n v="10502"/>
    <d v="2022-11-17T00:00:00"/>
    <x v="0"/>
    <n v="3.49"/>
    <s v="Drive-thru "/>
    <x v="1"/>
    <s v="Pablo Perez"/>
    <n v="631"/>
    <s v="Madrid"/>
    <s v="Spain"/>
    <n v="2202.19"/>
  </r>
  <r>
    <n v="10503"/>
    <d v="2022-11-17T00:00:00"/>
    <x v="1"/>
    <n v="2.95"/>
    <s v="Drive-thru "/>
    <x v="1"/>
    <s v="Pablo Perez"/>
    <n v="678"/>
    <s v="Madrid"/>
    <s v="Spain"/>
    <n v="2000.1000000000001"/>
  </r>
  <r>
    <n v="10504"/>
    <d v="2022-11-17T00:00:00"/>
    <x v="2"/>
    <n v="4.99"/>
    <s v="Drive-thru "/>
    <x v="1"/>
    <s v="Pablo Perez"/>
    <n v="201"/>
    <s v="Madrid"/>
    <s v="Spain"/>
    <n v="1002.99"/>
  </r>
  <r>
    <n v="10505"/>
    <d v="2022-11-18T00:00:00"/>
    <x v="3"/>
    <n v="12.99"/>
    <s v="Drive-thru "/>
    <x v="1"/>
    <s v="Pablo Perez"/>
    <n v="539"/>
    <s v="Madrid"/>
    <s v="Spain"/>
    <n v="7001.61"/>
  </r>
  <r>
    <n v="10506"/>
    <d v="2022-11-18T00:00:00"/>
    <x v="4"/>
    <n v="9.9499999999999993"/>
    <s v="Drive-thru "/>
    <x v="1"/>
    <s v="Pablo Perez"/>
    <n v="202"/>
    <s v="Madrid"/>
    <s v="Spain"/>
    <n v="2009.8999999999999"/>
  </r>
  <r>
    <n v="10507"/>
    <d v="2022-11-18T00:00:00"/>
    <x v="0"/>
    <n v="3.49"/>
    <s v="Drive-thru "/>
    <x v="1"/>
    <s v="Pablo Perez"/>
    <n v="688"/>
    <s v="Madrid"/>
    <s v="Spain"/>
    <n v="2401.1200000000003"/>
  </r>
  <r>
    <n v="10508"/>
    <d v="2022-11-18T00:00:00"/>
    <x v="1"/>
    <n v="2.95"/>
    <s v="Drive-thru "/>
    <x v="1"/>
    <s v="Pablo Perez"/>
    <n v="678"/>
    <s v="Madrid"/>
    <s v="Spain"/>
    <n v="2000.1000000000001"/>
  </r>
  <r>
    <n v="10509"/>
    <d v="2022-11-18T00:00:00"/>
    <x v="2"/>
    <n v="4.99"/>
    <s v="Drive-thru "/>
    <x v="1"/>
    <s v="Pablo Perez"/>
    <n v="201"/>
    <s v="Madrid"/>
    <s v="Spain"/>
    <n v="1002.99"/>
  </r>
  <r>
    <n v="10510"/>
    <d v="2022-11-19T00:00:00"/>
    <x v="3"/>
    <n v="12.99"/>
    <s v="Drive-thru "/>
    <x v="1"/>
    <s v="Pablo Perez"/>
    <n v="509"/>
    <s v="Madrid"/>
    <s v="Spain"/>
    <n v="6611.91"/>
  </r>
  <r>
    <n v="10511"/>
    <d v="2022-11-19T00:00:00"/>
    <x v="4"/>
    <n v="9.9499999999999993"/>
    <s v="Drive-thru "/>
    <x v="1"/>
    <s v="Joao Silva"/>
    <n v="202"/>
    <s v="Lisbon"/>
    <s v="Portugal"/>
    <n v="2009.8999999999999"/>
  </r>
  <r>
    <n v="10512"/>
    <d v="2022-11-19T00:00:00"/>
    <x v="0"/>
    <n v="3.49"/>
    <s v="Drive-thru "/>
    <x v="1"/>
    <s v="Joao Silva"/>
    <n v="688"/>
    <s v="Lisbon"/>
    <s v="Portugal"/>
    <n v="2401.1200000000003"/>
  </r>
  <r>
    <n v="10513"/>
    <d v="2022-11-19T00:00:00"/>
    <x v="1"/>
    <n v="2.95"/>
    <s v="Drive-thru "/>
    <x v="2"/>
    <s v="Joao Silva"/>
    <n v="678"/>
    <s v="Lisbon"/>
    <s v="Portugal"/>
    <n v="2000.1000000000001"/>
  </r>
  <r>
    <n v="10514"/>
    <d v="2022-11-19T00:00:00"/>
    <x v="2"/>
    <n v="4.99"/>
    <s v="Drive-thru "/>
    <x v="2"/>
    <s v="Joao Silva"/>
    <n v="201"/>
    <s v="Lisbon"/>
    <s v="Portugal"/>
    <n v="1002.99"/>
  </r>
  <r>
    <n v="10515"/>
    <d v="2022-11-20T00:00:00"/>
    <x v="3"/>
    <n v="12.99"/>
    <s v="Drive-thru "/>
    <x v="2"/>
    <s v="Joao Silva"/>
    <n v="478"/>
    <s v="Lisbon"/>
    <s v="Portugal"/>
    <n v="6209.22"/>
  </r>
  <r>
    <n v="10516"/>
    <d v="2022-11-20T00:00:00"/>
    <x v="4"/>
    <n v="9.9499999999999993"/>
    <s v="Drive-thru "/>
    <x v="2"/>
    <s v="Joao Silva"/>
    <n v="202"/>
    <s v="Lisbon"/>
    <s v="Portugal"/>
    <n v="2009.8999999999999"/>
  </r>
  <r>
    <n v="10483"/>
    <d v="2022-11-13T00:00:00"/>
    <x v="1"/>
    <n v="2.95"/>
    <s v="In-store "/>
    <x v="1"/>
    <s v="Joao Silva"/>
    <n v="678"/>
    <s v="Lisbon"/>
    <s v="Portugal"/>
    <n v="2000.1000000000001"/>
  </r>
  <r>
    <n v="10484"/>
    <d v="2022-11-13T00:00:00"/>
    <x v="2"/>
    <n v="4.99"/>
    <s v="In-store "/>
    <x v="1"/>
    <s v="Joao Silva"/>
    <n v="201"/>
    <s v="Lisbon"/>
    <s v="Portugal"/>
    <n v="1002.99"/>
  </r>
  <r>
    <n v="10485"/>
    <d v="2022-11-14T00:00:00"/>
    <x v="3"/>
    <n v="12.99"/>
    <s v="In-store "/>
    <x v="1"/>
    <s v="Joao Silva"/>
    <n v="524"/>
    <s v="Lisbon"/>
    <s v="Portugal"/>
    <n v="6806.76"/>
  </r>
  <r>
    <n v="10520"/>
    <d v="2022-11-21T00:00:00"/>
    <x v="3"/>
    <n v="12.99"/>
    <s v="Drive-thru "/>
    <x v="2"/>
    <s v="Remy Monet"/>
    <n v="493"/>
    <s v="Paris"/>
    <s v="#CALC!"/>
    <n v="6404.07"/>
  </r>
  <r>
    <n v="10521"/>
    <d v="2022-11-21T00:00:00"/>
    <x v="4"/>
    <n v="9.9499999999999993"/>
    <s v="Drive-thru "/>
    <x v="2"/>
    <s v="Remy Monet"/>
    <n v="202"/>
    <s v="Paris"/>
    <s v="#CALC!"/>
    <n v="2009.8999999999999"/>
  </r>
  <r>
    <n v="10522"/>
    <d v="2022-11-21T00:00:00"/>
    <x v="0"/>
    <n v="3.49"/>
    <s v="Drive-thru "/>
    <x v="2"/>
    <s v="Remy Monet"/>
    <n v="688"/>
    <s v="Paris"/>
    <s v="#CALC!"/>
    <n v="2401.1200000000003"/>
  </r>
  <r>
    <n v="10523"/>
    <d v="2022-11-21T00:00:00"/>
    <x v="1"/>
    <n v="2.95"/>
    <s v="Drive-thru "/>
    <x v="2"/>
    <s v="Remy Monet"/>
    <n v="746"/>
    <s v="Paris"/>
    <s v="#CALC!"/>
    <n v="2200.7000000000003"/>
  </r>
  <r>
    <n v="10524"/>
    <d v="2022-11-21T00:00:00"/>
    <x v="2"/>
    <n v="4.99"/>
    <s v="Drive-thru "/>
    <x v="2"/>
    <s v="Remy Monet"/>
    <n v="201"/>
    <s v="Paris"/>
    <s v="#CALC!"/>
    <n v="1002.99"/>
  </r>
  <r>
    <n v="10525"/>
    <d v="2022-11-22T00:00:00"/>
    <x v="3"/>
    <n v="12.99"/>
    <s v="Drive-thru "/>
    <x v="2"/>
    <s v="Remy Monet"/>
    <n v="462"/>
    <s v="Paris"/>
    <s v="#CALC!"/>
    <n v="6001.38"/>
  </r>
  <r>
    <n v="10526"/>
    <d v="2022-11-22T00:00:00"/>
    <x v="4"/>
    <n v="9.9499999999999993"/>
    <s v="Drive-thru "/>
    <x v="2"/>
    <s v="Remy Monet"/>
    <n v="202"/>
    <s v="Paris"/>
    <s v="#CALC!"/>
    <n v="2009.8999999999999"/>
  </r>
  <r>
    <n v="10527"/>
    <d v="2022-11-22T00:00:00"/>
    <x v="0"/>
    <n v="3.49"/>
    <s v="Drive-thru "/>
    <x v="2"/>
    <s v="Remy Monet"/>
    <n v="688"/>
    <s v="Paris"/>
    <s v="#CALC!"/>
    <n v="2401.1200000000003"/>
  </r>
  <r>
    <n v="10528"/>
    <d v="2022-11-22T00:00:00"/>
    <x v="1"/>
    <n v="2.95"/>
    <s v="Drive-thru "/>
    <x v="2"/>
    <s v="Remy Monet"/>
    <n v="746"/>
    <s v="Paris"/>
    <s v="#CALC!"/>
    <n v="2200.7000000000003"/>
  </r>
  <r>
    <n v="10529"/>
    <d v="2022-11-22T00:00:00"/>
    <x v="2"/>
    <n v="4.99"/>
    <s v="Drive-thru "/>
    <x v="2"/>
    <s v="Remy Monet"/>
    <n v="201"/>
    <s v="Paris"/>
    <s v="#CALC!"/>
    <n v="1002.99"/>
  </r>
  <r>
    <n v="10530"/>
    <d v="2022-11-23T00:00:00"/>
    <x v="3"/>
    <n v="12.99"/>
    <s v="Drive-thru "/>
    <x v="2"/>
    <s v="Remy Monet"/>
    <n v="478"/>
    <s v="Paris"/>
    <s v="#CALC!"/>
    <n v="6209.22"/>
  </r>
  <r>
    <n v="10531"/>
    <d v="2022-11-23T00:00:00"/>
    <x v="4"/>
    <n v="9.9499999999999993"/>
    <s v="Drive-thru "/>
    <x v="2"/>
    <s v="Remy Monet"/>
    <n v="202"/>
    <s v="Paris"/>
    <s v="#CALC!"/>
    <n v="2009.8999999999999"/>
  </r>
  <r>
    <n v="10532"/>
    <d v="2022-11-23T00:00:00"/>
    <x v="0"/>
    <n v="3.49"/>
    <s v="Drive-thru "/>
    <x v="2"/>
    <s v="Joao Silva"/>
    <n v="688"/>
    <s v="Lisbon"/>
    <s v="Portugal"/>
    <n v="2401.1200000000003"/>
  </r>
  <r>
    <n v="10533"/>
    <d v="2022-11-23T00:00:00"/>
    <x v="1"/>
    <n v="2.95"/>
    <s v="Drive-thru "/>
    <x v="2"/>
    <s v="Joao Silva"/>
    <n v="746"/>
    <s v="Lisbon"/>
    <s v="Portugal"/>
    <n v="2200.7000000000003"/>
  </r>
  <r>
    <n v="10534"/>
    <d v="2022-11-23T00:00:00"/>
    <x v="2"/>
    <n v="4.99"/>
    <s v="Drive-thru "/>
    <x v="2"/>
    <s v="Pablo Perez"/>
    <n v="201"/>
    <s v="Madrid"/>
    <s v="Spain"/>
    <n v="1002.99"/>
  </r>
  <r>
    <n v="10535"/>
    <d v="2022-11-24T00:00:00"/>
    <x v="3"/>
    <n v="12.99"/>
    <s v="Drive-thru "/>
    <x v="1"/>
    <s v="Pablo Perez"/>
    <n v="478"/>
    <s v="Madrid"/>
    <s v="Spain"/>
    <n v="6209.22"/>
  </r>
  <r>
    <n v="10536"/>
    <d v="2022-11-24T00:00:00"/>
    <x v="4"/>
    <n v="9.9499999999999993"/>
    <s v="Drive-thru "/>
    <x v="1"/>
    <s v="Pablo Perez"/>
    <n v="202"/>
    <s v="Madrid"/>
    <s v="Spain"/>
    <n v="2009.8999999999999"/>
  </r>
  <r>
    <n v="10537"/>
    <d v="2022-11-24T00:00:00"/>
    <x v="0"/>
    <n v="3.49"/>
    <s v="Drive-thru "/>
    <x v="1"/>
    <s v="Pablo Perez"/>
    <n v="631"/>
    <s v="Madrid"/>
    <s v="Spain"/>
    <n v="2202.19"/>
  </r>
  <r>
    <n v="10538"/>
    <d v="2022-11-24T00:00:00"/>
    <x v="1"/>
    <n v="2.95"/>
    <s v="Drive-thru "/>
    <x v="1"/>
    <s v="Pablo Perez"/>
    <n v="746"/>
    <s v="Madrid"/>
    <s v="Spain"/>
    <n v="2200.7000000000003"/>
  </r>
  <r>
    <n v="10539"/>
    <d v="2022-11-24T00:00:00"/>
    <x v="2"/>
    <n v="4.99"/>
    <s v="Drive-thru "/>
    <x v="1"/>
    <s v="Pablo Perez"/>
    <n v="201"/>
    <s v="Madrid"/>
    <s v="Spain"/>
    <n v="1002.99"/>
  </r>
  <r>
    <n v="10540"/>
    <d v="2022-11-25T00:00:00"/>
    <x v="3"/>
    <n v="12.99"/>
    <s v="Drive-thru "/>
    <x v="1"/>
    <s v="Pablo Perez"/>
    <n v="462"/>
    <s v="Madrid"/>
    <s v="Spain"/>
    <n v="6001.38"/>
  </r>
  <r>
    <n v="10541"/>
    <d v="2022-11-25T00:00:00"/>
    <x v="4"/>
    <n v="9.9499999999999993"/>
    <s v="Drive-thru "/>
    <x v="1"/>
    <s v="Tom Jackson"/>
    <n v="202"/>
    <s v="London"/>
    <s v="#CALC!"/>
    <n v="2009.8999999999999"/>
  </r>
  <r>
    <n v="10542"/>
    <d v="2022-11-25T00:00:00"/>
    <x v="0"/>
    <n v="3.49"/>
    <s v="Drive-thru "/>
    <x v="1"/>
    <s v="Tom Jackson"/>
    <n v="631"/>
    <s v="London"/>
    <s v="#CALC!"/>
    <n v="2202.19"/>
  </r>
  <r>
    <n v="10543"/>
    <d v="2022-11-25T00:00:00"/>
    <x v="1"/>
    <n v="2.95"/>
    <s v="Drive-thru "/>
    <x v="1"/>
    <s v="Tom Jackson"/>
    <n v="746"/>
    <s v="London"/>
    <s v="#CALC!"/>
    <n v="2200.7000000000003"/>
  </r>
  <r>
    <n v="10544"/>
    <d v="2022-11-25T00:00:00"/>
    <x v="2"/>
    <n v="4.99"/>
    <s v="Drive-thru "/>
    <x v="1"/>
    <s v="Tom Jackson"/>
    <n v="201"/>
    <s v="London"/>
    <s v="#CALC!"/>
    <n v="1002.99"/>
  </r>
  <r>
    <n v="10545"/>
    <d v="2022-11-26T00:00:00"/>
    <x v="3"/>
    <n v="12.99"/>
    <s v="Drive-thru "/>
    <x v="1"/>
    <s v="Tom Jackson"/>
    <n v="447"/>
    <s v="London"/>
    <s v="#CALC!"/>
    <n v="5806.53"/>
  </r>
  <r>
    <n v="10546"/>
    <d v="2022-11-26T00:00:00"/>
    <x v="4"/>
    <n v="9.9499999999999993"/>
    <s v="Drive-thru "/>
    <x v="1"/>
    <s v="Tom Jackson"/>
    <n v="202"/>
    <s v="London"/>
    <s v="#CALC!"/>
    <n v="2009.8999999999999"/>
  </r>
  <r>
    <n v="10547"/>
    <d v="2022-11-26T00:00:00"/>
    <x v="0"/>
    <n v="3.49"/>
    <s v="Drive-thru "/>
    <x v="1"/>
    <s v="Tom Jackson"/>
    <n v="631"/>
    <s v="London"/>
    <s v="#CALC!"/>
    <n v="2202.19"/>
  </r>
  <r>
    <n v="10548"/>
    <d v="2022-11-26T00:00:00"/>
    <x v="1"/>
    <n v="2.95"/>
    <s v="Drive-thru "/>
    <x v="1"/>
    <s v="Tom Jackson"/>
    <n v="746"/>
    <s v="London"/>
    <s v="#CALC!"/>
    <n v="2200.7000000000003"/>
  </r>
  <r>
    <n v="10549"/>
    <d v="2022-11-26T00:00:00"/>
    <x v="2"/>
    <n v="4.99"/>
    <s v="Drive-thru "/>
    <x v="1"/>
    <s v="Tom Jackson"/>
    <n v="201"/>
    <s v="London"/>
    <s v="#CALC!"/>
    <n v="1002.99"/>
  </r>
  <r>
    <n v="10550"/>
    <d v="2022-11-27T00:00:00"/>
    <x v="3"/>
    <n v="12.99"/>
    <s v="Drive-thru "/>
    <x v="1"/>
    <s v="Tom Jackson"/>
    <n v="462"/>
    <s v="London"/>
    <s v="#CALC!"/>
    <n v="6001.38"/>
  </r>
  <r>
    <n v="10551"/>
    <d v="2022-11-27T00:00:00"/>
    <x v="4"/>
    <n v="9.9499999999999993"/>
    <s v="Drive-thru "/>
    <x v="1"/>
    <s v="Tom Jackson"/>
    <n v="202"/>
    <s v="London"/>
    <s v="#CALC!"/>
    <n v="2009.8999999999999"/>
  </r>
  <r>
    <n v="10552"/>
    <d v="2022-11-27T00:00:00"/>
    <x v="0"/>
    <n v="3.49"/>
    <s v="Online "/>
    <x v="1"/>
    <s v="Tom Jackson"/>
    <n v="631"/>
    <s v="London"/>
    <s v="#CALC!"/>
    <n v="2202.19"/>
  </r>
  <r>
    <n v="10553"/>
    <d v="2022-11-27T00:00:00"/>
    <x v="1"/>
    <n v="2.95"/>
    <s v="Online "/>
    <x v="1"/>
    <s v="Tom Jackson"/>
    <n v="746"/>
    <s v="London"/>
    <s v="#CALC!"/>
    <n v="2200.7000000000003"/>
  </r>
  <r>
    <n v="10554"/>
    <d v="2022-11-27T00:00:00"/>
    <x v="2"/>
    <n v="4.99"/>
    <s v="Online "/>
    <x v="1"/>
    <s v="Tom Jackson"/>
    <n v="201"/>
    <s v="London"/>
    <s v="#CALC!"/>
    <n v="1002.99"/>
  </r>
  <r>
    <n v="10555"/>
    <d v="2022-11-28T00:00:00"/>
    <x v="3"/>
    <n v="12.99"/>
    <s v="Online "/>
    <x v="1"/>
    <s v="Tom Jackson"/>
    <n v="478"/>
    <s v="London"/>
    <s v="#CALC!"/>
    <n v="6209.22"/>
  </r>
  <r>
    <n v="10556"/>
    <d v="2022-11-28T00:00:00"/>
    <x v="4"/>
    <n v="9.9499999999999993"/>
    <s v="Online "/>
    <x v="1"/>
    <s v="Tom Jackson"/>
    <n v="202"/>
    <s v="London"/>
    <s v="#CALC!"/>
    <n v="2009.8999999999999"/>
  </r>
  <r>
    <n v="10557"/>
    <d v="2022-11-28T00:00:00"/>
    <x v="0"/>
    <n v="3.49"/>
    <s v="Online "/>
    <x v="1"/>
    <s v="Tom Jackson"/>
    <n v="631"/>
    <s v="London"/>
    <s v="#CALC!"/>
    <n v="2202.19"/>
  </r>
  <r>
    <n v="10558"/>
    <d v="2022-11-28T00:00:00"/>
    <x v="1"/>
    <n v="2.95"/>
    <s v="Online "/>
    <x v="1"/>
    <s v="Tom Jackson"/>
    <n v="678"/>
    <s v="London"/>
    <s v="#CALC!"/>
    <n v="2000.1000000000001"/>
  </r>
  <r>
    <n v="10559"/>
    <d v="2022-11-28T00:00:00"/>
    <x v="2"/>
    <n v="4.99"/>
    <s v="Online "/>
    <x v="1"/>
    <s v="Tom Jackson"/>
    <n v="201"/>
    <s v="London"/>
    <s v="#CALC!"/>
    <n v="1002.99"/>
  </r>
  <r>
    <n v="10560"/>
    <d v="2022-11-29T00:00:00"/>
    <x v="3"/>
    <n v="12.99"/>
    <s v="Online "/>
    <x v="1"/>
    <s v="Tom Jackson"/>
    <n v="478"/>
    <s v="London"/>
    <s v="#CALC!"/>
    <n v="6209.22"/>
  </r>
  <r>
    <n v="10561"/>
    <d v="2022-11-29T00:00:00"/>
    <x v="4"/>
    <n v="9.9499999999999993"/>
    <s v="Online "/>
    <x v="1"/>
    <s v="Tom Jackson"/>
    <n v="202"/>
    <s v="London"/>
    <s v="#CALC!"/>
    <n v="2009.8999999999999"/>
  </r>
  <r>
    <n v="10562"/>
    <d v="2022-11-29T00:00:00"/>
    <x v="0"/>
    <n v="3.49"/>
    <s v="Online "/>
    <x v="1"/>
    <s v="Tom Jackson"/>
    <n v="631"/>
    <s v="London"/>
    <s v="#CALC!"/>
    <n v="2202.19"/>
  </r>
  <r>
    <n v="10563"/>
    <d v="2022-11-29T00:00:00"/>
    <x v="1"/>
    <n v="2.95"/>
    <s v="Online "/>
    <x v="1"/>
    <s v="Tom Jackson"/>
    <n v="678"/>
    <s v="London"/>
    <s v="#CALC!"/>
    <n v="2000.1000000000001"/>
  </r>
  <r>
    <n v="10564"/>
    <d v="2022-11-29T00:00:00"/>
    <x v="2"/>
    <n v="4.99"/>
    <s v="Online "/>
    <x v="1"/>
    <s v="Tom Jackson"/>
    <n v="201"/>
    <s v="London"/>
    <s v="#CALC!"/>
    <n v="1002.99"/>
  </r>
  <r>
    <n v="10565"/>
    <d v="2022-11-30T00:00:00"/>
    <x v="3"/>
    <n v="12.99"/>
    <s v="Online "/>
    <x v="1"/>
    <s v="Tom Jackson"/>
    <n v="493"/>
    <s v="London"/>
    <s v="#CALC!"/>
    <n v="6404.07"/>
  </r>
  <r>
    <n v="10566"/>
    <d v="2022-11-30T00:00:00"/>
    <x v="4"/>
    <n v="9.9499999999999993"/>
    <s v="Online "/>
    <x v="1"/>
    <s v="Tom Jackson"/>
    <n v="202"/>
    <s v="London"/>
    <s v="#CALC!"/>
    <n v="2009.8999999999999"/>
  </r>
  <r>
    <n v="10567"/>
    <d v="2022-11-30T00:00:00"/>
    <x v="0"/>
    <n v="3.49"/>
    <s v="Online "/>
    <x v="1"/>
    <s v="Tom Jackson"/>
    <n v="631"/>
    <s v="London"/>
    <s v="#CALC!"/>
    <n v="2202.19"/>
  </r>
  <r>
    <n v="10568"/>
    <d v="2022-11-30T00:00:00"/>
    <x v="1"/>
    <n v="2.95"/>
    <s v="Online "/>
    <x v="1"/>
    <s v="Tom Jackson"/>
    <n v="678"/>
    <s v="London"/>
    <s v="#CALC!"/>
    <n v="2000.1000000000001"/>
  </r>
  <r>
    <n v="10569"/>
    <d v="2022-11-30T00:00:00"/>
    <x v="2"/>
    <n v="4.99"/>
    <s v="Online "/>
    <x v="1"/>
    <s v="Tom Jackson"/>
    <n v="201"/>
    <s v="London"/>
    <s v="#CALC!"/>
    <n v="1002.99"/>
  </r>
  <r>
    <n v="10570"/>
    <d v="2022-12-01T00:00:00"/>
    <x v="3"/>
    <n v="12.99"/>
    <s v="Online "/>
    <x v="1"/>
    <s v="Tom Jackson"/>
    <n v="493"/>
    <s v="London"/>
    <s v="#CALC!"/>
    <n v="6404.07"/>
  </r>
  <r>
    <n v="10571"/>
    <d v="2022-12-01T00:00:00"/>
    <x v="4"/>
    <n v="9.9499999999999993"/>
    <s v="Online "/>
    <x v="1"/>
    <s v="Tom Jackson"/>
    <n v="202"/>
    <s v="London"/>
    <s v="#CALC!"/>
    <n v="2009.8999999999999"/>
  </r>
  <r>
    <n v="10572"/>
    <d v="2022-12-01T00:00:00"/>
    <x v="0"/>
    <n v="3.49"/>
    <s v="Online "/>
    <x v="1"/>
    <s v="Remy Monet"/>
    <n v="574"/>
    <s v="Paris"/>
    <s v="#CALC!"/>
    <n v="2003.2600000000002"/>
  </r>
  <r>
    <n v="10573"/>
    <d v="2022-12-01T00:00:00"/>
    <x v="1"/>
    <n v="2.95"/>
    <s v="Online "/>
    <x v="1"/>
    <s v="Remy Monet"/>
    <n v="678"/>
    <s v="Paris"/>
    <s v="#CALC!"/>
    <n v="2000.1000000000001"/>
  </r>
  <r>
    <n v="10574"/>
    <d v="2022-12-01T00:00:00"/>
    <x v="2"/>
    <n v="4.99"/>
    <s v="Online "/>
    <x v="1"/>
    <s v="Remy Monet"/>
    <n v="201"/>
    <s v="Paris"/>
    <s v="#CALC!"/>
    <n v="1002.99"/>
  </r>
  <r>
    <n v="10575"/>
    <d v="2022-12-02T00:00:00"/>
    <x v="3"/>
    <n v="12.99"/>
    <s v="Online "/>
    <x v="1"/>
    <s v="Remy Monet"/>
    <n v="524"/>
    <s v="Paris"/>
    <s v="#CALC!"/>
    <n v="6806.76"/>
  </r>
  <r>
    <n v="10576"/>
    <d v="2022-12-02T00:00:00"/>
    <x v="4"/>
    <n v="9.9499999999999993"/>
    <s v="Online "/>
    <x v="1"/>
    <s v="Remy Monet"/>
    <n v="202"/>
    <s v="Paris"/>
    <s v="#CALC!"/>
    <n v="2009.8999999999999"/>
  </r>
  <r>
    <n v="10577"/>
    <d v="2022-12-02T00:00:00"/>
    <x v="0"/>
    <n v="3.49"/>
    <s v="Online "/>
    <x v="1"/>
    <s v="Remy Monet"/>
    <n v="631"/>
    <s v="Paris"/>
    <s v="#CALC!"/>
    <n v="2202.19"/>
  </r>
  <r>
    <n v="10578"/>
    <d v="2022-12-02T00:00:00"/>
    <x v="1"/>
    <n v="2.95"/>
    <s v="Online "/>
    <x v="1"/>
    <s v="Remy Monet"/>
    <n v="678"/>
    <s v="Paris"/>
    <s v="#CALC!"/>
    <n v="2000.1000000000001"/>
  </r>
  <r>
    <n v="10579"/>
    <d v="2022-12-02T00:00:00"/>
    <x v="2"/>
    <n v="4.99"/>
    <s v="Online "/>
    <x v="1"/>
    <s v="Remy Monet"/>
    <n v="201"/>
    <s v="Paris"/>
    <s v="#CALC!"/>
    <n v="1002.99"/>
  </r>
  <r>
    <n v="10580"/>
    <d v="2022-12-03T00:00:00"/>
    <x v="3"/>
    <n v="12.99"/>
    <s v="Online "/>
    <x v="1"/>
    <s v="Remy Monet"/>
    <n v="524"/>
    <s v="Paris"/>
    <s v="#CALC!"/>
    <n v="6806.76"/>
  </r>
  <r>
    <n v="10581"/>
    <d v="2022-12-03T00:00:00"/>
    <x v="4"/>
    <n v="9.9499999999999993"/>
    <s v="Online "/>
    <x v="1"/>
    <s v="Remy Monet"/>
    <n v="202"/>
    <s v="Paris"/>
    <s v="#CALC!"/>
    <n v="2009.8999999999999"/>
  </r>
  <r>
    <n v="10582"/>
    <d v="2022-12-03T00:00:00"/>
    <x v="0"/>
    <n v="3.49"/>
    <s v="Online "/>
    <x v="1"/>
    <s v="Tom Jackson"/>
    <n v="631"/>
    <s v="London"/>
    <s v="#CALC!"/>
    <n v="2202.19"/>
  </r>
  <r>
    <n v="10583"/>
    <d v="2022-12-03T00:00:00"/>
    <x v="1"/>
    <n v="2.95"/>
    <s v="Online "/>
    <x v="1"/>
    <s v="Tom Jackson"/>
    <n v="678"/>
    <s v="London"/>
    <s v="#CALC!"/>
    <n v="2000.1000000000001"/>
  </r>
  <r>
    <n v="10584"/>
    <d v="2022-12-03T00:00:00"/>
    <x v="2"/>
    <n v="4.99"/>
    <s v="Online "/>
    <x v="1"/>
    <s v="Tom Jackson"/>
    <n v="201"/>
    <s v="London"/>
    <s v="#CALC!"/>
    <n v="1002.99"/>
  </r>
  <r>
    <n v="10585"/>
    <d v="2022-12-04T00:00:00"/>
    <x v="3"/>
    <n v="12.99"/>
    <s v="Online "/>
    <x v="1"/>
    <s v="Tom Jackson"/>
    <n v="539"/>
    <s v="London"/>
    <s v="#CALC!"/>
    <n v="7001.61"/>
  </r>
  <r>
    <n v="10586"/>
    <d v="2022-12-04T00:00:00"/>
    <x v="4"/>
    <n v="9.9499999999999993"/>
    <s v="Online "/>
    <x v="1"/>
    <s v="Tom Jackson"/>
    <n v="202"/>
    <s v="London"/>
    <s v="#CALC!"/>
    <n v="2009.8999999999999"/>
  </r>
  <r>
    <n v="10590"/>
    <d v="2022-12-05T00:00:00"/>
    <x v="3"/>
    <n v="12.99"/>
    <s v="Online "/>
    <x v="1"/>
    <s v="Tom Jackson"/>
    <n v="555"/>
    <s v="London"/>
    <s v="#CALC!"/>
    <n v="7209.45"/>
  </r>
  <r>
    <n v="10591"/>
    <d v="2022-12-05T00:00:00"/>
    <x v="4"/>
    <n v="9.9499999999999993"/>
    <s v="Online "/>
    <x v="1"/>
    <s v="Tom Jackson"/>
    <n v="202"/>
    <s v="London"/>
    <s v="#CALC!"/>
    <n v="2009.8999999999999"/>
  </r>
  <r>
    <n v="10592"/>
    <d v="2022-12-05T00:00:00"/>
    <x v="0"/>
    <n v="3.49"/>
    <s v="Online "/>
    <x v="1"/>
    <s v="Tom Jackson"/>
    <n v="574"/>
    <s v="London"/>
    <s v="#CALC!"/>
    <n v="2003.2600000000002"/>
  </r>
  <r>
    <n v="10593"/>
    <d v="2022-12-05T00:00:00"/>
    <x v="1"/>
    <n v="2.95"/>
    <s v="Online "/>
    <x v="1"/>
    <s v="Tom Jackson"/>
    <n v="678"/>
    <s v="London"/>
    <s v="#CALC!"/>
    <n v="2000.1000000000001"/>
  </r>
  <r>
    <n v="10594"/>
    <d v="2022-12-05T00:00:00"/>
    <x v="2"/>
    <n v="4.99"/>
    <s v="Online "/>
    <x v="1"/>
    <s v="Tom Jackson"/>
    <n v="201"/>
    <s v="London"/>
    <s v="#CALC!"/>
    <n v="1002.99"/>
  </r>
  <r>
    <n v="10595"/>
    <d v="2022-12-06T00:00:00"/>
    <x v="3"/>
    <n v="12.99"/>
    <s v="Online "/>
    <x v="1"/>
    <s v="Tom Jackson"/>
    <n v="539"/>
    <s v="London"/>
    <s v="#CALC!"/>
    <n v="7001.61"/>
  </r>
  <r>
    <n v="10596"/>
    <d v="2022-12-06T00:00:00"/>
    <x v="4"/>
    <n v="9.9499999999999993"/>
    <s v="Online "/>
    <x v="1"/>
    <s v="Tom Jackson"/>
    <n v="202"/>
    <s v="London"/>
    <s v="#CALC!"/>
    <n v="2009.8999999999999"/>
  </r>
  <r>
    <n v="10597"/>
    <d v="2022-12-06T00:00:00"/>
    <x v="0"/>
    <n v="3.49"/>
    <s v="Online "/>
    <x v="1"/>
    <s v="Tom Jackson"/>
    <n v="574"/>
    <s v="London"/>
    <s v="#CALC!"/>
    <n v="2003.2600000000002"/>
  </r>
  <r>
    <n v="10598"/>
    <d v="2022-12-06T00:00:00"/>
    <x v="1"/>
    <n v="2.95"/>
    <s v="Online "/>
    <x v="1"/>
    <s v="Tom Jackson"/>
    <n v="678"/>
    <s v="London"/>
    <s v="#CALC!"/>
    <n v="2000.1000000000001"/>
  </r>
  <r>
    <n v="10599"/>
    <d v="2022-12-06T00:00:00"/>
    <x v="2"/>
    <n v="4.99"/>
    <s v="Online "/>
    <x v="1"/>
    <s v="Tom Jackson"/>
    <n v="201"/>
    <s v="London"/>
    <s v="#CALC!"/>
    <n v="1002.99"/>
  </r>
  <r>
    <n v="10600"/>
    <d v="2022-12-07T00:00:00"/>
    <x v="3"/>
    <n v="12.99"/>
    <s v="Online "/>
    <x v="1"/>
    <s v="Tom Jackson"/>
    <n v="524"/>
    <s v="London"/>
    <s v="#CALC!"/>
    <n v="6806.76"/>
  </r>
  <r>
    <n v="10601"/>
    <d v="2022-12-07T00:00:00"/>
    <x v="4"/>
    <n v="9.9499999999999993"/>
    <s v="Online "/>
    <x v="1"/>
    <s v="Tom Jackson"/>
    <n v="202"/>
    <s v="London"/>
    <s v="#CALC!"/>
    <n v="2009.8999999999999"/>
  </r>
  <r>
    <n v="10602"/>
    <d v="2022-12-07T00:00:00"/>
    <x v="0"/>
    <n v="3.49"/>
    <s v="Online "/>
    <x v="2"/>
    <s v="Tom Jackson"/>
    <n v="631"/>
    <s v="London"/>
    <s v="#CALC!"/>
    <n v="2202.19"/>
  </r>
  <r>
    <n v="10603"/>
    <d v="2022-12-07T00:00:00"/>
    <x v="1"/>
    <n v="2.95"/>
    <s v="Online "/>
    <x v="2"/>
    <s v="Tom Jackson"/>
    <n v="678"/>
    <s v="London"/>
    <s v="#CALC!"/>
    <n v="2000.1000000000001"/>
  </r>
  <r>
    <n v="10604"/>
    <d v="2022-12-07T00:00:00"/>
    <x v="2"/>
    <n v="4.99"/>
    <s v="Online "/>
    <x v="2"/>
    <s v="Tom Jackson"/>
    <n v="201"/>
    <s v="London"/>
    <s v="#CALC!"/>
    <n v="1002.99"/>
  </r>
  <r>
    <n v="10605"/>
    <d v="2022-12-08T00:00:00"/>
    <x v="3"/>
    <n v="12.99"/>
    <s v="Online "/>
    <x v="2"/>
    <s v="Tom Jackson"/>
    <n v="539"/>
    <s v="London"/>
    <s v="#CALC!"/>
    <n v="7001.61"/>
  </r>
  <r>
    <n v="10606"/>
    <d v="2022-12-08T00:00:00"/>
    <x v="4"/>
    <n v="9.9499999999999993"/>
    <s v="Online "/>
    <x v="2"/>
    <s v="Tom Jackson"/>
    <n v="202"/>
    <s v="London"/>
    <s v="#CALC!"/>
    <n v="2009.8999999999999"/>
  </r>
  <r>
    <n v="10607"/>
    <d v="2022-12-08T00:00:00"/>
    <x v="0"/>
    <n v="3.49"/>
    <s v="Online "/>
    <x v="2"/>
    <s v="Tom Jackson"/>
    <n v="631"/>
    <s v="London"/>
    <s v="#CALC!"/>
    <n v="2202.19"/>
  </r>
  <r>
    <n v="10608"/>
    <d v="2022-12-08T00:00:00"/>
    <x v="1"/>
    <n v="2.95"/>
    <s v="Online "/>
    <x v="0"/>
    <s v="Tom Jackson"/>
    <n v="678"/>
    <s v="London"/>
    <s v="#CALC!"/>
    <n v="2000.1000000000001"/>
  </r>
  <r>
    <n v="10609"/>
    <d v="2022-12-08T00:00:00"/>
    <x v="2"/>
    <n v="4.99"/>
    <s v="Online "/>
    <x v="0"/>
    <s v="Tom Jackson"/>
    <n v="201"/>
    <s v="London"/>
    <s v="#CALC!"/>
    <n v="1002.99"/>
  </r>
  <r>
    <n v="10610"/>
    <d v="2022-12-09T00:00:00"/>
    <x v="3"/>
    <n v="12.99"/>
    <s v="Online "/>
    <x v="0"/>
    <s v="Tom Jackson"/>
    <n v="570"/>
    <s v="London"/>
    <s v="#CALC!"/>
    <n v="7404.3"/>
  </r>
  <r>
    <n v="10611"/>
    <d v="2022-12-09T00:00:00"/>
    <x v="4"/>
    <n v="9.9499999999999993"/>
    <s v="Online "/>
    <x v="0"/>
    <s v="Tom Jackson"/>
    <n v="202"/>
    <s v="London"/>
    <s v="#CALC!"/>
    <n v="2009.8999999999999"/>
  </r>
  <r>
    <n v="10612"/>
    <d v="2022-12-09T00:00:00"/>
    <x v="0"/>
    <n v="3.49"/>
    <s v="Online "/>
    <x v="0"/>
    <s v="Tom Jackson"/>
    <n v="631"/>
    <s v="London"/>
    <s v="#CALC!"/>
    <n v="2202.19"/>
  </r>
  <r>
    <n v="10613"/>
    <d v="2022-12-09T00:00:00"/>
    <x v="1"/>
    <n v="2.95"/>
    <s v="Online "/>
    <x v="0"/>
    <s v="Tom Jackson"/>
    <n v="678"/>
    <s v="London"/>
    <s v="#CALC!"/>
    <n v="2000.1000000000001"/>
  </r>
  <r>
    <n v="10614"/>
    <d v="2022-12-09T00:00:00"/>
    <x v="2"/>
    <n v="4.99"/>
    <s v="Online "/>
    <x v="0"/>
    <s v="Tom Jackson"/>
    <n v="201"/>
    <s v="London"/>
    <s v="#CALC!"/>
    <n v="1002.99"/>
  </r>
  <r>
    <n v="10615"/>
    <d v="2022-12-10T00:00:00"/>
    <x v="3"/>
    <n v="12.99"/>
    <s v="Online "/>
    <x v="0"/>
    <s v="Tom Jackson"/>
    <n v="570"/>
    <s v="London"/>
    <s v="#CALC!"/>
    <n v="7404.3"/>
  </r>
  <r>
    <n v="10616"/>
    <d v="2022-12-10T00:00:00"/>
    <x v="4"/>
    <n v="9.9499999999999993"/>
    <s v="Online "/>
    <x v="0"/>
    <s v="Tom Jackson"/>
    <n v="202"/>
    <s v="London"/>
    <s v="#CALC!"/>
    <n v="2009.8999999999999"/>
  </r>
  <r>
    <n v="10617"/>
    <d v="2022-12-10T00:00:00"/>
    <x v="0"/>
    <n v="3.49"/>
    <s v="Online "/>
    <x v="0"/>
    <s v="Tom Jackson"/>
    <n v="631"/>
    <s v="London"/>
    <s v="#CALC!"/>
    <n v="2202.19"/>
  </r>
  <r>
    <n v="10618"/>
    <d v="2022-12-10T00:00:00"/>
    <x v="1"/>
    <n v="2.95"/>
    <s v="Online "/>
    <x v="0"/>
    <s v="Tom Jackson"/>
    <n v="678"/>
    <s v="London"/>
    <s v="#CALC!"/>
    <n v="2000.1000000000001"/>
  </r>
  <r>
    <n v="10619"/>
    <d v="2022-12-10T00:00:00"/>
    <x v="2"/>
    <n v="4.99"/>
    <s v="Online "/>
    <x v="0"/>
    <s v="Tom Jackson"/>
    <n v="201"/>
    <s v="London"/>
    <s v="#CALC!"/>
    <n v="1002.99"/>
  </r>
  <r>
    <n v="10620"/>
    <d v="2022-12-11T00:00:00"/>
    <x v="3"/>
    <n v="12.99"/>
    <s v="Online "/>
    <x v="0"/>
    <s v="Tom Jackson"/>
    <n v="586"/>
    <s v="London"/>
    <s v="#CALC!"/>
    <n v="7612.14"/>
  </r>
  <r>
    <n v="10621"/>
    <d v="2022-12-11T00:00:00"/>
    <x v="4"/>
    <n v="9.9499999999999993"/>
    <s v="Online "/>
    <x v="0"/>
    <s v="Tom Jackson"/>
    <n v="202"/>
    <s v="London"/>
    <s v="#CALC!"/>
    <n v="2009.8999999999999"/>
  </r>
  <r>
    <n v="10622"/>
    <d v="2022-12-11T00:00:00"/>
    <x v="0"/>
    <n v="3.49"/>
    <s v="Online "/>
    <x v="0"/>
    <s v="Tom Jackson"/>
    <n v="631"/>
    <s v="London"/>
    <s v="#CALC!"/>
    <n v="2202.19"/>
  </r>
  <r>
    <n v="10623"/>
    <d v="2022-12-11T00:00:00"/>
    <x v="1"/>
    <n v="2.95"/>
    <s v="Online "/>
    <x v="0"/>
    <s v="Tom Jackson"/>
    <n v="746"/>
    <s v="London"/>
    <s v="#CALC!"/>
    <n v="2200.7000000000003"/>
  </r>
  <r>
    <n v="10624"/>
    <d v="2022-12-11T00:00:00"/>
    <x v="2"/>
    <n v="4.99"/>
    <s v="Online "/>
    <x v="0"/>
    <s v="Tom Jackson"/>
    <n v="201"/>
    <s v="London"/>
    <s v="#CALC!"/>
    <n v="1002.99"/>
  </r>
  <r>
    <n v="10625"/>
    <d v="2022-12-12T00:00:00"/>
    <x v="3"/>
    <n v="12.99"/>
    <s v="Online "/>
    <x v="0"/>
    <s v="Tom Jackson"/>
    <n v="570"/>
    <s v="London"/>
    <s v="#CALC!"/>
    <n v="7404.3"/>
  </r>
  <r>
    <n v="10626"/>
    <d v="2022-12-12T00:00:00"/>
    <x v="4"/>
    <n v="9.9499999999999993"/>
    <s v="Online "/>
    <x v="0"/>
    <s v="Tom Jackson"/>
    <n v="202"/>
    <s v="London"/>
    <s v="#CALC!"/>
    <n v="2009.8999999999999"/>
  </r>
  <r>
    <n v="10627"/>
    <d v="2022-12-12T00:00:00"/>
    <x v="0"/>
    <n v="3.49"/>
    <s v="Online "/>
    <x v="0"/>
    <s v="Tom Jackson"/>
    <n v="631"/>
    <s v="London"/>
    <s v="#CALC!"/>
    <n v="2202.19"/>
  </r>
  <r>
    <n v="10628"/>
    <d v="2022-12-12T00:00:00"/>
    <x v="1"/>
    <n v="2.95"/>
    <s v="Online "/>
    <x v="0"/>
    <s v="Joao Silva"/>
    <n v="678"/>
    <s v="Lisbon"/>
    <s v="Portugal"/>
    <n v="2000.1000000000001"/>
  </r>
  <r>
    <n v="10629"/>
    <d v="2022-12-12T00:00:00"/>
    <x v="2"/>
    <n v="4.99"/>
    <s v="Online "/>
    <x v="0"/>
    <s v="Joao Silva"/>
    <n v="201"/>
    <s v="Lisbon"/>
    <s v="Portugal"/>
    <n v="1002.99"/>
  </r>
  <r>
    <n v="10630"/>
    <d v="2022-12-13T00:00:00"/>
    <x v="3"/>
    <n v="12.99"/>
    <s v="Online "/>
    <x v="2"/>
    <s v="Joao Silva"/>
    <n v="570"/>
    <s v="Lisbon"/>
    <s v="Portugal"/>
    <n v="7404.3"/>
  </r>
  <r>
    <n v="10631"/>
    <d v="2022-12-13T00:00:00"/>
    <x v="4"/>
    <n v="9.9499999999999993"/>
    <s v="Online "/>
    <x v="0"/>
    <s v="Joao Silva"/>
    <n v="202"/>
    <s v="Lisbon"/>
    <s v="Portugal"/>
    <n v="2009.8999999999999"/>
  </r>
  <r>
    <n v="10632"/>
    <d v="2022-12-13T00:00:00"/>
    <x v="0"/>
    <n v="3.49"/>
    <s v="Online "/>
    <x v="0"/>
    <s v="Joao Silva"/>
    <n v="631"/>
    <s v="Lisbon"/>
    <s v="Portugal"/>
    <n v="2202.19"/>
  </r>
  <r>
    <n v="10633"/>
    <d v="2022-12-13T00:00:00"/>
    <x v="1"/>
    <n v="2.95"/>
    <s v="Online "/>
    <x v="0"/>
    <s v="Joao Silva"/>
    <n v="678"/>
    <s v="Lisbon"/>
    <s v="Portugal"/>
    <n v="2000.1000000000001"/>
  </r>
  <r>
    <n v="10634"/>
    <d v="2022-12-13T00:00:00"/>
    <x v="2"/>
    <n v="4.99"/>
    <s v="Online "/>
    <x v="0"/>
    <s v="Joao Silva"/>
    <n v="201"/>
    <s v="Lisbon"/>
    <s v="Portugal"/>
    <n v="1002.99"/>
  </r>
  <r>
    <n v="10635"/>
    <d v="2022-12-14T00:00:00"/>
    <x v="3"/>
    <n v="12.99"/>
    <s v="Online "/>
    <x v="0"/>
    <s v="Joao Silva"/>
    <n v="555"/>
    <s v="Lisbon"/>
    <s v="Portugal"/>
    <n v="7209.45"/>
  </r>
  <r>
    <n v="10636"/>
    <d v="2022-12-14T00:00:00"/>
    <x v="4"/>
    <n v="9.9499999999999993"/>
    <s v="Online "/>
    <x v="0"/>
    <s v="Joao Silva"/>
    <n v="222"/>
    <s v="Lisbon"/>
    <s v="Portugal"/>
    <n v="2208.8999999999996"/>
  </r>
  <r>
    <n v="10637"/>
    <d v="2022-12-14T00:00:00"/>
    <x v="0"/>
    <n v="3.49"/>
    <s v="Online "/>
    <x v="0"/>
    <s v="Joao Silva"/>
    <n v="631"/>
    <s v="Lisbon"/>
    <s v="Portugal"/>
    <n v="2202.19"/>
  </r>
  <r>
    <n v="10638"/>
    <d v="2022-12-14T00:00:00"/>
    <x v="1"/>
    <n v="2.95"/>
    <s v="Online "/>
    <x v="0"/>
    <s v="Joao Silva"/>
    <n v="678"/>
    <s v="Lisbon"/>
    <s v="Portugal"/>
    <n v="2000.1000000000001"/>
  </r>
  <r>
    <n v="10639"/>
    <d v="2022-12-14T00:00:00"/>
    <x v="2"/>
    <n v="4.99"/>
    <s v="Online "/>
    <x v="0"/>
    <s v="Joao Silva"/>
    <n v="201"/>
    <s v="Lisbon"/>
    <s v="Portugal"/>
    <n v="1002.99"/>
  </r>
  <r>
    <n v="10640"/>
    <d v="2022-12-15T00:00:00"/>
    <x v="3"/>
    <n v="12.99"/>
    <s v="Online "/>
    <x v="0"/>
    <s v="Joao Silva"/>
    <n v="539"/>
    <s v="Lisbon"/>
    <s v="Portugal"/>
    <n v="7001.61"/>
  </r>
  <r>
    <n v="10641"/>
    <d v="2022-12-15T00:00:00"/>
    <x v="4"/>
    <n v="9.9499999999999993"/>
    <s v="Online "/>
    <x v="0"/>
    <s v="Joao Silva"/>
    <n v="222"/>
    <s v="Lisbon"/>
    <s v="Portugal"/>
    <n v="2208.8999999999996"/>
  </r>
  <r>
    <n v="10642"/>
    <d v="2022-12-15T00:00:00"/>
    <x v="0"/>
    <n v="3.49"/>
    <s v="Online "/>
    <x v="2"/>
    <s v="Joao Silva"/>
    <n v="631"/>
    <s v="Lisbon"/>
    <s v="Portugal"/>
    <n v="2202.19"/>
  </r>
  <r>
    <n v="10643"/>
    <d v="2022-12-15T00:00:00"/>
    <x v="1"/>
    <n v="2.95"/>
    <s v="Online "/>
    <x v="2"/>
    <s v="Joao Silva"/>
    <n v="678"/>
    <s v="Lisbon"/>
    <s v="Portugal"/>
    <n v="2000.1000000000001"/>
  </r>
  <r>
    <n v="10644"/>
    <d v="2022-12-15T00:00:00"/>
    <x v="2"/>
    <n v="4.99"/>
    <s v="Online "/>
    <x v="2"/>
    <s v="Joao Silva"/>
    <n v="201"/>
    <s v="Lisbon"/>
    <s v="Portugal"/>
    <n v="1002.99"/>
  </r>
  <r>
    <n v="10645"/>
    <d v="2022-12-16T00:00:00"/>
    <x v="3"/>
    <n v="12.99"/>
    <s v="Online "/>
    <x v="2"/>
    <s v="Joao Silva"/>
    <n v="570"/>
    <s v="Lisbon"/>
    <s v="Portugal"/>
    <n v="7404.3"/>
  </r>
  <r>
    <n v="10646"/>
    <d v="2022-12-16T00:00:00"/>
    <x v="4"/>
    <n v="9.9499999999999993"/>
    <s v="Online "/>
    <x v="2"/>
    <s v="Joao Silva"/>
    <n v="222"/>
    <s v="Lisbon"/>
    <s v="Portugal"/>
    <n v="2208.8999999999996"/>
  </r>
  <r>
    <n v="10647"/>
    <d v="2022-12-16T00:00:00"/>
    <x v="0"/>
    <n v="3.49"/>
    <s v="Online "/>
    <x v="0"/>
    <s v="Joao Silva"/>
    <n v="631"/>
    <s v="Lisbon"/>
    <s v="Portugal"/>
    <n v="2202.19"/>
  </r>
  <r>
    <n v="10648"/>
    <d v="2022-12-16T00:00:00"/>
    <x v="1"/>
    <n v="2.95"/>
    <s v="Online "/>
    <x v="0"/>
    <s v="Joao Silva"/>
    <n v="746"/>
    <s v="Lisbon"/>
    <s v="Portugal"/>
    <n v="2200.7000000000003"/>
  </r>
  <r>
    <n v="10649"/>
    <d v="2022-12-16T00:00:00"/>
    <x v="2"/>
    <n v="4.99"/>
    <s v="Online "/>
    <x v="0"/>
    <s v="Joao Silva"/>
    <n v="201"/>
    <s v="Lisbon"/>
    <s v="Portugal"/>
    <n v="1002.99"/>
  </r>
  <r>
    <n v="10650"/>
    <d v="2022-12-17T00:00:00"/>
    <x v="3"/>
    <n v="12.99"/>
    <s v="Online "/>
    <x v="0"/>
    <s v="Joao Silva"/>
    <n v="586"/>
    <s v="Lisbon"/>
    <s v="Portugal"/>
    <n v="7612.14"/>
  </r>
  <r>
    <n v="10651"/>
    <d v="2022-12-17T00:00:00"/>
    <x v="4"/>
    <n v="9.9499999999999993"/>
    <s v="Online "/>
    <x v="0"/>
    <s v="Joao Silva"/>
    <n v="222"/>
    <s v="Lisbon"/>
    <s v="Portugal"/>
    <n v="2208.8999999999996"/>
  </r>
  <r>
    <n v="10652"/>
    <d v="2022-12-17T00:00:00"/>
    <x v="0"/>
    <n v="3.49"/>
    <s v="Online "/>
    <x v="0"/>
    <s v="Joao Silva"/>
    <n v="688"/>
    <s v="Lisbon"/>
    <s v="Portugal"/>
    <n v="2401.1200000000003"/>
  </r>
  <r>
    <n v="10653"/>
    <d v="2022-12-17T00:00:00"/>
    <x v="1"/>
    <n v="2.95"/>
    <s v="Online "/>
    <x v="0"/>
    <s v="Joao Silva"/>
    <n v="746"/>
    <s v="Lisbon"/>
    <s v="Portugal"/>
    <n v="2200.7000000000003"/>
  </r>
  <r>
    <n v="10654"/>
    <d v="2022-12-17T00:00:00"/>
    <x v="2"/>
    <n v="4.99"/>
    <s v="Online "/>
    <x v="0"/>
    <s v="Joao Silva"/>
    <n v="201"/>
    <s v="Lisbon"/>
    <s v="Portugal"/>
    <n v="1002.99"/>
  </r>
  <r>
    <n v="10655"/>
    <d v="2022-12-18T00:00:00"/>
    <x v="3"/>
    <n v="12.99"/>
    <s v="Online "/>
    <x v="0"/>
    <s v="Joao Silva"/>
    <n v="601"/>
    <s v="Lisbon"/>
    <s v="Portugal"/>
    <n v="7806.99"/>
  </r>
  <r>
    <n v="10656"/>
    <d v="2022-12-18T00:00:00"/>
    <x v="4"/>
    <n v="9.9499999999999993"/>
    <s v="Online "/>
    <x v="0"/>
    <s v="Joao Silva"/>
    <n v="222"/>
    <s v="Lisbon"/>
    <s v="Portugal"/>
    <n v="2208.8999999999996"/>
  </r>
  <r>
    <n v="10657"/>
    <d v="2022-12-18T00:00:00"/>
    <x v="0"/>
    <n v="3.49"/>
    <s v="Online "/>
    <x v="0"/>
    <s v="Joao Silva"/>
    <n v="688"/>
    <s v="Lisbon"/>
    <s v="Portugal"/>
    <n v="2401.1200000000003"/>
  </r>
  <r>
    <n v="10658"/>
    <d v="2022-12-18T00:00:00"/>
    <x v="1"/>
    <n v="2.95"/>
    <s v="Online "/>
    <x v="2"/>
    <s v="Joao Silva"/>
    <n v="746"/>
    <s v="Lisbon"/>
    <s v="Portugal"/>
    <n v="2200.7000000000003"/>
  </r>
  <r>
    <n v="10659"/>
    <d v="2022-12-18T00:00:00"/>
    <x v="2"/>
    <n v="4.99"/>
    <s v="Online "/>
    <x v="2"/>
    <s v="Joao Silva"/>
    <n v="201"/>
    <s v="Lisbon"/>
    <s v="Portugal"/>
    <n v="1002.99"/>
  </r>
  <r>
    <n v="10660"/>
    <d v="2022-12-19T00:00:00"/>
    <x v="3"/>
    <n v="12.99"/>
    <s v="In-store "/>
    <x v="2"/>
    <s v="Joao Silva"/>
    <n v="632"/>
    <s v="Lisbon"/>
    <s v="Portugal"/>
    <n v="8209.68"/>
  </r>
  <r>
    <n v="10661"/>
    <d v="2022-12-19T00:00:00"/>
    <x v="4"/>
    <n v="9.9499999999999993"/>
    <s v="In-store "/>
    <x v="2"/>
    <s v="Joao Silva"/>
    <n v="222"/>
    <s v="Lisbon"/>
    <s v="Portugal"/>
    <n v="2208.8999999999996"/>
  </r>
  <r>
    <n v="10662"/>
    <d v="2022-12-19T00:00:00"/>
    <x v="0"/>
    <n v="3.49"/>
    <s v="In-store "/>
    <x v="2"/>
    <s v="Joao Silva"/>
    <n v="631"/>
    <s v="Lisbon"/>
    <s v="Portugal"/>
    <n v="2202.19"/>
  </r>
  <r>
    <n v="10663"/>
    <d v="2022-12-19T00:00:00"/>
    <x v="1"/>
    <n v="2.95"/>
    <s v="In-store "/>
    <x v="2"/>
    <s v="Joao Silva"/>
    <n v="746"/>
    <s v="Lisbon"/>
    <s v="Portugal"/>
    <n v="2200.7000000000003"/>
  </r>
  <r>
    <n v="10664"/>
    <d v="2022-12-19T00:00:00"/>
    <x v="2"/>
    <n v="4.99"/>
    <s v="In-store "/>
    <x v="2"/>
    <s v="Joao Silva"/>
    <n v="201"/>
    <s v="Lisbon"/>
    <s v="Portugal"/>
    <n v="1002.99"/>
  </r>
  <r>
    <n v="10665"/>
    <d v="2022-12-20T00:00:00"/>
    <x v="3"/>
    <n v="12.99"/>
    <s v="In-store "/>
    <x v="2"/>
    <s v="Joao Silva"/>
    <n v="647"/>
    <s v="Lisbon"/>
    <s v="Portugal"/>
    <n v="8404.5300000000007"/>
  </r>
  <r>
    <n v="10666"/>
    <d v="2022-12-20T00:00:00"/>
    <x v="4"/>
    <n v="9.9499999999999993"/>
    <s v="In-store "/>
    <x v="2"/>
    <s v="Joao Silva"/>
    <n v="222"/>
    <s v="Lisbon"/>
    <s v="Portugal"/>
    <n v="2208.8999999999996"/>
  </r>
  <r>
    <n v="10667"/>
    <d v="2022-12-20T00:00:00"/>
    <x v="0"/>
    <n v="3.49"/>
    <s v="In-store "/>
    <x v="2"/>
    <s v="Joao Silva"/>
    <n v="631"/>
    <s v="Lisbon"/>
    <s v="Portugal"/>
    <n v="2202.19"/>
  </r>
  <r>
    <n v="10668"/>
    <d v="2022-12-20T00:00:00"/>
    <x v="1"/>
    <n v="2.95"/>
    <s v="In-store "/>
    <x v="2"/>
    <s v="Joao Silva"/>
    <n v="746"/>
    <s v="Lisbon"/>
    <s v="Portugal"/>
    <n v="2200.7000000000003"/>
  </r>
  <r>
    <n v="10669"/>
    <d v="2022-12-20T00:00:00"/>
    <x v="2"/>
    <n v="4.99"/>
    <s v="In-store "/>
    <x v="2"/>
    <s v="Joao Silva"/>
    <n v="201"/>
    <s v="Lisbon"/>
    <s v="Portugal"/>
    <n v="1002.99"/>
  </r>
  <r>
    <n v="10670"/>
    <d v="2022-12-21T00:00:00"/>
    <x v="3"/>
    <n v="12.99"/>
    <s v="In-store "/>
    <x v="2"/>
    <s v="Joao Silva"/>
    <n v="678"/>
    <s v="Lisbon"/>
    <s v="Portugal"/>
    <n v="8807.2199999999993"/>
  </r>
  <r>
    <n v="10671"/>
    <d v="2022-12-21T00:00:00"/>
    <x v="4"/>
    <n v="9.9499999999999993"/>
    <s v="In-store "/>
    <x v="2"/>
    <s v="Joao Silva"/>
    <n v="222"/>
    <s v="Lisbon"/>
    <s v="Portugal"/>
    <n v="2208.8999999999996"/>
  </r>
  <r>
    <n v="10672"/>
    <d v="2022-12-21T00:00:00"/>
    <x v="0"/>
    <n v="3.49"/>
    <s v="In-store "/>
    <x v="2"/>
    <s v="Joao Silva"/>
    <n v="631"/>
    <s v="Lisbon"/>
    <s v="Portugal"/>
    <n v="2202.19"/>
  </r>
  <r>
    <n v="10673"/>
    <d v="2022-12-21T00:00:00"/>
    <x v="1"/>
    <n v="2.95"/>
    <s v="In-store "/>
    <x v="2"/>
    <s v="Joao Silva"/>
    <n v="746"/>
    <s v="Lisbon"/>
    <s v="Portugal"/>
    <n v="2200.7000000000003"/>
  </r>
  <r>
    <n v="10674"/>
    <d v="2022-12-21T00:00:00"/>
    <x v="2"/>
    <n v="4.99"/>
    <s v="In-store "/>
    <x v="2"/>
    <s v="Joao Silva"/>
    <n v="201"/>
    <s v="Lisbon"/>
    <s v="Portugal"/>
    <n v="1002.99"/>
  </r>
  <r>
    <n v="10675"/>
    <d v="2022-12-22T00:00:00"/>
    <x v="3"/>
    <n v="12.99"/>
    <s v="In-store "/>
    <x v="2"/>
    <s v="Joao Silva"/>
    <n v="678"/>
    <s v="Lisbon"/>
    <s v="Portugal"/>
    <n v="8807.2199999999993"/>
  </r>
  <r>
    <n v="10676"/>
    <d v="2022-12-22T00:00:00"/>
    <x v="4"/>
    <n v="9.9499999999999993"/>
    <s v="In-store "/>
    <x v="2"/>
    <s v="Joao Silva"/>
    <n v="242"/>
    <s v="Lisbon"/>
    <s v="Portugal"/>
    <n v="2407.8999999999996"/>
  </r>
  <r>
    <n v="10677"/>
    <d v="2022-12-22T00:00:00"/>
    <x v="0"/>
    <n v="3.49"/>
    <s v="In-store "/>
    <x v="2"/>
    <s v="Joao Silva"/>
    <n v="631"/>
    <s v="Lisbon"/>
    <s v="Portugal"/>
    <n v="2202.19"/>
  </r>
  <r>
    <n v="10678"/>
    <d v="2022-12-22T00:00:00"/>
    <x v="1"/>
    <n v="2.95"/>
    <s v="In-store "/>
    <x v="2"/>
    <s v="Joao Silva"/>
    <n v="746"/>
    <s v="Lisbon"/>
    <s v="Portugal"/>
    <n v="2200.7000000000003"/>
  </r>
  <r>
    <n v="10679"/>
    <d v="2022-12-22T00:00:00"/>
    <x v="2"/>
    <n v="4.99"/>
    <s v="In-store "/>
    <x v="2"/>
    <s v="Joao Silva"/>
    <n v="201"/>
    <s v="Lisbon"/>
    <s v="Portugal"/>
    <n v="1002.99"/>
  </r>
  <r>
    <n v="10680"/>
    <d v="2022-12-23T00:00:00"/>
    <x v="3"/>
    <n v="12.99"/>
    <s v="In-store "/>
    <x v="2"/>
    <s v="Joao Silva"/>
    <n v="647"/>
    <s v="Lisbon"/>
    <s v="Portugal"/>
    <n v="8404.5300000000007"/>
  </r>
  <r>
    <n v="10681"/>
    <d v="2022-12-23T00:00:00"/>
    <x v="4"/>
    <n v="9.9499999999999993"/>
    <s v="In-store "/>
    <x v="2"/>
    <s v="Joao Silva"/>
    <n v="242"/>
    <s v="Lisbon"/>
    <s v="Portugal"/>
    <n v="2407.8999999999996"/>
  </r>
  <r>
    <n v="10682"/>
    <d v="2022-12-23T00:00:00"/>
    <x v="0"/>
    <n v="3.49"/>
    <s v="In-store "/>
    <x v="2"/>
    <s v="Joao Silva"/>
    <n v="631"/>
    <s v="Lisbon"/>
    <s v="Portugal"/>
    <n v="2202.19"/>
  </r>
  <r>
    <n v="10683"/>
    <d v="2022-12-23T00:00:00"/>
    <x v="1"/>
    <n v="2.95"/>
    <s v="In-store "/>
    <x v="2"/>
    <s v="Joao Silva"/>
    <n v="678"/>
    <s v="Lisbon"/>
    <s v="Portugal"/>
    <n v="2000.1000000000001"/>
  </r>
  <r>
    <n v="10684"/>
    <d v="2022-12-23T00:00:00"/>
    <x v="2"/>
    <n v="4.99"/>
    <s v="In-store "/>
    <x v="2"/>
    <s v="Joao Silva"/>
    <n v="201"/>
    <s v="Lisbon"/>
    <s v="Portugal"/>
    <n v="1002.99"/>
  </r>
  <r>
    <n v="10685"/>
    <d v="2022-12-24T00:00:00"/>
    <x v="3"/>
    <n v="12.99"/>
    <s v="In-store "/>
    <x v="2"/>
    <s v="Joao Silva"/>
    <n v="678"/>
    <s v="Lisbon"/>
    <s v="Portugal"/>
    <n v="8807.2199999999993"/>
  </r>
  <r>
    <n v="10686"/>
    <d v="2022-12-24T00:00:00"/>
    <x v="4"/>
    <n v="9.9499999999999993"/>
    <s v="In-store "/>
    <x v="2"/>
    <s v="Joao Silva"/>
    <n v="242"/>
    <s v="Lisbon"/>
    <s v="Portugal"/>
    <n v="2407.8999999999996"/>
  </r>
  <r>
    <n v="10687"/>
    <d v="2022-12-24T00:00:00"/>
    <x v="0"/>
    <n v="3.49"/>
    <s v="In-store "/>
    <x v="2"/>
    <s v="Walter Muller"/>
    <n v="631"/>
    <s v="Berlin"/>
    <s v="#CALC!"/>
    <n v="2202.19"/>
  </r>
  <r>
    <n v="10688"/>
    <d v="2022-12-24T00:00:00"/>
    <x v="1"/>
    <n v="2.95"/>
    <s v="In-store "/>
    <x v="2"/>
    <s v="Walter Muller"/>
    <n v="678"/>
    <s v="Berlin"/>
    <s v="#CALC!"/>
    <n v="2000.1000000000001"/>
  </r>
  <r>
    <n v="10689"/>
    <d v="2022-12-24T00:00:00"/>
    <x v="2"/>
    <n v="4.99"/>
    <s v="In-store "/>
    <x v="2"/>
    <s v="Walter Muller"/>
    <n v="201"/>
    <s v="Berlin"/>
    <s v="#CALC!"/>
    <n v="1002.99"/>
  </r>
  <r>
    <n v="10690"/>
    <d v="2022-12-25T00:00:00"/>
    <x v="3"/>
    <n v="12.99"/>
    <s v="In-store "/>
    <x v="2"/>
    <s v="Walter Muller"/>
    <n v="678"/>
    <s v="Berlin"/>
    <s v="#CALC!"/>
    <n v="8807.2199999999993"/>
  </r>
  <r>
    <n v="10691"/>
    <d v="2022-12-25T00:00:00"/>
    <x v="4"/>
    <n v="9.9499999999999993"/>
    <s v="In-store "/>
    <x v="2"/>
    <s v="Walter Muller"/>
    <n v="262"/>
    <s v="Berlin"/>
    <s v="#CALC!"/>
    <n v="2606.8999999999996"/>
  </r>
  <r>
    <n v="10692"/>
    <d v="2022-12-25T00:00:00"/>
    <x v="0"/>
    <n v="3.49"/>
    <s v="In-store "/>
    <x v="2"/>
    <s v="Walter Muller"/>
    <n v="631"/>
    <s v="Berlin"/>
    <s v="#CALC!"/>
    <n v="2202.19"/>
  </r>
  <r>
    <n v="10693"/>
    <d v="2022-12-25T00:00:00"/>
    <x v="1"/>
    <n v="2.95"/>
    <s v="In-store "/>
    <x v="2"/>
    <s v="Walter Muller"/>
    <n v="678"/>
    <s v="Berlin"/>
    <s v="#CALC!"/>
    <n v="2000.1000000000001"/>
  </r>
  <r>
    <n v="10694"/>
    <d v="2022-12-25T00:00:00"/>
    <x v="2"/>
    <n v="4.99"/>
    <s v="In-store "/>
    <x v="2"/>
    <s v="Walter Muller"/>
    <n v="201"/>
    <s v="Berlin"/>
    <s v="#CALC!"/>
    <n v="1002.99"/>
  </r>
  <r>
    <n v="10695"/>
    <d v="2022-12-26T00:00:00"/>
    <x v="3"/>
    <n v="12.99"/>
    <s v="In-store "/>
    <x v="2"/>
    <s v="Walter Muller"/>
    <n v="693"/>
    <s v="Berlin"/>
    <s v="#CALC!"/>
    <n v="9002.07"/>
  </r>
  <r>
    <n v="10696"/>
    <d v="2022-12-26T00:00:00"/>
    <x v="4"/>
    <n v="9.9499999999999993"/>
    <s v="In-store "/>
    <x v="2"/>
    <s v="Walter Muller"/>
    <n v="282"/>
    <s v="Berlin"/>
    <s v="#CALC!"/>
    <n v="2805.8999999999996"/>
  </r>
  <r>
    <n v="10697"/>
    <d v="2022-12-26T00:00:00"/>
    <x v="0"/>
    <n v="3.49"/>
    <s v="In-store "/>
    <x v="2"/>
    <s v="Walter Muller"/>
    <n v="631"/>
    <s v="Berlin"/>
    <s v="#CALC!"/>
    <n v="2202.19"/>
  </r>
  <r>
    <n v="10698"/>
    <d v="2022-12-26T00:00:00"/>
    <x v="1"/>
    <n v="2.95"/>
    <s v="In-store "/>
    <x v="2"/>
    <s v="Walter Muller"/>
    <n v="678"/>
    <s v="Berlin"/>
    <s v="#CALC!"/>
    <n v="2000.1000000000001"/>
  </r>
  <r>
    <n v="10699"/>
    <d v="2022-12-26T00:00:00"/>
    <x v="2"/>
    <n v="4.99"/>
    <s v="In-store "/>
    <x v="2"/>
    <s v="Walter Muller"/>
    <n v="201"/>
    <s v="Berlin"/>
    <s v="#CALC!"/>
    <n v="1002.99"/>
  </r>
  <r>
    <n v="10700"/>
    <d v="2022-12-27T00:00:00"/>
    <x v="3"/>
    <n v="12.99"/>
    <s v="In-store "/>
    <x v="2"/>
    <s v="Walter Muller"/>
    <n v="693"/>
    <s v="Berlin"/>
    <s v="#CALC!"/>
    <n v="9002.07"/>
  </r>
  <r>
    <n v="10701"/>
    <d v="2022-12-27T00:00:00"/>
    <x v="4"/>
    <n v="9.9499999999999993"/>
    <s v="In-store "/>
    <x v="2"/>
    <s v="Walter Muller"/>
    <n v="282"/>
    <s v="Berlin"/>
    <s v="#CALC!"/>
    <n v="2805.8999999999996"/>
  </r>
  <r>
    <n v="10702"/>
    <d v="2022-12-27T00:00:00"/>
    <x v="0"/>
    <n v="3.49"/>
    <s v="In-store "/>
    <x v="2"/>
    <s v="Walter Muller"/>
    <n v="631"/>
    <s v="Berlin"/>
    <s v="#CALC!"/>
    <n v="2202.19"/>
  </r>
  <r>
    <n v="10703"/>
    <d v="2022-12-27T00:00:00"/>
    <x v="1"/>
    <n v="2.95"/>
    <s v="In-store "/>
    <x v="0"/>
    <s v="Walter Muller"/>
    <n v="678"/>
    <s v="Berlin"/>
    <s v="#CALC!"/>
    <n v="2000.1000000000001"/>
  </r>
  <r>
    <n v="10704"/>
    <d v="2022-12-27T00:00:00"/>
    <x v="2"/>
    <n v="4.99"/>
    <s v="Drive-thru "/>
    <x v="0"/>
    <s v="Walter Muller"/>
    <n v="201"/>
    <s v="Berlin"/>
    <s v="#CALC!"/>
    <n v="1002.99"/>
  </r>
  <r>
    <n v="10705"/>
    <d v="2022-12-28T00:00:00"/>
    <x v="3"/>
    <n v="12.99"/>
    <s v="Drive-thru "/>
    <x v="0"/>
    <s v="Walter Muller"/>
    <n v="724"/>
    <s v="Berlin"/>
    <s v="#CALC!"/>
    <n v="9404.76"/>
  </r>
  <r>
    <n v="10706"/>
    <d v="2022-12-28T00:00:00"/>
    <x v="4"/>
    <n v="9.9499999999999993"/>
    <s v="Drive-thru "/>
    <x v="0"/>
    <s v="Walter Muller"/>
    <n v="302"/>
    <s v="Berlin"/>
    <s v="#CALC!"/>
    <n v="3004.8999999999996"/>
  </r>
  <r>
    <n v="10707"/>
    <d v="2022-12-28T00:00:00"/>
    <x v="0"/>
    <n v="3.49"/>
    <s v="Drive-thru "/>
    <x v="0"/>
    <s v="Walter Muller"/>
    <n v="631"/>
    <s v="Berlin"/>
    <s v="#CALC!"/>
    <n v="2202.19"/>
  </r>
  <r>
    <n v="10708"/>
    <d v="2022-12-28T00:00:00"/>
    <x v="1"/>
    <n v="2.95"/>
    <s v="Drive-thru "/>
    <x v="0"/>
    <s v="Walter Muller"/>
    <n v="678"/>
    <s v="Berlin"/>
    <s v="#CALC!"/>
    <n v="2000.1000000000001"/>
  </r>
  <r>
    <n v="10709"/>
    <d v="2022-12-28T00:00:00"/>
    <x v="2"/>
    <n v="4.99"/>
    <s v="Drive-thru "/>
    <x v="0"/>
    <s v="Walter Muller"/>
    <n v="201"/>
    <s v="Berlin"/>
    <s v="#CALC!"/>
    <n v="1002.99"/>
  </r>
  <r>
    <n v="10710"/>
    <d v="2022-12-29T00:00:00"/>
    <x v="3"/>
    <n v="12.99"/>
    <s v="Drive-thru "/>
    <x v="0"/>
    <s v="Walter Muller"/>
    <n v="755"/>
    <s v="Berlin"/>
    <s v="#CALC!"/>
    <n v="9807.4500000000007"/>
  </r>
  <r>
    <n v="10711"/>
    <d v="2022-12-29T00:00:00"/>
    <x v="4"/>
    <n v="9.9499999999999993"/>
    <s v="Drive-thru "/>
    <x v="0"/>
    <s v="Walter Muller"/>
    <n v="282"/>
    <s v="Berlin"/>
    <s v="#CALC!"/>
    <n v="2805.8999999999996"/>
  </r>
  <r>
    <n v="10712"/>
    <d v="2022-12-29T00:00:00"/>
    <x v="0"/>
    <n v="3.49"/>
    <s v="Drive-thru "/>
    <x v="0"/>
    <s v="Walter Muller"/>
    <n v="631"/>
    <s v="Berlin"/>
    <s v="#CALC!"/>
    <n v="2202.19"/>
  </r>
  <r>
    <n v="10713"/>
    <d v="2022-12-29T00:00:00"/>
    <x v="1"/>
    <n v="2.95"/>
    <s v="Drive-thru "/>
    <x v="0"/>
    <s v="Walter Muller"/>
    <n v="678"/>
    <s v="Berlin"/>
    <s v="#CALC!"/>
    <n v="2000.10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7374585-5B21-471E-BB35-AB809010BA6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5:K11" firstHeaderRow="1" firstDataRow="1" firstDataCol="1"/>
  <pivotFields count="11">
    <pivotField showAll="0"/>
    <pivotField numFmtId="14" showAll="0"/>
    <pivotField axis="axisRow" showAll="0" sortType="descending">
      <items count="6">
        <item x="1"/>
        <item x="3"/>
        <item x="4"/>
        <item x="0"/>
        <item x="2"/>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2"/>
        <item x="1"/>
        <item x="0"/>
        <item t="default"/>
      </items>
    </pivotField>
    <pivotField showAll="0"/>
    <pivotField showAll="0"/>
    <pivotField showAll="0"/>
    <pivotField showAll="0"/>
    <pivotField dataField="1" showAll="0"/>
  </pivotFields>
  <rowFields count="1">
    <field x="2"/>
  </rowFields>
  <rowItems count="6">
    <i>
      <x v="1"/>
    </i>
    <i>
      <x v="3"/>
    </i>
    <i>
      <x/>
    </i>
    <i>
      <x v="2"/>
    </i>
    <i>
      <x v="4"/>
    </i>
    <i t="grand">
      <x/>
    </i>
  </rowItems>
  <colItems count="1">
    <i/>
  </colItems>
  <dataFields count="1">
    <dataField name="Sum of Revenue" fld="10" showDataAs="percentOfCo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Lisbon" TargetMode="External"/><Relationship Id="rId13" Type="http://schemas.openxmlformats.org/officeDocument/2006/relationships/hyperlink" Target="https://www.bing.com/th?id=OSK.6f397b35762e2852058e1cfc4607f893&amp;qlt=95" TargetMode="External"/><Relationship Id="rId18" Type="http://schemas.openxmlformats.org/officeDocument/2006/relationships/hyperlink" Target="https://www.bing.com/images/search?form=xlimg&amp;q=spain" TargetMode="External"/><Relationship Id="rId3" Type="http://schemas.openxmlformats.org/officeDocument/2006/relationships/hyperlink" Target="https://www.bing.com/th?id=OSK.12f7533dca5f011065a431e87678062b&amp;qlt=95" TargetMode="External"/><Relationship Id="rId21" Type="http://schemas.openxmlformats.org/officeDocument/2006/relationships/hyperlink" Target="https://www.bing.com/th?id=AMMS_83f899973a13a6bc332ec9f56c3f6816&amp;qlt=95" TargetMode="External"/><Relationship Id="rId7" Type="http://schemas.openxmlformats.org/officeDocument/2006/relationships/hyperlink" Target="https://www.bing.com/th?id=OSK.afd232fc301bf2f60901c59a64d2fe66&amp;qlt=95" TargetMode="External"/><Relationship Id="rId12" Type="http://schemas.openxmlformats.org/officeDocument/2006/relationships/hyperlink" Target="https://www.bing.com/images/search?form=xlimg&amp;q=Berlin" TargetMode="External"/><Relationship Id="rId17" Type="http://schemas.openxmlformats.org/officeDocument/2006/relationships/hyperlink" Target="https://www.bing.com/th?id=AMMS_c8e707cdf8c98e126f2d5dde4447d146&amp;qlt=95" TargetMode="External"/><Relationship Id="rId2" Type="http://schemas.openxmlformats.org/officeDocument/2006/relationships/hyperlink" Target="https://www.bing.com/images/search?form=xlimg&amp;q=London" TargetMode="External"/><Relationship Id="rId16" Type="http://schemas.openxmlformats.org/officeDocument/2006/relationships/hyperlink" Target="https://www.bing.com/images/search?form=xlimg&amp;q=united+kingdom" TargetMode="External"/><Relationship Id="rId20" Type="http://schemas.openxmlformats.org/officeDocument/2006/relationships/hyperlink" Target="https://www.bing.com/images/search?form=xlimg&amp;q=lisbon+portugal" TargetMode="External"/><Relationship Id="rId1" Type="http://schemas.openxmlformats.org/officeDocument/2006/relationships/hyperlink" Target="https://www.bing.com/th?id=OSK.3666846595b7a7ef3fd0663d5b9791f3&amp;qlt=95" TargetMode="External"/><Relationship Id="rId6" Type="http://schemas.openxmlformats.org/officeDocument/2006/relationships/hyperlink" Target="https://www.bing.com/images/search?form=xlimg&amp;q=Spain" TargetMode="External"/><Relationship Id="rId11" Type="http://schemas.openxmlformats.org/officeDocument/2006/relationships/hyperlink" Target="https://www.bing.com/th?id=OSK.a1512a61cf778ac466208259f8dc24f5&amp;qlt=95" TargetMode="External"/><Relationship Id="rId24" Type="http://schemas.openxmlformats.org/officeDocument/2006/relationships/hyperlink" Target="https://www.bing.com/images/search?form=xlimg&amp;q=germany" TargetMode="External"/><Relationship Id="rId5" Type="http://schemas.openxmlformats.org/officeDocument/2006/relationships/hyperlink" Target="https://www.bing.com/th?id=OSK.2e5ae37a1125e977eb781fe1567bce8a&amp;qlt=95" TargetMode="External"/><Relationship Id="rId15" Type="http://schemas.openxmlformats.org/officeDocument/2006/relationships/hyperlink" Target="https://www.bing.com/th?id=AMMS_08d2869d43a589e2a364e67dfd999853&amp;qlt=95" TargetMode="External"/><Relationship Id="rId23" Type="http://schemas.openxmlformats.org/officeDocument/2006/relationships/hyperlink" Target="https://www.bing.com/th?id=AMMS_170e62536294e690a4ae289472616a73&amp;qlt=95" TargetMode="External"/><Relationship Id="rId10" Type="http://schemas.openxmlformats.org/officeDocument/2006/relationships/hyperlink" Target="https://www.bing.com/images/search?form=xlimg&amp;q=Portugal" TargetMode="External"/><Relationship Id="rId19" Type="http://schemas.openxmlformats.org/officeDocument/2006/relationships/hyperlink" Target="https://www.bing.com/th?id=AMMS_4e6ba38179bb5da098ec4c9929960d9c&amp;qlt=95" TargetMode="External"/><Relationship Id="rId4" Type="http://schemas.openxmlformats.org/officeDocument/2006/relationships/hyperlink" Target="https://www.bing.com/images/search?form=xlimg&amp;q=Madrid" TargetMode="External"/><Relationship Id="rId9" Type="http://schemas.openxmlformats.org/officeDocument/2006/relationships/hyperlink" Target="https://www.bing.com/th?id=OSK.2d7b7af86f9a55648a4aec7fbe3969e6&amp;qlt=95" TargetMode="External"/><Relationship Id="rId14" Type="http://schemas.openxmlformats.org/officeDocument/2006/relationships/hyperlink" Target="https://www.bing.com/images/search?form=xlimg&amp;q=Paris" TargetMode="External"/><Relationship Id="rId22" Type="http://schemas.openxmlformats.org/officeDocument/2006/relationships/hyperlink" Target="https://www.bing.com/images/search?form=xlimg&amp;q=portugal"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Srd>
</file>

<file path=xl/richData/rdarray.xml><?xml version="1.0" encoding="utf-8"?>
<arrayData xmlns="http://schemas.microsoft.com/office/spreadsheetml/2017/richdata2" count="41">
  <a r="1">
    <v t="r">7</v>
  </a>
  <a r="1">
    <v t="s">Greenwich Mean Time</v>
  </a>
  <a r="1">
    <v t="r">21</v>
  </a>
  <a r="2">
    <v t="r">45</v>
    <v t="r">46</v>
  </a>
  <a r="1">
    <v t="s">Spanish language</v>
  </a>
  <a r="18">
    <v t="r">65</v>
    <v t="r">66</v>
    <v t="r">16</v>
    <v t="r">67</v>
    <v t="r">68</v>
    <v t="r">69</v>
    <v t="r">70</v>
    <v t="r">71</v>
    <v t="r">72</v>
    <v t="r">73</v>
    <v t="r">74</v>
    <v t="r">75</v>
    <v t="r">76</v>
    <v t="r">77</v>
    <v t="r">78</v>
    <v t="r">79</v>
    <v t="r">80</v>
    <v t="r">81</v>
  </a>
  <a r="2">
    <v t="r">114</v>
    <v t="r">115</v>
  </a>
  <a r="1">
    <v t="s">Portuguese language</v>
  </a>
  <a r="20">
    <v t="r">89</v>
    <v t="r">134</v>
    <v t="r">135</v>
    <v t="r">136</v>
    <v t="r">137</v>
    <v t="r">138</v>
    <v t="r">139</v>
    <v t="r">140</v>
    <v t="r">141</v>
    <v t="r">142</v>
    <v t="r">143</v>
    <v t="r">144</v>
    <v t="r">145</v>
    <v t="r">146</v>
    <v t="r">147</v>
    <v t="r">148</v>
    <v t="r">149</v>
    <v t="r">150</v>
    <v t="r">151</v>
    <v t="r">152</v>
  </a>
  <a r="1">
    <v t="r">165</v>
  </a>
  <a r="1">
    <v t="s">German language</v>
  </a>
  <a r="1">
    <v t="r">178</v>
  </a>
  <a r="1">
    <v t="r">189</v>
  </a>
  <a r="2">
    <v t="s">British Summer Time</v>
    <v t="s">Greenwich Mean Time Zone</v>
  </a>
  <a r="4">
    <v t="r">213</v>
    <v t="r">214</v>
    <v t="r">215</v>
    <v t="r">216</v>
  </a>
  <a r="1">
    <v t="s">English</v>
  </a>
  <a r="150">
    <v t="r">235</v>
    <v t="r">236</v>
    <v t="r">237</v>
    <v t="r">185</v>
    <v t="r">238</v>
    <v t="r">239</v>
    <v t="r">240</v>
    <v t="r">241</v>
    <v t="r">242</v>
    <v t="r">243</v>
    <v t="r">244</v>
    <v t="r">245</v>
    <v t="r">246</v>
    <v t="r">247</v>
    <v t="r">248</v>
    <v t="r">249</v>
    <v t="r">250</v>
    <v t="r">251</v>
    <v t="r">252</v>
    <v t="r">253</v>
    <v t="r">254</v>
    <v t="r">255</v>
    <v t="r">256</v>
    <v t="r">257</v>
    <v t="r">258</v>
    <v t="r">259</v>
    <v t="r">260</v>
    <v t="r">261</v>
    <v t="r">262</v>
    <v t="r">263</v>
    <v t="r">264</v>
    <v t="r">265</v>
    <v t="r">266</v>
    <v t="r">267</v>
    <v t="r">268</v>
    <v t="r">269</v>
    <v t="r">270</v>
    <v t="r">271</v>
    <v t="r">272</v>
    <v t="r">273</v>
    <v t="r">274</v>
    <v t="r">275</v>
    <v t="r">276</v>
    <v t="r">277</v>
    <v t="r">278</v>
    <v t="r">279</v>
    <v t="r">280</v>
    <v t="r">281</v>
    <v t="r">282</v>
    <v t="r">283</v>
    <v t="r">284</v>
    <v t="r">285</v>
    <v t="r">286</v>
    <v t="r">287</v>
    <v t="r">288</v>
    <v t="r">289</v>
    <v t="r">290</v>
    <v t="r">291</v>
    <v t="r">292</v>
    <v t="r">293</v>
    <v t="r">294</v>
    <v t="r">295</v>
    <v t="r">296</v>
    <v t="r">297</v>
    <v t="r">298</v>
    <v t="r">299</v>
    <v t="r">300</v>
    <v t="r">301</v>
    <v t="r">302</v>
    <v t="r">303</v>
    <v t="r">304</v>
    <v t="r">305</v>
    <v t="r">306</v>
    <v t="r">307</v>
    <v t="r">308</v>
    <v t="r">309</v>
    <v t="r">310</v>
    <v t="r">311</v>
    <v t="r">312</v>
    <v t="r">313</v>
    <v t="r">314</v>
    <v t="r">315</v>
    <v t="r">316</v>
    <v t="r">317</v>
    <v t="r">318</v>
    <v t="r">319</v>
    <v t="r">320</v>
    <v t="r">321</v>
    <v t="r">322</v>
    <v t="r">323</v>
    <v t="r">324</v>
    <v t="r">325</v>
    <v t="r">326</v>
    <v t="r">327</v>
    <v t="r">328</v>
    <v t="r">329</v>
    <v t="r">330</v>
    <v t="r">331</v>
    <v t="r">332</v>
    <v t="r">333</v>
    <v t="r">334</v>
    <v t="r">335</v>
    <v t="r">336</v>
    <v t="r">337</v>
    <v t="r">338</v>
    <v t="r">339</v>
    <v t="r">340</v>
    <v t="r">341</v>
    <v t="r">342</v>
    <v t="r">343</v>
    <v t="r">344</v>
    <v t="r">345</v>
    <v t="r">346</v>
    <v t="r">347</v>
    <v t="r">348</v>
    <v t="r">349</v>
    <v t="s">Metropolitan Borough of Knowsley</v>
    <v t="r">350</v>
    <v t="s">Metropolitan Borough of Wirral</v>
    <v t="r">351</v>
    <v t="r">352</v>
    <v t="r">353</v>
    <v t="r">354</v>
    <v t="r">355</v>
    <v t="r">356</v>
    <v t="r">357</v>
    <v t="r">358</v>
    <v t="r">359</v>
    <v t="r">360</v>
    <v t="r">361</v>
    <v t="r">362</v>
    <v t="r">363</v>
    <v t="r">364</v>
    <v t="r">365</v>
    <v t="r">366</v>
    <v t="r">367</v>
    <v t="r">368</v>
    <v t="r">369</v>
    <v t="r">370</v>
    <v t="r">371</v>
    <v t="s">Outer Hebrides</v>
    <v t="r">372</v>
    <v t="r">373</v>
    <v t="r">374</v>
    <v t="r">375</v>
    <v t="r">376</v>
    <v t="r">377</v>
    <v t="r">378</v>
    <v t="r">379</v>
    <v t="r">380</v>
  </a>
  <a r="3">
    <v t="s">British Summer Time</v>
    <v t="s">Greenwich Mean Time Zone</v>
    <v t="s">Western European Time Zone</v>
  </a>
  <a r="2">
    <v t="s">José Luis Martínez-Almeida (Mayor)</v>
    <v t="r">393</v>
  </a>
  <a r="1">
    <v t="s">Central European Time Zone</v>
  </a>
  <a r="3">
    <v t="r">401</v>
    <v t="r">402</v>
    <v t="r">403</v>
  </a>
  <a r="1">
    <v t="s">Spanish</v>
  </a>
  <a r="59">
    <v t="r">407</v>
    <v t="r">408</v>
    <v t="r">409</v>
    <v t="r">410</v>
    <v t="r">389</v>
    <v t="r">411</v>
    <v t="r">412</v>
    <v t="r">413</v>
    <v t="r">414</v>
    <v t="r">415</v>
    <v t="r">416</v>
    <v t="r">417</v>
    <v t="r">418</v>
    <v t="r">419</v>
    <v t="r">420</v>
    <v t="r">421</v>
    <v t="r">422</v>
    <v t="r">423</v>
    <v t="r">424</v>
    <v t="s">Province of Cádiz</v>
    <v t="r">425</v>
    <v t="r">426</v>
    <v t="r">427</v>
    <v t="r">428</v>
    <v t="r">429</v>
    <v t="r">430</v>
    <v t="s">Province of Seville</v>
    <v t="s">Province of Granada</v>
    <v t="s">Province of Valladolid</v>
    <v t="r">431</v>
    <v t="r">432</v>
    <v t="s">Province of Segovia</v>
    <v t="r">433</v>
    <v t="s">Province of Palencia</v>
    <v t="r">434</v>
    <v t="r">435</v>
    <v t="r">436</v>
    <v t="r">437</v>
    <v t="r">438</v>
    <v t="r">439</v>
    <v t="r">440</v>
    <v t="r">441</v>
    <v t="s">Province of Jaén</v>
    <v t="r">442</v>
    <v t="r">443</v>
    <v t="r">444</v>
    <v t="r">445</v>
    <v t="r">446</v>
    <v t="s">Province of Burgos</v>
    <v t="s">Province of Málaga</v>
    <v t="r">447</v>
    <v t="s">Province of Huesca</v>
    <v t="s">Province of Soria</v>
    <v t="s">Province of Zamora</v>
    <v t="s">Province of Ciudad Real</v>
    <v t="s">Province of Teruel</v>
    <v t="s">Province of Guadalajara</v>
    <v t="r">448</v>
    <v t="s">Province of Las Palmas</v>
  </a>
  <a r="2">
    <v t="s">Central European Time Zone</v>
    <v t="s">Western European Time Zone</v>
  </a>
  <a r="2">
    <v t="s">Greenwich Mean Time Zone</v>
    <v t="s">Western European Time Zone</v>
  </a>
  <a r="2">
    <v t="r">461</v>
    <v t="r">462</v>
  </a>
  <a r="1">
    <v t="s">Portuguese</v>
  </a>
  <a r="20">
    <v t="r">466</v>
    <v t="r">453</v>
    <v t="r">467</v>
    <v t="r">468</v>
    <v t="r">469</v>
    <v t="r">470</v>
    <v t="r">471</v>
    <v t="r">472</v>
    <v t="r">473</v>
    <v t="r">474</v>
    <v t="r">475</v>
    <v t="r">476</v>
    <v t="r">477</v>
    <v t="r">478</v>
    <v t="r">479</v>
    <v t="r">480</v>
    <v t="r">481</v>
    <v t="r">482</v>
    <v t="r">483</v>
    <v t="r">484</v>
  </a>
  <a r="1">
    <v t="s">Western European Time Zone</v>
  </a>
  <a r="1">
    <v t="r">491</v>
  </a>
  <a r="3">
    <v t="s">Central European Summer Time</v>
    <v t="s">Central European Time Zone</v>
    <v t="s">W. Europe Standard Time</v>
  </a>
  <a r="4">
    <v t="r">513</v>
    <v t="r">514</v>
    <v t="r">515</v>
    <v t="r">515</v>
  </a>
  <a r="1">
    <v t="s">German</v>
  </a>
  <a r="16">
    <v t="r">533</v>
    <v t="r">488</v>
    <v t="r">534</v>
    <v t="r">535</v>
    <v t="r">536</v>
    <v t="r">537</v>
    <v t="s">Thuringia</v>
    <v t="r">538</v>
    <v t="r">539</v>
    <v t="r">540</v>
    <v t="r">541</v>
    <v t="r">542</v>
    <v t="r">543</v>
    <v t="r">544</v>
    <v t="r">545</v>
    <v t="r">546</v>
  </a>
  <a r="2">
    <v t="s">Central European Summer Time</v>
    <v t="s">Central European Time Zone</v>
  </a>
  <a r="1">
    <v t="r">558</v>
  </a>
  <a r="7">
    <v t="r">579</v>
    <v t="r">580</v>
    <v t="r">581</v>
    <v t="s">Jean Castex (Prime Minister)</v>
    <v t="r">582</v>
    <v t="r">583</v>
    <v t="r">584</v>
  </a>
  <a r="1">
    <v t="s">French</v>
  </a>
  <a r="132">
    <v t="r">602</v>
    <v t="r">554</v>
    <v t="r">603</v>
    <v t="s">Alsace</v>
    <v t="r">604</v>
    <v t="r">605</v>
    <v t="s">Brittany</v>
    <v t="s">Lorraine</v>
    <v t="r">606</v>
    <v t="r">607</v>
    <v t="r">608</v>
    <v t="r">609</v>
    <v t="r">610</v>
    <v t="r">611</v>
    <v t="r">612</v>
    <v t="r">613</v>
    <v t="r">614</v>
    <v t="r">615</v>
    <v t="r">616</v>
    <v t="s">Burgundy</v>
    <v t="s">Loire</v>
    <v t="r">617</v>
    <v t="s">Poitou-Charentes</v>
    <v t="r">618</v>
    <v t="r">619</v>
    <v t="r">620</v>
    <v t="r">621</v>
    <v t="r">622</v>
    <v t="r">623</v>
    <v t="r">624</v>
    <v t="s">Picardy</v>
    <v t="r">625</v>
    <v t="s">Limousin</v>
    <v t="r">626</v>
    <v t="r">627</v>
    <v t="s">Auvergne</v>
    <v t="r">628</v>
    <v t="r">629</v>
    <v t="s">Franche-Comté</v>
    <v t="r">630</v>
    <v t="s">Rhône-Alpes</v>
    <v t="s">Midi-Pyrénées</v>
    <v t="r">631</v>
    <v t="r">632</v>
    <v t="r">633</v>
    <v t="r">634</v>
    <v t="s">Languedoc-Roussillon</v>
    <v t="s">Nord-Pas-de-Calais</v>
    <v t="r">635</v>
    <v t="s">Aquitaine</v>
    <v t="r">636</v>
    <v t="r">637</v>
    <v t="r">638</v>
    <v t="r">639</v>
    <v t="r">640</v>
    <v t="r">641</v>
    <v t="r">642</v>
    <v t="r">643</v>
    <v t="r">644</v>
    <v t="r">645</v>
    <v t="r">646</v>
    <v t="r">647</v>
    <v t="r">648</v>
    <v t="r">649</v>
    <v t="r">650</v>
    <v t="r">651</v>
    <v t="r">652</v>
    <v t="r">653</v>
    <v t="r">654</v>
    <v t="r">655</v>
    <v t="r">656</v>
    <v t="r">657</v>
    <v t="r">658</v>
    <v t="r">659</v>
    <v t="r">660</v>
    <v t="r">661</v>
    <v t="r">662</v>
    <v t="r">663</v>
    <v t="r">664</v>
    <v t="r">665</v>
    <v t="r">666</v>
    <v t="r">667</v>
    <v t="r">668</v>
    <v t="r">669</v>
    <v t="r">670</v>
    <v t="r">671</v>
    <v t="r">672</v>
    <v t="r">673</v>
    <v t="r">674</v>
    <v t="r">675</v>
    <v t="r">676</v>
    <v t="r">677</v>
    <v t="r">678</v>
    <v t="r">679</v>
    <v t="r">680</v>
    <v t="r">681</v>
    <v t="r">682</v>
    <v t="r">683</v>
    <v t="r">684</v>
    <v t="r">685</v>
    <v t="r">686</v>
    <v t="r">687</v>
    <v t="r">688</v>
    <v t="r">689</v>
    <v t="r">690</v>
    <v t="r">691</v>
    <v t="r">692</v>
    <v t="r">693</v>
    <v t="r">694</v>
    <v t="r">695</v>
    <v t="r">696</v>
    <v t="r">697</v>
    <v t="r">698</v>
    <v t="r">699</v>
    <v t="r">700</v>
    <v t="r">701</v>
    <v t="r">702</v>
    <v t="r">703</v>
    <v t="r">704</v>
    <v t="r">705</v>
    <v t="r">706</v>
    <v t="r">707</v>
    <v t="r">708</v>
    <v t="s">Lower Normandy</v>
    <v t="s">Upper Normandy</v>
    <v t="r">709</v>
    <v t="r">710</v>
    <v t="r">711</v>
    <v t="r">712</v>
    <v t="r">713</v>
    <v t="r">714</v>
    <v t="s">Champagne-Ardenne</v>
  </a>
  <a r="258">
    <v t="r">0</v>
    <v t="r">15</v>
    <v t="r">88</v>
    <v t="r">159</v>
    <v t="r">159</v>
    <v t="r">172</v>
    <v t="r">159</v>
    <v t="r">172</v>
    <v t="r">172</v>
    <v t="r">172</v>
    <v t="r">172</v>
    <v t="r">172</v>
    <v t="r">15</v>
    <v t="r">15</v>
    <v t="r">15</v>
    <v t="r">15</v>
    <v t="r">15</v>
    <v t="r">15</v>
    <v t="r">15</v>
    <v t="r">15</v>
    <v t="r">15</v>
    <v t="r">15</v>
    <v t="r">15</v>
    <v t="r">15</v>
    <v t="r">15</v>
    <v t="r">15</v>
    <v t="r">15</v>
    <v t="r">15</v>
    <v t="r">88</v>
    <v t="r">88</v>
    <v t="r">88</v>
    <v t="r">88</v>
    <v t="r">88</v>
    <v t="r">88</v>
    <v t="r">88</v>
    <v t="r">15</v>
    <v t="r">15</v>
    <v t="r">15</v>
    <v t="r">15</v>
    <v t="r">15</v>
    <v t="r">15</v>
    <v t="r">15</v>
    <v t="r">15</v>
    <v t="r">15</v>
    <v t="r">15</v>
    <v t="r">15</v>
    <v t="r">15</v>
    <v t="r">15</v>
    <v t="r">15</v>
    <v t="r">15</v>
    <v t="r">15</v>
    <v t="r">15</v>
    <v t="r">15</v>
    <v t="r">15</v>
    <v t="r">15</v>
    <v t="r">15</v>
    <v t="r">15</v>
    <v t="r">88</v>
    <v t="r">88</v>
    <v t="r">88</v>
    <v t="r">88</v>
    <v t="r">88</v>
    <v t="r">88</v>
    <v t="r">88</v>
    <v t="r">88</v>
    <v t="r">88</v>
    <v t="r">172</v>
    <v t="r">172</v>
    <v t="r">172</v>
    <v t="r">172</v>
    <v t="r">172</v>
    <v t="r">172</v>
    <v t="r">172</v>
    <v t="r">172</v>
    <v t="r">172</v>
    <v t="r">172</v>
    <v t="r">172</v>
    <v t="r">172</v>
    <v t="r">88</v>
    <v t="r">88</v>
    <v t="r">15</v>
    <v t="r">15</v>
    <v t="r">15</v>
    <v t="r">15</v>
    <v t="r">15</v>
    <v t="r">15</v>
    <v t="r">15</v>
    <v t="r">0</v>
    <v t="r">0</v>
    <v t="r">0</v>
    <v t="r">0</v>
    <v t="r">0</v>
    <v t="r">0</v>
    <v t="r">0</v>
    <v t="r">0</v>
    <v t="r">0</v>
    <v t="r">0</v>
    <v t="r">0</v>
    <v t="r">0</v>
    <v t="r">0</v>
    <v t="r">0</v>
    <v t="r">0</v>
    <v t="r">0</v>
    <v t="r">0</v>
    <v t="r">0</v>
    <v t="r">0</v>
    <v t="r">0</v>
    <v t="r">0</v>
    <v t="r">0</v>
    <v t="r">0</v>
    <v t="r">0</v>
    <v t="r">0</v>
    <v t="r">0</v>
    <v t="r">0</v>
    <v t="r">0</v>
    <v t="r">0</v>
    <v t="r">0</v>
    <v t="r">0</v>
    <v t="r">172</v>
    <v t="r">172</v>
    <v t="r">172</v>
    <v t="r">172</v>
    <v t="r">172</v>
    <v t="r">172</v>
    <v t="r">172</v>
    <v t="r">172</v>
    <v t="r">172</v>
    <v t="r">172</v>
    <v t="r">0</v>
    <v t="r">0</v>
    <v t="r">0</v>
    <v t="r">0</v>
    <v t="r">0</v>
    <v t="r">0</v>
    <v t="r">0</v>
    <v t="r">0</v>
    <v t="r">0</v>
    <v t="r">0</v>
    <v t="r">0</v>
    <v t="r">0</v>
    <v t="r">0</v>
    <v t="r">0</v>
    <v t="r">0</v>
    <v t="r">0</v>
    <v t="r">0</v>
    <v t="r">0</v>
    <v t="r">0</v>
    <v t="r">0</v>
    <v t="r">0</v>
    <v t="r">0</v>
    <v t="r">0</v>
    <v t="r">0</v>
    <v t="r">0</v>
    <v t="r">0</v>
    <v t="r">0</v>
    <v t="r">0</v>
    <v t="r">0</v>
    <v t="r">0</v>
    <v t="r">0</v>
    <v t="r">0</v>
    <v t="r">0</v>
    <v t="r">0</v>
    <v t="r">0</v>
    <v t="r">0</v>
    <v t="r">0</v>
    <v t="r">0</v>
    <v t="r">0</v>
    <v t="r">0</v>
    <v t="r">0</v>
    <v t="r">0</v>
    <v t="r">0</v>
    <v t="r">88</v>
    <v t="r">88</v>
    <v t="r">88</v>
    <v t="r">88</v>
    <v t="r">88</v>
    <v t="r">88</v>
    <v t="r">88</v>
    <v t="r">88</v>
    <v t="r">88</v>
    <v t="r">88</v>
    <v t="r">88</v>
    <v t="r">88</v>
    <v t="r">88</v>
    <v t="r">88</v>
    <v t="r">88</v>
    <v t="r">88</v>
    <v t="r">88</v>
    <v t="r">88</v>
    <v t="r">88</v>
    <v t="r">88</v>
    <v t="r">88</v>
    <v t="r">88</v>
    <v t="r">88</v>
    <v t="r">88</v>
    <v t="r">88</v>
    <v t="r">88</v>
    <v t="r">88</v>
    <v t="r">88</v>
    <v t="r">88</v>
    <v t="r">88</v>
    <v t="r">88</v>
    <v t="r">88</v>
    <v t="r">88</v>
    <v t="r">88</v>
    <v t="r">88</v>
    <v t="r">88</v>
    <v t="r">88</v>
    <v t="r">88</v>
    <v t="r">88</v>
    <v t="r">88</v>
    <v t="r">88</v>
    <v t="r">88</v>
    <v t="r">88</v>
    <v t="r">88</v>
    <v t="r">88</v>
    <v t="r">88</v>
    <v t="r">88</v>
    <v t="r">88</v>
    <v t="r">88</v>
    <v t="r">88</v>
    <v t="r">88</v>
    <v t="r">88</v>
    <v t="r">88</v>
    <v t="r">88</v>
    <v t="r">88</v>
    <v t="r">88</v>
    <v t="r">88</v>
    <v t="r">88</v>
    <v t="r">88</v>
    <v t="r">159</v>
    <v t="r">159</v>
    <v t="r">159</v>
    <v t="r">159</v>
    <v t="r">159</v>
    <v t="r">159</v>
    <v t="r">159</v>
    <v t="r">159</v>
    <v t="r">159</v>
    <v t="r">159</v>
    <v t="r">159</v>
    <v t="r">159</v>
    <v t="r">159</v>
    <v t="r">159</v>
    <v t="r">159</v>
    <v t="r">159</v>
    <v t="r">159</v>
    <v t="r">159</v>
    <v t="r">159</v>
    <v t="r">159</v>
    <v t="r">159</v>
    <v t="r">159</v>
    <v t="r">159</v>
    <v t="r">159</v>
    <v t="r">159</v>
    <v t="r">159</v>
    <v t="r">159</v>
    <v t="i">2</v>
  </a>
  <a r="258">
    <v t="r">722</v>
    <v t="r">18</v>
    <v t="r">91</v>
    <v t="r">722</v>
    <v t="r">722</v>
    <v t="r">722</v>
    <v t="r">722</v>
    <v t="r">722</v>
    <v t="r">722</v>
    <v t="r">722</v>
    <v t="r">722</v>
    <v t="r">722</v>
    <v t="r">18</v>
    <v t="r">18</v>
    <v t="r">18</v>
    <v t="r">18</v>
    <v t="r">18</v>
    <v t="r">18</v>
    <v t="r">18</v>
    <v t="r">18</v>
    <v t="r">18</v>
    <v t="r">18</v>
    <v t="r">18</v>
    <v t="r">18</v>
    <v t="r">18</v>
    <v t="r">18</v>
    <v t="r">18</v>
    <v t="r">18</v>
    <v t="r">91</v>
    <v t="r">91</v>
    <v t="r">91</v>
    <v t="r">91</v>
    <v t="r">91</v>
    <v t="r">91</v>
    <v t="r">91</v>
    <v t="r">18</v>
    <v t="r">18</v>
    <v t="r">18</v>
    <v t="r">18</v>
    <v t="r">18</v>
    <v t="r">18</v>
    <v t="r">18</v>
    <v t="r">18</v>
    <v t="r">18</v>
    <v t="r">18</v>
    <v t="r">18</v>
    <v t="r">18</v>
    <v t="r">18</v>
    <v t="r">18</v>
    <v t="r">18</v>
    <v t="r">18</v>
    <v t="r">18</v>
    <v t="r">18</v>
    <v t="r">18</v>
    <v t="r">18</v>
    <v t="r">18</v>
    <v t="r">18</v>
    <v t="r">91</v>
    <v t="r">91</v>
    <v t="r">91</v>
    <v t="r">91</v>
    <v t="r">91</v>
    <v t="r">91</v>
    <v t="r">91</v>
    <v t="r">91</v>
    <v t="r">91</v>
    <v t="r">722</v>
    <v t="r">722</v>
    <v t="r">722</v>
    <v t="r">722</v>
    <v t="r">722</v>
    <v t="r">722</v>
    <v t="r">722</v>
    <v t="r">722</v>
    <v t="r">722</v>
    <v t="r">722</v>
    <v t="r">722</v>
    <v t="r">722</v>
    <v t="r">91</v>
    <v t="r">91</v>
    <v t="r">18</v>
    <v t="r">18</v>
    <v t="r">18</v>
    <v t="r">18</v>
    <v t="r">18</v>
    <v t="r">18</v>
    <v t="r">18</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722</v>
    <v t="r">91</v>
    <v t="r">91</v>
    <v t="r">91</v>
    <v t="r">91</v>
    <v t="r">91</v>
    <v t="r">91</v>
    <v t="r">91</v>
    <v t="r">91</v>
    <v t="r">91</v>
    <v t="r">91</v>
    <v t="r">91</v>
    <v t="r">91</v>
    <v t="r">91</v>
    <v t="r">91</v>
    <v t="r">91</v>
    <v t="r">91</v>
    <v t="r">91</v>
    <v t="r">91</v>
    <v t="r">91</v>
    <v t="r">91</v>
    <v t="r">91</v>
    <v t="r">91</v>
    <v t="r">91</v>
    <v t="r">91</v>
    <v t="r">91</v>
    <v t="r">91</v>
    <v t="r">91</v>
    <v t="r">91</v>
    <v t="r">91</v>
    <v t="r">91</v>
    <v t="r">91</v>
    <v t="r">91</v>
    <v t="r">91</v>
    <v t="r">91</v>
    <v t="r">91</v>
    <v t="r">91</v>
    <v t="r">91</v>
    <v t="r">91</v>
    <v t="r">91</v>
    <v t="r">91</v>
    <v t="r">91</v>
    <v t="r">91</v>
    <v t="r">91</v>
    <v t="r">91</v>
    <v t="r">91</v>
    <v t="r">91</v>
    <v t="r">91</v>
    <v t="r">91</v>
    <v t="r">91</v>
    <v t="r">91</v>
    <v t="r">91</v>
    <v t="r">91</v>
    <v t="r">91</v>
    <v t="r">91</v>
    <v t="r">91</v>
    <v t="r">91</v>
    <v t="r">91</v>
    <v t="r">91</v>
    <v t="r">91</v>
    <v t="r">722</v>
    <v t="r">722</v>
    <v t="r">722</v>
    <v t="r">722</v>
    <v t="r">722</v>
    <v t="r">722</v>
    <v t="r">722</v>
    <v t="r">722</v>
    <v t="r">722</v>
    <v t="r">722</v>
    <v t="r">722</v>
    <v t="r">722</v>
    <v t="r">722</v>
    <v t="r">722</v>
    <v t="r">722</v>
    <v t="r">722</v>
    <v t="r">722</v>
    <v t="r">722</v>
    <v t="r">722</v>
    <v t="r">722</v>
    <v t="r">722</v>
    <v t="r">722</v>
    <v t="r">722</v>
    <v t="r">722</v>
    <v t="r">722</v>
    <v t="r">722</v>
    <v t="r">722</v>
    <v t="i">2</v>
  </a>
</arrayData>
</file>

<file path=xl/richData/rdrichvalue.xml><?xml version="1.0" encoding="utf-8"?>
<rvData xmlns="http://schemas.microsoft.com/office/spreadsheetml/2017/richdata" count="725">
  <rv s="0">
    <v>536870912</v>
    <v>London</v>
    <v>8e0ba7b6-4225-fa8a-6369-1b5294e602a5</v>
    <v>en-US</v>
    <v>Map</v>
  </rv>
  <rv s="0">
    <v>536870912</v>
    <v>England</v>
    <v>280d39e8-7217-6863-6980-a8c20c211c89</v>
    <v>en-US</v>
    <v>Map</v>
  </rv>
  <rv s="0">
    <v>536870912</v>
    <v>Greater London</v>
    <v>2ba8a441-178c-f2c0-26cb-a4b260b8c806</v>
    <v>en-US</v>
    <v>Map</v>
  </rv>
  <rv s="1">
    <fb>1572</fb>
    <v>8</v>
  </rv>
  <rv s="0">
    <v>536870912</v>
    <v>United Kingdom of Great Britain and Ireland</v>
    <v>0538d165-f2b4-64c9-9745-179dd804d95b</v>
    <v>en-US</v>
    <v>Map</v>
  </rv>
  <rv s="2">
    <v>0</v>
    <v>6</v>
    <v>0</v>
    <v>7</v>
    <v>0</v>
    <v>Image of London</v>
  </rv>
  <rv s="1">
    <fb>51.507222222221998</fb>
    <v>9</v>
  </rv>
  <rv s="0">
    <v>805306368</v>
    <v>Sadiq Khan (Mayor)</v>
    <v>d7862dc2-4c03-1dc8-3412-7fe03041fdcb</v>
    <v>en-US</v>
    <v>Generic</v>
  </rv>
  <rv s="3">
    <v>0</v>
  </rv>
  <rv s="4">
    <v>https://www.bing.com/search?q=london+england&amp;form=skydnc</v>
    <v>Learn more on Bing</v>
  </rv>
  <rv s="1">
    <fb>-0.1275</fb>
    <v>9</v>
  </rv>
  <rv s="1">
    <fb>8799728</fb>
    <v>8</v>
  </rv>
  <rv s="3">
    <v>1</v>
  </rv>
  <rv s="5">
    <v>#VALUE!</v>
    <v>en-US</v>
    <v>8e0ba7b6-4225-fa8a-6369-1b5294e602a5</v>
    <v>536870912</v>
    <v>1</v>
    <v>1</v>
    <v>2</v>
    <v>London</v>
    <v>4</v>
    <v>5</v>
    <v>Map</v>
    <v>6</v>
    <v>7</v>
    <v>1</v>
    <v>2</v>
    <v>3</v>
    <v>4</v>
    <v>London is the capital and largest city of England and the United Kingdom, with a population of around 8.8 million. It stands on the River Thames in south-east England at the head of a 50-mile estuary down to the North Sea and has been a major ...</v>
    <v>5</v>
    <v>6</v>
    <v>8</v>
    <v>9</v>
    <v>10</v>
    <v>London</v>
    <v>11</v>
    <v>12</v>
    <v>London</v>
    <v>mdp/vdpid/5471798185326280713</v>
  </rv>
  <rv s="6">
    <v>10</v>
    <v>7</v>
  </rv>
  <rv s="0">
    <v>536870912</v>
    <v>Madrid</v>
    <v>a497c067-c4c6-4bf4-9a5d-34fd30589bda</v>
    <v>en-US</v>
    <v>Map</v>
  </rv>
  <rv s="0">
    <v>536870912</v>
    <v>Community of Madrid</v>
    <v>854c08ed-f6d7-c812-1a3f-46928ae0597e</v>
    <v>en-US</v>
    <v>Map</v>
  </rv>
  <rv s="1">
    <fb>604.45510000000002</fb>
    <v>8</v>
  </rv>
  <rv s="0">
    <v>536870912</v>
    <v>Spain</v>
    <v>1baf9d59-f443-e9f4-6e49-de048a073e3f</v>
    <v>en-US</v>
    <v>Map</v>
  </rv>
  <rv s="2">
    <v>1</v>
    <v>6</v>
    <v>10</v>
    <v>7</v>
    <v>0</v>
    <v>Image of Madrid</v>
  </rv>
  <rv s="1">
    <fb>40.416944444444397</fb>
    <v>9</v>
  </rv>
  <rv s="0">
    <v>805306368</v>
    <v>José Luis Martínez-Almeida (Mayor)</v>
    <v>d059f89e-9389-5fff-d365-894d7aefd20e</v>
    <v>en-US</v>
    <v>Generic</v>
  </rv>
  <rv s="3">
    <v>2</v>
  </rv>
  <rv s="4">
    <v>https://www.bing.com/search?q=madrid+spain&amp;form=skydnc</v>
    <v>Learn more on Bing</v>
  </rv>
  <rv s="1">
    <fb>-3.70333333333333</fb>
    <v>9</v>
  </rv>
  <rv s="1">
    <fb>3280782</fb>
    <v>8</v>
  </rv>
  <rv s="7">
    <v>#VALUE!</v>
    <v>en-US</v>
    <v>a497c067-c4c6-4bf4-9a5d-34fd30589bda</v>
    <v>536870912</v>
    <v>1</v>
    <v>11</v>
    <v>12</v>
    <v>Madrid</v>
    <v>4</v>
    <v>5</v>
    <v>Map</v>
    <v>6</v>
    <v>13</v>
    <v>16</v>
    <v>17</v>
    <v>18</v>
    <v>Madrid is the capital and most populous city of Spain. The city has almost 3.4 million inhabitants and a metropolitan area population of approximately 6.7 million. It is the second-largest city in the European Union, and its monocentric ...</v>
    <v>19</v>
    <v>20</v>
    <v>22</v>
    <v>23</v>
    <v>24</v>
    <v>Madrid</v>
    <v>25</v>
    <v>Madrid</v>
    <v>mdp/vdpid/5669357583933112321</v>
  </rv>
  <rv s="1">
    <fb>0.52577247440306896</fb>
    <v>33</v>
  </rv>
  <rv s="1">
    <fb>505990</fb>
    <v>8</v>
  </rv>
  <rv s="1">
    <fb>196000</fb>
    <v>8</v>
  </rv>
  <rv s="1">
    <fb>7.9</fb>
    <v>34</v>
  </rv>
  <rv s="1">
    <fb>34</fb>
    <v>35</v>
  </rv>
  <rv s="1">
    <fb>244002.18</fb>
    <v>8</v>
  </rv>
  <rv s="1">
    <fb>110.96151904206</fb>
    <v>36</v>
  </rv>
  <rv s="1">
    <fb>6.9953624171701497E-3</fb>
    <v>33</v>
  </rv>
  <rv s="1">
    <fb>5355.9870055822103</fb>
    <v>8</v>
  </rv>
  <rv s="1">
    <fb>1.26</fb>
    <v>34</v>
  </rv>
  <rv s="1">
    <fb>0.36936209528965797</fb>
    <v>33</v>
  </rv>
  <rv s="1">
    <fb>72.955546118337793</fb>
    <v>37</v>
  </rv>
  <rv s="1">
    <fb>1.26</fb>
    <v>38</v>
  </rv>
  <rv s="1">
    <fb>1394116310768.6299</fb>
    <v>39</v>
  </rv>
  <rv s="1">
    <fb>1.0271029</fb>
    <v>33</v>
  </rv>
  <rv s="1">
    <fb>0.88853009999999999</fb>
    <v>33</v>
  </rv>
  <rv s="2">
    <v>2</v>
    <v>6</v>
    <v>16</v>
    <v>7</v>
    <v>0</v>
    <v>Image of Spain</v>
  </rv>
  <rv s="1">
    <fb>2.5</fb>
    <v>37</v>
  </rv>
  <rv s="0">
    <v>805306368</v>
    <v>Felipe VI (Monarch)</v>
    <v>ec86fb82-ddbc-286a-d1a7-3644682c1efc</v>
    <v>en-US</v>
    <v>Generic</v>
  </rv>
  <rv s="0">
    <v>805306368</v>
    <v>Pedro Sánchez (Prime minister)</v>
    <v>9e0d6cf3-f466-7b6f-0a92-aa23020fc120</v>
    <v>en-US</v>
    <v>Generic</v>
  </rv>
  <rv s="3">
    <v>3</v>
  </rv>
  <rv s="4">
    <v>https://www.bing.com/search?q=spain&amp;form=skydnc</v>
    <v>Learn more on Bing</v>
  </rv>
  <rv s="1">
    <fb>83.334146341463395</fb>
    <v>37</v>
  </rv>
  <rv s="1">
    <fb>797285840000</fb>
    <v>39</v>
  </rv>
  <rv s="1">
    <fb>4</fb>
    <v>37</v>
  </rv>
  <rv s="1">
    <fb>5.6</fb>
    <v>38</v>
  </rv>
  <rv s="3">
    <v>4</v>
  </rv>
  <rv s="1">
    <fb>0.24229018520000001</fb>
    <v>33</v>
  </rv>
  <rv s="1">
    <fb>3.8723000000000001</fb>
    <v>34</v>
  </rv>
  <rv s="1">
    <fb>47615034</fb>
    <v>8</v>
  </rv>
  <rv s="1">
    <fb>0.23399999999999999</fb>
    <v>33</v>
  </rv>
  <rv s="1">
    <fb>0.254</fb>
    <v>33</v>
  </rv>
  <rv s="1">
    <fb>0.41</fb>
    <v>33</v>
  </rv>
  <rv s="1">
    <fb>2.1000000000000001E-2</fb>
    <v>33</v>
  </rv>
  <rv s="1">
    <fb>6.2E-2</fb>
    <v>33</v>
  </rv>
  <rv s="1">
    <fb>0.122</fb>
    <v>33</v>
  </rv>
  <rv s="1">
    <fb>0.17199999999999999</fb>
    <v>33</v>
  </rv>
  <rv s="1">
    <fb>0.57492000579834002</fb>
    <v>33</v>
  </rv>
  <rv s="0">
    <v>536870912</v>
    <v>Andalusia</v>
    <v>b009454b-b921-1477-fbf3-ea4c66d409b5</v>
    <v>en-US</v>
    <v>Map</v>
  </rv>
  <rv s="0">
    <v>536870912</v>
    <v>Catalonia</v>
    <v>54afd4ed-d6c4-c6c9-2f8d-10440795b196</v>
    <v>en-US</v>
    <v>Map</v>
  </rv>
  <rv s="0">
    <v>536870912</v>
    <v>Land of Valencia</v>
    <v>d1a45f13-aca9-6854-cb23-92573a279216</v>
    <v>en-US</v>
    <v>Map</v>
  </rv>
  <rv s="0">
    <v>536870912</v>
    <v>Galicia</v>
    <v>70c91f08-f55c-f98a-047e-aa9228ed4253</v>
    <v>en-US</v>
    <v>Map</v>
  </rv>
  <rv s="0">
    <v>536870912</v>
    <v>Castile and León</v>
    <v>7fc8f34d-7f31-b8c6-34d4-545cb3920adf</v>
    <v>en-US</v>
    <v>Map</v>
  </rv>
  <rv s="0">
    <v>536870912</v>
    <v>Basque Autonomous Community</v>
    <v>27cbb013-d521-0f66-7c87-67bad92e92f5</v>
    <v>en-US</v>
    <v>Map</v>
  </rv>
  <rv s="0">
    <v>536870912</v>
    <v>Canary Islands</v>
    <v>e5f4f633-d27e-9012-be27-a85d7ed21999</v>
    <v>en-US</v>
    <v>Map</v>
  </rv>
  <rv s="0">
    <v>536870912</v>
    <v>Castile-La Mancha</v>
    <v>1e79c598-5619-e707-75d9-40410db3c0b2</v>
    <v>en-US</v>
    <v>Map</v>
  </rv>
  <rv s="0">
    <v>536870912</v>
    <v>Region of Murcia</v>
    <v>e697a468-5c9d-9a42-68ac-b04781a55abd</v>
    <v>en-US</v>
    <v>Map</v>
  </rv>
  <rv s="0">
    <v>536870912</v>
    <v>Aragon</v>
    <v>66482df7-7a8d-eb53-1b74-7702eb8f6ab7</v>
    <v>en-US</v>
    <v>Map</v>
  </rv>
  <rv s="0">
    <v>536870912</v>
    <v>Asturias</v>
    <v>6880b28a-27ed-46a3-3b3f-93553df34103</v>
    <v>en-US</v>
    <v>Map</v>
  </rv>
  <rv s="0">
    <v>536870912</v>
    <v>Extremadura</v>
    <v>60c245e4-f9c9-d637-1ff7-50148c20166f</v>
    <v>en-US</v>
    <v>Map</v>
  </rv>
  <rv s="0">
    <v>536870912</v>
    <v>Navarre</v>
    <v>bd2c46e0-0dec-2a95-cf06-e23728a2a0ed</v>
    <v>en-US</v>
    <v>Map</v>
  </rv>
  <rv s="0">
    <v>536870912</v>
    <v>Cantabria</v>
    <v>ff0ffbe3-172a-ecd8-17cd-6f2f89c9d0dd</v>
    <v>en-US</v>
    <v>Map</v>
  </rv>
  <rv s="0">
    <v>536870912</v>
    <v>La Rioja</v>
    <v>c27fd34e-d1ab-5145-cc6e-9d85b07f919e</v>
    <v>en-US</v>
    <v>Map</v>
  </rv>
  <rv s="0">
    <v>536870912</v>
    <v>Ceuta</v>
    <v>4575b2d9-4933-9d93-b84d-3080054b3dda</v>
    <v>en-US</v>
    <v>Map</v>
  </rv>
  <rv s="0">
    <v>536870912</v>
    <v>Melilla</v>
    <v>a67b3afb-47dd-d884-afd6-0794c4de12ba</v>
    <v>en-US</v>
    <v>Map</v>
  </rv>
  <rv s="3">
    <v>5</v>
  </rv>
  <rv s="1">
    <fb>0.14248211393678101</fb>
    <v>33</v>
  </rv>
  <rv s="1">
    <fb>0.47</fb>
    <v>33</v>
  </rv>
  <rv s="1">
    <fb>0.13958999633789099</fb>
    <v>40</v>
  </rv>
  <rv s="1">
    <fb>37927409</fb>
    <v>8</v>
  </rv>
  <rv s="8">
    <v>#VALUE!</v>
    <v>en-US</v>
    <v>1baf9d59-f443-e9f4-6e49-de048a073e3f</v>
    <v>536870912</v>
    <v>1</v>
    <v>30</v>
    <v>31</v>
    <v>Spain</v>
    <v>4</v>
    <v>5</v>
    <v>Map</v>
    <v>6</v>
    <v>32</v>
    <v>ES</v>
    <v>27</v>
    <v>28</v>
    <v>29</v>
    <v>30</v>
    <v>31</v>
    <v>15</v>
    <v>32</v>
    <v>33</v>
    <v>34</v>
    <v>EUR</v>
    <v>Spain, or the Kingdom of Spain, is a country located in Southwestern Europe, with parts of its territory in the Atlantic Ocean, the Mediterranean Sea and Africa. It is the largest country in Southern Europe and the fourth-most populous European ...</v>
    <v>35</v>
    <v>36</v>
    <v>37</v>
    <v>38</v>
    <v>39</v>
    <v>40</v>
    <v>41</v>
    <v>42</v>
    <v>43</v>
    <v>44</v>
    <v>15</v>
    <v>47</v>
    <v>48</v>
    <v>49</v>
    <v>50</v>
    <v>51</v>
    <v>52</v>
    <v>Spain</v>
    <v>Marcha Real</v>
    <v>53</v>
    <v>Reino de España</v>
    <v>54</v>
    <v>55</v>
    <v>56</v>
    <v>57</v>
    <v>58</v>
    <v>59</v>
    <v>60</v>
    <v>61</v>
    <v>62</v>
    <v>63</v>
    <v>64</v>
    <v>82</v>
    <v>83</v>
    <v>84</v>
    <v>85</v>
    <v>Spain</v>
    <v>86</v>
    <v>mdp/vdpid/217</v>
  </rv>
  <rv s="0">
    <v>536870912</v>
    <v>Lisbon</v>
    <v>9d006cb5-bff4-48b4-9c83-443eaf418b11</v>
    <v>en-US</v>
    <v>Map</v>
  </rv>
  <rv s="0">
    <v>536870912</v>
    <v>Lisbon District</v>
    <v>9aabe4c9-f2ff-745a-22b7-741589d147d3</v>
    <v>en-US</v>
    <v>Map</v>
  </rv>
  <rv s="1">
    <fb>100.05</fb>
    <v>8</v>
  </rv>
  <rv s="0">
    <v>536870912</v>
    <v>Portugal</v>
    <v>9e917e65-c588-a0b7-f336-52fc6b5b2052</v>
    <v>en-US</v>
    <v>Map</v>
  </rv>
  <rv s="2">
    <v>3</v>
    <v>6</v>
    <v>41</v>
    <v>7</v>
    <v>0</v>
    <v>Image of Lisbon</v>
  </rv>
  <rv s="4">
    <v>https://www.bing.com/search?q=lisbon+portugal&amp;form=skydnc</v>
    <v>Learn more on Bing</v>
  </rv>
  <rv s="1">
    <fb>545923</fb>
    <v>8</v>
  </rv>
  <rv s="9">
    <v>#VALUE!</v>
    <v>en-US</v>
    <v>9d006cb5-bff4-48b4-9c83-443eaf418b11</v>
    <v>536870912</v>
    <v>1</v>
    <v>42</v>
    <v>43</v>
    <v>Lisbon</v>
    <v>4</v>
    <v>5</v>
    <v>Map</v>
    <v>6</v>
    <v>7</v>
    <v>89</v>
    <v>90</v>
    <v>91</v>
    <v>Lisbon is the capital and largest city of Portugal, with an estimated population of 548,703 within its administrative limits in an area of 100.05 km². About 2.9 million people live in the Lisbon metropolitan area, which extends beyond the city's ...</v>
    <v>92</v>
    <v>93</v>
    <v>Lisbon</v>
    <v>94</v>
    <v>Lisbon</v>
    <v>mdp/vdpid/161498680</v>
  </rv>
  <rv s="1">
    <fb>0.39452940398253294</fb>
    <v>33</v>
  </rv>
  <rv s="1">
    <fb>92225</fb>
    <v>8</v>
  </rv>
  <rv s="1">
    <fb>52000</fb>
    <v>8</v>
  </rv>
  <rv s="1">
    <fb>8.5</fb>
    <v>34</v>
  </rv>
  <rv s="1">
    <fb>351</fb>
    <v>35</v>
  </rv>
  <rv s="1">
    <fb>48741.764000000003</fb>
    <v>8</v>
  </rv>
  <rv s="1">
    <fb>110.624358614714</fb>
    <v>36</v>
  </rv>
  <rv s="1">
    <fb>3.3817841004612497E-3</fb>
    <v>33</v>
  </rv>
  <rv s="1">
    <fb>4662.6007998029399</fb>
    <v>8</v>
  </rv>
  <rv s="1">
    <fb>1.38</fb>
    <v>34</v>
  </rv>
  <rv s="1">
    <fb>0.34611423825368903</fb>
    <v>33</v>
  </rv>
  <rv s="1">
    <fb>77.024122555839</fb>
    <v>37</v>
  </rv>
  <rv s="1">
    <fb>1.54</fb>
    <v>38</v>
  </rv>
  <rv s="1">
    <fb>237686075634.698</fb>
    <v>39</v>
  </rv>
  <rv s="1">
    <fb>1.0618313000000001</fb>
    <v>33</v>
  </rv>
  <rv s="1">
    <fb>0.63935809999999993</fb>
    <v>33</v>
  </rv>
  <rv s="2">
    <v>4</v>
    <v>6</v>
    <v>45</v>
    <v>7</v>
    <v>0</v>
    <v>Image of Portugal</v>
  </rv>
  <rv s="1">
    <fb>3.1</fb>
    <v>37</v>
  </rv>
  <rv s="0">
    <v>805306368</v>
    <v>Marcelo Rebelo de Sousa (President)</v>
    <v>cd15af88-d571-7e9f-0e69-8c7f54821ed3</v>
    <v>en-US</v>
    <v>Generic</v>
  </rv>
  <rv s="0">
    <v>805306368</v>
    <v>António Costa (Prime minister)</v>
    <v>461f25f6-d38c-4199-a2e3-c82f6d34e8cb</v>
    <v>en-US</v>
    <v>Generic</v>
  </rv>
  <rv s="3">
    <v>6</v>
  </rv>
  <rv s="4">
    <v>https://www.bing.com/search?q=portugal&amp;form=skydnc</v>
    <v>Learn more on Bing</v>
  </rv>
  <rv s="1">
    <fb>81.3243902439024</fb>
    <v>37</v>
  </rv>
  <rv s="1">
    <fb>61933604857.411003</fb>
    <v>39</v>
  </rv>
  <rv s="1">
    <fb>8</fb>
    <v>37</v>
  </rv>
  <rv s="1">
    <fb>3.78</fb>
    <v>38</v>
  </rv>
  <rv s="3">
    <v>7</v>
  </rv>
  <rv s="1">
    <fb>0.27650697260000001</fb>
    <v>33</v>
  </rv>
  <rv s="1">
    <fb>5.1239999999999997</fb>
    <v>34</v>
  </rv>
  <rv s="1">
    <fb>10379007</fb>
    <v>8</v>
  </rv>
  <rv s="1">
    <fb>0.221</fb>
    <v>33</v>
  </rv>
  <rv s="1">
    <fb>0.26700000000000002</fb>
    <v>33</v>
  </rv>
  <rv s="1">
    <fb>0.41600000000000004</fb>
    <v>33</v>
  </rv>
  <rv s="1">
    <fb>2.7000000000000003E-2</fb>
    <v>33</v>
  </rv>
  <rv s="1">
    <fb>7.400000000000001E-2</fb>
    <v>33</v>
  </rv>
  <rv s="1">
    <fb>0.124</fb>
    <v>33</v>
  </rv>
  <rv s="1">
    <fb>0.16500000000000001</fb>
    <v>33</v>
  </rv>
  <rv s="1">
    <fb>0.58811000823974602</fb>
    <v>33</v>
  </rv>
  <rv s="0">
    <v>536870912</v>
    <v>Leiria District</v>
    <v>1e45c3ae-38a6-3ec3-3187-2e72c0cad027</v>
    <v>en-US</v>
    <v>Map</v>
  </rv>
  <rv s="0">
    <v>536870912</v>
    <v>Santarém District</v>
    <v>31ed3d3b-1669-48e6-9f45-7dff6e48107b</v>
    <v>en-US</v>
    <v>Map</v>
  </rv>
  <rv s="0">
    <v>536870912</v>
    <v>Setúbal District</v>
    <v>2443fa57-ba7a-ca6f-6988-b7bb998c209d</v>
    <v>en-US</v>
    <v>Map</v>
  </rv>
  <rv s="0">
    <v>536870912</v>
    <v>Beja District</v>
    <v>57132a4f-ab86-49cc-9a10-eea78fe194c6</v>
    <v>en-US</v>
    <v>Map</v>
  </rv>
  <rv s="0">
    <v>536870912</v>
    <v>Faro District</v>
    <v>0f961e40-6a20-4ce7-9c8b-3c9484a39b31</v>
    <v>en-US</v>
    <v>Map</v>
  </rv>
  <rv s="0">
    <v>536870912</v>
    <v>Évora District</v>
    <v>9f2c1154-ba9c-42db-b07d-6ac93b22f847</v>
    <v>en-US</v>
    <v>Map</v>
  </rv>
  <rv s="0">
    <v>536870912</v>
    <v>Portalegre District</v>
    <v>0509a564-38fa-4a46-85bd-79ea9cfb105b</v>
    <v>en-US</v>
    <v>Map</v>
  </rv>
  <rv s="0">
    <v>536870912</v>
    <v>Castelo Branco District</v>
    <v>fb4769a8-e791-44cf-b415-49b116c2d850</v>
    <v>en-US</v>
    <v>Map</v>
  </rv>
  <rv s="0">
    <v>536870912</v>
    <v>Guarda District</v>
    <v>a6ab4e89-16d3-c736-2651-53af26e5c9fb</v>
    <v>en-US</v>
    <v>Map</v>
  </rv>
  <rv s="0">
    <v>536870912</v>
    <v>Coimbra District</v>
    <v>eaabde58-df44-d3f2-fcaf-2eb0b0c892ca</v>
    <v>en-US</v>
    <v>Map</v>
  </rv>
  <rv s="0">
    <v>536870912</v>
    <v>Aveiro District</v>
    <v>2448fddc-7ab4-4061-c990-7ee0e882b83f</v>
    <v>en-US</v>
    <v>Map</v>
  </rv>
  <rv s="0">
    <v>536870912</v>
    <v>Viseu District</v>
    <v>4af2c91e-a2d9-03c8-4bcc-d0e611b7a836</v>
    <v>en-US</v>
    <v>Map</v>
  </rv>
  <rv s="0">
    <v>536870912</v>
    <v>Bragança District</v>
    <v>511e9c5a-156c-4018-b440-d68a04fdd311</v>
    <v>en-US</v>
    <v>Map</v>
  </rv>
  <rv s="0">
    <v>536870912</v>
    <v>Vila Real District</v>
    <v>16491095-1ede-45bc-b4f9-d0b768b902b4</v>
    <v>en-US</v>
    <v>Map</v>
  </rv>
  <rv s="0">
    <v>536870912</v>
    <v>Porto District</v>
    <v>ab024f06-dfa0-f5d5-2ace-323a59e1c03f</v>
    <v>en-US</v>
    <v>Map</v>
  </rv>
  <rv s="0">
    <v>536870912</v>
    <v>Braga District</v>
    <v>bf9b0bf5-80ec-1d9e-e2bb-f15cfff91b3f</v>
    <v>en-US</v>
    <v>Map</v>
  </rv>
  <rv s="0">
    <v>536870912</v>
    <v>Viana do Castelo District</v>
    <v>e82c5675-25b8-35f8-dd22-1d162bbc45bd</v>
    <v>en-US</v>
    <v>Map</v>
  </rv>
  <rv s="0">
    <v>536870912</v>
    <v>Madeira</v>
    <v>fd1c338d-a716-e095-102a-5ac3106ddd68</v>
    <v>en-US</v>
    <v>Map</v>
  </rv>
  <rv s="0">
    <v>536870912</v>
    <v>Azores</v>
    <v>162558d5-afd4-4b00-9d00-54ad16880f8b</v>
    <v>en-US</v>
    <v>Map</v>
  </rv>
  <rv s="3">
    <v>8</v>
  </rv>
  <rv s="1">
    <fb>0.227551770073532</fb>
    <v>33</v>
  </rv>
  <rv s="1">
    <fb>0.39799999999999996</fb>
    <v>33</v>
  </rv>
  <rv s="1">
    <fb>6.33400011062622E-2</fb>
    <v>40</v>
  </rv>
  <rv s="1">
    <fb>6753579</fb>
    <v>8</v>
  </rv>
  <rv s="8">
    <v>#VALUE!</v>
    <v>en-US</v>
    <v>9e917e65-c588-a0b7-f336-52fc6b5b2052</v>
    <v>536870912</v>
    <v>1</v>
    <v>48</v>
    <v>31</v>
    <v>Portugal</v>
    <v>4</v>
    <v>5</v>
    <v>Map</v>
    <v>6</v>
    <v>49</v>
    <v>PT</v>
    <v>96</v>
    <v>97</v>
    <v>98</v>
    <v>99</v>
    <v>100</v>
    <v>88</v>
    <v>101</v>
    <v>102</v>
    <v>103</v>
    <v>EUR</v>
    <v>Portugal, officially the Portuguese Republic, is a country located on the Iberian Peninsula, in Southwestern Europe, and whose territory also includes the macaronesian archipelagos of the Azores and Madeira. It features the westernmost point in ...</v>
    <v>104</v>
    <v>105</v>
    <v>106</v>
    <v>107</v>
    <v>108</v>
    <v>109</v>
    <v>110</v>
    <v>111</v>
    <v>112</v>
    <v>113</v>
    <v>88</v>
    <v>116</v>
    <v>117</v>
    <v>118</v>
    <v>119</v>
    <v>120</v>
    <v>121</v>
    <v>Portugal</v>
    <v>A Portuguesa</v>
    <v>122</v>
    <v>Portugalská republika</v>
    <v>123</v>
    <v>124</v>
    <v>125</v>
    <v>126</v>
    <v>127</v>
    <v>128</v>
    <v>129</v>
    <v>130</v>
    <v>131</v>
    <v>132</v>
    <v>133</v>
    <v>153</v>
    <v>154</v>
    <v>155</v>
    <v>156</v>
    <v>Portugal</v>
    <v>157</v>
    <v>mdp/vdpid/193</v>
  </rv>
  <rv s="0">
    <v>536870912</v>
    <v>Berlin</v>
    <v>42784943-7c23-7672-5527-06f89b965cdf</v>
    <v>en-US</v>
    <v>Map</v>
  </rv>
  <rv s="1">
    <fb>891.12</fb>
    <v>8</v>
  </rv>
  <rv s="0">
    <v>536870912</v>
    <v>North German Confederation</v>
    <v>0fdff00d-df45-056a-304e-eca9fa962669</v>
    <v>en-US</v>
    <v>Map</v>
  </rv>
  <rv s="1">
    <fb>1794936</fb>
    <v>8</v>
  </rv>
  <rv s="1">
    <fb>1868905</fb>
    <v>8</v>
  </rv>
  <rv s="2">
    <v>5</v>
    <v>6</v>
    <v>50</v>
    <v>7</v>
    <v>0</v>
    <v>Image of Berlin</v>
  </rv>
  <rv s="0">
    <v>805306368</v>
    <v>Franziska Giffey (Mayor)</v>
    <v>0f36a115-cd69-74b0-1ad8-5ee6074d7916</v>
    <v>en-US</v>
    <v>Generic</v>
  </rv>
  <rv s="3">
    <v>9</v>
  </rv>
  <rv s="4">
    <v>https://www.bing.com/search?q=berlin+germany&amp;form=skydnc</v>
    <v>Learn more on Bing</v>
  </rv>
  <rv s="3">
    <v>10</v>
  </rv>
  <rv s="1">
    <fb>1.83</fb>
    <v>34</v>
  </rv>
  <rv s="1">
    <fb>3755251</fb>
    <v>8</v>
  </rv>
  <rv s="10">
    <v>#VALUE!</v>
    <v>en-US</v>
    <v>42784943-7c23-7672-5527-06f89b965cdf</v>
    <v>536870912</v>
    <v>1</v>
    <v>53</v>
    <v>54</v>
    <v>Berlin</v>
    <v>4</v>
    <v>5</v>
    <v>Map</v>
    <v>6</v>
    <v>55</v>
    <v>DE-BE</v>
    <v>160</v>
    <v>161</v>
    <v>Berlin is the capital and largest city of Germany by both area and population. Its more than 3.85 million inhabitants make it the European Union's most populous city, according to population within city limits. One of Germany's sixteen ...</v>
    <v>162</v>
    <v>163</v>
    <v>164</v>
    <v>166</v>
    <v>167</v>
    <v>Berlin</v>
    <v>168</v>
    <v>169</v>
    <v>170</v>
    <v>Berlin</v>
    <v>mdp/vdpid/7017957146650214401</v>
  </rv>
  <rv s="0">
    <v>536870912</v>
    <v>Paris</v>
    <v>85584d24-2116-5b98-89f9-5714db931ac6</v>
    <v>en-US</v>
    <v>Map</v>
  </rv>
  <rv s="0">
    <v>536870912</v>
    <v>Île-de-France</v>
    <v>ba200862-fc37-6d22-3434-c6e709faa507</v>
    <v>en-US</v>
    <v>Map</v>
  </rv>
  <rv s="1">
    <fb>105.4</fb>
    <v>8</v>
  </rv>
  <rv s="0">
    <v>536870912</v>
    <v>French First Republic</v>
    <v>6b82fc53-2110-cfe7-64fe-f1bb78c06a9c</v>
    <v>en-US</v>
    <v>Map</v>
  </rv>
  <rv s="2">
    <v>6</v>
    <v>6</v>
    <v>56</v>
    <v>7</v>
    <v>0</v>
    <v>Image of Paris</v>
  </rv>
  <rv s="1">
    <fb>48.856666666666698</fb>
    <v>9</v>
  </rv>
  <rv s="0">
    <v>805306368</v>
    <v>Anne Hidalgo (Mayor)</v>
    <v>f26212ed-b25d-e4f8-ecf0-85777b9d38cf</v>
    <v>en-US</v>
    <v>Generic</v>
  </rv>
  <rv s="3">
    <v>11</v>
  </rv>
  <rv s="4">
    <v>https://www.bing.com/search?q=paris+france&amp;form=skydnc</v>
    <v>Learn more on Bing</v>
  </rv>
  <rv s="1">
    <fb>2.35222222222222</fb>
    <v>9</v>
  </rv>
  <rv s="1">
    <fb>2145906</fb>
    <v>8</v>
  </rv>
  <rv s="7">
    <v>#VALUE!</v>
    <v>en-US</v>
    <v>85584d24-2116-5b98-89f9-5714db931ac6</v>
    <v>536870912</v>
    <v>1</v>
    <v>57</v>
    <v>12</v>
    <v>Paris</v>
    <v>4</v>
    <v>5</v>
    <v>Map</v>
    <v>6</v>
    <v>58</v>
    <v>173</v>
    <v>174</v>
    <v>175</v>
    <v>Paris is the capital and most populous city of France. With an official estimated population of 2,102,650 residents as of 1 January 2023 in an area of more than 105 km², Paris is the fifth-most populated city in the European Union and the 30th ...</v>
    <v>176</v>
    <v>177</v>
    <v>179</v>
    <v>180</v>
    <v>181</v>
    <v>Paris</v>
    <v>182</v>
    <v>Paris</v>
    <v>mdp/vdpid/7012570570818584578</v>
  </rv>
  <rv s="0">
    <v>536870912</v>
    <v>London</v>
    <v>8e0ba7b6-4225-fa8a-6369-1b5294e602a5</v>
    <v>en-GB</v>
    <v>Map</v>
  </rv>
  <rv s="0">
    <v>536870912</v>
    <v>England</v>
    <v>280d39e8-7217-6863-6980-a8c20c211c89</v>
    <v>en-GB</v>
    <v>Map</v>
  </rv>
  <rv s="0">
    <v>536870912</v>
    <v>Greater London</v>
    <v>2ba8a441-178c-f2c0-26cb-a4b260b8c806</v>
    <v>en-GB</v>
    <v>Map</v>
  </rv>
  <rv s="0">
    <v>536870912</v>
    <v>United Kingdom</v>
    <v>b1a5155a-6bb2-4646-8f7c-3e6b3a53c831</v>
    <v>en-GB</v>
    <v>Map</v>
  </rv>
  <rv s="1">
    <fb>51.500152399999997</fb>
    <v>9</v>
  </rv>
  <rv s="0">
    <v>805306368</v>
    <v>Sadiq Khan (Mayor)</v>
    <v>d7862dc2-4c03-1dc8-3412-7fe03041fdcb</v>
    <v>en-GB</v>
    <v>Generic</v>
  </rv>
  <rv s="3">
    <v>12</v>
  </rv>
  <rv s="1">
    <fb>-0.12623619999999999</fb>
    <v>9</v>
  </rv>
  <rv s="1">
    <fb>9002488</fb>
    <v>8</v>
  </rv>
  <rv s="3">
    <v>13</v>
  </rv>
  <rv s="11">
    <v>#VALUE!</v>
    <v>en-GB</v>
    <v>8e0ba7b6-4225-fa8a-6369-1b5294e602a5</v>
    <v>536870912</v>
    <v>1</v>
    <v>63</v>
    <v>64</v>
    <v>London</v>
    <v>66</v>
    <v>67</v>
    <v>Map</v>
    <v>6</v>
    <v>7</v>
    <v>185</v>
    <v>186</v>
    <v>3</v>
    <v>187</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188</v>
    <v>190</v>
    <v>9</v>
    <v>191</v>
    <v>London</v>
    <v>192</v>
    <v>193</v>
    <v>London</v>
    <v>mdp/vdpid/5471798185326280713</v>
  </rv>
  <rv s="1">
    <fb>0.71714878141404492</fb>
    <v>33</v>
  </rv>
  <rv s="1">
    <fb>243610</fb>
    <v>8</v>
  </rv>
  <rv s="1">
    <fb>148000</fb>
    <v>8</v>
  </rv>
  <rv s="1">
    <fb>11</fb>
    <v>34</v>
  </rv>
  <rv s="1">
    <fb>44</fb>
    <v>35</v>
  </rv>
  <rv s="1">
    <fb>379024.78700000001</fb>
    <v>8</v>
  </rv>
  <rv s="1">
    <fb>119.622711300166</fb>
    <v>36</v>
  </rv>
  <rv s="1">
    <fb>1.7381046008651101E-2</fb>
    <v>33</v>
  </rv>
  <rv s="1">
    <fb>5129.5277927901998</fb>
    <v>8</v>
  </rv>
  <rv s="1">
    <fb>1.68</fb>
    <v>34</v>
  </rv>
  <rv s="1">
    <fb>0.130657628239573</fb>
    <v>33</v>
  </rv>
  <rv s="1">
    <fb>80.351771267255202</fb>
    <v>37</v>
  </rv>
  <rv s="1">
    <fb>1.46</fb>
    <v>38</v>
  </rv>
  <rv s="1">
    <fb>2827113184695.5801</fb>
    <v>39</v>
  </rv>
  <rv s="1">
    <fb>1.0115456</fb>
    <v>33</v>
  </rv>
  <rv s="1">
    <fb>0.59995569999999998</fb>
    <v>33</v>
  </rv>
  <rv s="2">
    <v>7</v>
    <v>6</v>
    <v>80</v>
    <v>6</v>
    <v>0</v>
    <v>Image of United Kingdom</v>
  </rv>
  <rv s="1">
    <fb>3.6</fb>
    <v>37</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3">
    <v>14</v>
  </rv>
  <rv s="4">
    <v>https://www.bing.com/search?q=united+kingdom&amp;form=skydnc</v>
    <v>Learn more on Bing</v>
  </rv>
  <rv s="1">
    <fb>81.256097560975604</fb>
    <v>37</v>
  </rv>
  <rv s="1">
    <fb>1868152970000</fb>
    <v>39</v>
  </rv>
  <rv s="1">
    <fb>7</fb>
    <v>37</v>
  </rv>
  <rv s="1">
    <fb>10.130000000000001</fb>
    <v>38</v>
  </rv>
  <rv s="3">
    <v>15</v>
  </rv>
  <rv s="1">
    <fb>0.14794489889999998</fb>
    <v>33</v>
  </rv>
  <rv s="1">
    <fb>2.8117000000000001</fb>
    <v>34</v>
  </rv>
  <rv s="1">
    <fb>66834405</fb>
    <v>8</v>
  </rv>
  <rv s="1">
    <fb>0.22500000000000001</fb>
    <v>33</v>
  </rv>
  <rv s="1">
    <fb>0.26800000000000002</fb>
    <v>33</v>
  </rv>
  <rv s="1">
    <fb>0.42100000000000004</fb>
    <v>33</v>
  </rv>
  <rv s="1">
    <fb>2.7999999999999997E-2</fb>
    <v>33</v>
  </rv>
  <rv s="1">
    <fb>7.0999999999999994E-2</fb>
    <v>33</v>
  </rv>
  <rv s="1">
    <fb>0.11900000000000001</fb>
    <v>33</v>
  </rv>
  <rv s="1">
    <fb>0.16399999999999998</fb>
    <v>33</v>
  </rv>
  <rv s="1">
    <fb>0.62773998260497998</fb>
    <v>33</v>
  </rv>
  <rv s="0">
    <v>536870912</v>
    <v>Devon</v>
    <v>5ad1bd45-b1d3-1dd7-13e3-f0ecea97ece7</v>
    <v>en-GB</v>
    <v>Map</v>
  </rv>
  <rv s="0">
    <v>536870912</v>
    <v>Somerset</v>
    <v>2b333df9-032c-c9b1-0d74-88ea8c5befbd</v>
    <v>en-GB</v>
    <v>Map</v>
  </rv>
  <rv s="0">
    <v>536870912</v>
    <v>Lancashire</v>
    <v>d2ddd91b-d3db-c97c-d4e1-b66d033659fa</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3">
    <v>16</v>
  </rv>
  <rv s="1">
    <fb>0.255052921600669</fb>
    <v>33</v>
  </rv>
  <rv s="3">
    <v>17</v>
  </rv>
  <rv s="1">
    <fb>0.30599999999999999</fb>
    <v>33</v>
  </rv>
  <rv s="1">
    <fb>3.8510000705719E-2</fb>
    <v>40</v>
  </rv>
  <rv s="1">
    <fb>55908316</fb>
    <v>8</v>
  </rv>
  <rv s="12">
    <v>#VALUE!</v>
    <v>en-GB</v>
    <v>b1a5155a-6bb2-4646-8f7c-3e6b3a53c831</v>
    <v>536870912</v>
    <v>1</v>
    <v>76</v>
    <v>77</v>
    <v>United Kingdom</v>
    <v>66</v>
    <v>78</v>
    <v>Map</v>
    <v>6</v>
    <v>79</v>
    <v>GB</v>
    <v>195</v>
    <v>196</v>
    <v>197</v>
    <v>198</v>
    <v>199</v>
    <v>184</v>
    <v>200</v>
    <v>201</v>
    <v>202</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203</v>
    <v>204</v>
    <v>205</v>
    <v>206</v>
    <v>207</v>
    <v>208</v>
    <v>209</v>
    <v>210</v>
    <v>211</v>
    <v>212</v>
    <v>184</v>
    <v>217</v>
    <v>218</v>
    <v>219</v>
    <v>220</v>
    <v>221</v>
    <v>222</v>
    <v>United Kingdom</v>
    <v>God Save the Queen</v>
    <v>223</v>
    <v>United Kingdom of Great Britain and Northern Ireland</v>
    <v>224</v>
    <v>225</v>
    <v>226</v>
    <v>227</v>
    <v>228</v>
    <v>229</v>
    <v>230</v>
    <v>231</v>
    <v>232</v>
    <v>233</v>
    <v>234</v>
    <v>381</v>
    <v>382</v>
    <v>383</v>
    <v>384</v>
    <v>385</v>
    <v>United Kingdom</v>
    <v>386</v>
    <v>mdp/vdpid/242</v>
  </rv>
  <rv s="0">
    <v>536870912</v>
    <v>Madrid</v>
    <v>a497c067-c4c6-4bf4-9a5d-34fd30589bda</v>
    <v>en-GB</v>
    <v>Map</v>
  </rv>
  <rv s="0">
    <v>536870912</v>
    <v>Community of Madrid</v>
    <v>854c08ed-f6d7-c812-1a3f-46928ae0597e</v>
    <v>en-GB</v>
    <v>Map</v>
  </rv>
  <rv s="1">
    <fb>604.29999999999995</fb>
    <v>8</v>
  </rv>
  <rv s="0">
    <v>536870912</v>
    <v>Spain</v>
    <v>1baf9d59-f443-e9f4-6e49-de048a073e3f</v>
    <v>en-GB</v>
    <v>Map</v>
  </rv>
  <rv s="1">
    <fb>40.416690899999999</fb>
    <v>9</v>
  </rv>
  <rv s="0">
    <v>805306368</v>
    <v>Manuela Carmena (Mayor)</v>
    <v>22b84f13-a006-51f6-9168-1a4d6061ea2f</v>
    <v>en-GB</v>
    <v>Generic</v>
  </rv>
  <rv s="3">
    <v>18</v>
  </rv>
  <rv s="1">
    <fb>-3.7003453999999998</fb>
    <v>9</v>
  </rv>
  <rv s="1">
    <fb>3233527</fb>
    <v>8</v>
  </rv>
  <rv s="3">
    <v>19</v>
  </rv>
  <rv s="13">
    <v>#VALUE!</v>
    <v>en-GB</v>
    <v>a497c067-c4c6-4bf4-9a5d-34fd30589bda</v>
    <v>536870912</v>
    <v>1</v>
    <v>84</v>
    <v>85</v>
    <v>Madrid</v>
    <v>66</v>
    <v>67</v>
    <v>Map</v>
    <v>6</v>
    <v>86</v>
    <v>389</v>
    <v>390</v>
    <v>391</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392</v>
    <v>394</v>
    <v>23</v>
    <v>395</v>
    <v>Madrid</v>
    <v>396</v>
    <v>397</v>
    <v>Madrid</v>
    <v>mdp/vdpid/5669357583933112321</v>
  </rv>
  <rv s="1">
    <fb>505370</fb>
    <v>8</v>
  </rv>
  <rv s="2">
    <v>8</v>
    <v>6</v>
    <v>92</v>
    <v>6</v>
    <v>0</v>
    <v>Image of Spain</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3">
    <v>20</v>
  </rv>
  <rv s="3">
    <v>21</v>
  </rv>
  <rv s="1">
    <fb>47076781</fb>
    <v>8</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3">
    <v>22</v>
  </rv>
  <rv s="3">
    <v>23</v>
  </rv>
  <rv s="12">
    <v>#VALUE!</v>
    <v>en-GB</v>
    <v>1baf9d59-f443-e9f4-6e49-de048a073e3f</v>
    <v>536870912</v>
    <v>1</v>
    <v>90</v>
    <v>77</v>
    <v>Spain</v>
    <v>66</v>
    <v>78</v>
    <v>Map</v>
    <v>6</v>
    <v>91</v>
    <v>ES</v>
    <v>27</v>
    <v>399</v>
    <v>29</v>
    <v>30</v>
    <v>31</v>
    <v>388</v>
    <v>32</v>
    <v>33</v>
    <v>34</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35</v>
    <v>36</v>
    <v>37</v>
    <v>38</v>
    <v>39</v>
    <v>40</v>
    <v>41</v>
    <v>42</v>
    <v>400</v>
    <v>44</v>
    <v>388</v>
    <v>404</v>
    <v>48</v>
    <v>49</v>
    <v>50</v>
    <v>51</v>
    <v>52</v>
    <v>Spain</v>
    <v>Marcha Real</v>
    <v>405</v>
    <v>Spain</v>
    <v>54</v>
    <v>55</v>
    <v>406</v>
    <v>57</v>
    <v>58</v>
    <v>59</v>
    <v>60</v>
    <v>61</v>
    <v>62</v>
    <v>63</v>
    <v>64</v>
    <v>449</v>
    <v>83</v>
    <v>450</v>
    <v>84</v>
    <v>85</v>
    <v>Spain</v>
    <v>86</v>
    <v>mdp/vdpid/217</v>
  </rv>
  <rv s="0">
    <v>536870912</v>
    <v>Lisbon</v>
    <v>9d006cb5-bff4-48b4-9c83-443eaf418b11</v>
    <v>en-GB</v>
    <v>Map</v>
  </rv>
  <rv s="0">
    <v>536870912</v>
    <v>Lisbon District</v>
    <v>9aabe4c9-f2ff-745a-22b7-741589d147d3</v>
    <v>en-GB</v>
    <v>Map</v>
  </rv>
  <rv s="0">
    <v>536870912</v>
    <v>Portugal</v>
    <v>9e917e65-c588-a0b7-f336-52fc6b5b2052</v>
    <v>en-GB</v>
    <v>Map</v>
  </rv>
  <rv s="2">
    <v>9</v>
    <v>6</v>
    <v>100</v>
    <v>6</v>
    <v>0</v>
    <v>Image of Lisbon</v>
  </rv>
  <rv s="1">
    <fb>544851</fb>
    <v>8</v>
  </rv>
  <rv s="3">
    <v>24</v>
  </rv>
  <rv s="14">
    <v>#VALUE!</v>
    <v>en-GB</v>
    <v>9d006cb5-bff4-48b4-9c83-443eaf418b11</v>
    <v>536870912</v>
    <v>1</v>
    <v>97</v>
    <v>98</v>
    <v>Lisbon</v>
    <v>99</v>
    <v>78</v>
    <v>Map</v>
    <v>6</v>
    <v>7</v>
    <v>453</v>
    <v>90</v>
    <v>454</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455</v>
    <v>93</v>
    <v>Lisbon</v>
    <v>456</v>
    <v>457</v>
    <v>Lisbon</v>
    <v>mdp/vdpid/161498680</v>
  </rv>
  <rv s="1">
    <fb>92212</fb>
    <v>8</v>
  </rv>
  <rv s="2">
    <v>10</v>
    <v>6</v>
    <v>106</v>
    <v>6</v>
    <v>0</v>
    <v>Image of Portugal</v>
  </rv>
  <rv s="0">
    <v>805306368</v>
    <v>António Costa (Prime Minister)</v>
    <v>461f25f6-d38c-4199-a2e3-c82f6d34e8cb</v>
    <v>en-GB</v>
    <v>Generic</v>
  </rv>
  <rv s="0">
    <v>805306368</v>
    <v>Marcelo Rebelo de Sousa (President)</v>
    <v>cd15af88-d571-7e9f-0e69-8c7f54821ed3</v>
    <v>en-GB</v>
    <v>Generic</v>
  </rv>
  <rv s="3">
    <v>25</v>
  </rv>
  <rv s="3">
    <v>26</v>
  </rv>
  <rv s="1">
    <fb>10269417</fb>
    <v>8</v>
  </rv>
  <rv s="0">
    <v>536870912</v>
    <v>Madeira</v>
    <v>fd1c338d-a716-e095-102a-5ac3106ddd68</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3">
    <v>27</v>
  </rv>
  <rv s="3">
    <v>28</v>
  </rv>
  <rv s="12">
    <v>#VALUE!</v>
    <v>en-GB</v>
    <v>9e917e65-c588-a0b7-f336-52fc6b5b2052</v>
    <v>536870912</v>
    <v>1</v>
    <v>104</v>
    <v>77</v>
    <v>Portugal</v>
    <v>66</v>
    <v>78</v>
    <v>Map</v>
    <v>6</v>
    <v>105</v>
    <v>PT</v>
    <v>96</v>
    <v>459</v>
    <v>98</v>
    <v>99</v>
    <v>100</v>
    <v>452</v>
    <v>101</v>
    <v>102</v>
    <v>103</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104</v>
    <v>105</v>
    <v>106</v>
    <v>107</v>
    <v>108</v>
    <v>109</v>
    <v>110</v>
    <v>111</v>
    <v>460</v>
    <v>113</v>
    <v>452</v>
    <v>463</v>
    <v>117</v>
    <v>118</v>
    <v>119</v>
    <v>120</v>
    <v>121</v>
    <v>Portugal</v>
    <v>A Portuguesa</v>
    <v>464</v>
    <v>Portugal</v>
    <v>123</v>
    <v>124</v>
    <v>465</v>
    <v>126</v>
    <v>127</v>
    <v>128</v>
    <v>129</v>
    <v>130</v>
    <v>131</v>
    <v>132</v>
    <v>133</v>
    <v>485</v>
    <v>154</v>
    <v>486</v>
    <v>155</v>
    <v>156</v>
    <v>Portugal</v>
    <v>157</v>
    <v>mdp/vdpid/193</v>
  </rv>
  <rv s="0">
    <v>536870912</v>
    <v>Berlin</v>
    <v>42784943-7c23-7672-5527-06f89b965cdf</v>
    <v>en-GB</v>
    <v>Map</v>
  </rv>
  <rv s="1">
    <fb>891.85</fb>
    <v>8</v>
  </rv>
  <rv s="0">
    <v>536870912</v>
    <v>Germany</v>
    <v>75c62d8e-1449-4e4d-b188-d9e88f878dd9</v>
    <v>en-GB</v>
    <v>Map</v>
  </rv>
  <rv s="0">
    <v>805306368</v>
    <v>Franziska Giffey (Mayor)</v>
    <v>0f36a115-cd69-74b0-1ad8-5ee6074d7916</v>
    <v>en-GB</v>
    <v>Generic</v>
  </rv>
  <rv s="3">
    <v>29</v>
  </rv>
  <rv s="1">
    <fb>3769495</fb>
    <v>8</v>
  </rv>
  <rv s="3">
    <v>30</v>
  </rv>
  <rv s="15">
    <v>#VALUE!</v>
    <v>en-GB</v>
    <v>42784943-7c23-7672-5527-06f89b965cdf</v>
    <v>536870912</v>
    <v>1</v>
    <v>109</v>
    <v>110</v>
    <v>Berlin</v>
    <v>66</v>
    <v>67</v>
    <v>Map</v>
    <v>6</v>
    <v>111</v>
    <v>DE-BE</v>
    <v>489</v>
    <v>490</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162</v>
    <v>163</v>
    <v>492</v>
    <v>167</v>
    <v>Berlin</v>
    <v>169</v>
    <v>493</v>
    <v>494</v>
    <v>Berlin</v>
    <v>mdp/vdpid/7017957146650214401</v>
  </rv>
  <rv s="1">
    <fb>0.47678612319670299</fb>
    <v>33</v>
  </rv>
  <rv s="1">
    <fb>357022</fb>
    <v>8</v>
  </rv>
  <rv s="1">
    <fb>180000</fb>
    <v>8</v>
  </rv>
  <rv s="1">
    <fb>9.5</fb>
    <v>34</v>
  </rv>
  <rv s="1">
    <fb>49</fb>
    <v>35</v>
  </rv>
  <rv s="1">
    <fb>727972.84</fb>
    <v>8</v>
  </rv>
  <rv s="1">
    <fb>112.854887342124</fb>
    <v>36</v>
  </rv>
  <rv s="1">
    <fb>1.4456670146976E-2</fb>
    <v>33</v>
  </rv>
  <rv s="1">
    <fb>7035.4829747167596</fb>
    <v>8</v>
  </rv>
  <rv s="1">
    <fb>1.56</fb>
    <v>34</v>
  </rv>
  <rv s="1">
    <fb>0.326912067781085</fb>
    <v>33</v>
  </rv>
  <rv s="1">
    <fb>78.862551056754995</fb>
    <v>37</v>
  </rv>
  <rv s="1">
    <fb>1.39</fb>
    <v>38</v>
  </rv>
  <rv s="1">
    <fb>3845630030823.52</fb>
    <v>39</v>
  </rv>
  <rv s="1">
    <fb>1.0402236</fb>
    <v>33</v>
  </rv>
  <rv s="1">
    <fb>0.70246649999999999</fb>
    <v>33</v>
  </rv>
  <rv s="2">
    <v>11</v>
    <v>6</v>
    <v>121</v>
    <v>6</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3">
    <v>31</v>
  </rv>
  <rv s="4">
    <v>https://www.bing.com/search?q=germany&amp;form=skydnc</v>
    <v>Learn more on Bing</v>
  </rv>
  <rv s="1">
    <fb>80.892682926829295</fb>
    <v>37</v>
  </rv>
  <rv s="1">
    <fb>2098173930000</fb>
    <v>39</v>
  </rv>
  <rv s="1">
    <fb>9.99</fb>
    <v>38</v>
  </rv>
  <rv s="3">
    <v>32</v>
  </rv>
  <rv s="1">
    <fb>0.12528421940000001</fb>
    <v>33</v>
  </rv>
  <rv s="1">
    <fb>4.2488000000000001</fb>
    <v>34</v>
  </rv>
  <rv s="1">
    <fb>83132799</fb>
    <v>8</v>
  </rv>
  <rv s="1">
    <fb>0.22800000000000001</fb>
    <v>33</v>
  </rv>
  <rv s="1">
    <fb>0.24600000000000002</fb>
    <v>33</v>
  </rv>
  <rv s="1">
    <fb>0.39600000000000002</fb>
    <v>33</v>
  </rv>
  <rv s="1">
    <fb>2.8999999999999998E-2</fb>
    <v>33</v>
  </rv>
  <rv s="1">
    <fb>7.5999999999999998E-2</fb>
    <v>33</v>
  </rv>
  <rv s="1">
    <fb>0.128</fb>
    <v>33</v>
  </rv>
  <rv s="1">
    <fb>0.17100000000000001</fb>
    <v>33</v>
  </rv>
  <rv s="1">
    <fb>0.60811000823974604</fb>
    <v>33</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3">
    <v>33</v>
  </rv>
  <rv s="1">
    <fb>0.11505903952014901</fb>
    <v>33</v>
  </rv>
  <rv s="3">
    <v>34</v>
  </rv>
  <rv s="1">
    <fb>0.48799999999999999</fb>
    <v>33</v>
  </rv>
  <rv s="1">
    <fb>3.0429999828338602E-2</fb>
    <v>40</v>
  </rv>
  <rv s="1">
    <fb>64324835</fb>
    <v>8</v>
  </rv>
  <rv s="12">
    <v>#VALUE!</v>
    <v>en-GB</v>
    <v>75c62d8e-1449-4e4d-b188-d9e88f878dd9</v>
    <v>536870912</v>
    <v>1</v>
    <v>119</v>
    <v>77</v>
    <v>Germany</v>
    <v>66</v>
    <v>78</v>
    <v>Map</v>
    <v>6</v>
    <v>120</v>
    <v>DE</v>
    <v>496</v>
    <v>497</v>
    <v>498</v>
    <v>499</v>
    <v>500</v>
    <v>488</v>
    <v>501</v>
    <v>502</v>
    <v>503</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504</v>
    <v>505</v>
    <v>506</v>
    <v>507</v>
    <v>508</v>
    <v>509</v>
    <v>510</v>
    <v>511</v>
    <v>512</v>
    <v>113</v>
    <v>488</v>
    <v>516</v>
    <v>517</v>
    <v>518</v>
    <v>519</v>
    <v>221</v>
    <v>520</v>
    <v>Germany</v>
    <v>Deutschlandlied</v>
    <v>521</v>
    <v>Federal Republic of Germany</v>
    <v>522</v>
    <v>523</v>
    <v>524</v>
    <v>525</v>
    <v>526</v>
    <v>527</v>
    <v>528</v>
    <v>529</v>
    <v>530</v>
    <v>531</v>
    <v>532</v>
    <v>547</v>
    <v>548</v>
    <v>549</v>
    <v>550</v>
    <v>551</v>
    <v>Germany</v>
    <v>552</v>
    <v>mdp/vdpid/94</v>
  </rv>
  <rv s="0">
    <v>536870912</v>
    <v>Paris</v>
    <v>85584d24-2116-5b98-89f9-5714db931ac6</v>
    <v>en-GB</v>
    <v>Map</v>
  </rv>
  <rv s="0">
    <v>536870912</v>
    <v>Île-de-France</v>
    <v>ba200862-fc37-6d22-3434-c6e709faa507</v>
    <v>en-GB</v>
    <v>Map</v>
  </rv>
  <rv s="0">
    <v>536870912</v>
    <v>France</v>
    <v>c7bfe2de-4f82-e23c-ae42-8544b5b5c0ea</v>
    <v>en-GB</v>
    <v>Map</v>
  </rv>
  <rv s="1">
    <fb>48.856895000000002</fb>
    <v>9</v>
  </rv>
  <rv s="0">
    <v>805306368</v>
    <v>Anne Hidalgo (Mayor)</v>
    <v>f26212ed-b25d-e4f8-ecf0-85777b9d38cf</v>
    <v>en-GB</v>
    <v>Generic</v>
  </rv>
  <rv s="3">
    <v>35</v>
  </rv>
  <rv s="1">
    <fb>2.3508486999999998</fb>
    <v>9</v>
  </rv>
  <rv s="1">
    <fb>2244000</fb>
    <v>8</v>
  </rv>
  <rv s="13">
    <v>#VALUE!</v>
    <v>en-GB</v>
    <v>85584d24-2116-5b98-89f9-5714db931ac6</v>
    <v>536870912</v>
    <v>1</v>
    <v>127</v>
    <v>85</v>
    <v>Paris</v>
    <v>66</v>
    <v>67</v>
    <v>Map</v>
    <v>6</v>
    <v>128</v>
    <v>555</v>
    <v>174</v>
    <v>556</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557</v>
    <v>559</v>
    <v>180</v>
    <v>560</v>
    <v>Paris</v>
    <v>561</v>
    <v>397</v>
    <v>Paris</v>
    <v>mdp/vdpid/7012570570818584578</v>
  </rv>
  <rv s="1">
    <fb>0.524475441661716</fb>
    <v>33</v>
  </rv>
  <rv s="1">
    <fb>643801</fb>
    <v>8</v>
  </rv>
  <rv s="1">
    <fb>307000</fb>
    <v>8</v>
  </rv>
  <rv s="1">
    <fb>11.3</fb>
    <v>34</v>
  </rv>
  <rv s="1">
    <fb>33</fb>
    <v>35</v>
  </rv>
  <rv s="1">
    <fb>303275.56800000003</fb>
    <v>8</v>
  </rv>
  <rv s="1">
    <fb>110.04856675289</fb>
    <v>36</v>
  </rv>
  <rv s="1">
    <fb>1.1082549228829199E-2</fb>
    <v>33</v>
  </rv>
  <rv s="1">
    <fb>6939.5214736692897</fb>
    <v>8</v>
  </rv>
  <rv s="1">
    <fb>1.88</fb>
    <v>34</v>
  </rv>
  <rv s="1">
    <fb>0.31233278442262596</fb>
    <v>33</v>
  </rv>
  <rv s="1">
    <fb>46.487970872236403</fb>
    <v>37</v>
  </rv>
  <rv s="1">
    <fb>2715518274227.4502</fb>
    <v>39</v>
  </rv>
  <rv s="1">
    <fb>1.0251076000000001</fb>
    <v>33</v>
  </rv>
  <rv s="1">
    <fb>0.65629000000000004</fb>
    <v>33</v>
  </rv>
  <rv s="1">
    <fb>3.4</fb>
    <v>37</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3">
    <v>36</v>
  </rv>
  <rv s="4">
    <v>https://www.bing.com/search?q=france&amp;form=skydnc</v>
    <v>Learn more on Bing</v>
  </rv>
  <rv s="1">
    <fb>82.526829268292701</fb>
    <v>37</v>
  </rv>
  <rv s="1">
    <fb>2365950236659.3599</fb>
    <v>39</v>
  </rv>
  <rv s="1">
    <fb>11.16</fb>
    <v>38</v>
  </rv>
  <rv s="3">
    <v>37</v>
  </rv>
  <rv s="1">
    <fb>6.7968269799999995E-2</fb>
    <v>33</v>
  </rv>
  <rv s="1">
    <fb>3.2671999999999999</fb>
    <v>34</v>
  </rv>
  <rv s="1">
    <fb>67059887</fb>
    <v>8</v>
  </rv>
  <rv s="1">
    <fb>0.21899999999999997</fb>
    <v>33</v>
  </rv>
  <rv s="1">
    <fb>0.25800000000000001</fb>
    <v>33</v>
  </rv>
  <rv s="1">
    <fb>0.4</fb>
    <v>33</v>
  </rv>
  <rv s="1">
    <fb>3.2000000000000001E-2</fb>
    <v>33</v>
  </rv>
  <rv s="1">
    <fb>8.1000000000000003E-2</fb>
    <v>33</v>
  </rv>
  <rv s="1">
    <fb>0.13</fb>
    <v>33</v>
  </rv>
  <rv s="1">
    <fb>0.16899999999999998</fb>
    <v>33</v>
  </rv>
  <rv s="1">
    <fb>0.55125999450683605</fb>
    <v>33</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3">
    <v>38</v>
  </rv>
  <rv s="1">
    <fb>0.24229980509910898</fb>
    <v>33</v>
  </rv>
  <rv s="1">
    <fb>0.60699999999999998</fb>
    <v>33</v>
  </rv>
  <rv s="1">
    <fb>8.4270000457763714E-2</fb>
    <v>40</v>
  </rv>
  <rv s="1">
    <fb>54123364</fb>
    <v>8</v>
  </rv>
  <rv s="16">
    <v>#VALUE!</v>
    <v>en-GB</v>
    <v>c7bfe2de-4f82-e23c-ae42-8544b5b5c0ea</v>
    <v>536870912</v>
    <v>1</v>
    <v>135</v>
    <v>136</v>
    <v>France</v>
    <v>66</v>
    <v>67</v>
    <v>Map</v>
    <v>6</v>
    <v>137</v>
    <v>FR</v>
    <v>563</v>
    <v>564</v>
    <v>565</v>
    <v>566</v>
    <v>567</v>
    <v>554</v>
    <v>568</v>
    <v>569</v>
    <v>570</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571</v>
    <v>572</v>
    <v>573</v>
    <v>574</v>
    <v>508</v>
    <v>575</v>
    <v>576</v>
    <v>577</v>
    <v>578</v>
    <v>554</v>
    <v>585</v>
    <v>586</v>
    <v>587</v>
    <v>588</v>
    <v>120</v>
    <v>589</v>
    <v>France</v>
    <v>La Marseillaise</v>
    <v>590</v>
    <v>French Republic</v>
    <v>591</v>
    <v>592</v>
    <v>593</v>
    <v>594</v>
    <v>595</v>
    <v>596</v>
    <v>597</v>
    <v>598</v>
    <v>599</v>
    <v>600</v>
    <v>601</v>
    <v>715</v>
    <v>716</v>
    <v>549</v>
    <v>717</v>
    <v>718</v>
    <v>France</v>
    <v>719</v>
    <v>mdp/vdpid/84</v>
  </rv>
  <rv s="3">
    <v>39</v>
  </rv>
  <rv s="17">
    <v>14</v>
  </rv>
  <rv s="3">
    <v>40</v>
  </rv>
  <rv s="18">
    <v>{38B95CB8-34DB-48F7-A388-7B8C070FEB31}</v>
    <v>0</v>
    <v>138</v>
    <v>721</v>
    <v>723</v>
  </rv>
</rvData>
</file>

<file path=xl/richData/rdrichvaluestructure.xml><?xml version="1.0" encoding="utf-8"?>
<rvStructures xmlns="http://schemas.microsoft.com/office/spreadsheetml/2017/richdata" count="19">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error">
    <k n="errorType" t="i"/>
    <k n="subType" t="i"/>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Image" t="r"/>
    <k n="Leader(s)" t="r"/>
    <k n="LearnMoreOnLink" t="r"/>
    <k n="Name" t="s"/>
    <k n="Official language" t="r"/>
    <k n="Persons per household"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error">
    <k n="errorType" t="i"/>
  </s>
  <s t="_datasourcecontainer">
    <k n="%XLUID" t="s"/>
    <k n="_CRID" t="i"/>
    <k n="_Display" t="spb"/>
    <k n="City" t="r"/>
    <k n="Country/region" t="r"/>
  </s>
</rvStructures>
</file>

<file path=xl/richData/rdsupportingpropertybag.xml><?xml version="1.0" encoding="utf-8"?>
<supportingPropertyBags xmlns="http://schemas.microsoft.com/office/spreadsheetml/2017/richdata2">
  <spbArrays count="12">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Leader(s)</v>
      <v t="s">Country/region</v>
      <v t="s">_SubLabel</v>
      <v t="s">Population</v>
      <v t="s">Area</v>
      <v t="s">Abbreviation</v>
      <v t="s">Official language</v>
      <v t="s">Households</v>
      <v t="s">Housing units</v>
      <v t="s">Persons per household</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5">
      <v t="s">City</v>
      <v t="s">Country/region</v>
      <v t="s">_CRID</v>
      <v t="s">%XLUID</v>
      <v t="s">_Display</v>
    </a>
  </spbArrays>
  <spbData count="139">
    <spb s="0">
      <v xml:space="preserve">Wikipedia	</v>
      <v xml:space="preserve">CC BY-SA 3.0	</v>
      <v xml:space="preserve">https://en.wikipedia.org/wiki/London	</v>
      <v xml:space="preserve">https://creativecommons.org/licenses/by-sa/3.0	</v>
    </spb>
    <spb s="1">
      <v>0</v>
      <v>0</v>
      <v>0</v>
      <v>0</v>
      <v>0</v>
      <v>0</v>
      <v>0</v>
      <v>0</v>
      <v>0</v>
      <v>0</v>
    </spb>
    <spb s="2">
      <v>0</v>
      <v>Name</v>
      <v>LearnMoreOnLink</v>
    </spb>
    <spb s="3">
      <v>0</v>
      <v>0</v>
      <v>0</v>
    </spb>
    <spb s="4">
      <v>3</v>
      <v>3</v>
      <v>3</v>
    </spb>
    <spb s="5">
      <v>1</v>
      <v>2</v>
    </spb>
    <spb s="6">
      <v>https://www.bing.com</v>
      <v>https://www.bing.com/th?id=Ga%5Cbing_yt.png&amp;w=100&amp;h=40&amp;c=0&amp;pid=0.1</v>
      <v>Powered by Bing</v>
    </spb>
    <spb s="7">
      <v>square km</v>
      <v>2021</v>
    </spb>
    <spb s="8">
      <v>3</v>
    </spb>
    <spb s="8">
      <v>4</v>
    </spb>
    <spb s="0">
      <v xml:space="preserve">Wikipedia	</v>
      <v xml:space="preserve">CC BY-SA 3.0	</v>
      <v xml:space="preserve">https://en.wikipedia.org/wiki/Madrid	</v>
      <v xml:space="preserve">https://creativecommons.org/licenses/by-sa/3.0	</v>
    </spb>
    <spb s="9">
      <v>10</v>
      <v>10</v>
      <v>10</v>
      <v>10</v>
      <v>10</v>
      <v>10</v>
      <v>10</v>
      <v>10</v>
      <v>10</v>
    </spb>
    <spb s="2">
      <v>1</v>
      <v>Name</v>
      <v>LearnMoreOnLink</v>
    </spb>
    <spb s="7">
      <v>square km</v>
      <v>2022</v>
    </spb>
    <spb s="0">
      <v xml:space="preserve">data.worldbank.org	</v>
      <v xml:space="preserve">	</v>
      <v xml:space="preserve">http://data.worldbank.org/indicator/FP.CPI.TOTL	</v>
      <v xml:space="preserve">	</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 BY-SA 3.0	</v>
      <v xml:space="preserve">https://en.wikipedia.org/wiki/Spain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http://en.wikipedia.org/wiki/Spain	</v>
      <v xml:space="preserve">http://creativecommons.org/licenses/by-sa/3.0/	</v>
    </spb>
    <spb s="0">
      <v xml:space="preserve">Cia	</v>
      <v xml:space="preserve">	</v>
      <v xml:space="preserve">https://www.cia.gov/library/publications/the-world-factbook/geos/sp.html?Transportation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0">
      <v>14</v>
      <v>15</v>
      <v>16</v>
      <v>16</v>
      <v>17</v>
      <v>16</v>
      <v>16</v>
      <v>16</v>
      <v>18</v>
      <v>16</v>
      <v>16</v>
      <v>18</v>
      <v>16</v>
      <v>16</v>
      <v>19</v>
      <v>20</v>
      <v>15</v>
      <v>19</v>
      <v>21</v>
      <v>16</v>
      <v>19</v>
      <v>22</v>
      <v>23</v>
      <v>24</v>
      <v>19</v>
      <v>19</v>
      <v>16</v>
      <v>19</v>
      <v>25</v>
      <v>26</v>
      <v>27</v>
      <v>28</v>
      <v>19</v>
      <v>15</v>
      <v>19</v>
      <v>19</v>
      <v>19</v>
      <v>19</v>
      <v>19</v>
      <v>19</v>
      <v>19</v>
      <v>19</v>
      <v>19</v>
      <v>19</v>
      <v>29</v>
    </spb>
    <spb s="2">
      <v>2</v>
      <v>Name</v>
      <v>LearnMoreOnLink</v>
    </spb>
    <spb s="11">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8">
      <v>5</v>
    </spb>
    <spb s="8">
      <v>6</v>
    </spb>
    <spb s="8">
      <v>7</v>
    </spb>
    <spb s="8">
      <v>8</v>
    </spb>
    <spb s="8">
      <v>9</v>
    </spb>
    <spb s="8">
      <v>10</v>
    </spb>
    <spb s="8">
      <v>11</v>
    </spb>
    <spb s="8">
      <v>12</v>
    </spb>
    <spb s="0">
      <v xml:space="preserve">Wikipedia	</v>
      <v xml:space="preserve">CC BY-SA 3.0	</v>
      <v xml:space="preserve">https://en.wikipedia.org/wiki/Lisbon	</v>
      <v xml:space="preserve">https://creativecommons.org/licenses/by-sa/3.0	</v>
    </spb>
    <spb s="12">
      <v>41</v>
      <v>41</v>
      <v>41</v>
      <v>41</v>
      <v>41</v>
      <v>41</v>
      <v>41</v>
    </spb>
    <spb s="2">
      <v>3</v>
      <v>Name</v>
      <v>LearnMoreOnLink</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 BY-SA 3.0	</v>
      <v xml:space="preserve">https://en.wikipedia.org/wiki/Portugal	</v>
      <v xml:space="preserve">https://creativecommons.org/licenses/by-sa/3.0	</v>
    </spb>
    <spb s="0">
      <v xml:space="preserve">Wikipedia	</v>
      <v xml:space="preserve">CC-BY-SA	</v>
      <v xml:space="preserve">http://en.wikipedia.org/wiki/Portugal	</v>
      <v xml:space="preserve">http://creativecommons.org/licenses/by-sa/3.0/	</v>
    </spb>
    <spb s="0">
      <v xml:space="preserve">Cia	</v>
      <v xml:space="preserve">	</v>
      <v xml:space="preserve">https://www.cia.gov/library/publications/the-world-factbook/geos/po.html?Transportation	</v>
      <v xml:space="preserve">	</v>
    </spb>
    <spb s="10">
      <v>14</v>
      <v>44</v>
      <v>45</v>
      <v>45</v>
      <v>17</v>
      <v>45</v>
      <v>45</v>
      <v>45</v>
      <v>46</v>
      <v>45</v>
      <v>45</v>
      <v>46</v>
      <v>45</v>
      <v>45</v>
      <v>47</v>
      <v>20</v>
      <v>44</v>
      <v>47</v>
      <v>21</v>
      <v>45</v>
      <v>47</v>
      <v>22</v>
      <v>23</v>
      <v>24</v>
      <v>47</v>
      <v>47</v>
      <v>45</v>
      <v>47</v>
      <v>25</v>
      <v>26</v>
      <v>27</v>
      <v>28</v>
      <v>47</v>
      <v>44</v>
      <v>47</v>
      <v>47</v>
      <v>47</v>
      <v>47</v>
      <v>47</v>
      <v>47</v>
      <v>47</v>
      <v>47</v>
      <v>47</v>
      <v>47</v>
      <v>29</v>
    </spb>
    <spb s="11">
      <v>2019</v>
      <v>2019</v>
      <v>square km</v>
      <v>per thousand (2018)</v>
      <v>2022</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CC BY-SA 3.0	</v>
      <v xml:space="preserve">https://en.wikipedia.org/wiki/Berlin	</v>
      <v xml:space="preserve">https://creativecommons.org/licenses/by-sa/3.0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v>
      <v xml:space="preserve">CC-BY-SA	</v>
      <v xml:space="preserve">http://en.wikipedia.org/wiki/Berlin	</v>
      <v xml:space="preserve">http://creativecommons.org/licenses/by-sa/3.0/	</v>
    </spb>
    <spb s="13">
      <v>50</v>
      <v>50</v>
      <v>51</v>
      <v>50</v>
      <v>50</v>
      <v>50</v>
      <v>52</v>
      <v>51</v>
      <v>50</v>
      <v>51</v>
    </spb>
    <spb s="2">
      <v>4</v>
      <v>Name</v>
      <v>LearnMoreOnLink</v>
    </spb>
    <spb s="14">
      <v>square km</v>
      <v>2011</v>
      <v>2022</v>
      <v>2011</v>
      <v>2011</v>
    </spb>
    <spb s="0">
      <v xml:space="preserve">Wikipedia	</v>
      <v xml:space="preserve">CC BY-SA 3.0	</v>
      <v xml:space="preserve">https://en.wikipedia.org/wiki/Paris	</v>
      <v xml:space="preserve">https://creativecommons.org/licenses/by-sa/3.0	</v>
    </spb>
    <spb s="9">
      <v>56</v>
      <v>56</v>
      <v>56</v>
      <v>56</v>
      <v>56</v>
      <v>56</v>
      <v>56</v>
      <v>56</v>
      <v>56</v>
    </spb>
    <spb s="7">
      <v>square km</v>
      <v>2020</v>
    </spb>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5">
      <v>59</v>
      <v>60</v>
      <v>59</v>
      <v>60</v>
      <v>59</v>
      <v>61</v>
      <v>62</v>
      <v>59</v>
    </spb>
    <spb s="2">
      <v>5</v>
      <v>Name</v>
      <v>LearnMoreOnLink</v>
    </spb>
    <spb s="16">
      <v>0</v>
      <v>0</v>
    </spb>
    <spb s="17">
      <v>3</v>
      <v>3</v>
      <v>65</v>
      <v>3</v>
    </spb>
    <spb s="18">
      <v>1</v>
      <v>13</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19">
      <v>14</v>
      <v>68</v>
      <v>69</v>
      <v>70</v>
      <v>17</v>
      <v>71</v>
      <v>70</v>
      <v>72</v>
      <v>72</v>
      <v>73</v>
      <v>74</v>
      <v>72</v>
      <v>72</v>
      <v>69</v>
      <v>20</v>
      <v>68</v>
      <v>69</v>
      <v>21</v>
      <v>75</v>
      <v>69</v>
      <v>22</v>
      <v>23</v>
      <v>24</v>
      <v>69</v>
      <v>69</v>
      <v>74</v>
      <v>69</v>
      <v>25</v>
      <v>26</v>
      <v>27</v>
      <v>28</v>
      <v>69</v>
      <v>68</v>
      <v>69</v>
      <v>69</v>
      <v>69</v>
      <v>69</v>
      <v>69</v>
      <v>69</v>
      <v>69</v>
      <v>69</v>
      <v>69</v>
      <v>69</v>
      <v>29</v>
    </spb>
    <spb s="2">
      <v>6</v>
      <v>Name</v>
      <v>LearnMoreOnLink</v>
    </spb>
    <spb s="20">
      <v>1</v>
      <v>2</v>
      <v>13</v>
    </spb>
    <spb s="11">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v>
      <v xml:space="preserve">Public domain	</v>
      <v xml:space="preserve">http://en.wikipedia.org/wiki/United_Kingdom	</v>
      <v xml:space="preserve">http://en.wikipedia.org/wiki/Public_domain	</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2">
      <v>81</v>
      <v>82</v>
      <v>81</v>
      <v>82</v>
      <v>81</v>
      <v>83</v>
      <v>81</v>
    </spb>
    <spb s="2">
      <v>7</v>
      <v>Name</v>
      <v>LearnMoreOnLink</v>
    </spb>
    <spb s="7">
      <v>square km</v>
      <v>2012</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9">
      <v>14</v>
      <v>15</v>
      <v>19</v>
      <v>87</v>
      <v>17</v>
      <v>71</v>
      <v>87</v>
      <v>18</v>
      <v>18</v>
      <v>88</v>
      <v>89</v>
      <v>18</v>
      <v>18</v>
      <v>19</v>
      <v>20</v>
      <v>15</v>
      <v>19</v>
      <v>21</v>
      <v>18</v>
      <v>19</v>
      <v>22</v>
      <v>23</v>
      <v>24</v>
      <v>19</v>
      <v>19</v>
      <v>89</v>
      <v>19</v>
      <v>25</v>
      <v>26</v>
      <v>27</v>
      <v>28</v>
      <v>19</v>
      <v>15</v>
      <v>19</v>
      <v>19</v>
      <v>19</v>
      <v>19</v>
      <v>19</v>
      <v>19</v>
      <v>19</v>
      <v>19</v>
      <v>19</v>
      <v>19</v>
      <v>29</v>
    </spb>
    <spb s="11">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2">
      <v>93</v>
      <v>94</v>
      <v>94</v>
      <v>94</v>
      <v>94</v>
      <v>95</v>
      <v>96</v>
    </spb>
    <spb s="2">
      <v>8</v>
      <v>Name</v>
      <v>LearnMoreOnLink</v>
    </spb>
    <spb s="21">
      <v>3</v>
      <v>3</v>
      <v>65</v>
      <v>3</v>
      <v>3</v>
    </spb>
    <spb s="0">
      <v xml:space="preserve">Wikipedia	</v>
      <v xml:space="preserve">CC-BY-SA-3.0	</v>
      <v xml:space="preserve">http://de.wikipedia.org/wiki/Lissabon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10">
      <v>14</v>
      <v>44</v>
      <v>46</v>
      <v>101</v>
      <v>17</v>
      <v>71</v>
      <v>101</v>
      <v>46</v>
      <v>46</v>
      <v>102</v>
      <v>103</v>
      <v>46</v>
      <v>46</v>
      <v>46</v>
      <v>47</v>
      <v>20</v>
      <v>44</v>
      <v>47</v>
      <v>21</v>
      <v>46</v>
      <v>47</v>
      <v>22</v>
      <v>23</v>
      <v>24</v>
      <v>47</v>
      <v>47</v>
      <v>103</v>
      <v>47</v>
      <v>25</v>
      <v>26</v>
      <v>27</v>
      <v>28</v>
      <v>47</v>
      <v>44</v>
      <v>47</v>
      <v>47</v>
      <v>47</v>
      <v>47</v>
      <v>47</v>
      <v>47</v>
      <v>47</v>
      <v>47</v>
      <v>47</v>
      <v>47</v>
      <v>29</v>
    </spb>
    <spb s="11">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3">
      <v>52</v>
      <v>107</v>
      <v>51</v>
      <v>52</v>
      <v>107</v>
      <v>52</v>
      <v>52</v>
      <v>51</v>
      <v>108</v>
      <v>51</v>
    </spb>
    <spb s="2">
      <v>9</v>
      <v>Name</v>
      <v>LearnMoreOnLink</v>
    </spb>
    <spb s="14">
      <v>square km</v>
      <v>2011</v>
      <v>2020</v>
      <v>2011</v>
      <v>2011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0">
      <v>14</v>
      <v>112</v>
      <v>113</v>
      <v>114</v>
      <v>17</v>
      <v>71</v>
      <v>114</v>
      <v>115</v>
      <v>115</v>
      <v>113</v>
      <v>116</v>
      <v>115</v>
      <v>115</v>
      <v>117</v>
      <v>118</v>
      <v>20</v>
      <v>112</v>
      <v>118</v>
      <v>21</v>
      <v>115</v>
      <v>118</v>
      <v>22</v>
      <v>23</v>
      <v>24</v>
      <v>118</v>
      <v>118</v>
      <v>116</v>
      <v>118</v>
      <v>25</v>
      <v>26</v>
      <v>27</v>
      <v>28</v>
      <v>118</v>
      <v>112</v>
      <v>118</v>
      <v>118</v>
      <v>118</v>
      <v>118</v>
      <v>118</v>
      <v>118</v>
      <v>118</v>
      <v>118</v>
      <v>118</v>
      <v>118</v>
      <v>29</v>
    </spb>
    <spb s="11">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22">
      <v>122</v>
      <v>123</v>
      <v>123</v>
      <v>124</v>
      <v>125</v>
      <v>126</v>
    </spb>
    <spb s="7">
      <v>square km</v>
      <v>2015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23">
      <v>14</v>
      <v>129</v>
      <v>130</v>
      <v>131</v>
      <v>17</v>
      <v>71</v>
      <v>131</v>
      <v>132</v>
      <v>132</v>
      <v>130</v>
      <v>133</v>
      <v>132</v>
      <v>134</v>
      <v>20</v>
      <v>129</v>
      <v>134</v>
      <v>21</v>
      <v>132</v>
      <v>134</v>
      <v>22</v>
      <v>23</v>
      <v>24</v>
      <v>134</v>
      <v>134</v>
      <v>133</v>
      <v>134</v>
      <v>25</v>
      <v>26</v>
      <v>27</v>
      <v>28</v>
      <v>134</v>
      <v>129</v>
      <v>134</v>
      <v>134</v>
      <v>134</v>
      <v>134</v>
      <v>134</v>
      <v>134</v>
      <v>134</v>
      <v>134</v>
      <v>134</v>
      <v>134</v>
      <v>29</v>
    </spb>
    <spb s="2">
      <v>10</v>
      <v>Name</v>
      <v>LearnMoreOnLink</v>
    </spb>
    <spb s="11">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24">
      <v>11</v>
    </spb>
  </spbData>
</supportingPropertyBags>
</file>

<file path=xl/richData/rdsupportingpropertybagstructure.xml><?xml version="1.0" encoding="utf-8"?>
<spbStructures xmlns="http://schemas.microsoft.com/office/spreadsheetml/2017/richdata2" count="25">
  <s>
    <k n="SourceText" t="s"/>
    <k n="LicenseText" t="s"/>
    <k n="SourceAddress" t="s"/>
    <k n="LicenseAddress" t="s"/>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Latitude" t="spb"/>
    <k n="Longitude" t="spb"/>
    <k n="Population"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Population" t="spb"/>
    <k n="UniqueName" t="spb"/>
    <k n="Description" t="spb"/>
    <k n="Country/region" t="spb"/>
    <k n="Admin Division 1 (State/province/other)" t="spb"/>
    <k n="Admin Division 2 (County/district/other)" t="spb"/>
  </s>
  <s>
    <k n="ShowInDotNotation" t="b"/>
    <k n="ShowInAutoComplete" t="b"/>
  </s>
  <s>
    <k n="UniqueName" t="spb"/>
    <k n="VDPID/VSID" t="spb"/>
    <k n="Description" t="spb"/>
    <k n="LearnMoreOnLink" t="spb"/>
  </s>
  <s>
    <k n="Name" t="i"/>
    <k n="Description"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UniqueName" t="spb"/>
    <k n="VDPID/VSID" t="spb"/>
    <k n="Description" t="spb"/>
    <k n="Time zone(s)" t="spb"/>
    <k n="LearnMoreOnLink" t="spb"/>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IsHeroField" t="b"/>
    <rPr n="NumberFormat" t="s"/>
    <rPr n="RequiresInlineAttribution" t="b"/>
  </richProperties>
  <richStyles>
    <rSty>
      <rpv i="0">1</rpv>
    </rSty>
    <rSty>
      <rpv i="1">1</rpv>
    </rSty>
    <rSty dxfid="1">
      <rpv i="2">#,##0</rpv>
    </rSty>
    <rSty dxfid="5">
      <rpv i="2">0.0000</rpv>
    </rSty>
    <rSty dxfid="0">
      <rpv i="2">0.0%</rpv>
    </rSty>
    <rSty dxfid="2">
      <rpv i="2">0.00</rpv>
    </rSty>
    <rSty dxfid="3">
      <rpv i="2">0</rpv>
    </rSty>
    <rSty dxfid="4">
      <rpv i="2">#,##0.00</rpv>
    </rSty>
    <rSty dxfid="5">
      <rpv i="2">0.0</rpv>
    </rSty>
    <rSty dxfid="5">
      <rpv i="2">_([$$-en-US]* #,##0.00_);_([$$-en-US]* (#,##0.00);_([$$-en-US]* "-"??_);_(@_)</rpv>
    </rSty>
    <rSty dxfid="5">
      <rpv i="2">_([$$-en-US]* #,##0_);_([$$-en-US]* (#,##0);_([$$-en-US]* "-"_);_(@_)</rpv>
    </rSty>
    <rSty dxfid="0"/>
    <rSty>
      <rpv i="3">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E4F788D-C74F-4731-8482-925BF762C48C}" name="Table2" displayName="Table2" ref="B2:L259" totalsRowShown="0" headerRowDxfId="26" dataDxfId="0">
  <autoFilter ref="B2:L259" xr:uid="{4E4F788D-C74F-4731-8482-925BF762C48C}"/>
  <tableColumns count="11">
    <tableColumn id="1" xr3:uid="{AFA62B62-3363-485F-9BDD-6DC8FC4B2E83}" name="Order ID" dataDxfId="11"/>
    <tableColumn id="2" xr3:uid="{75233D8F-BA8E-4071-85D3-4D5D858AE121}" name="Date" dataDxfId="10"/>
    <tableColumn id="3" xr3:uid="{372D8197-AEF6-4046-B773-C9BF0FA71F6C}" name="Product" dataDxfId="9"/>
    <tableColumn id="4" xr3:uid="{DC1CDB64-9E85-400B-9FEB-B6B15631923B}" name="Price" dataDxfId="8"/>
    <tableColumn id="6" xr3:uid="{02DDC865-ABD2-416D-A0AD-10B6A9BCE693}" name="Purchase Type" dataDxfId="7"/>
    <tableColumn id="7" xr3:uid="{F9BB11DD-9D64-4DCB-B2BB-7812A0A69B34}" name="Payment Method" dataDxfId="6"/>
    <tableColumn id="10" xr3:uid="{F164745E-51AD-4441-B7A7-4F0AC7AC3817}" name="Manager2" dataDxfId="5"/>
    <tableColumn id="11" xr3:uid="{1A85A763-E3A4-47EF-B710-D2FC963C75C6}" name="Quantity" dataDxfId="4"/>
    <tableColumn id="9" xr3:uid="{8AEC9EBD-64AA-47AB-8964-60DD6E265E3E}" name="City" dataDxfId="3"/>
    <tableColumn id="5" xr3:uid="{78C515A9-CE3F-4D2F-A181-5FB385D75B7A}" name="Country/region" dataDxfId="2">
      <calculatedColumnFormula array="1">_FV(Table2[[#This Row],[City]],"Country/region",TRUE)</calculatedColumnFormula>
    </tableColumn>
    <tableColumn id="8" xr3:uid="{D3AC27A7-D80E-4E3C-9FB2-D6416B032960}" name="Revenue" dataDxfId="1">
      <calculatedColumnFormula>Table2[[#This Row],[Quantity]]*Table2[[#This Row],[Price]]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828420-2A6D-014A-88B1-2BABA3BA0542}" name="Table1" displayName="Table1" ref="B2:M256" totalsRowShown="0" headerRowDxfId="25" dataDxfId="12">
  <autoFilter ref="B2:M256" xr:uid="{CD828420-2A6D-014A-88B1-2BABA3BA0542}"/>
  <tableColumns count="12">
    <tableColumn id="1" xr3:uid="{10C0F244-483F-4A49-B3E1-49B616F196C1}" name="Order ID" dataDxfId="24"/>
    <tableColumn id="2" xr3:uid="{B235E101-74E6-5142-B134-5985F87CF2C6}" name="Date" dataDxfId="23"/>
    <tableColumn id="3" xr3:uid="{088D2698-CC16-384A-AC92-4BBA913E871B}" name="Product" dataDxfId="22"/>
    <tableColumn id="4" xr3:uid="{774386CA-C236-0B40-B729-491CD51B3277}" name="Price" dataDxfId="21"/>
    <tableColumn id="5" xr3:uid="{50AC1BB4-99E7-AC4F-A7F9-302247587674}" name="Quantity" dataDxfId="20"/>
    <tableColumn id="6" xr3:uid="{428F1872-246B-6B47-9CB3-7AC4B776FA81}" name="Cost" dataDxfId="19"/>
    <tableColumn id="7" xr3:uid="{D3D9FF55-4E8A-6542-9CB4-C8C54AEAC563}" name="City" dataDxfId="18"/>
    <tableColumn id="8" xr3:uid="{2CBC5079-34B9-BE47-87E8-44A931B18B57}" name="Country" dataDxfId="17">
      <calculatedColumnFormula array="1">_FV(H3,"Country/region",TRUE)</calculatedColumnFormula>
    </tableColumn>
    <tableColumn id="9" xr3:uid="{9660DC45-78EF-1046-A073-2C01E2E950C1}" name="Purchase Type" dataDxfId="16"/>
    <tableColumn id="10" xr3:uid="{FF607F00-D587-D04B-B4E5-9CAE98EBB849}" name="Payment Method" dataDxfId="15"/>
    <tableColumn id="11" xr3:uid="{ECABAB34-21FD-774F-9BE7-4AB677F2F35E}" name="Manager" dataDxfId="14"/>
    <tableColumn id="12" xr3:uid="{40E4C706-3A34-9640-9136-13AC17F916E2}" name="Revenue" dataDxfId="13">
      <calculatedColumnFormula>Table1[[#This Row],[Price]]*Table1[[#This Row],[Quantity]]</calculatedColumnFormula>
    </tableColumn>
  </tableColumns>
  <tableStyleInfo name="TableStyleMedium1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dimension ref="B2:Q259"/>
  <sheetViews>
    <sheetView zoomScale="93" zoomScaleNormal="93" workbookViewId="0">
      <selection activeCell="A5" sqref="A5"/>
    </sheetView>
  </sheetViews>
  <sheetFormatPr defaultColWidth="10.6640625" defaultRowHeight="15.5" x14ac:dyDescent="0.35"/>
  <cols>
    <col min="4" max="4" width="12.33203125" customWidth="1"/>
    <col min="6" max="6" width="14.6640625" customWidth="1"/>
    <col min="7" max="7" width="17.08203125" customWidth="1"/>
    <col min="11" max="11" width="16.83203125" customWidth="1"/>
    <col min="12" max="12" width="11.1640625" customWidth="1"/>
  </cols>
  <sheetData>
    <row r="2" spans="2:17" x14ac:dyDescent="0.35">
      <c r="B2" s="1" t="s">
        <v>0</v>
      </c>
      <c r="C2" s="1" t="s">
        <v>1</v>
      </c>
      <c r="D2" s="1" t="s">
        <v>2</v>
      </c>
      <c r="E2" s="2" t="s">
        <v>3</v>
      </c>
      <c r="F2" s="1" t="s">
        <v>5</v>
      </c>
      <c r="G2" s="1" t="s">
        <v>6</v>
      </c>
      <c r="H2" s="1" t="s">
        <v>35</v>
      </c>
      <c r="I2" s="1" t="s">
        <v>4</v>
      </c>
      <c r="J2" s="1" t="s">
        <v>8</v>
      </c>
      <c r="K2" s="1" t="s">
        <v>36</v>
      </c>
      <c r="L2" s="1" t="s">
        <v>32</v>
      </c>
    </row>
    <row r="3" spans="2:17" x14ac:dyDescent="0.35">
      <c r="B3" s="28">
        <v>10452</v>
      </c>
      <c r="C3" s="29">
        <v>44872</v>
      </c>
      <c r="D3" s="30" t="s">
        <v>9</v>
      </c>
      <c r="E3" s="28">
        <v>3.49</v>
      </c>
      <c r="F3" s="28" t="s">
        <v>10</v>
      </c>
      <c r="G3" s="28" t="s">
        <v>11</v>
      </c>
      <c r="H3" s="30" t="s">
        <v>24</v>
      </c>
      <c r="I3" s="30">
        <v>574</v>
      </c>
      <c r="J3" s="30" t="e" vm="1">
        <v>#VALUE!</v>
      </c>
      <c r="K3" s="30" t="e" cm="1" vm="2">
        <f t="array" aca="1" ref="K3" ca="1">_FV(Table2[[#This Row],[City]],"Country/region",TRUE)</f>
        <v>#VALUE!</v>
      </c>
      <c r="L3" s="30">
        <f>Table2[[#This Row],[Quantity]]*Table2[[#This Row],[Price]]</f>
        <v>2003.2600000000002</v>
      </c>
    </row>
    <row r="4" spans="2:17" x14ac:dyDescent="0.35">
      <c r="B4" s="28">
        <v>10453</v>
      </c>
      <c r="C4" s="29">
        <v>44872</v>
      </c>
      <c r="D4" s="30" t="s">
        <v>12</v>
      </c>
      <c r="E4" s="28">
        <v>2.95</v>
      </c>
      <c r="F4" s="28" t="s">
        <v>10</v>
      </c>
      <c r="G4" s="28" t="s">
        <v>11</v>
      </c>
      <c r="H4" s="30" t="s">
        <v>20</v>
      </c>
      <c r="I4" s="30">
        <v>746</v>
      </c>
      <c r="J4" s="30" t="e" vm="3">
        <v>#VALUE!</v>
      </c>
      <c r="K4" s="30" t="e" cm="1" vm="4">
        <f t="array" aca="1" ref="K4" ca="1">_FV(Table2[[#This Row],[City]],"Country/region",TRUE)</f>
        <v>#VALUE!</v>
      </c>
      <c r="L4" s="30">
        <f>Table2[[#This Row],[Quantity]]*Table2[[#This Row],[Price]]</f>
        <v>2200.7000000000003</v>
      </c>
    </row>
    <row r="5" spans="2:17" x14ac:dyDescent="0.35">
      <c r="B5" s="28">
        <v>10454</v>
      </c>
      <c r="C5" s="29">
        <v>44872</v>
      </c>
      <c r="D5" s="30" t="s">
        <v>13</v>
      </c>
      <c r="E5" s="28">
        <v>4.99</v>
      </c>
      <c r="F5" s="28" t="s">
        <v>14</v>
      </c>
      <c r="G5" s="28" t="s">
        <v>11</v>
      </c>
      <c r="H5" s="30" t="s">
        <v>21</v>
      </c>
      <c r="I5" s="30">
        <v>201</v>
      </c>
      <c r="J5" s="30" t="e" vm="5">
        <v>#VALUE!</v>
      </c>
      <c r="K5" s="30" t="e" cm="1" vm="6">
        <f t="array" aca="1" ref="K5" ca="1">_FV(Table2[[#This Row],[City]],"Country/region",TRUE)</f>
        <v>#VALUE!</v>
      </c>
      <c r="L5" s="30">
        <f>Table2[[#This Row],[Quantity]]*Table2[[#This Row],[Price]]</f>
        <v>1002.99</v>
      </c>
    </row>
    <row r="6" spans="2:17" ht="16" thickBot="1" x14ac:dyDescent="0.4">
      <c r="B6" s="28">
        <v>10455</v>
      </c>
      <c r="C6" s="29">
        <v>44873</v>
      </c>
      <c r="D6" s="30" t="s">
        <v>15</v>
      </c>
      <c r="E6" s="28">
        <v>12.99</v>
      </c>
      <c r="F6" s="28" t="s">
        <v>14</v>
      </c>
      <c r="G6" s="28" t="s">
        <v>16</v>
      </c>
      <c r="H6" s="30" t="s">
        <v>17</v>
      </c>
      <c r="I6" s="30">
        <v>570</v>
      </c>
      <c r="J6" s="30" t="e" vm="7">
        <v>#VALUE!</v>
      </c>
      <c r="K6" s="30" t="e" cm="1" vm="2">
        <f t="array" aca="1" ref="K6" ca="1">_FV(Table2[[#This Row],[City]],"Country/region",TRUE)</f>
        <v>#VALUE!</v>
      </c>
      <c r="L6" s="30">
        <f>Table2[[#This Row],[Quantity]]*Table2[[#This Row],[Price]]</f>
        <v>7404.3</v>
      </c>
    </row>
    <row r="7" spans="2:17" x14ac:dyDescent="0.35">
      <c r="B7" s="28">
        <v>10456</v>
      </c>
      <c r="C7" s="29">
        <v>44873</v>
      </c>
      <c r="D7" s="30" t="s">
        <v>18</v>
      </c>
      <c r="E7" s="28">
        <v>9.9499999999999993</v>
      </c>
      <c r="F7" s="28" t="s">
        <v>14</v>
      </c>
      <c r="G7" s="28" t="s">
        <v>16</v>
      </c>
      <c r="H7" s="30" t="s">
        <v>17</v>
      </c>
      <c r="I7" s="30">
        <v>202</v>
      </c>
      <c r="J7" s="30" t="e" vm="7">
        <v>#VALUE!</v>
      </c>
      <c r="K7" s="30" t="e" cm="1" vm="2">
        <f t="array" aca="1" ref="K7" ca="1">_FV(Table2[[#This Row],[City]],"Country/region",TRUE)</f>
        <v>#VALUE!</v>
      </c>
      <c r="L7" s="30">
        <f>Table2[[#This Row],[Quantity]]*Table2[[#This Row],[Price]]</f>
        <v>2009.8999999999999</v>
      </c>
      <c r="M7" s="14" t="s">
        <v>3</v>
      </c>
      <c r="N7" s="14"/>
    </row>
    <row r="8" spans="2:17" x14ac:dyDescent="0.35">
      <c r="B8" s="28">
        <v>10457</v>
      </c>
      <c r="C8" s="29">
        <v>44873</v>
      </c>
      <c r="D8" s="30" t="s">
        <v>9</v>
      </c>
      <c r="E8" s="28">
        <v>3.49</v>
      </c>
      <c r="F8" s="28" t="s">
        <v>14</v>
      </c>
      <c r="G8" s="28" t="s">
        <v>16</v>
      </c>
      <c r="H8" s="30" t="s">
        <v>19</v>
      </c>
      <c r="I8" s="30">
        <v>574</v>
      </c>
      <c r="J8" s="30" t="e" vm="8">
        <v>#VALUE!</v>
      </c>
      <c r="K8" s="30" t="e" cm="1" vm="2">
        <f t="array" aca="1" ref="K8" ca="1">_FV(Table2[[#This Row],[City]],"Country/region",TRUE)</f>
        <v>#VALUE!</v>
      </c>
      <c r="L8" s="30">
        <f>Table2[[#This Row],[Quantity]]*Table2[[#This Row],[Price]]</f>
        <v>2003.2600000000002</v>
      </c>
      <c r="P8" t="s">
        <v>37</v>
      </c>
    </row>
    <row r="9" spans="2:17" x14ac:dyDescent="0.35">
      <c r="B9" s="28">
        <v>10459</v>
      </c>
      <c r="C9" s="29">
        <v>44873</v>
      </c>
      <c r="D9" s="30" t="s">
        <v>13</v>
      </c>
      <c r="E9" s="28">
        <v>4.99</v>
      </c>
      <c r="F9" s="28" t="s">
        <v>14</v>
      </c>
      <c r="G9" s="28" t="s">
        <v>16</v>
      </c>
      <c r="H9" s="30" t="s">
        <v>17</v>
      </c>
      <c r="I9" s="30">
        <v>201</v>
      </c>
      <c r="J9" s="30" t="e" vm="7">
        <v>#VALUE!</v>
      </c>
      <c r="K9" s="30" t="e" cm="1" vm="2">
        <f t="array" aca="1" ref="K9" ca="1">_FV(Table2[[#This Row],[City]],"Country/region",TRUE)</f>
        <v>#VALUE!</v>
      </c>
      <c r="L9" s="30">
        <f>Table2[[#This Row],[Quantity]]*Table2[[#This Row],[Price]]</f>
        <v>1002.99</v>
      </c>
      <c r="M9" t="s">
        <v>38</v>
      </c>
      <c r="N9">
        <v>7.3410116731517689</v>
      </c>
    </row>
    <row r="10" spans="2:17" x14ac:dyDescent="0.35">
      <c r="B10" s="28">
        <v>10460</v>
      </c>
      <c r="C10" s="29">
        <v>44874</v>
      </c>
      <c r="D10" s="30" t="s">
        <v>15</v>
      </c>
      <c r="E10" s="28">
        <v>12.99</v>
      </c>
      <c r="F10" s="28" t="s">
        <v>14</v>
      </c>
      <c r="G10" s="28" t="s">
        <v>16</v>
      </c>
      <c r="H10" s="30" t="s">
        <v>19</v>
      </c>
      <c r="I10" s="30">
        <v>555</v>
      </c>
      <c r="J10" s="30" t="e" vm="8">
        <v>#VALUE!</v>
      </c>
      <c r="K10" s="30" t="e" cm="1" vm="2">
        <f t="array" aca="1" ref="K10" ca="1">_FV(Table2[[#This Row],[City]],"Country/region",TRUE)</f>
        <v>#VALUE!</v>
      </c>
      <c r="L10" s="30">
        <f>Table2[[#This Row],[Quantity]]*Table2[[#This Row],[Price]]</f>
        <v>7209.45</v>
      </c>
      <c r="M10" t="s">
        <v>39</v>
      </c>
      <c r="N10">
        <v>0.30396506095791431</v>
      </c>
      <c r="P10" t="s">
        <v>38</v>
      </c>
      <c r="Q10">
        <v>461.24124513618676</v>
      </c>
    </row>
    <row r="11" spans="2:17" x14ac:dyDescent="0.35">
      <c r="B11" s="28">
        <v>10461</v>
      </c>
      <c r="C11" s="29">
        <v>44874</v>
      </c>
      <c r="D11" s="30" t="s">
        <v>18</v>
      </c>
      <c r="E11" s="28">
        <v>9.9499999999999993</v>
      </c>
      <c r="F11" s="28" t="s">
        <v>14</v>
      </c>
      <c r="G11" s="28" t="s">
        <v>16</v>
      </c>
      <c r="H11" s="30" t="s">
        <v>19</v>
      </c>
      <c r="I11" s="30">
        <v>202</v>
      </c>
      <c r="J11" s="30" t="e" vm="8">
        <v>#VALUE!</v>
      </c>
      <c r="K11" s="30" t="e" cm="1" vm="2">
        <f t="array" aca="1" ref="K11" ca="1">_FV(Table2[[#This Row],[City]],"Country/region",TRUE)</f>
        <v>#VALUE!</v>
      </c>
      <c r="L11" s="30">
        <f>Table2[[#This Row],[Quantity]]*Table2[[#This Row],[Price]]</f>
        <v>2009.8999999999999</v>
      </c>
      <c r="M11" t="s">
        <v>40</v>
      </c>
      <c r="N11">
        <v>4.99</v>
      </c>
      <c r="P11" t="s">
        <v>39</v>
      </c>
      <c r="Q11">
        <v>13.380974475434584</v>
      </c>
    </row>
    <row r="12" spans="2:17" x14ac:dyDescent="0.35">
      <c r="B12" s="28">
        <v>10462</v>
      </c>
      <c r="C12" s="29">
        <v>44874</v>
      </c>
      <c r="D12" s="30" t="s">
        <v>9</v>
      </c>
      <c r="E12" s="28">
        <v>3.49</v>
      </c>
      <c r="F12" s="28" t="s">
        <v>14</v>
      </c>
      <c r="G12" s="28" t="s">
        <v>16</v>
      </c>
      <c r="H12" s="30" t="s">
        <v>19</v>
      </c>
      <c r="I12" s="30">
        <v>574</v>
      </c>
      <c r="J12" s="30" t="e" vm="8">
        <v>#VALUE!</v>
      </c>
      <c r="K12" s="30" t="e" cm="1" vm="2">
        <f t="array" aca="1" ref="K12" ca="1">_FV(Table2[[#This Row],[City]],"Country/region",TRUE)</f>
        <v>#VALUE!</v>
      </c>
      <c r="L12" s="30">
        <f>Table2[[#This Row],[Quantity]]*Table2[[#This Row],[Price]]</f>
        <v>2003.2600000000002</v>
      </c>
      <c r="M12" t="s">
        <v>41</v>
      </c>
      <c r="N12">
        <v>12.99</v>
      </c>
      <c r="P12" t="s">
        <v>40</v>
      </c>
      <c r="Q12">
        <v>539</v>
      </c>
    </row>
    <row r="13" spans="2:17" x14ac:dyDescent="0.35">
      <c r="B13" s="28">
        <v>10463</v>
      </c>
      <c r="C13" s="29">
        <v>44874</v>
      </c>
      <c r="D13" s="30" t="s">
        <v>12</v>
      </c>
      <c r="E13" s="28">
        <v>2.95</v>
      </c>
      <c r="F13" s="28" t="s">
        <v>14</v>
      </c>
      <c r="G13" s="28" t="s">
        <v>16</v>
      </c>
      <c r="H13" s="30" t="s">
        <v>19</v>
      </c>
      <c r="I13" s="30">
        <v>678</v>
      </c>
      <c r="J13" s="30" t="e" vm="8">
        <v>#VALUE!</v>
      </c>
      <c r="K13" s="30" t="e" cm="1" vm="2">
        <f t="array" aca="1" ref="K13" ca="1">_FV(Table2[[#This Row],[City]],"Country/region",TRUE)</f>
        <v>#VALUE!</v>
      </c>
      <c r="L13" s="30">
        <f>Table2[[#This Row],[Quantity]]*Table2[[#This Row],[Price]]</f>
        <v>2000.1000000000001</v>
      </c>
      <c r="M13" t="s">
        <v>42</v>
      </c>
      <c r="N13">
        <v>4.8729306252776867</v>
      </c>
      <c r="P13" t="s">
        <v>41</v>
      </c>
      <c r="Q13">
        <v>201</v>
      </c>
    </row>
    <row r="14" spans="2:17" x14ac:dyDescent="0.35">
      <c r="B14" s="28">
        <v>10464</v>
      </c>
      <c r="C14" s="29">
        <v>44874</v>
      </c>
      <c r="D14" s="30" t="s">
        <v>13</v>
      </c>
      <c r="E14" s="28">
        <v>4.99</v>
      </c>
      <c r="F14" s="28" t="s">
        <v>14</v>
      </c>
      <c r="G14" s="28" t="s">
        <v>16</v>
      </c>
      <c r="H14" s="30" t="s">
        <v>19</v>
      </c>
      <c r="I14" s="30">
        <v>201</v>
      </c>
      <c r="J14" s="30" t="e" vm="8">
        <v>#VALUE!</v>
      </c>
      <c r="K14" s="30" t="e" cm="1" vm="2">
        <f t="array" aca="1" ref="K14" ca="1">_FV(Table2[[#This Row],[City]],"Country/region",TRUE)</f>
        <v>#VALUE!</v>
      </c>
      <c r="L14" s="30">
        <f>Table2[[#This Row],[Quantity]]*Table2[[#This Row],[Price]]</f>
        <v>1002.99</v>
      </c>
      <c r="M14" t="s">
        <v>43</v>
      </c>
      <c r="N14">
        <v>23.745452878769186</v>
      </c>
      <c r="P14" t="s">
        <v>42</v>
      </c>
      <c r="Q14">
        <v>214.5133395000031</v>
      </c>
    </row>
    <row r="15" spans="2:17" x14ac:dyDescent="0.35">
      <c r="B15" s="28">
        <v>10465</v>
      </c>
      <c r="C15" s="29">
        <v>44875</v>
      </c>
      <c r="D15" s="30" t="s">
        <v>15</v>
      </c>
      <c r="E15" s="28">
        <v>12.99</v>
      </c>
      <c r="F15" s="28" t="s">
        <v>14</v>
      </c>
      <c r="G15" s="28" t="s">
        <v>16</v>
      </c>
      <c r="H15" s="30" t="s">
        <v>20</v>
      </c>
      <c r="I15" s="30">
        <v>555</v>
      </c>
      <c r="J15" s="30" t="e" vm="3">
        <v>#VALUE!</v>
      </c>
      <c r="K15" s="30" t="e" cm="1" vm="4">
        <f t="array" aca="1" ref="K15" ca="1">_FV(Table2[[#This Row],[City]],"Country/region",TRUE)</f>
        <v>#VALUE!</v>
      </c>
      <c r="L15" s="30">
        <f>Table2[[#This Row],[Quantity]]*Table2[[#This Row],[Price]]</f>
        <v>7209.45</v>
      </c>
      <c r="M15" t="s">
        <v>44</v>
      </c>
      <c r="N15">
        <v>4.6742476071303694</v>
      </c>
      <c r="P15" t="s">
        <v>43</v>
      </c>
      <c r="Q15">
        <v>46015.97282344359</v>
      </c>
    </row>
    <row r="16" spans="2:17" x14ac:dyDescent="0.35">
      <c r="B16" s="28">
        <v>10466</v>
      </c>
      <c r="C16" s="29">
        <v>44875</v>
      </c>
      <c r="D16" s="30" t="s">
        <v>18</v>
      </c>
      <c r="E16" s="28">
        <v>9.9499999999999993</v>
      </c>
      <c r="F16" s="28" t="s">
        <v>14</v>
      </c>
      <c r="G16" s="28" t="s">
        <v>16</v>
      </c>
      <c r="H16" s="30" t="s">
        <v>20</v>
      </c>
      <c r="I16" s="30">
        <v>202</v>
      </c>
      <c r="J16" s="30" t="e" vm="3">
        <v>#VALUE!</v>
      </c>
      <c r="K16" s="30" t="e" cm="1" vm="4">
        <f t="array" aca="1" ref="K16" ca="1">_FV(Table2[[#This Row],[City]],"Country/region",TRUE)</f>
        <v>#VALUE!</v>
      </c>
      <c r="L16" s="30">
        <f>Table2[[#This Row],[Quantity]]*Table2[[#This Row],[Price]]</f>
        <v>2009.8999999999999</v>
      </c>
      <c r="M16" t="s">
        <v>45</v>
      </c>
      <c r="N16">
        <v>1.6233288756456574</v>
      </c>
      <c r="P16" t="s">
        <v>44</v>
      </c>
      <c r="Q16">
        <v>-1.7242037395630254</v>
      </c>
    </row>
    <row r="17" spans="2:17" x14ac:dyDescent="0.35">
      <c r="B17" s="28">
        <v>10467</v>
      </c>
      <c r="C17" s="29">
        <v>44875</v>
      </c>
      <c r="D17" s="30" t="s">
        <v>9</v>
      </c>
      <c r="E17" s="28">
        <v>3.49</v>
      </c>
      <c r="F17" s="28" t="s">
        <v>14</v>
      </c>
      <c r="G17" s="28" t="s">
        <v>16</v>
      </c>
      <c r="H17" s="30" t="s">
        <v>20</v>
      </c>
      <c r="I17" s="30">
        <v>574</v>
      </c>
      <c r="J17" s="30" t="e" vm="3">
        <v>#VALUE!</v>
      </c>
      <c r="K17" s="30" t="e" cm="1" vm="4">
        <f t="array" aca="1" ref="K17" ca="1">_FV(Table2[[#This Row],[City]],"Country/region",TRUE)</f>
        <v>#VALUE!</v>
      </c>
      <c r="L17" s="30">
        <f>Table2[[#This Row],[Quantity]]*Table2[[#This Row],[Price]]</f>
        <v>2003.2600000000002</v>
      </c>
      <c r="M17" t="s">
        <v>46</v>
      </c>
      <c r="N17">
        <v>30.27</v>
      </c>
      <c r="P17" t="s">
        <v>45</v>
      </c>
      <c r="Q17">
        <v>-0.21424989618873261</v>
      </c>
    </row>
    <row r="18" spans="2:17" x14ac:dyDescent="0.35">
      <c r="B18" s="28">
        <v>10468</v>
      </c>
      <c r="C18" s="29">
        <v>44875</v>
      </c>
      <c r="D18" s="30" t="s">
        <v>12</v>
      </c>
      <c r="E18" s="28">
        <v>2.95</v>
      </c>
      <c r="F18" s="28" t="s">
        <v>14</v>
      </c>
      <c r="G18" s="28" t="s">
        <v>16</v>
      </c>
      <c r="H18" s="30" t="s">
        <v>20</v>
      </c>
      <c r="I18" s="30">
        <v>678</v>
      </c>
      <c r="J18" s="30" t="e" vm="3">
        <v>#VALUE!</v>
      </c>
      <c r="K18" s="30" t="e" cm="1" vm="4">
        <f t="array" aca="1" ref="K18" ca="1">_FV(Table2[[#This Row],[City]],"Country/region",TRUE)</f>
        <v>#VALUE!</v>
      </c>
      <c r="L18" s="30">
        <f>Table2[[#This Row],[Quantity]]*Table2[[#This Row],[Price]]</f>
        <v>2000.1000000000001</v>
      </c>
      <c r="M18" t="s">
        <v>47</v>
      </c>
      <c r="N18">
        <v>2.95</v>
      </c>
      <c r="P18" t="s">
        <v>46</v>
      </c>
      <c r="Q18">
        <v>554</v>
      </c>
    </row>
    <row r="19" spans="2:17" x14ac:dyDescent="0.35">
      <c r="B19" s="28">
        <v>10470</v>
      </c>
      <c r="C19" s="29">
        <v>44876</v>
      </c>
      <c r="D19" s="30" t="s">
        <v>15</v>
      </c>
      <c r="E19" s="28">
        <v>12.99</v>
      </c>
      <c r="F19" s="28" t="s">
        <v>14</v>
      </c>
      <c r="G19" s="28" t="s">
        <v>16</v>
      </c>
      <c r="H19" s="30" t="s">
        <v>20</v>
      </c>
      <c r="I19" s="30">
        <v>555</v>
      </c>
      <c r="J19" s="30" t="e" vm="3">
        <v>#VALUE!</v>
      </c>
      <c r="K19" s="30" t="e" cm="1" vm="4">
        <f t="array" aca="1" ref="K19" ca="1">_FV(Table2[[#This Row],[City]],"Country/region",TRUE)</f>
        <v>#VALUE!</v>
      </c>
      <c r="L19" s="30">
        <f>Table2[[#This Row],[Quantity]]*Table2[[#This Row],[Price]]</f>
        <v>7209.45</v>
      </c>
      <c r="M19" t="s">
        <v>48</v>
      </c>
      <c r="N19">
        <v>33.22</v>
      </c>
      <c r="P19" t="s">
        <v>47</v>
      </c>
      <c r="Q19">
        <v>201</v>
      </c>
    </row>
    <row r="20" spans="2:17" x14ac:dyDescent="0.35">
      <c r="B20" s="28">
        <v>10471</v>
      </c>
      <c r="C20" s="29">
        <v>44876</v>
      </c>
      <c r="D20" s="30" t="s">
        <v>18</v>
      </c>
      <c r="E20" s="28">
        <v>9.9499999999999993</v>
      </c>
      <c r="F20" s="28" t="s">
        <v>14</v>
      </c>
      <c r="G20" s="28" t="s">
        <v>16</v>
      </c>
      <c r="H20" s="30" t="s">
        <v>20</v>
      </c>
      <c r="I20" s="30">
        <v>202</v>
      </c>
      <c r="J20" s="30" t="e" vm="3">
        <v>#VALUE!</v>
      </c>
      <c r="K20" s="30" t="e" cm="1" vm="4">
        <f t="array" aca="1" ref="K20" ca="1">_FV(Table2[[#This Row],[City]],"Country/region",TRUE)</f>
        <v>#VALUE!</v>
      </c>
      <c r="L20" s="30">
        <f>Table2[[#This Row],[Quantity]]*Table2[[#This Row],[Price]]</f>
        <v>2009.8999999999999</v>
      </c>
      <c r="M20" t="s">
        <v>49</v>
      </c>
      <c r="N20">
        <v>1886.64</v>
      </c>
      <c r="P20" t="s">
        <v>48</v>
      </c>
      <c r="Q20">
        <v>755</v>
      </c>
    </row>
    <row r="21" spans="2:17" ht="16" thickBot="1" x14ac:dyDescent="0.4">
      <c r="B21" s="28">
        <v>10472</v>
      </c>
      <c r="C21" s="29">
        <v>44876</v>
      </c>
      <c r="D21" s="30" t="s">
        <v>9</v>
      </c>
      <c r="E21" s="28">
        <v>3.49</v>
      </c>
      <c r="F21" s="28" t="s">
        <v>14</v>
      </c>
      <c r="G21" s="28" t="s">
        <v>16</v>
      </c>
      <c r="H21" s="30" t="s">
        <v>20</v>
      </c>
      <c r="I21" s="30">
        <v>631</v>
      </c>
      <c r="J21" s="30" t="e" vm="3">
        <v>#VALUE!</v>
      </c>
      <c r="K21" s="30" t="e" cm="1" vm="4">
        <f t="array" aca="1" ref="K21" ca="1">_FV(Table2[[#This Row],[City]],"Country/region",TRUE)</f>
        <v>#VALUE!</v>
      </c>
      <c r="L21" s="30">
        <f>Table2[[#This Row],[Quantity]]*Table2[[#This Row],[Price]]</f>
        <v>2202.19</v>
      </c>
      <c r="M21" s="13" t="s">
        <v>50</v>
      </c>
      <c r="N21" s="13">
        <v>257</v>
      </c>
      <c r="P21" t="s">
        <v>49</v>
      </c>
      <c r="Q21">
        <v>118539</v>
      </c>
    </row>
    <row r="22" spans="2:17" x14ac:dyDescent="0.35">
      <c r="B22" s="28">
        <v>10473</v>
      </c>
      <c r="C22" s="29">
        <v>44876</v>
      </c>
      <c r="D22" s="30" t="s">
        <v>12</v>
      </c>
      <c r="E22" s="28">
        <v>2.95</v>
      </c>
      <c r="F22" s="28" t="s">
        <v>14</v>
      </c>
      <c r="G22" s="28" t="s">
        <v>16</v>
      </c>
      <c r="H22" s="30" t="s">
        <v>20</v>
      </c>
      <c r="I22" s="30">
        <v>678</v>
      </c>
      <c r="J22" s="30" t="e" vm="3">
        <v>#VALUE!</v>
      </c>
      <c r="K22" s="30" t="e" cm="1" vm="4">
        <f t="array" aca="1" ref="K22" ca="1">_FV(Table2[[#This Row],[City]],"Country/region",TRUE)</f>
        <v>#VALUE!</v>
      </c>
      <c r="L22" s="30">
        <f>Table2[[#This Row],[Quantity]]*Table2[[#This Row],[Price]]</f>
        <v>2000.1000000000001</v>
      </c>
      <c r="P22" t="s">
        <v>50</v>
      </c>
      <c r="Q22">
        <v>257</v>
      </c>
    </row>
    <row r="23" spans="2:17" x14ac:dyDescent="0.35">
      <c r="B23" s="28">
        <v>10474</v>
      </c>
      <c r="C23" s="29">
        <v>44876</v>
      </c>
      <c r="D23" s="30" t="s">
        <v>13</v>
      </c>
      <c r="E23" s="28">
        <v>4.99</v>
      </c>
      <c r="F23" s="28" t="s">
        <v>14</v>
      </c>
      <c r="G23" s="28" t="s">
        <v>16</v>
      </c>
      <c r="H23" s="30" t="s">
        <v>20</v>
      </c>
      <c r="I23" s="30">
        <v>201</v>
      </c>
      <c r="J23" s="30" t="e" vm="3">
        <v>#VALUE!</v>
      </c>
      <c r="K23" s="30" t="e" cm="1" vm="4">
        <f t="array" aca="1" ref="K23" ca="1">_FV(Table2[[#This Row],[City]],"Country/region",TRUE)</f>
        <v>#VALUE!</v>
      </c>
      <c r="L23" s="30">
        <f>Table2[[#This Row],[Quantity]]*Table2[[#This Row],[Price]]</f>
        <v>1002.99</v>
      </c>
    </row>
    <row r="24" spans="2:17" x14ac:dyDescent="0.35">
      <c r="B24" s="28">
        <v>10475</v>
      </c>
      <c r="C24" s="29">
        <v>44877</v>
      </c>
      <c r="D24" s="30" t="s">
        <v>15</v>
      </c>
      <c r="E24" s="28">
        <v>12.99</v>
      </c>
      <c r="F24" s="28" t="s">
        <v>14</v>
      </c>
      <c r="G24" s="28" t="s">
        <v>16</v>
      </c>
      <c r="H24" s="30" t="s">
        <v>20</v>
      </c>
      <c r="I24" s="30">
        <v>524</v>
      </c>
      <c r="J24" s="30" t="e" vm="3">
        <v>#VALUE!</v>
      </c>
      <c r="K24" s="30" t="e" cm="1" vm="4">
        <f t="array" aca="1" ref="K24" ca="1">_FV(Table2[[#This Row],[City]],"Country/region",TRUE)</f>
        <v>#VALUE!</v>
      </c>
      <c r="L24" s="30">
        <f>Table2[[#This Row],[Quantity]]*Table2[[#This Row],[Price]]</f>
        <v>6806.76</v>
      </c>
    </row>
    <row r="25" spans="2:17" x14ac:dyDescent="0.35">
      <c r="B25" s="28">
        <v>10476</v>
      </c>
      <c r="C25" s="29">
        <v>44877</v>
      </c>
      <c r="D25" s="30" t="s">
        <v>18</v>
      </c>
      <c r="E25" s="28">
        <v>9.9499999999999993</v>
      </c>
      <c r="F25" s="28" t="s">
        <v>14</v>
      </c>
      <c r="G25" s="28" t="s">
        <v>16</v>
      </c>
      <c r="H25" s="30" t="s">
        <v>20</v>
      </c>
      <c r="I25" s="30">
        <v>202</v>
      </c>
      <c r="J25" s="30" t="e" vm="3">
        <v>#VALUE!</v>
      </c>
      <c r="K25" s="30" t="e" cm="1" vm="4">
        <f t="array" aca="1" ref="K25" ca="1">_FV(Table2[[#This Row],[City]],"Country/region",TRUE)</f>
        <v>#VALUE!</v>
      </c>
      <c r="L25" s="30">
        <f>Table2[[#This Row],[Quantity]]*Table2[[#This Row],[Price]]</f>
        <v>2009.8999999999999</v>
      </c>
    </row>
    <row r="26" spans="2:17" x14ac:dyDescent="0.35">
      <c r="B26" s="28">
        <v>10477</v>
      </c>
      <c r="C26" s="29">
        <v>44877</v>
      </c>
      <c r="D26" s="30" t="s">
        <v>9</v>
      </c>
      <c r="E26" s="28">
        <v>3.49</v>
      </c>
      <c r="F26" s="28" t="s">
        <v>14</v>
      </c>
      <c r="G26" s="28" t="s">
        <v>16</v>
      </c>
      <c r="H26" s="30" t="s">
        <v>20</v>
      </c>
      <c r="I26" s="30">
        <v>631</v>
      </c>
      <c r="J26" s="30" t="e" vm="3">
        <v>#VALUE!</v>
      </c>
      <c r="K26" s="30" t="e" cm="1" vm="4">
        <f t="array" aca="1" ref="K26" ca="1">_FV(Table2[[#This Row],[City]],"Country/region",TRUE)</f>
        <v>#VALUE!</v>
      </c>
      <c r="L26" s="30">
        <f>Table2[[#This Row],[Quantity]]*Table2[[#This Row],[Price]]</f>
        <v>2202.19</v>
      </c>
    </row>
    <row r="27" spans="2:17" x14ac:dyDescent="0.35">
      <c r="B27" s="28">
        <v>10478</v>
      </c>
      <c r="C27" s="29">
        <v>44877</v>
      </c>
      <c r="D27" s="30" t="s">
        <v>12</v>
      </c>
      <c r="E27" s="28">
        <v>2.95</v>
      </c>
      <c r="F27" s="28" t="s">
        <v>14</v>
      </c>
      <c r="G27" s="28" t="s">
        <v>16</v>
      </c>
      <c r="H27" s="30" t="s">
        <v>20</v>
      </c>
      <c r="I27" s="30">
        <v>678</v>
      </c>
      <c r="J27" s="30" t="e" vm="3">
        <v>#VALUE!</v>
      </c>
      <c r="K27" s="30" t="e" cm="1" vm="4">
        <f t="array" aca="1" ref="K27" ca="1">_FV(Table2[[#This Row],[City]],"Country/region",TRUE)</f>
        <v>#VALUE!</v>
      </c>
      <c r="L27" s="30">
        <f>Table2[[#This Row],[Quantity]]*Table2[[#This Row],[Price]]</f>
        <v>2000.1000000000001</v>
      </c>
    </row>
    <row r="28" spans="2:17" x14ac:dyDescent="0.35">
      <c r="B28" s="28">
        <v>10479</v>
      </c>
      <c r="C28" s="29">
        <v>44877</v>
      </c>
      <c r="D28" s="30" t="s">
        <v>13</v>
      </c>
      <c r="E28" s="28">
        <v>4.99</v>
      </c>
      <c r="F28" s="28" t="s">
        <v>14</v>
      </c>
      <c r="G28" s="28" t="s">
        <v>16</v>
      </c>
      <c r="H28" s="30" t="s">
        <v>20</v>
      </c>
      <c r="I28" s="30">
        <v>201</v>
      </c>
      <c r="J28" s="30" t="e" vm="3">
        <v>#VALUE!</v>
      </c>
      <c r="K28" s="30" t="e" cm="1" vm="4">
        <f t="array" aca="1" ref="K28" ca="1">_FV(Table2[[#This Row],[City]],"Country/region",TRUE)</f>
        <v>#VALUE!</v>
      </c>
      <c r="L28" s="30">
        <f>Table2[[#This Row],[Quantity]]*Table2[[#This Row],[Price]]</f>
        <v>1002.99</v>
      </c>
    </row>
    <row r="29" spans="2:17" x14ac:dyDescent="0.35">
      <c r="B29" s="28">
        <v>10480</v>
      </c>
      <c r="C29" s="29">
        <v>44878</v>
      </c>
      <c r="D29" s="30" t="s">
        <v>15</v>
      </c>
      <c r="E29" s="28">
        <v>12.99</v>
      </c>
      <c r="F29" s="28" t="s">
        <v>14</v>
      </c>
      <c r="G29" s="28" t="s">
        <v>16</v>
      </c>
      <c r="H29" s="30" t="s">
        <v>20</v>
      </c>
      <c r="I29" s="30">
        <v>509</v>
      </c>
      <c r="J29" s="30" t="e" vm="3">
        <v>#VALUE!</v>
      </c>
      <c r="K29" s="30" t="e" cm="1" vm="4">
        <f t="array" aca="1" ref="K29" ca="1">_FV(Table2[[#This Row],[City]],"Country/region",TRUE)</f>
        <v>#VALUE!</v>
      </c>
      <c r="L29" s="30">
        <f>Table2[[#This Row],[Quantity]]*Table2[[#This Row],[Price]]</f>
        <v>6611.91</v>
      </c>
    </row>
    <row r="30" spans="2:17" x14ac:dyDescent="0.35">
      <c r="B30" s="28">
        <v>10481</v>
      </c>
      <c r="C30" s="29">
        <v>44878</v>
      </c>
      <c r="D30" s="30" t="s">
        <v>18</v>
      </c>
      <c r="E30" s="28">
        <v>9.9499999999999993</v>
      </c>
      <c r="F30" s="28" t="s">
        <v>14</v>
      </c>
      <c r="G30" s="28" t="s">
        <v>16</v>
      </c>
      <c r="H30" s="30" t="s">
        <v>20</v>
      </c>
      <c r="I30" s="30">
        <v>202</v>
      </c>
      <c r="J30" s="30" t="e" vm="3">
        <v>#VALUE!</v>
      </c>
      <c r="K30" s="30" t="e" cm="1" vm="4">
        <f t="array" aca="1" ref="K30" ca="1">_FV(Table2[[#This Row],[City]],"Country/region",TRUE)</f>
        <v>#VALUE!</v>
      </c>
      <c r="L30" s="30">
        <f>Table2[[#This Row],[Quantity]]*Table2[[#This Row],[Price]]</f>
        <v>2009.8999999999999</v>
      </c>
    </row>
    <row r="31" spans="2:17" x14ac:dyDescent="0.35">
      <c r="B31" s="28">
        <v>10482</v>
      </c>
      <c r="C31" s="29">
        <v>44878</v>
      </c>
      <c r="D31" s="30" t="s">
        <v>9</v>
      </c>
      <c r="E31" s="28">
        <v>25.5</v>
      </c>
      <c r="F31" s="28" t="s">
        <v>14</v>
      </c>
      <c r="G31" s="28" t="s">
        <v>16</v>
      </c>
      <c r="H31" s="30" t="s">
        <v>21</v>
      </c>
      <c r="I31" s="30">
        <v>631</v>
      </c>
      <c r="J31" s="30" t="e" vm="5">
        <v>#VALUE!</v>
      </c>
      <c r="K31" s="30" t="e" cm="1" vm="6">
        <f t="array" aca="1" ref="K31" ca="1">_FV(Table2[[#This Row],[City]],"Country/region",TRUE)</f>
        <v>#VALUE!</v>
      </c>
      <c r="L31" s="30">
        <f>Table2[[#This Row],[Quantity]]*Table2[[#This Row],[Price]]</f>
        <v>16090.5</v>
      </c>
    </row>
    <row r="32" spans="2:17" x14ac:dyDescent="0.35">
      <c r="B32" s="28">
        <v>10483</v>
      </c>
      <c r="C32" s="29">
        <v>44878</v>
      </c>
      <c r="D32" s="30" t="s">
        <v>12</v>
      </c>
      <c r="E32" s="28">
        <v>33.22</v>
      </c>
      <c r="F32" s="28" t="s">
        <v>14</v>
      </c>
      <c r="G32" s="28" t="s">
        <v>16</v>
      </c>
      <c r="H32" s="30" t="s">
        <v>21</v>
      </c>
      <c r="I32" s="30">
        <v>678</v>
      </c>
      <c r="J32" s="30" t="e" vm="5">
        <v>#VALUE!</v>
      </c>
      <c r="K32" s="30" t="e" cm="1" vm="6">
        <f t="array" aca="1" ref="K32" ca="1">_FV(Table2[[#This Row],[City]],"Country/region",TRUE)</f>
        <v>#VALUE!</v>
      </c>
      <c r="L32" s="30">
        <f>Table2[[#This Row],[Quantity]]*Table2[[#This Row],[Price]]</f>
        <v>22523.16</v>
      </c>
    </row>
    <row r="33" spans="2:12" x14ac:dyDescent="0.35">
      <c r="B33" s="28">
        <v>10484</v>
      </c>
      <c r="C33" s="29">
        <v>44878</v>
      </c>
      <c r="D33" s="30" t="s">
        <v>13</v>
      </c>
      <c r="E33" s="28">
        <v>21.44</v>
      </c>
      <c r="F33" s="28" t="s">
        <v>14</v>
      </c>
      <c r="G33" s="28" t="s">
        <v>16</v>
      </c>
      <c r="H33" s="30" t="s">
        <v>21</v>
      </c>
      <c r="I33" s="30">
        <v>201</v>
      </c>
      <c r="J33" s="30" t="e" vm="5">
        <v>#VALUE!</v>
      </c>
      <c r="K33" s="30" t="e" cm="1" vm="6">
        <f t="array" aca="1" ref="K33" ca="1">_FV(Table2[[#This Row],[City]],"Country/region",TRUE)</f>
        <v>#VALUE!</v>
      </c>
      <c r="L33" s="30">
        <f>Table2[[#This Row],[Quantity]]*Table2[[#This Row],[Price]]</f>
        <v>4309.4400000000005</v>
      </c>
    </row>
    <row r="34" spans="2:12" x14ac:dyDescent="0.35">
      <c r="B34" s="28">
        <v>10485</v>
      </c>
      <c r="C34" s="29">
        <v>44879</v>
      </c>
      <c r="D34" s="30" t="s">
        <v>15</v>
      </c>
      <c r="E34" s="28">
        <v>27.99</v>
      </c>
      <c r="F34" s="28" t="s">
        <v>14</v>
      </c>
      <c r="G34" s="28" t="s">
        <v>16</v>
      </c>
      <c r="H34" s="30" t="s">
        <v>21</v>
      </c>
      <c r="I34" s="30">
        <v>524</v>
      </c>
      <c r="J34" s="30" t="e" vm="5">
        <v>#VALUE!</v>
      </c>
      <c r="K34" s="30" t="e" cm="1" vm="6">
        <f t="array" aca="1" ref="K34" ca="1">_FV(Table2[[#This Row],[City]],"Country/region",TRUE)</f>
        <v>#VALUE!</v>
      </c>
      <c r="L34" s="30">
        <f>Table2[[#This Row],[Quantity]]*Table2[[#This Row],[Price]]</f>
        <v>14666.759999999998</v>
      </c>
    </row>
    <row r="35" spans="2:12" x14ac:dyDescent="0.35">
      <c r="B35" s="28">
        <v>10486</v>
      </c>
      <c r="C35" s="29">
        <v>44879</v>
      </c>
      <c r="D35" s="30" t="s">
        <v>18</v>
      </c>
      <c r="E35" s="28">
        <v>29.05</v>
      </c>
      <c r="F35" s="28" t="s">
        <v>14</v>
      </c>
      <c r="G35" s="28" t="s">
        <v>16</v>
      </c>
      <c r="H35" s="30" t="s">
        <v>21</v>
      </c>
      <c r="I35" s="30">
        <v>202</v>
      </c>
      <c r="J35" s="30" t="e" vm="5">
        <v>#VALUE!</v>
      </c>
      <c r="K35" s="30" t="e" cm="1" vm="6">
        <f t="array" aca="1" ref="K35" ca="1">_FV(Table2[[#This Row],[City]],"Country/region",TRUE)</f>
        <v>#VALUE!</v>
      </c>
      <c r="L35" s="30">
        <f>Table2[[#This Row],[Quantity]]*Table2[[#This Row],[Price]]</f>
        <v>5868.1</v>
      </c>
    </row>
    <row r="36" spans="2:12" x14ac:dyDescent="0.35">
      <c r="B36" s="28">
        <v>10487</v>
      </c>
      <c r="C36" s="29">
        <v>44879</v>
      </c>
      <c r="D36" s="30" t="s">
        <v>9</v>
      </c>
      <c r="E36" s="28">
        <v>3.49</v>
      </c>
      <c r="F36" s="28" t="s">
        <v>14</v>
      </c>
      <c r="G36" s="28" t="s">
        <v>16</v>
      </c>
      <c r="H36" s="30" t="s">
        <v>21</v>
      </c>
      <c r="I36" s="30">
        <v>631</v>
      </c>
      <c r="J36" s="30" t="e" vm="5">
        <v>#VALUE!</v>
      </c>
      <c r="K36" s="30" t="e" cm="1" vm="6">
        <f t="array" aca="1" ref="K36" ca="1">_FV(Table2[[#This Row],[City]],"Country/region",TRUE)</f>
        <v>#VALUE!</v>
      </c>
      <c r="L36" s="30">
        <f>Table2[[#This Row],[Quantity]]*Table2[[#This Row],[Price]]</f>
        <v>2202.19</v>
      </c>
    </row>
    <row r="37" spans="2:12" x14ac:dyDescent="0.35">
      <c r="B37" s="28">
        <v>10488</v>
      </c>
      <c r="C37" s="29">
        <v>44879</v>
      </c>
      <c r="D37" s="30" t="s">
        <v>12</v>
      </c>
      <c r="E37" s="28">
        <v>2.95</v>
      </c>
      <c r="F37" s="28" t="s">
        <v>14</v>
      </c>
      <c r="G37" s="28" t="s">
        <v>16</v>
      </c>
      <c r="H37" s="30" t="s">
        <v>21</v>
      </c>
      <c r="I37" s="30">
        <v>678</v>
      </c>
      <c r="J37" s="30" t="e" vm="5">
        <v>#VALUE!</v>
      </c>
      <c r="K37" s="30" t="e" cm="1" vm="6">
        <f t="array" aca="1" ref="K37" ca="1">_FV(Table2[[#This Row],[City]],"Country/region",TRUE)</f>
        <v>#VALUE!</v>
      </c>
      <c r="L37" s="30">
        <f>Table2[[#This Row],[Quantity]]*Table2[[#This Row],[Price]]</f>
        <v>2000.1000000000001</v>
      </c>
    </row>
    <row r="38" spans="2:12" x14ac:dyDescent="0.35">
      <c r="B38" s="28">
        <v>10489</v>
      </c>
      <c r="C38" s="29">
        <v>44879</v>
      </c>
      <c r="D38" s="30" t="s">
        <v>13</v>
      </c>
      <c r="E38" s="28">
        <v>4.99</v>
      </c>
      <c r="F38" s="28" t="s">
        <v>14</v>
      </c>
      <c r="G38" s="28" t="s">
        <v>16</v>
      </c>
      <c r="H38" s="30" t="s">
        <v>20</v>
      </c>
      <c r="I38" s="30">
        <v>201</v>
      </c>
      <c r="J38" s="30" t="e" vm="3">
        <v>#VALUE!</v>
      </c>
      <c r="K38" s="30" t="e" cm="1" vm="4">
        <f t="array" aca="1" ref="K38" ca="1">_FV(Table2[[#This Row],[City]],"Country/region",TRUE)</f>
        <v>#VALUE!</v>
      </c>
      <c r="L38" s="30">
        <f>Table2[[#This Row],[Quantity]]*Table2[[#This Row],[Price]]</f>
        <v>1002.99</v>
      </c>
    </row>
    <row r="39" spans="2:12" x14ac:dyDescent="0.35">
      <c r="B39" s="28">
        <v>10490</v>
      </c>
      <c r="C39" s="29">
        <v>44880</v>
      </c>
      <c r="D39" s="30" t="s">
        <v>15</v>
      </c>
      <c r="E39" s="28">
        <v>12.99</v>
      </c>
      <c r="F39" s="28" t="s">
        <v>14</v>
      </c>
      <c r="G39" s="28" t="s">
        <v>16</v>
      </c>
      <c r="H39" s="30" t="s">
        <v>20</v>
      </c>
      <c r="I39" s="30">
        <v>509</v>
      </c>
      <c r="J39" s="30" t="e" vm="3">
        <v>#VALUE!</v>
      </c>
      <c r="K39" s="30" t="e" cm="1" vm="4">
        <f t="array" aca="1" ref="K39" ca="1">_FV(Table2[[#This Row],[City]],"Country/region",TRUE)</f>
        <v>#VALUE!</v>
      </c>
      <c r="L39" s="30">
        <f>Table2[[#This Row],[Quantity]]*Table2[[#This Row],[Price]]</f>
        <v>6611.91</v>
      </c>
    </row>
    <row r="40" spans="2:12" x14ac:dyDescent="0.35">
      <c r="B40" s="28">
        <v>10491</v>
      </c>
      <c r="C40" s="29">
        <v>44880</v>
      </c>
      <c r="D40" s="30" t="s">
        <v>18</v>
      </c>
      <c r="E40" s="28">
        <v>9.9499999999999993</v>
      </c>
      <c r="F40" s="28" t="s">
        <v>14</v>
      </c>
      <c r="G40" s="28" t="s">
        <v>16</v>
      </c>
      <c r="H40" s="30" t="s">
        <v>20</v>
      </c>
      <c r="I40" s="30">
        <v>202</v>
      </c>
      <c r="J40" s="30" t="e" vm="3">
        <v>#VALUE!</v>
      </c>
      <c r="K40" s="30" t="e" cm="1" vm="4">
        <f t="array" aca="1" ref="K40" ca="1">_FV(Table2[[#This Row],[City]],"Country/region",TRUE)</f>
        <v>#VALUE!</v>
      </c>
      <c r="L40" s="30">
        <f>Table2[[#This Row],[Quantity]]*Table2[[#This Row],[Price]]</f>
        <v>2009.8999999999999</v>
      </c>
    </row>
    <row r="41" spans="2:12" x14ac:dyDescent="0.35">
      <c r="B41" s="28">
        <v>10492</v>
      </c>
      <c r="C41" s="29">
        <v>44880</v>
      </c>
      <c r="D41" s="30" t="s">
        <v>9</v>
      </c>
      <c r="E41" s="28">
        <v>3.49</v>
      </c>
      <c r="F41" s="28" t="s">
        <v>14</v>
      </c>
      <c r="G41" s="28" t="s">
        <v>16</v>
      </c>
      <c r="H41" s="30" t="s">
        <v>20</v>
      </c>
      <c r="I41" s="30">
        <v>574</v>
      </c>
      <c r="J41" s="30" t="e" vm="3">
        <v>#VALUE!</v>
      </c>
      <c r="K41" s="30" t="e" cm="1" vm="4">
        <f t="array" aca="1" ref="K41" ca="1">_FV(Table2[[#This Row],[City]],"Country/region",TRUE)</f>
        <v>#VALUE!</v>
      </c>
      <c r="L41" s="30">
        <f>Table2[[#This Row],[Quantity]]*Table2[[#This Row],[Price]]</f>
        <v>2003.2600000000002</v>
      </c>
    </row>
    <row r="42" spans="2:12" x14ac:dyDescent="0.35">
      <c r="B42" s="28">
        <v>10493</v>
      </c>
      <c r="C42" s="29">
        <v>44880</v>
      </c>
      <c r="D42" s="30" t="s">
        <v>12</v>
      </c>
      <c r="E42" s="28">
        <v>2.95</v>
      </c>
      <c r="F42" s="28" t="s">
        <v>14</v>
      </c>
      <c r="G42" s="28" t="s">
        <v>16</v>
      </c>
      <c r="H42" s="30" t="s">
        <v>20</v>
      </c>
      <c r="I42" s="30">
        <v>678</v>
      </c>
      <c r="J42" s="30" t="e" vm="3">
        <v>#VALUE!</v>
      </c>
      <c r="K42" s="30" t="e" cm="1" vm="4">
        <f t="array" aca="1" ref="K42" ca="1">_FV(Table2[[#This Row],[City]],"Country/region",TRUE)</f>
        <v>#VALUE!</v>
      </c>
      <c r="L42" s="30">
        <f>Table2[[#This Row],[Quantity]]*Table2[[#This Row],[Price]]</f>
        <v>2000.1000000000001</v>
      </c>
    </row>
    <row r="43" spans="2:12" x14ac:dyDescent="0.35">
      <c r="B43" s="28">
        <v>10494</v>
      </c>
      <c r="C43" s="29">
        <v>44880</v>
      </c>
      <c r="D43" s="30" t="s">
        <v>13</v>
      </c>
      <c r="E43" s="28">
        <v>4.99</v>
      </c>
      <c r="F43" s="28" t="s">
        <v>14</v>
      </c>
      <c r="G43" s="28" t="s">
        <v>16</v>
      </c>
      <c r="H43" s="30" t="s">
        <v>20</v>
      </c>
      <c r="I43" s="30">
        <v>201</v>
      </c>
      <c r="J43" s="30" t="e" vm="3">
        <v>#VALUE!</v>
      </c>
      <c r="K43" s="30" t="e" cm="1" vm="4">
        <f t="array" aca="1" ref="K43" ca="1">_FV(Table2[[#This Row],[City]],"Country/region",TRUE)</f>
        <v>#VALUE!</v>
      </c>
      <c r="L43" s="30">
        <f>Table2[[#This Row],[Quantity]]*Table2[[#This Row],[Price]]</f>
        <v>1002.99</v>
      </c>
    </row>
    <row r="44" spans="2:12" x14ac:dyDescent="0.35">
      <c r="B44" s="28">
        <v>10495</v>
      </c>
      <c r="C44" s="29">
        <v>44881</v>
      </c>
      <c r="D44" s="30" t="s">
        <v>15</v>
      </c>
      <c r="E44" s="28">
        <v>12.99</v>
      </c>
      <c r="F44" s="28" t="s">
        <v>14</v>
      </c>
      <c r="G44" s="28" t="s">
        <v>16</v>
      </c>
      <c r="H44" s="30" t="s">
        <v>20</v>
      </c>
      <c r="I44" s="30">
        <v>509</v>
      </c>
      <c r="J44" s="30" t="e" vm="3">
        <v>#VALUE!</v>
      </c>
      <c r="K44" s="30" t="e" cm="1" vm="4">
        <f t="array" aca="1" ref="K44" ca="1">_FV(Table2[[#This Row],[City]],"Country/region",TRUE)</f>
        <v>#VALUE!</v>
      </c>
      <c r="L44" s="30">
        <f>Table2[[#This Row],[Quantity]]*Table2[[#This Row],[Price]]</f>
        <v>6611.91</v>
      </c>
    </row>
    <row r="45" spans="2:12" x14ac:dyDescent="0.35">
      <c r="B45" s="28">
        <v>10496</v>
      </c>
      <c r="C45" s="29">
        <v>44881</v>
      </c>
      <c r="D45" s="30" t="s">
        <v>18</v>
      </c>
      <c r="E45" s="28">
        <v>9.9499999999999993</v>
      </c>
      <c r="F45" s="28" t="s">
        <v>14</v>
      </c>
      <c r="G45" s="28" t="s">
        <v>16</v>
      </c>
      <c r="H45" s="30" t="s">
        <v>20</v>
      </c>
      <c r="I45" s="30">
        <v>202</v>
      </c>
      <c r="J45" s="30" t="e" vm="3">
        <v>#VALUE!</v>
      </c>
      <c r="K45" s="30" t="e" cm="1" vm="4">
        <f t="array" aca="1" ref="K45" ca="1">_FV(Table2[[#This Row],[City]],"Country/region",TRUE)</f>
        <v>#VALUE!</v>
      </c>
      <c r="L45" s="30">
        <f>Table2[[#This Row],[Quantity]]*Table2[[#This Row],[Price]]</f>
        <v>2009.8999999999999</v>
      </c>
    </row>
    <row r="46" spans="2:12" x14ac:dyDescent="0.35">
      <c r="B46" s="28">
        <v>10497</v>
      </c>
      <c r="C46" s="29">
        <v>44881</v>
      </c>
      <c r="D46" s="30" t="s">
        <v>9</v>
      </c>
      <c r="E46" s="28">
        <v>3.49</v>
      </c>
      <c r="F46" s="28" t="s">
        <v>14</v>
      </c>
      <c r="G46" s="28" t="s">
        <v>16</v>
      </c>
      <c r="H46" s="30" t="s">
        <v>20</v>
      </c>
      <c r="I46" s="30">
        <v>574</v>
      </c>
      <c r="J46" s="30" t="e" vm="3">
        <v>#VALUE!</v>
      </c>
      <c r="K46" s="30" t="e" cm="1" vm="4">
        <f t="array" aca="1" ref="K46" ca="1">_FV(Table2[[#This Row],[City]],"Country/region",TRUE)</f>
        <v>#VALUE!</v>
      </c>
      <c r="L46" s="30">
        <f>Table2[[#This Row],[Quantity]]*Table2[[#This Row],[Price]]</f>
        <v>2003.2600000000002</v>
      </c>
    </row>
    <row r="47" spans="2:12" x14ac:dyDescent="0.35">
      <c r="B47" s="28">
        <v>10498</v>
      </c>
      <c r="C47" s="29">
        <v>44881</v>
      </c>
      <c r="D47" s="30" t="s">
        <v>12</v>
      </c>
      <c r="E47" s="28">
        <v>2.95</v>
      </c>
      <c r="F47" s="28" t="s">
        <v>22</v>
      </c>
      <c r="G47" s="28" t="s">
        <v>16</v>
      </c>
      <c r="H47" s="30" t="s">
        <v>20</v>
      </c>
      <c r="I47" s="30">
        <v>678</v>
      </c>
      <c r="J47" s="30" t="e" vm="3">
        <v>#VALUE!</v>
      </c>
      <c r="K47" s="30" t="e" cm="1" vm="4">
        <f t="array" aca="1" ref="K47" ca="1">_FV(Table2[[#This Row],[City]],"Country/region",TRUE)</f>
        <v>#VALUE!</v>
      </c>
      <c r="L47" s="30">
        <f>Table2[[#This Row],[Quantity]]*Table2[[#This Row],[Price]]</f>
        <v>2000.1000000000001</v>
      </c>
    </row>
    <row r="48" spans="2:12" x14ac:dyDescent="0.35">
      <c r="B48" s="28">
        <v>10499</v>
      </c>
      <c r="C48" s="29">
        <v>44881</v>
      </c>
      <c r="D48" s="30" t="s">
        <v>13</v>
      </c>
      <c r="E48" s="28">
        <v>4.99</v>
      </c>
      <c r="F48" s="28" t="s">
        <v>22</v>
      </c>
      <c r="G48" s="28" t="s">
        <v>16</v>
      </c>
      <c r="H48" s="30" t="s">
        <v>20</v>
      </c>
      <c r="I48" s="30">
        <v>201</v>
      </c>
      <c r="J48" s="30" t="e" vm="3">
        <v>#VALUE!</v>
      </c>
      <c r="K48" s="30" t="e" cm="1" vm="4">
        <f t="array" aca="1" ref="K48" ca="1">_FV(Table2[[#This Row],[City]],"Country/region",TRUE)</f>
        <v>#VALUE!</v>
      </c>
      <c r="L48" s="30">
        <f>Table2[[#This Row],[Quantity]]*Table2[[#This Row],[Price]]</f>
        <v>1002.99</v>
      </c>
    </row>
    <row r="49" spans="2:12" x14ac:dyDescent="0.35">
      <c r="B49" s="28">
        <v>10500</v>
      </c>
      <c r="C49" s="29">
        <v>44882</v>
      </c>
      <c r="D49" s="30" t="s">
        <v>15</v>
      </c>
      <c r="E49" s="28">
        <v>12.99</v>
      </c>
      <c r="F49" s="28" t="s">
        <v>22</v>
      </c>
      <c r="G49" s="28" t="s">
        <v>16</v>
      </c>
      <c r="H49" s="30" t="s">
        <v>20</v>
      </c>
      <c r="I49" s="30">
        <v>524</v>
      </c>
      <c r="J49" s="30" t="e" vm="3">
        <v>#VALUE!</v>
      </c>
      <c r="K49" s="30" t="e" cm="1" vm="4">
        <f t="array" aca="1" ref="K49" ca="1">_FV(Table2[[#This Row],[City]],"Country/region",TRUE)</f>
        <v>#VALUE!</v>
      </c>
      <c r="L49" s="30">
        <f>Table2[[#This Row],[Quantity]]*Table2[[#This Row],[Price]]</f>
        <v>6806.76</v>
      </c>
    </row>
    <row r="50" spans="2:12" x14ac:dyDescent="0.35">
      <c r="B50" s="28">
        <v>10501</v>
      </c>
      <c r="C50" s="29">
        <v>44882</v>
      </c>
      <c r="D50" s="30" t="s">
        <v>18</v>
      </c>
      <c r="E50" s="28">
        <v>9.9499999999999993</v>
      </c>
      <c r="F50" s="28" t="s">
        <v>22</v>
      </c>
      <c r="G50" s="28" t="s">
        <v>16</v>
      </c>
      <c r="H50" s="30" t="s">
        <v>20</v>
      </c>
      <c r="I50" s="30">
        <v>202</v>
      </c>
      <c r="J50" s="30" t="e" vm="3">
        <v>#VALUE!</v>
      </c>
      <c r="K50" s="30" t="e" cm="1" vm="4">
        <f t="array" aca="1" ref="K50" ca="1">_FV(Table2[[#This Row],[City]],"Country/region",TRUE)</f>
        <v>#VALUE!</v>
      </c>
      <c r="L50" s="30">
        <f>Table2[[#This Row],[Quantity]]*Table2[[#This Row],[Price]]</f>
        <v>2009.8999999999999</v>
      </c>
    </row>
    <row r="51" spans="2:12" x14ac:dyDescent="0.35">
      <c r="B51" s="28">
        <v>10502</v>
      </c>
      <c r="C51" s="29">
        <v>44882</v>
      </c>
      <c r="D51" s="30" t="s">
        <v>9</v>
      </c>
      <c r="E51" s="28">
        <v>3.49</v>
      </c>
      <c r="F51" s="28" t="s">
        <v>22</v>
      </c>
      <c r="G51" s="28" t="s">
        <v>16</v>
      </c>
      <c r="H51" s="30" t="s">
        <v>20</v>
      </c>
      <c r="I51" s="30">
        <v>631</v>
      </c>
      <c r="J51" s="30" t="e" vm="3">
        <v>#VALUE!</v>
      </c>
      <c r="K51" s="30" t="e" cm="1" vm="4">
        <f t="array" aca="1" ref="K51" ca="1">_FV(Table2[[#This Row],[City]],"Country/region",TRUE)</f>
        <v>#VALUE!</v>
      </c>
      <c r="L51" s="30">
        <f>Table2[[#This Row],[Quantity]]*Table2[[#This Row],[Price]]</f>
        <v>2202.19</v>
      </c>
    </row>
    <row r="52" spans="2:12" x14ac:dyDescent="0.35">
      <c r="B52" s="28">
        <v>10503</v>
      </c>
      <c r="C52" s="29">
        <v>44882</v>
      </c>
      <c r="D52" s="30" t="s">
        <v>12</v>
      </c>
      <c r="E52" s="28">
        <v>2.95</v>
      </c>
      <c r="F52" s="28" t="s">
        <v>22</v>
      </c>
      <c r="G52" s="28" t="s">
        <v>16</v>
      </c>
      <c r="H52" s="30" t="s">
        <v>20</v>
      </c>
      <c r="I52" s="30">
        <v>678</v>
      </c>
      <c r="J52" s="30" t="e" vm="3">
        <v>#VALUE!</v>
      </c>
      <c r="K52" s="30" t="e" cm="1" vm="4">
        <f t="array" aca="1" ref="K52" ca="1">_FV(Table2[[#This Row],[City]],"Country/region",TRUE)</f>
        <v>#VALUE!</v>
      </c>
      <c r="L52" s="30">
        <f>Table2[[#This Row],[Quantity]]*Table2[[#This Row],[Price]]</f>
        <v>2000.1000000000001</v>
      </c>
    </row>
    <row r="53" spans="2:12" x14ac:dyDescent="0.35">
      <c r="B53" s="28">
        <v>10504</v>
      </c>
      <c r="C53" s="29">
        <v>44882</v>
      </c>
      <c r="D53" s="30" t="s">
        <v>13</v>
      </c>
      <c r="E53" s="28">
        <v>4.99</v>
      </c>
      <c r="F53" s="28" t="s">
        <v>22</v>
      </c>
      <c r="G53" s="28" t="s">
        <v>16</v>
      </c>
      <c r="H53" s="30" t="s">
        <v>20</v>
      </c>
      <c r="I53" s="30">
        <v>201</v>
      </c>
      <c r="J53" s="30" t="e" vm="3">
        <v>#VALUE!</v>
      </c>
      <c r="K53" s="30" t="e" cm="1" vm="4">
        <f t="array" aca="1" ref="K53" ca="1">_FV(Table2[[#This Row],[City]],"Country/region",TRUE)</f>
        <v>#VALUE!</v>
      </c>
      <c r="L53" s="30">
        <f>Table2[[#This Row],[Quantity]]*Table2[[#This Row],[Price]]</f>
        <v>1002.99</v>
      </c>
    </row>
    <row r="54" spans="2:12" x14ac:dyDescent="0.35">
      <c r="B54" s="28">
        <v>10505</v>
      </c>
      <c r="C54" s="29">
        <v>44883</v>
      </c>
      <c r="D54" s="30" t="s">
        <v>15</v>
      </c>
      <c r="E54" s="28">
        <v>12.99</v>
      </c>
      <c r="F54" s="28" t="s">
        <v>22</v>
      </c>
      <c r="G54" s="28" t="s">
        <v>16</v>
      </c>
      <c r="H54" s="30" t="s">
        <v>20</v>
      </c>
      <c r="I54" s="30">
        <v>539</v>
      </c>
      <c r="J54" s="30" t="e" vm="3">
        <v>#VALUE!</v>
      </c>
      <c r="K54" s="30" t="e" cm="1" vm="4">
        <f t="array" aca="1" ref="K54" ca="1">_FV(Table2[[#This Row],[City]],"Country/region",TRUE)</f>
        <v>#VALUE!</v>
      </c>
      <c r="L54" s="30">
        <f>Table2[[#This Row],[Quantity]]*Table2[[#This Row],[Price]]</f>
        <v>7001.61</v>
      </c>
    </row>
    <row r="55" spans="2:12" x14ac:dyDescent="0.35">
      <c r="B55" s="28">
        <v>10506</v>
      </c>
      <c r="C55" s="29">
        <v>44883</v>
      </c>
      <c r="D55" s="30" t="s">
        <v>18</v>
      </c>
      <c r="E55" s="28">
        <v>9.9499999999999993</v>
      </c>
      <c r="F55" s="28" t="s">
        <v>22</v>
      </c>
      <c r="G55" s="28" t="s">
        <v>16</v>
      </c>
      <c r="H55" s="30" t="s">
        <v>20</v>
      </c>
      <c r="I55" s="30">
        <v>202</v>
      </c>
      <c r="J55" s="30" t="e" vm="3">
        <v>#VALUE!</v>
      </c>
      <c r="K55" s="30" t="e" cm="1" vm="4">
        <f t="array" aca="1" ref="K55" ca="1">_FV(Table2[[#This Row],[City]],"Country/region",TRUE)</f>
        <v>#VALUE!</v>
      </c>
      <c r="L55" s="30">
        <f>Table2[[#This Row],[Quantity]]*Table2[[#This Row],[Price]]</f>
        <v>2009.8999999999999</v>
      </c>
    </row>
    <row r="56" spans="2:12" x14ac:dyDescent="0.35">
      <c r="B56" s="28">
        <v>10507</v>
      </c>
      <c r="C56" s="29">
        <v>44883</v>
      </c>
      <c r="D56" s="30" t="s">
        <v>9</v>
      </c>
      <c r="E56" s="28">
        <v>3.49</v>
      </c>
      <c r="F56" s="28" t="s">
        <v>22</v>
      </c>
      <c r="G56" s="28" t="s">
        <v>16</v>
      </c>
      <c r="H56" s="30" t="s">
        <v>20</v>
      </c>
      <c r="I56" s="30">
        <v>688</v>
      </c>
      <c r="J56" s="30" t="e" vm="3">
        <v>#VALUE!</v>
      </c>
      <c r="K56" s="30" t="e" cm="1" vm="4">
        <f t="array" aca="1" ref="K56" ca="1">_FV(Table2[[#This Row],[City]],"Country/region",TRUE)</f>
        <v>#VALUE!</v>
      </c>
      <c r="L56" s="30">
        <f>Table2[[#This Row],[Quantity]]*Table2[[#This Row],[Price]]</f>
        <v>2401.1200000000003</v>
      </c>
    </row>
    <row r="57" spans="2:12" x14ac:dyDescent="0.35">
      <c r="B57" s="28">
        <v>10508</v>
      </c>
      <c r="C57" s="29">
        <v>44883</v>
      </c>
      <c r="D57" s="30" t="s">
        <v>12</v>
      </c>
      <c r="E57" s="28">
        <v>2.95</v>
      </c>
      <c r="F57" s="28" t="s">
        <v>22</v>
      </c>
      <c r="G57" s="28" t="s">
        <v>16</v>
      </c>
      <c r="H57" s="30" t="s">
        <v>20</v>
      </c>
      <c r="I57" s="30">
        <v>678</v>
      </c>
      <c r="J57" s="30" t="e" vm="3">
        <v>#VALUE!</v>
      </c>
      <c r="K57" s="30" t="e" cm="1" vm="4">
        <f t="array" aca="1" ref="K57" ca="1">_FV(Table2[[#This Row],[City]],"Country/region",TRUE)</f>
        <v>#VALUE!</v>
      </c>
      <c r="L57" s="30">
        <f>Table2[[#This Row],[Quantity]]*Table2[[#This Row],[Price]]</f>
        <v>2000.1000000000001</v>
      </c>
    </row>
    <row r="58" spans="2:12" x14ac:dyDescent="0.35">
      <c r="B58" s="28">
        <v>10509</v>
      </c>
      <c r="C58" s="29">
        <v>44883</v>
      </c>
      <c r="D58" s="30" t="s">
        <v>13</v>
      </c>
      <c r="E58" s="28">
        <v>4.99</v>
      </c>
      <c r="F58" s="28" t="s">
        <v>22</v>
      </c>
      <c r="G58" s="28" t="s">
        <v>16</v>
      </c>
      <c r="H58" s="30" t="s">
        <v>20</v>
      </c>
      <c r="I58" s="30">
        <v>201</v>
      </c>
      <c r="J58" s="30" t="e" vm="3">
        <v>#VALUE!</v>
      </c>
      <c r="K58" s="30" t="e" cm="1" vm="4">
        <f t="array" aca="1" ref="K58" ca="1">_FV(Table2[[#This Row],[City]],"Country/region",TRUE)</f>
        <v>#VALUE!</v>
      </c>
      <c r="L58" s="30">
        <f>Table2[[#This Row],[Quantity]]*Table2[[#This Row],[Price]]</f>
        <v>1002.99</v>
      </c>
    </row>
    <row r="59" spans="2:12" x14ac:dyDescent="0.35">
      <c r="B59" s="28">
        <v>10510</v>
      </c>
      <c r="C59" s="29">
        <v>44884</v>
      </c>
      <c r="D59" s="30" t="s">
        <v>15</v>
      </c>
      <c r="E59" s="28">
        <v>12.99</v>
      </c>
      <c r="F59" s="28" t="s">
        <v>22</v>
      </c>
      <c r="G59" s="28" t="s">
        <v>16</v>
      </c>
      <c r="H59" s="30" t="s">
        <v>20</v>
      </c>
      <c r="I59" s="30">
        <v>509</v>
      </c>
      <c r="J59" s="30" t="e" vm="3">
        <v>#VALUE!</v>
      </c>
      <c r="K59" s="30" t="e" cm="1" vm="4">
        <f t="array" aca="1" ref="K59" ca="1">_FV(Table2[[#This Row],[City]],"Country/region",TRUE)</f>
        <v>#VALUE!</v>
      </c>
      <c r="L59" s="30">
        <f>Table2[[#This Row],[Quantity]]*Table2[[#This Row],[Price]]</f>
        <v>6611.91</v>
      </c>
    </row>
    <row r="60" spans="2:12" x14ac:dyDescent="0.35">
      <c r="B60" s="28">
        <v>10511</v>
      </c>
      <c r="C60" s="29">
        <v>44884</v>
      </c>
      <c r="D60" s="30" t="s">
        <v>18</v>
      </c>
      <c r="E60" s="28">
        <v>9.9499999999999993</v>
      </c>
      <c r="F60" s="28" t="s">
        <v>22</v>
      </c>
      <c r="G60" s="28" t="s">
        <v>16</v>
      </c>
      <c r="H60" s="30" t="s">
        <v>21</v>
      </c>
      <c r="I60" s="30">
        <v>202</v>
      </c>
      <c r="J60" s="30" t="e" vm="5">
        <v>#VALUE!</v>
      </c>
      <c r="K60" s="30" t="e" cm="1" vm="6">
        <f t="array" aca="1" ref="K60" ca="1">_FV(Table2[[#This Row],[City]],"Country/region",TRUE)</f>
        <v>#VALUE!</v>
      </c>
      <c r="L60" s="30">
        <f>Table2[[#This Row],[Quantity]]*Table2[[#This Row],[Price]]</f>
        <v>2009.8999999999999</v>
      </c>
    </row>
    <row r="61" spans="2:12" x14ac:dyDescent="0.35">
      <c r="B61" s="28">
        <v>10512</v>
      </c>
      <c r="C61" s="29">
        <v>44884</v>
      </c>
      <c r="D61" s="30" t="s">
        <v>9</v>
      </c>
      <c r="E61" s="28">
        <v>3.49</v>
      </c>
      <c r="F61" s="28" t="s">
        <v>22</v>
      </c>
      <c r="G61" s="28" t="s">
        <v>16</v>
      </c>
      <c r="H61" s="30" t="s">
        <v>21</v>
      </c>
      <c r="I61" s="30">
        <v>688</v>
      </c>
      <c r="J61" s="30" t="e" vm="5">
        <v>#VALUE!</v>
      </c>
      <c r="K61" s="30" t="e" cm="1" vm="6">
        <f t="array" aca="1" ref="K61" ca="1">_FV(Table2[[#This Row],[City]],"Country/region",TRUE)</f>
        <v>#VALUE!</v>
      </c>
      <c r="L61" s="30">
        <f>Table2[[#This Row],[Quantity]]*Table2[[#This Row],[Price]]</f>
        <v>2401.1200000000003</v>
      </c>
    </row>
    <row r="62" spans="2:12" x14ac:dyDescent="0.35">
      <c r="B62" s="28">
        <v>10513</v>
      </c>
      <c r="C62" s="29">
        <v>44884</v>
      </c>
      <c r="D62" s="30" t="s">
        <v>12</v>
      </c>
      <c r="E62" s="28">
        <v>2.95</v>
      </c>
      <c r="F62" s="28" t="s">
        <v>22</v>
      </c>
      <c r="G62" s="28" t="s">
        <v>23</v>
      </c>
      <c r="H62" s="30" t="s">
        <v>21</v>
      </c>
      <c r="I62" s="30">
        <v>678</v>
      </c>
      <c r="J62" s="30" t="e" vm="5">
        <v>#VALUE!</v>
      </c>
      <c r="K62" s="30" t="e" cm="1" vm="6">
        <f t="array" aca="1" ref="K62" ca="1">_FV(Table2[[#This Row],[City]],"Country/region",TRUE)</f>
        <v>#VALUE!</v>
      </c>
      <c r="L62" s="30">
        <f>Table2[[#This Row],[Quantity]]*Table2[[#This Row],[Price]]</f>
        <v>2000.1000000000001</v>
      </c>
    </row>
    <row r="63" spans="2:12" x14ac:dyDescent="0.35">
      <c r="B63" s="28">
        <v>10514</v>
      </c>
      <c r="C63" s="29">
        <v>44884</v>
      </c>
      <c r="D63" s="30" t="s">
        <v>13</v>
      </c>
      <c r="E63" s="28">
        <v>4.99</v>
      </c>
      <c r="F63" s="28" t="s">
        <v>22</v>
      </c>
      <c r="G63" s="28" t="s">
        <v>23</v>
      </c>
      <c r="H63" s="30" t="s">
        <v>21</v>
      </c>
      <c r="I63" s="30">
        <v>201</v>
      </c>
      <c r="J63" s="30" t="e" vm="5">
        <v>#VALUE!</v>
      </c>
      <c r="K63" s="30" t="e" cm="1" vm="6">
        <f t="array" aca="1" ref="K63" ca="1">_FV(Table2[[#This Row],[City]],"Country/region",TRUE)</f>
        <v>#VALUE!</v>
      </c>
      <c r="L63" s="30">
        <f>Table2[[#This Row],[Quantity]]*Table2[[#This Row],[Price]]</f>
        <v>1002.99</v>
      </c>
    </row>
    <row r="64" spans="2:12" x14ac:dyDescent="0.35">
      <c r="B64" s="28">
        <v>10515</v>
      </c>
      <c r="C64" s="29">
        <v>44885</v>
      </c>
      <c r="D64" s="30" t="s">
        <v>15</v>
      </c>
      <c r="E64" s="28">
        <v>12.99</v>
      </c>
      <c r="F64" s="28" t="s">
        <v>22</v>
      </c>
      <c r="G64" s="28" t="s">
        <v>23</v>
      </c>
      <c r="H64" s="30" t="s">
        <v>21</v>
      </c>
      <c r="I64" s="30">
        <v>478</v>
      </c>
      <c r="J64" s="30" t="e" vm="5">
        <v>#VALUE!</v>
      </c>
      <c r="K64" s="30" t="e" cm="1" vm="6">
        <f t="array" aca="1" ref="K64" ca="1">_FV(Table2[[#This Row],[City]],"Country/region",TRUE)</f>
        <v>#VALUE!</v>
      </c>
      <c r="L64" s="30">
        <f>Table2[[#This Row],[Quantity]]*Table2[[#This Row],[Price]]</f>
        <v>6209.22</v>
      </c>
    </row>
    <row r="65" spans="2:12" x14ac:dyDescent="0.35">
      <c r="B65" s="28">
        <v>10516</v>
      </c>
      <c r="C65" s="29">
        <v>44885</v>
      </c>
      <c r="D65" s="30" t="s">
        <v>18</v>
      </c>
      <c r="E65" s="28">
        <v>9.9499999999999993</v>
      </c>
      <c r="F65" s="28" t="s">
        <v>22</v>
      </c>
      <c r="G65" s="28" t="s">
        <v>23</v>
      </c>
      <c r="H65" s="30" t="s">
        <v>21</v>
      </c>
      <c r="I65" s="30">
        <v>202</v>
      </c>
      <c r="J65" s="30" t="e" vm="5">
        <v>#VALUE!</v>
      </c>
      <c r="K65" s="30" t="e" cm="1" vm="6">
        <f t="array" aca="1" ref="K65" ca="1">_FV(Table2[[#This Row],[City]],"Country/region",TRUE)</f>
        <v>#VALUE!</v>
      </c>
      <c r="L65" s="30">
        <f>Table2[[#This Row],[Quantity]]*Table2[[#This Row],[Price]]</f>
        <v>2009.8999999999999</v>
      </c>
    </row>
    <row r="66" spans="2:12" x14ac:dyDescent="0.35">
      <c r="B66" s="28">
        <v>10483</v>
      </c>
      <c r="C66" s="29">
        <v>44878</v>
      </c>
      <c r="D66" s="30" t="s">
        <v>12</v>
      </c>
      <c r="E66" s="28">
        <v>2.95</v>
      </c>
      <c r="F66" s="28" t="s">
        <v>14</v>
      </c>
      <c r="G66" s="28" t="s">
        <v>16</v>
      </c>
      <c r="H66" s="30" t="s">
        <v>21</v>
      </c>
      <c r="I66" s="30">
        <v>678</v>
      </c>
      <c r="J66" s="30" t="e" vm="5">
        <v>#VALUE!</v>
      </c>
      <c r="K66" s="30" t="e" cm="1" vm="6">
        <f t="array" aca="1" ref="K66" ca="1">_FV(Table2[[#This Row],[City]],"Country/region",TRUE)</f>
        <v>#VALUE!</v>
      </c>
      <c r="L66" s="30">
        <f>Table2[[#This Row],[Quantity]]*Table2[[#This Row],[Price]]</f>
        <v>2000.1000000000001</v>
      </c>
    </row>
    <row r="67" spans="2:12" x14ac:dyDescent="0.35">
      <c r="B67" s="28">
        <v>10484</v>
      </c>
      <c r="C67" s="29">
        <v>44878</v>
      </c>
      <c r="D67" s="30" t="s">
        <v>13</v>
      </c>
      <c r="E67" s="28">
        <v>4.99</v>
      </c>
      <c r="F67" s="28" t="s">
        <v>14</v>
      </c>
      <c r="G67" s="28" t="s">
        <v>16</v>
      </c>
      <c r="H67" s="30" t="s">
        <v>21</v>
      </c>
      <c r="I67" s="30">
        <v>201</v>
      </c>
      <c r="J67" s="30" t="e" vm="5">
        <v>#VALUE!</v>
      </c>
      <c r="K67" s="30" t="e" cm="1" vm="6">
        <f t="array" aca="1" ref="K67" ca="1">_FV(Table2[[#This Row],[City]],"Country/region",TRUE)</f>
        <v>#VALUE!</v>
      </c>
      <c r="L67" s="30">
        <f>Table2[[#This Row],[Quantity]]*Table2[[#This Row],[Price]]</f>
        <v>1002.99</v>
      </c>
    </row>
    <row r="68" spans="2:12" x14ac:dyDescent="0.35">
      <c r="B68" s="28">
        <v>10485</v>
      </c>
      <c r="C68" s="29">
        <v>44879</v>
      </c>
      <c r="D68" s="30" t="s">
        <v>15</v>
      </c>
      <c r="E68" s="28">
        <v>12.99</v>
      </c>
      <c r="F68" s="28" t="s">
        <v>14</v>
      </c>
      <c r="G68" s="28" t="s">
        <v>16</v>
      </c>
      <c r="H68" s="30" t="s">
        <v>21</v>
      </c>
      <c r="I68" s="30">
        <v>524</v>
      </c>
      <c r="J68" s="30" t="e" vm="5">
        <v>#VALUE!</v>
      </c>
      <c r="K68" s="30" t="e" cm="1" vm="6">
        <f t="array" aca="1" ref="K68" ca="1">_FV(Table2[[#This Row],[City]],"Country/region",TRUE)</f>
        <v>#VALUE!</v>
      </c>
      <c r="L68" s="30">
        <f>Table2[[#This Row],[Quantity]]*Table2[[#This Row],[Price]]</f>
        <v>6806.76</v>
      </c>
    </row>
    <row r="69" spans="2:12" x14ac:dyDescent="0.35">
      <c r="B69" s="28">
        <v>10520</v>
      </c>
      <c r="C69" s="29">
        <v>44886</v>
      </c>
      <c r="D69" s="30" t="s">
        <v>15</v>
      </c>
      <c r="E69" s="28">
        <v>12.99</v>
      </c>
      <c r="F69" s="28" t="s">
        <v>22</v>
      </c>
      <c r="G69" s="28" t="s">
        <v>23</v>
      </c>
      <c r="H69" s="30" t="s">
        <v>19</v>
      </c>
      <c r="I69" s="30">
        <v>493</v>
      </c>
      <c r="J69" s="30" t="e" vm="8">
        <v>#VALUE!</v>
      </c>
      <c r="K69" s="30" t="e" cm="1" vm="2">
        <f t="array" aca="1" ref="K69" ca="1">_FV(Table2[[#This Row],[City]],"Country/region",TRUE)</f>
        <v>#VALUE!</v>
      </c>
      <c r="L69" s="30">
        <f>Table2[[#This Row],[Quantity]]*Table2[[#This Row],[Price]]</f>
        <v>6404.07</v>
      </c>
    </row>
    <row r="70" spans="2:12" x14ac:dyDescent="0.35">
      <c r="B70" s="28">
        <v>10521</v>
      </c>
      <c r="C70" s="29">
        <v>44886</v>
      </c>
      <c r="D70" s="30" t="s">
        <v>18</v>
      </c>
      <c r="E70" s="28">
        <v>9.9499999999999993</v>
      </c>
      <c r="F70" s="28" t="s">
        <v>22</v>
      </c>
      <c r="G70" s="28" t="s">
        <v>23</v>
      </c>
      <c r="H70" s="30" t="s">
        <v>19</v>
      </c>
      <c r="I70" s="30">
        <v>202</v>
      </c>
      <c r="J70" s="30" t="e" vm="8">
        <v>#VALUE!</v>
      </c>
      <c r="K70" s="30" t="e" cm="1" vm="2">
        <f t="array" aca="1" ref="K70" ca="1">_FV(Table2[[#This Row],[City]],"Country/region",TRUE)</f>
        <v>#VALUE!</v>
      </c>
      <c r="L70" s="30">
        <f>Table2[[#This Row],[Quantity]]*Table2[[#This Row],[Price]]</f>
        <v>2009.8999999999999</v>
      </c>
    </row>
    <row r="71" spans="2:12" x14ac:dyDescent="0.35">
      <c r="B71" s="28">
        <v>10522</v>
      </c>
      <c r="C71" s="29">
        <v>44886</v>
      </c>
      <c r="D71" s="30" t="s">
        <v>9</v>
      </c>
      <c r="E71" s="28">
        <v>3.49</v>
      </c>
      <c r="F71" s="28" t="s">
        <v>22</v>
      </c>
      <c r="G71" s="28" t="s">
        <v>23</v>
      </c>
      <c r="H71" s="30" t="s">
        <v>19</v>
      </c>
      <c r="I71" s="30">
        <v>688</v>
      </c>
      <c r="J71" s="30" t="e" vm="8">
        <v>#VALUE!</v>
      </c>
      <c r="K71" s="30" t="e" cm="1" vm="2">
        <f t="array" aca="1" ref="K71" ca="1">_FV(Table2[[#This Row],[City]],"Country/region",TRUE)</f>
        <v>#VALUE!</v>
      </c>
      <c r="L71" s="30">
        <f>Table2[[#This Row],[Quantity]]*Table2[[#This Row],[Price]]</f>
        <v>2401.1200000000003</v>
      </c>
    </row>
    <row r="72" spans="2:12" x14ac:dyDescent="0.35">
      <c r="B72" s="28">
        <v>10523</v>
      </c>
      <c r="C72" s="29">
        <v>44886</v>
      </c>
      <c r="D72" s="30" t="s">
        <v>12</v>
      </c>
      <c r="E72" s="28">
        <v>2.95</v>
      </c>
      <c r="F72" s="28" t="s">
        <v>22</v>
      </c>
      <c r="G72" s="28" t="s">
        <v>23</v>
      </c>
      <c r="H72" s="30" t="s">
        <v>19</v>
      </c>
      <c r="I72" s="30">
        <v>746</v>
      </c>
      <c r="J72" s="30" t="e" vm="8">
        <v>#VALUE!</v>
      </c>
      <c r="K72" s="30" t="e" cm="1" vm="2">
        <f t="array" aca="1" ref="K72" ca="1">_FV(Table2[[#This Row],[City]],"Country/region",TRUE)</f>
        <v>#VALUE!</v>
      </c>
      <c r="L72" s="30">
        <f>Table2[[#This Row],[Quantity]]*Table2[[#This Row],[Price]]</f>
        <v>2200.7000000000003</v>
      </c>
    </row>
    <row r="73" spans="2:12" x14ac:dyDescent="0.35">
      <c r="B73" s="28">
        <v>10524</v>
      </c>
      <c r="C73" s="29">
        <v>44886</v>
      </c>
      <c r="D73" s="30" t="s">
        <v>13</v>
      </c>
      <c r="E73" s="28">
        <v>4.99</v>
      </c>
      <c r="F73" s="28" t="s">
        <v>22</v>
      </c>
      <c r="G73" s="28" t="s">
        <v>23</v>
      </c>
      <c r="H73" s="30" t="s">
        <v>19</v>
      </c>
      <c r="I73" s="30">
        <v>201</v>
      </c>
      <c r="J73" s="30" t="e" vm="8">
        <v>#VALUE!</v>
      </c>
      <c r="K73" s="30" t="e" cm="1" vm="2">
        <f t="array" aca="1" ref="K73" ca="1">_FV(Table2[[#This Row],[City]],"Country/region",TRUE)</f>
        <v>#VALUE!</v>
      </c>
      <c r="L73" s="30">
        <f>Table2[[#This Row],[Quantity]]*Table2[[#This Row],[Price]]</f>
        <v>1002.99</v>
      </c>
    </row>
    <row r="74" spans="2:12" x14ac:dyDescent="0.35">
      <c r="B74" s="28">
        <v>10525</v>
      </c>
      <c r="C74" s="29">
        <v>44887</v>
      </c>
      <c r="D74" s="30" t="s">
        <v>15</v>
      </c>
      <c r="E74" s="28">
        <v>12.99</v>
      </c>
      <c r="F74" s="28" t="s">
        <v>22</v>
      </c>
      <c r="G74" s="28" t="s">
        <v>23</v>
      </c>
      <c r="H74" s="30" t="s">
        <v>19</v>
      </c>
      <c r="I74" s="30">
        <v>462</v>
      </c>
      <c r="J74" s="30" t="e" vm="8">
        <v>#VALUE!</v>
      </c>
      <c r="K74" s="30" t="e" cm="1" vm="2">
        <f t="array" aca="1" ref="K74" ca="1">_FV(Table2[[#This Row],[City]],"Country/region",TRUE)</f>
        <v>#VALUE!</v>
      </c>
      <c r="L74" s="30">
        <f>Table2[[#This Row],[Quantity]]*Table2[[#This Row],[Price]]</f>
        <v>6001.38</v>
      </c>
    </row>
    <row r="75" spans="2:12" x14ac:dyDescent="0.35">
      <c r="B75" s="28">
        <v>10526</v>
      </c>
      <c r="C75" s="29">
        <v>44887</v>
      </c>
      <c r="D75" s="30" t="s">
        <v>18</v>
      </c>
      <c r="E75" s="28">
        <v>9.9499999999999993</v>
      </c>
      <c r="F75" s="28" t="s">
        <v>22</v>
      </c>
      <c r="G75" s="28" t="s">
        <v>23</v>
      </c>
      <c r="H75" s="30" t="s">
        <v>19</v>
      </c>
      <c r="I75" s="30">
        <v>202</v>
      </c>
      <c r="J75" s="30" t="e" vm="8">
        <v>#VALUE!</v>
      </c>
      <c r="K75" s="30" t="e" cm="1" vm="2">
        <f t="array" aca="1" ref="K75" ca="1">_FV(Table2[[#This Row],[City]],"Country/region",TRUE)</f>
        <v>#VALUE!</v>
      </c>
      <c r="L75" s="30">
        <f>Table2[[#This Row],[Quantity]]*Table2[[#This Row],[Price]]</f>
        <v>2009.8999999999999</v>
      </c>
    </row>
    <row r="76" spans="2:12" x14ac:dyDescent="0.35">
      <c r="B76" s="28">
        <v>10527</v>
      </c>
      <c r="C76" s="29">
        <v>44887</v>
      </c>
      <c r="D76" s="30" t="s">
        <v>9</v>
      </c>
      <c r="E76" s="28">
        <v>3.49</v>
      </c>
      <c r="F76" s="28" t="s">
        <v>22</v>
      </c>
      <c r="G76" s="28" t="s">
        <v>23</v>
      </c>
      <c r="H76" s="30" t="s">
        <v>19</v>
      </c>
      <c r="I76" s="30">
        <v>688</v>
      </c>
      <c r="J76" s="30" t="e" vm="8">
        <v>#VALUE!</v>
      </c>
      <c r="K76" s="30" t="e" cm="1" vm="2">
        <f t="array" aca="1" ref="K76" ca="1">_FV(Table2[[#This Row],[City]],"Country/region",TRUE)</f>
        <v>#VALUE!</v>
      </c>
      <c r="L76" s="30">
        <f>Table2[[#This Row],[Quantity]]*Table2[[#This Row],[Price]]</f>
        <v>2401.1200000000003</v>
      </c>
    </row>
    <row r="77" spans="2:12" x14ac:dyDescent="0.35">
      <c r="B77" s="28">
        <v>10528</v>
      </c>
      <c r="C77" s="29">
        <v>44887</v>
      </c>
      <c r="D77" s="30" t="s">
        <v>12</v>
      </c>
      <c r="E77" s="28">
        <v>2.95</v>
      </c>
      <c r="F77" s="28" t="s">
        <v>22</v>
      </c>
      <c r="G77" s="28" t="s">
        <v>23</v>
      </c>
      <c r="H77" s="30" t="s">
        <v>19</v>
      </c>
      <c r="I77" s="30">
        <v>746</v>
      </c>
      <c r="J77" s="30" t="e" vm="8">
        <v>#VALUE!</v>
      </c>
      <c r="K77" s="30" t="e" cm="1" vm="2">
        <f t="array" aca="1" ref="K77" ca="1">_FV(Table2[[#This Row],[City]],"Country/region",TRUE)</f>
        <v>#VALUE!</v>
      </c>
      <c r="L77" s="30">
        <f>Table2[[#This Row],[Quantity]]*Table2[[#This Row],[Price]]</f>
        <v>2200.7000000000003</v>
      </c>
    </row>
    <row r="78" spans="2:12" x14ac:dyDescent="0.35">
      <c r="B78" s="28">
        <v>10529</v>
      </c>
      <c r="C78" s="29">
        <v>44887</v>
      </c>
      <c r="D78" s="30" t="s">
        <v>13</v>
      </c>
      <c r="E78" s="28">
        <v>4.99</v>
      </c>
      <c r="F78" s="28" t="s">
        <v>22</v>
      </c>
      <c r="G78" s="28" t="s">
        <v>23</v>
      </c>
      <c r="H78" s="30" t="s">
        <v>19</v>
      </c>
      <c r="I78" s="30">
        <v>201</v>
      </c>
      <c r="J78" s="30" t="e" vm="8">
        <v>#VALUE!</v>
      </c>
      <c r="K78" s="30" t="e" cm="1" vm="2">
        <f t="array" aca="1" ref="K78" ca="1">_FV(Table2[[#This Row],[City]],"Country/region",TRUE)</f>
        <v>#VALUE!</v>
      </c>
      <c r="L78" s="30">
        <f>Table2[[#This Row],[Quantity]]*Table2[[#This Row],[Price]]</f>
        <v>1002.99</v>
      </c>
    </row>
    <row r="79" spans="2:12" x14ac:dyDescent="0.35">
      <c r="B79" s="28">
        <v>10530</v>
      </c>
      <c r="C79" s="29">
        <v>44888</v>
      </c>
      <c r="D79" s="30" t="s">
        <v>15</v>
      </c>
      <c r="E79" s="28">
        <v>12.99</v>
      </c>
      <c r="F79" s="28" t="s">
        <v>22</v>
      </c>
      <c r="G79" s="28" t="s">
        <v>23</v>
      </c>
      <c r="H79" s="30" t="s">
        <v>19</v>
      </c>
      <c r="I79" s="30">
        <v>478</v>
      </c>
      <c r="J79" s="30" t="e" vm="8">
        <v>#VALUE!</v>
      </c>
      <c r="K79" s="30" t="e" cm="1" vm="2">
        <f t="array" aca="1" ref="K79" ca="1">_FV(Table2[[#This Row],[City]],"Country/region",TRUE)</f>
        <v>#VALUE!</v>
      </c>
      <c r="L79" s="30">
        <f>Table2[[#This Row],[Quantity]]*Table2[[#This Row],[Price]]</f>
        <v>6209.22</v>
      </c>
    </row>
    <row r="80" spans="2:12" x14ac:dyDescent="0.35">
      <c r="B80" s="28">
        <v>10531</v>
      </c>
      <c r="C80" s="29">
        <v>44888</v>
      </c>
      <c r="D80" s="30" t="s">
        <v>18</v>
      </c>
      <c r="E80" s="28">
        <v>9.9499999999999993</v>
      </c>
      <c r="F80" s="28" t="s">
        <v>22</v>
      </c>
      <c r="G80" s="28" t="s">
        <v>23</v>
      </c>
      <c r="H80" s="30" t="s">
        <v>19</v>
      </c>
      <c r="I80" s="30">
        <v>202</v>
      </c>
      <c r="J80" s="30" t="e" vm="8">
        <v>#VALUE!</v>
      </c>
      <c r="K80" s="30" t="e" cm="1" vm="2">
        <f t="array" aca="1" ref="K80" ca="1">_FV(Table2[[#This Row],[City]],"Country/region",TRUE)</f>
        <v>#VALUE!</v>
      </c>
      <c r="L80" s="30">
        <f>Table2[[#This Row],[Quantity]]*Table2[[#This Row],[Price]]</f>
        <v>2009.8999999999999</v>
      </c>
    </row>
    <row r="81" spans="2:12" x14ac:dyDescent="0.35">
      <c r="B81" s="28">
        <v>10532</v>
      </c>
      <c r="C81" s="29">
        <v>44888</v>
      </c>
      <c r="D81" s="30" t="s">
        <v>9</v>
      </c>
      <c r="E81" s="28">
        <v>3.49</v>
      </c>
      <c r="F81" s="28" t="s">
        <v>22</v>
      </c>
      <c r="G81" s="28" t="s">
        <v>23</v>
      </c>
      <c r="H81" s="30" t="s">
        <v>21</v>
      </c>
      <c r="I81" s="30">
        <v>688</v>
      </c>
      <c r="J81" s="30" t="e" vm="5">
        <v>#VALUE!</v>
      </c>
      <c r="K81" s="30" t="e" cm="1" vm="6">
        <f t="array" aca="1" ref="K81" ca="1">_FV(Table2[[#This Row],[City]],"Country/region",TRUE)</f>
        <v>#VALUE!</v>
      </c>
      <c r="L81" s="30">
        <f>Table2[[#This Row],[Quantity]]*Table2[[#This Row],[Price]]</f>
        <v>2401.1200000000003</v>
      </c>
    </row>
    <row r="82" spans="2:12" x14ac:dyDescent="0.35">
      <c r="B82" s="28">
        <v>10533</v>
      </c>
      <c r="C82" s="29">
        <v>44888</v>
      </c>
      <c r="D82" s="30" t="s">
        <v>12</v>
      </c>
      <c r="E82" s="28">
        <v>2.95</v>
      </c>
      <c r="F82" s="28" t="s">
        <v>22</v>
      </c>
      <c r="G82" s="28" t="s">
        <v>23</v>
      </c>
      <c r="H82" s="30" t="s">
        <v>21</v>
      </c>
      <c r="I82" s="30">
        <v>746</v>
      </c>
      <c r="J82" s="30" t="e" vm="5">
        <v>#VALUE!</v>
      </c>
      <c r="K82" s="30" t="e" cm="1" vm="6">
        <f t="array" aca="1" ref="K82" ca="1">_FV(Table2[[#This Row],[City]],"Country/region",TRUE)</f>
        <v>#VALUE!</v>
      </c>
      <c r="L82" s="30">
        <f>Table2[[#This Row],[Quantity]]*Table2[[#This Row],[Price]]</f>
        <v>2200.7000000000003</v>
      </c>
    </row>
    <row r="83" spans="2:12" x14ac:dyDescent="0.35">
      <c r="B83" s="28">
        <v>10534</v>
      </c>
      <c r="C83" s="29">
        <v>44888</v>
      </c>
      <c r="D83" s="30" t="s">
        <v>13</v>
      </c>
      <c r="E83" s="28">
        <v>4.99</v>
      </c>
      <c r="F83" s="28" t="s">
        <v>22</v>
      </c>
      <c r="G83" s="28" t="s">
        <v>23</v>
      </c>
      <c r="H83" s="30" t="s">
        <v>20</v>
      </c>
      <c r="I83" s="30">
        <v>201</v>
      </c>
      <c r="J83" s="30" t="e" vm="3">
        <v>#VALUE!</v>
      </c>
      <c r="K83" s="30" t="e" cm="1" vm="4">
        <f t="array" aca="1" ref="K83" ca="1">_FV(Table2[[#This Row],[City]],"Country/region",TRUE)</f>
        <v>#VALUE!</v>
      </c>
      <c r="L83" s="30">
        <f>Table2[[#This Row],[Quantity]]*Table2[[#This Row],[Price]]</f>
        <v>1002.99</v>
      </c>
    </row>
    <row r="84" spans="2:12" x14ac:dyDescent="0.35">
      <c r="B84" s="28">
        <v>10535</v>
      </c>
      <c r="C84" s="29">
        <v>44889</v>
      </c>
      <c r="D84" s="30" t="s">
        <v>15</v>
      </c>
      <c r="E84" s="28">
        <v>12.99</v>
      </c>
      <c r="F84" s="28" t="s">
        <v>22</v>
      </c>
      <c r="G84" s="28" t="s">
        <v>16</v>
      </c>
      <c r="H84" s="30" t="s">
        <v>20</v>
      </c>
      <c r="I84" s="30">
        <v>478</v>
      </c>
      <c r="J84" s="30" t="e" vm="3">
        <v>#VALUE!</v>
      </c>
      <c r="K84" s="30" t="e" cm="1" vm="4">
        <f t="array" aca="1" ref="K84" ca="1">_FV(Table2[[#This Row],[City]],"Country/region",TRUE)</f>
        <v>#VALUE!</v>
      </c>
      <c r="L84" s="30">
        <f>Table2[[#This Row],[Quantity]]*Table2[[#This Row],[Price]]</f>
        <v>6209.22</v>
      </c>
    </row>
    <row r="85" spans="2:12" x14ac:dyDescent="0.35">
      <c r="B85" s="28">
        <v>10536</v>
      </c>
      <c r="C85" s="29">
        <v>44889</v>
      </c>
      <c r="D85" s="30" t="s">
        <v>18</v>
      </c>
      <c r="E85" s="28">
        <v>9.9499999999999993</v>
      </c>
      <c r="F85" s="28" t="s">
        <v>22</v>
      </c>
      <c r="G85" s="28" t="s">
        <v>16</v>
      </c>
      <c r="H85" s="30" t="s">
        <v>20</v>
      </c>
      <c r="I85" s="30">
        <v>202</v>
      </c>
      <c r="J85" s="30" t="e" vm="3">
        <v>#VALUE!</v>
      </c>
      <c r="K85" s="30" t="e" cm="1" vm="4">
        <f t="array" aca="1" ref="K85" ca="1">_FV(Table2[[#This Row],[City]],"Country/region",TRUE)</f>
        <v>#VALUE!</v>
      </c>
      <c r="L85" s="30">
        <f>Table2[[#This Row],[Quantity]]*Table2[[#This Row],[Price]]</f>
        <v>2009.8999999999999</v>
      </c>
    </row>
    <row r="86" spans="2:12" x14ac:dyDescent="0.35">
      <c r="B86" s="28">
        <v>10537</v>
      </c>
      <c r="C86" s="29">
        <v>44889</v>
      </c>
      <c r="D86" s="30" t="s">
        <v>9</v>
      </c>
      <c r="E86" s="28">
        <v>3.49</v>
      </c>
      <c r="F86" s="28" t="s">
        <v>22</v>
      </c>
      <c r="G86" s="28" t="s">
        <v>16</v>
      </c>
      <c r="H86" s="30" t="s">
        <v>20</v>
      </c>
      <c r="I86" s="30">
        <v>631</v>
      </c>
      <c r="J86" s="30" t="e" vm="3">
        <v>#VALUE!</v>
      </c>
      <c r="K86" s="30" t="e" cm="1" vm="4">
        <f t="array" aca="1" ref="K86" ca="1">_FV(Table2[[#This Row],[City]],"Country/region",TRUE)</f>
        <v>#VALUE!</v>
      </c>
      <c r="L86" s="30">
        <f>Table2[[#This Row],[Quantity]]*Table2[[#This Row],[Price]]</f>
        <v>2202.19</v>
      </c>
    </row>
    <row r="87" spans="2:12" x14ac:dyDescent="0.35">
      <c r="B87" s="28">
        <v>10538</v>
      </c>
      <c r="C87" s="29">
        <v>44889</v>
      </c>
      <c r="D87" s="30" t="s">
        <v>12</v>
      </c>
      <c r="E87" s="28">
        <v>2.95</v>
      </c>
      <c r="F87" s="28" t="s">
        <v>22</v>
      </c>
      <c r="G87" s="28" t="s">
        <v>16</v>
      </c>
      <c r="H87" s="30" t="s">
        <v>20</v>
      </c>
      <c r="I87" s="30">
        <v>746</v>
      </c>
      <c r="J87" s="30" t="e" vm="3">
        <v>#VALUE!</v>
      </c>
      <c r="K87" s="30" t="e" cm="1" vm="4">
        <f t="array" aca="1" ref="K87" ca="1">_FV(Table2[[#This Row],[City]],"Country/region",TRUE)</f>
        <v>#VALUE!</v>
      </c>
      <c r="L87" s="30">
        <f>Table2[[#This Row],[Quantity]]*Table2[[#This Row],[Price]]</f>
        <v>2200.7000000000003</v>
      </c>
    </row>
    <row r="88" spans="2:12" x14ac:dyDescent="0.35">
      <c r="B88" s="28">
        <v>10539</v>
      </c>
      <c r="C88" s="29">
        <v>44889</v>
      </c>
      <c r="D88" s="30" t="s">
        <v>13</v>
      </c>
      <c r="E88" s="28">
        <v>4.99</v>
      </c>
      <c r="F88" s="28" t="s">
        <v>22</v>
      </c>
      <c r="G88" s="28" t="s">
        <v>16</v>
      </c>
      <c r="H88" s="30" t="s">
        <v>20</v>
      </c>
      <c r="I88" s="30">
        <v>201</v>
      </c>
      <c r="J88" s="30" t="e" vm="3">
        <v>#VALUE!</v>
      </c>
      <c r="K88" s="30" t="e" cm="1" vm="4">
        <f t="array" aca="1" ref="K88" ca="1">_FV(Table2[[#This Row],[City]],"Country/region",TRUE)</f>
        <v>#VALUE!</v>
      </c>
      <c r="L88" s="30">
        <f>Table2[[#This Row],[Quantity]]*Table2[[#This Row],[Price]]</f>
        <v>1002.99</v>
      </c>
    </row>
    <row r="89" spans="2:12" x14ac:dyDescent="0.35">
      <c r="B89" s="28">
        <v>10540</v>
      </c>
      <c r="C89" s="29">
        <v>44890</v>
      </c>
      <c r="D89" s="30" t="s">
        <v>15</v>
      </c>
      <c r="E89" s="28">
        <v>12.99</v>
      </c>
      <c r="F89" s="28" t="s">
        <v>22</v>
      </c>
      <c r="G89" s="28" t="s">
        <v>16</v>
      </c>
      <c r="H89" s="30" t="s">
        <v>20</v>
      </c>
      <c r="I89" s="30">
        <v>462</v>
      </c>
      <c r="J89" s="30" t="e" vm="3">
        <v>#VALUE!</v>
      </c>
      <c r="K89" s="30" t="e" cm="1" vm="4">
        <f t="array" aca="1" ref="K89" ca="1">_FV(Table2[[#This Row],[City]],"Country/region",TRUE)</f>
        <v>#VALUE!</v>
      </c>
      <c r="L89" s="30">
        <f>Table2[[#This Row],[Quantity]]*Table2[[#This Row],[Price]]</f>
        <v>6001.38</v>
      </c>
    </row>
    <row r="90" spans="2:12" x14ac:dyDescent="0.35">
      <c r="B90" s="28">
        <v>10541</v>
      </c>
      <c r="C90" s="29">
        <v>44890</v>
      </c>
      <c r="D90" s="30" t="s">
        <v>18</v>
      </c>
      <c r="E90" s="28">
        <v>9.9499999999999993</v>
      </c>
      <c r="F90" s="28" t="s">
        <v>22</v>
      </c>
      <c r="G90" s="28" t="s">
        <v>16</v>
      </c>
      <c r="H90" s="30" t="s">
        <v>24</v>
      </c>
      <c r="I90" s="30">
        <v>202</v>
      </c>
      <c r="J90" s="30" t="e" vm="1">
        <v>#VALUE!</v>
      </c>
      <c r="K90" s="30" t="e" cm="1" vm="2">
        <f t="array" aca="1" ref="K90" ca="1">_FV(Table2[[#This Row],[City]],"Country/region",TRUE)</f>
        <v>#VALUE!</v>
      </c>
      <c r="L90" s="30">
        <f>Table2[[#This Row],[Quantity]]*Table2[[#This Row],[Price]]</f>
        <v>2009.8999999999999</v>
      </c>
    </row>
    <row r="91" spans="2:12" x14ac:dyDescent="0.35">
      <c r="B91" s="28">
        <v>10542</v>
      </c>
      <c r="C91" s="29">
        <v>44890</v>
      </c>
      <c r="D91" s="30" t="s">
        <v>9</v>
      </c>
      <c r="E91" s="28">
        <v>3.49</v>
      </c>
      <c r="F91" s="28" t="s">
        <v>22</v>
      </c>
      <c r="G91" s="28" t="s">
        <v>16</v>
      </c>
      <c r="H91" s="30" t="s">
        <v>24</v>
      </c>
      <c r="I91" s="30">
        <v>631</v>
      </c>
      <c r="J91" s="30" t="e" vm="1">
        <v>#VALUE!</v>
      </c>
      <c r="K91" s="30" t="e" cm="1" vm="2">
        <f t="array" aca="1" ref="K91" ca="1">_FV(Table2[[#This Row],[City]],"Country/region",TRUE)</f>
        <v>#VALUE!</v>
      </c>
      <c r="L91" s="30">
        <f>Table2[[#This Row],[Quantity]]*Table2[[#This Row],[Price]]</f>
        <v>2202.19</v>
      </c>
    </row>
    <row r="92" spans="2:12" x14ac:dyDescent="0.35">
      <c r="B92" s="28">
        <v>10543</v>
      </c>
      <c r="C92" s="29">
        <v>44890</v>
      </c>
      <c r="D92" s="30" t="s">
        <v>12</v>
      </c>
      <c r="E92" s="28">
        <v>2.95</v>
      </c>
      <c r="F92" s="28" t="s">
        <v>22</v>
      </c>
      <c r="G92" s="28" t="s">
        <v>16</v>
      </c>
      <c r="H92" s="30" t="s">
        <v>24</v>
      </c>
      <c r="I92" s="30">
        <v>746</v>
      </c>
      <c r="J92" s="30" t="e" vm="1">
        <v>#VALUE!</v>
      </c>
      <c r="K92" s="30" t="e" cm="1" vm="2">
        <f t="array" aca="1" ref="K92" ca="1">_FV(Table2[[#This Row],[City]],"Country/region",TRUE)</f>
        <v>#VALUE!</v>
      </c>
      <c r="L92" s="30">
        <f>Table2[[#This Row],[Quantity]]*Table2[[#This Row],[Price]]</f>
        <v>2200.7000000000003</v>
      </c>
    </row>
    <row r="93" spans="2:12" x14ac:dyDescent="0.35">
      <c r="B93" s="28">
        <v>10544</v>
      </c>
      <c r="C93" s="29">
        <v>44890</v>
      </c>
      <c r="D93" s="30" t="s">
        <v>13</v>
      </c>
      <c r="E93" s="28">
        <v>4.99</v>
      </c>
      <c r="F93" s="28" t="s">
        <v>22</v>
      </c>
      <c r="G93" s="28" t="s">
        <v>16</v>
      </c>
      <c r="H93" s="30" t="s">
        <v>24</v>
      </c>
      <c r="I93" s="30">
        <v>201</v>
      </c>
      <c r="J93" s="30" t="e" vm="1">
        <v>#VALUE!</v>
      </c>
      <c r="K93" s="30" t="e" cm="1" vm="2">
        <f t="array" aca="1" ref="K93" ca="1">_FV(Table2[[#This Row],[City]],"Country/region",TRUE)</f>
        <v>#VALUE!</v>
      </c>
      <c r="L93" s="30">
        <f>Table2[[#This Row],[Quantity]]*Table2[[#This Row],[Price]]</f>
        <v>1002.99</v>
      </c>
    </row>
    <row r="94" spans="2:12" x14ac:dyDescent="0.35">
      <c r="B94" s="28">
        <v>10545</v>
      </c>
      <c r="C94" s="29">
        <v>44891</v>
      </c>
      <c r="D94" s="30" t="s">
        <v>15</v>
      </c>
      <c r="E94" s="28">
        <v>12.99</v>
      </c>
      <c r="F94" s="28" t="s">
        <v>22</v>
      </c>
      <c r="G94" s="28" t="s">
        <v>16</v>
      </c>
      <c r="H94" s="30" t="s">
        <v>24</v>
      </c>
      <c r="I94" s="30">
        <v>447</v>
      </c>
      <c r="J94" s="30" t="e" vm="1">
        <v>#VALUE!</v>
      </c>
      <c r="K94" s="30" t="e" cm="1" vm="2">
        <f t="array" aca="1" ref="K94" ca="1">_FV(Table2[[#This Row],[City]],"Country/region",TRUE)</f>
        <v>#VALUE!</v>
      </c>
      <c r="L94" s="30">
        <f>Table2[[#This Row],[Quantity]]*Table2[[#This Row],[Price]]</f>
        <v>5806.53</v>
      </c>
    </row>
    <row r="95" spans="2:12" x14ac:dyDescent="0.35">
      <c r="B95" s="28">
        <v>10546</v>
      </c>
      <c r="C95" s="29">
        <v>44891</v>
      </c>
      <c r="D95" s="30" t="s">
        <v>18</v>
      </c>
      <c r="E95" s="28">
        <v>9.9499999999999993</v>
      </c>
      <c r="F95" s="28" t="s">
        <v>22</v>
      </c>
      <c r="G95" s="28" t="s">
        <v>16</v>
      </c>
      <c r="H95" s="30" t="s">
        <v>24</v>
      </c>
      <c r="I95" s="30">
        <v>202</v>
      </c>
      <c r="J95" s="30" t="e" vm="1">
        <v>#VALUE!</v>
      </c>
      <c r="K95" s="30" t="e" cm="1" vm="2">
        <f t="array" aca="1" ref="K95" ca="1">_FV(Table2[[#This Row],[City]],"Country/region",TRUE)</f>
        <v>#VALUE!</v>
      </c>
      <c r="L95" s="30">
        <f>Table2[[#This Row],[Quantity]]*Table2[[#This Row],[Price]]</f>
        <v>2009.8999999999999</v>
      </c>
    </row>
    <row r="96" spans="2:12" x14ac:dyDescent="0.35">
      <c r="B96" s="28">
        <v>10547</v>
      </c>
      <c r="C96" s="29">
        <v>44891</v>
      </c>
      <c r="D96" s="30" t="s">
        <v>9</v>
      </c>
      <c r="E96" s="28">
        <v>3.49</v>
      </c>
      <c r="F96" s="28" t="s">
        <v>22</v>
      </c>
      <c r="G96" s="28" t="s">
        <v>16</v>
      </c>
      <c r="H96" s="30" t="s">
        <v>24</v>
      </c>
      <c r="I96" s="30">
        <v>631</v>
      </c>
      <c r="J96" s="30" t="e" vm="1">
        <v>#VALUE!</v>
      </c>
      <c r="K96" s="30" t="e" cm="1" vm="2">
        <f t="array" aca="1" ref="K96" ca="1">_FV(Table2[[#This Row],[City]],"Country/region",TRUE)</f>
        <v>#VALUE!</v>
      </c>
      <c r="L96" s="30">
        <f>Table2[[#This Row],[Quantity]]*Table2[[#This Row],[Price]]</f>
        <v>2202.19</v>
      </c>
    </row>
    <row r="97" spans="2:12" x14ac:dyDescent="0.35">
      <c r="B97" s="28">
        <v>10548</v>
      </c>
      <c r="C97" s="29">
        <v>44891</v>
      </c>
      <c r="D97" s="30" t="s">
        <v>12</v>
      </c>
      <c r="E97" s="28">
        <v>2.95</v>
      </c>
      <c r="F97" s="28" t="s">
        <v>22</v>
      </c>
      <c r="G97" s="28" t="s">
        <v>16</v>
      </c>
      <c r="H97" s="30" t="s">
        <v>24</v>
      </c>
      <c r="I97" s="30">
        <v>746</v>
      </c>
      <c r="J97" s="30" t="e" vm="1">
        <v>#VALUE!</v>
      </c>
      <c r="K97" s="30" t="e" cm="1" vm="2">
        <f t="array" aca="1" ref="K97" ca="1">_FV(Table2[[#This Row],[City]],"Country/region",TRUE)</f>
        <v>#VALUE!</v>
      </c>
      <c r="L97" s="30">
        <f>Table2[[#This Row],[Quantity]]*Table2[[#This Row],[Price]]</f>
        <v>2200.7000000000003</v>
      </c>
    </row>
    <row r="98" spans="2:12" x14ac:dyDescent="0.35">
      <c r="B98" s="28">
        <v>10549</v>
      </c>
      <c r="C98" s="29">
        <v>44891</v>
      </c>
      <c r="D98" s="30" t="s">
        <v>13</v>
      </c>
      <c r="E98" s="28">
        <v>4.99</v>
      </c>
      <c r="F98" s="28" t="s">
        <v>22</v>
      </c>
      <c r="G98" s="28" t="s">
        <v>16</v>
      </c>
      <c r="H98" s="30" t="s">
        <v>24</v>
      </c>
      <c r="I98" s="30">
        <v>201</v>
      </c>
      <c r="J98" s="30" t="e" vm="1">
        <v>#VALUE!</v>
      </c>
      <c r="K98" s="30" t="e" cm="1" vm="2">
        <f t="array" aca="1" ref="K98" ca="1">_FV(Table2[[#This Row],[City]],"Country/region",TRUE)</f>
        <v>#VALUE!</v>
      </c>
      <c r="L98" s="30">
        <f>Table2[[#This Row],[Quantity]]*Table2[[#This Row],[Price]]</f>
        <v>1002.99</v>
      </c>
    </row>
    <row r="99" spans="2:12" x14ac:dyDescent="0.35">
      <c r="B99" s="28">
        <v>10550</v>
      </c>
      <c r="C99" s="29">
        <v>44892</v>
      </c>
      <c r="D99" s="30" t="s">
        <v>15</v>
      </c>
      <c r="E99" s="28">
        <v>12.99</v>
      </c>
      <c r="F99" s="28" t="s">
        <v>22</v>
      </c>
      <c r="G99" s="28" t="s">
        <v>16</v>
      </c>
      <c r="H99" s="30" t="s">
        <v>24</v>
      </c>
      <c r="I99" s="30">
        <v>462</v>
      </c>
      <c r="J99" s="30" t="e" vm="1">
        <v>#VALUE!</v>
      </c>
      <c r="K99" s="30" t="e" cm="1" vm="2">
        <f t="array" aca="1" ref="K99" ca="1">_FV(Table2[[#This Row],[City]],"Country/region",TRUE)</f>
        <v>#VALUE!</v>
      </c>
      <c r="L99" s="30">
        <f>Table2[[#This Row],[Quantity]]*Table2[[#This Row],[Price]]</f>
        <v>6001.38</v>
      </c>
    </row>
    <row r="100" spans="2:12" x14ac:dyDescent="0.35">
      <c r="B100" s="28">
        <v>10551</v>
      </c>
      <c r="C100" s="29">
        <v>44892</v>
      </c>
      <c r="D100" s="30" t="s">
        <v>18</v>
      </c>
      <c r="E100" s="28">
        <v>9.9499999999999993</v>
      </c>
      <c r="F100" s="28" t="s">
        <v>22</v>
      </c>
      <c r="G100" s="28" t="s">
        <v>16</v>
      </c>
      <c r="H100" s="30" t="s">
        <v>24</v>
      </c>
      <c r="I100" s="30">
        <v>202</v>
      </c>
      <c r="J100" s="30" t="e" vm="1">
        <v>#VALUE!</v>
      </c>
      <c r="K100" s="30" t="e" cm="1" vm="2">
        <f t="array" aca="1" ref="K100" ca="1">_FV(Table2[[#This Row],[City]],"Country/region",TRUE)</f>
        <v>#VALUE!</v>
      </c>
      <c r="L100" s="30">
        <f>Table2[[#This Row],[Quantity]]*Table2[[#This Row],[Price]]</f>
        <v>2009.8999999999999</v>
      </c>
    </row>
    <row r="101" spans="2:12" x14ac:dyDescent="0.35">
      <c r="B101" s="28">
        <v>10552</v>
      </c>
      <c r="C101" s="29">
        <v>44892</v>
      </c>
      <c r="D101" s="30" t="s">
        <v>9</v>
      </c>
      <c r="E101" s="28">
        <v>3.49</v>
      </c>
      <c r="F101" s="28" t="s">
        <v>10</v>
      </c>
      <c r="G101" s="28" t="s">
        <v>16</v>
      </c>
      <c r="H101" s="30" t="s">
        <v>24</v>
      </c>
      <c r="I101" s="30">
        <v>631</v>
      </c>
      <c r="J101" s="30" t="e" vm="1">
        <v>#VALUE!</v>
      </c>
      <c r="K101" s="30" t="e" cm="1" vm="2">
        <f t="array" aca="1" ref="K101" ca="1">_FV(Table2[[#This Row],[City]],"Country/region",TRUE)</f>
        <v>#VALUE!</v>
      </c>
      <c r="L101" s="30">
        <f>Table2[[#This Row],[Quantity]]*Table2[[#This Row],[Price]]</f>
        <v>2202.19</v>
      </c>
    </row>
    <row r="102" spans="2:12" x14ac:dyDescent="0.35">
      <c r="B102" s="28">
        <v>10553</v>
      </c>
      <c r="C102" s="29">
        <v>44892</v>
      </c>
      <c r="D102" s="30" t="s">
        <v>12</v>
      </c>
      <c r="E102" s="28">
        <v>2.95</v>
      </c>
      <c r="F102" s="28" t="s">
        <v>10</v>
      </c>
      <c r="G102" s="28" t="s">
        <v>16</v>
      </c>
      <c r="H102" s="30" t="s">
        <v>24</v>
      </c>
      <c r="I102" s="30">
        <v>746</v>
      </c>
      <c r="J102" s="30" t="e" vm="1">
        <v>#VALUE!</v>
      </c>
      <c r="K102" s="30" t="e" cm="1" vm="2">
        <f t="array" aca="1" ref="K102" ca="1">_FV(Table2[[#This Row],[City]],"Country/region",TRUE)</f>
        <v>#VALUE!</v>
      </c>
      <c r="L102" s="30">
        <f>Table2[[#This Row],[Quantity]]*Table2[[#This Row],[Price]]</f>
        <v>2200.7000000000003</v>
      </c>
    </row>
    <row r="103" spans="2:12" x14ac:dyDescent="0.35">
      <c r="B103" s="28">
        <v>10554</v>
      </c>
      <c r="C103" s="29">
        <v>44892</v>
      </c>
      <c r="D103" s="30" t="s">
        <v>13</v>
      </c>
      <c r="E103" s="28">
        <v>4.99</v>
      </c>
      <c r="F103" s="28" t="s">
        <v>10</v>
      </c>
      <c r="G103" s="28" t="s">
        <v>16</v>
      </c>
      <c r="H103" s="30" t="s">
        <v>24</v>
      </c>
      <c r="I103" s="30">
        <v>201</v>
      </c>
      <c r="J103" s="30" t="e" vm="1">
        <v>#VALUE!</v>
      </c>
      <c r="K103" s="30" t="e" cm="1" vm="2">
        <f t="array" aca="1" ref="K103" ca="1">_FV(Table2[[#This Row],[City]],"Country/region",TRUE)</f>
        <v>#VALUE!</v>
      </c>
      <c r="L103" s="30">
        <f>Table2[[#This Row],[Quantity]]*Table2[[#This Row],[Price]]</f>
        <v>1002.99</v>
      </c>
    </row>
    <row r="104" spans="2:12" x14ac:dyDescent="0.35">
      <c r="B104" s="28">
        <v>10555</v>
      </c>
      <c r="C104" s="29">
        <v>44893</v>
      </c>
      <c r="D104" s="30" t="s">
        <v>15</v>
      </c>
      <c r="E104" s="28">
        <v>12.99</v>
      </c>
      <c r="F104" s="28" t="s">
        <v>10</v>
      </c>
      <c r="G104" s="28" t="s">
        <v>16</v>
      </c>
      <c r="H104" s="30" t="s">
        <v>24</v>
      </c>
      <c r="I104" s="30">
        <v>478</v>
      </c>
      <c r="J104" s="30" t="e" vm="1">
        <v>#VALUE!</v>
      </c>
      <c r="K104" s="30" t="e" cm="1" vm="2">
        <f t="array" aca="1" ref="K104" ca="1">_FV(Table2[[#This Row],[City]],"Country/region",TRUE)</f>
        <v>#VALUE!</v>
      </c>
      <c r="L104" s="30">
        <f>Table2[[#This Row],[Quantity]]*Table2[[#This Row],[Price]]</f>
        <v>6209.22</v>
      </c>
    </row>
    <row r="105" spans="2:12" x14ac:dyDescent="0.35">
      <c r="B105" s="28">
        <v>10556</v>
      </c>
      <c r="C105" s="29">
        <v>44893</v>
      </c>
      <c r="D105" s="30" t="s">
        <v>18</v>
      </c>
      <c r="E105" s="28">
        <v>9.9499999999999993</v>
      </c>
      <c r="F105" s="28" t="s">
        <v>10</v>
      </c>
      <c r="G105" s="28" t="s">
        <v>16</v>
      </c>
      <c r="H105" s="30" t="s">
        <v>24</v>
      </c>
      <c r="I105" s="30">
        <v>202</v>
      </c>
      <c r="J105" s="30" t="e" vm="1">
        <v>#VALUE!</v>
      </c>
      <c r="K105" s="30" t="e" cm="1" vm="2">
        <f t="array" aca="1" ref="K105" ca="1">_FV(Table2[[#This Row],[City]],"Country/region",TRUE)</f>
        <v>#VALUE!</v>
      </c>
      <c r="L105" s="30">
        <f>Table2[[#This Row],[Quantity]]*Table2[[#This Row],[Price]]</f>
        <v>2009.8999999999999</v>
      </c>
    </row>
    <row r="106" spans="2:12" x14ac:dyDescent="0.35">
      <c r="B106" s="28">
        <v>10557</v>
      </c>
      <c r="C106" s="29">
        <v>44893</v>
      </c>
      <c r="D106" s="30" t="s">
        <v>9</v>
      </c>
      <c r="E106" s="28">
        <v>3.49</v>
      </c>
      <c r="F106" s="28" t="s">
        <v>10</v>
      </c>
      <c r="G106" s="28" t="s">
        <v>16</v>
      </c>
      <c r="H106" s="30" t="s">
        <v>24</v>
      </c>
      <c r="I106" s="30">
        <v>631</v>
      </c>
      <c r="J106" s="30" t="e" vm="1">
        <v>#VALUE!</v>
      </c>
      <c r="K106" s="30" t="e" cm="1" vm="2">
        <f t="array" aca="1" ref="K106" ca="1">_FV(Table2[[#This Row],[City]],"Country/region",TRUE)</f>
        <v>#VALUE!</v>
      </c>
      <c r="L106" s="30">
        <f>Table2[[#This Row],[Quantity]]*Table2[[#This Row],[Price]]</f>
        <v>2202.19</v>
      </c>
    </row>
    <row r="107" spans="2:12" x14ac:dyDescent="0.35">
      <c r="B107" s="28">
        <v>10558</v>
      </c>
      <c r="C107" s="29">
        <v>44893</v>
      </c>
      <c r="D107" s="30" t="s">
        <v>12</v>
      </c>
      <c r="E107" s="28">
        <v>2.95</v>
      </c>
      <c r="F107" s="28" t="s">
        <v>10</v>
      </c>
      <c r="G107" s="28" t="s">
        <v>16</v>
      </c>
      <c r="H107" s="30" t="s">
        <v>24</v>
      </c>
      <c r="I107" s="30">
        <v>678</v>
      </c>
      <c r="J107" s="30" t="e" vm="1">
        <v>#VALUE!</v>
      </c>
      <c r="K107" s="30" t="e" cm="1" vm="2">
        <f t="array" aca="1" ref="K107" ca="1">_FV(Table2[[#This Row],[City]],"Country/region",TRUE)</f>
        <v>#VALUE!</v>
      </c>
      <c r="L107" s="30">
        <f>Table2[[#This Row],[Quantity]]*Table2[[#This Row],[Price]]</f>
        <v>2000.1000000000001</v>
      </c>
    </row>
    <row r="108" spans="2:12" x14ac:dyDescent="0.35">
      <c r="B108" s="28">
        <v>10559</v>
      </c>
      <c r="C108" s="29">
        <v>44893</v>
      </c>
      <c r="D108" s="30" t="s">
        <v>13</v>
      </c>
      <c r="E108" s="28">
        <v>4.99</v>
      </c>
      <c r="F108" s="28" t="s">
        <v>10</v>
      </c>
      <c r="G108" s="28" t="s">
        <v>16</v>
      </c>
      <c r="H108" s="30" t="s">
        <v>24</v>
      </c>
      <c r="I108" s="30">
        <v>201</v>
      </c>
      <c r="J108" s="30" t="e" vm="1">
        <v>#VALUE!</v>
      </c>
      <c r="K108" s="30" t="e" cm="1" vm="2">
        <f t="array" aca="1" ref="K108" ca="1">_FV(Table2[[#This Row],[City]],"Country/region",TRUE)</f>
        <v>#VALUE!</v>
      </c>
      <c r="L108" s="30">
        <f>Table2[[#This Row],[Quantity]]*Table2[[#This Row],[Price]]</f>
        <v>1002.99</v>
      </c>
    </row>
    <row r="109" spans="2:12" x14ac:dyDescent="0.35">
      <c r="B109" s="28">
        <v>10560</v>
      </c>
      <c r="C109" s="29">
        <v>44894</v>
      </c>
      <c r="D109" s="30" t="s">
        <v>15</v>
      </c>
      <c r="E109" s="28">
        <v>12.99</v>
      </c>
      <c r="F109" s="28" t="s">
        <v>10</v>
      </c>
      <c r="G109" s="28" t="s">
        <v>16</v>
      </c>
      <c r="H109" s="30" t="s">
        <v>24</v>
      </c>
      <c r="I109" s="30">
        <v>478</v>
      </c>
      <c r="J109" s="30" t="e" vm="1">
        <v>#VALUE!</v>
      </c>
      <c r="K109" s="30" t="e" cm="1" vm="2">
        <f t="array" aca="1" ref="K109" ca="1">_FV(Table2[[#This Row],[City]],"Country/region",TRUE)</f>
        <v>#VALUE!</v>
      </c>
      <c r="L109" s="30">
        <f>Table2[[#This Row],[Quantity]]*Table2[[#This Row],[Price]]</f>
        <v>6209.22</v>
      </c>
    </row>
    <row r="110" spans="2:12" x14ac:dyDescent="0.35">
      <c r="B110" s="28">
        <v>10561</v>
      </c>
      <c r="C110" s="29">
        <v>44894</v>
      </c>
      <c r="D110" s="30" t="s">
        <v>18</v>
      </c>
      <c r="E110" s="28">
        <v>9.9499999999999993</v>
      </c>
      <c r="F110" s="28" t="s">
        <v>10</v>
      </c>
      <c r="G110" s="28" t="s">
        <v>16</v>
      </c>
      <c r="H110" s="30" t="s">
        <v>24</v>
      </c>
      <c r="I110" s="30">
        <v>202</v>
      </c>
      <c r="J110" s="30" t="e" vm="1">
        <v>#VALUE!</v>
      </c>
      <c r="K110" s="30" t="e" cm="1" vm="2">
        <f t="array" aca="1" ref="K110" ca="1">_FV(Table2[[#This Row],[City]],"Country/region",TRUE)</f>
        <v>#VALUE!</v>
      </c>
      <c r="L110" s="30">
        <f>Table2[[#This Row],[Quantity]]*Table2[[#This Row],[Price]]</f>
        <v>2009.8999999999999</v>
      </c>
    </row>
    <row r="111" spans="2:12" x14ac:dyDescent="0.35">
      <c r="B111" s="28">
        <v>10562</v>
      </c>
      <c r="C111" s="29">
        <v>44894</v>
      </c>
      <c r="D111" s="30" t="s">
        <v>9</v>
      </c>
      <c r="E111" s="28">
        <v>3.49</v>
      </c>
      <c r="F111" s="28" t="s">
        <v>10</v>
      </c>
      <c r="G111" s="28" t="s">
        <v>16</v>
      </c>
      <c r="H111" s="30" t="s">
        <v>24</v>
      </c>
      <c r="I111" s="30">
        <v>631</v>
      </c>
      <c r="J111" s="30" t="e" vm="1">
        <v>#VALUE!</v>
      </c>
      <c r="K111" s="30" t="e" cm="1" vm="2">
        <f t="array" aca="1" ref="K111" ca="1">_FV(Table2[[#This Row],[City]],"Country/region",TRUE)</f>
        <v>#VALUE!</v>
      </c>
      <c r="L111" s="30">
        <f>Table2[[#This Row],[Quantity]]*Table2[[#This Row],[Price]]</f>
        <v>2202.19</v>
      </c>
    </row>
    <row r="112" spans="2:12" x14ac:dyDescent="0.35">
      <c r="B112" s="28">
        <v>10563</v>
      </c>
      <c r="C112" s="29">
        <v>44894</v>
      </c>
      <c r="D112" s="30" t="s">
        <v>12</v>
      </c>
      <c r="E112" s="28">
        <v>2.95</v>
      </c>
      <c r="F112" s="28" t="s">
        <v>10</v>
      </c>
      <c r="G112" s="28" t="s">
        <v>16</v>
      </c>
      <c r="H112" s="30" t="s">
        <v>24</v>
      </c>
      <c r="I112" s="30">
        <v>678</v>
      </c>
      <c r="J112" s="30" t="e" vm="1">
        <v>#VALUE!</v>
      </c>
      <c r="K112" s="30" t="e" cm="1" vm="2">
        <f t="array" aca="1" ref="K112" ca="1">_FV(Table2[[#This Row],[City]],"Country/region",TRUE)</f>
        <v>#VALUE!</v>
      </c>
      <c r="L112" s="30">
        <f>Table2[[#This Row],[Quantity]]*Table2[[#This Row],[Price]]</f>
        <v>2000.1000000000001</v>
      </c>
    </row>
    <row r="113" spans="2:12" x14ac:dyDescent="0.35">
      <c r="B113" s="28">
        <v>10564</v>
      </c>
      <c r="C113" s="29">
        <v>44894</v>
      </c>
      <c r="D113" s="30" t="s">
        <v>13</v>
      </c>
      <c r="E113" s="28">
        <v>4.99</v>
      </c>
      <c r="F113" s="28" t="s">
        <v>10</v>
      </c>
      <c r="G113" s="28" t="s">
        <v>16</v>
      </c>
      <c r="H113" s="30" t="s">
        <v>24</v>
      </c>
      <c r="I113" s="30">
        <v>201</v>
      </c>
      <c r="J113" s="30" t="e" vm="1">
        <v>#VALUE!</v>
      </c>
      <c r="K113" s="30" t="e" cm="1" vm="2">
        <f t="array" aca="1" ref="K113" ca="1">_FV(Table2[[#This Row],[City]],"Country/region",TRUE)</f>
        <v>#VALUE!</v>
      </c>
      <c r="L113" s="30">
        <f>Table2[[#This Row],[Quantity]]*Table2[[#This Row],[Price]]</f>
        <v>1002.99</v>
      </c>
    </row>
    <row r="114" spans="2:12" x14ac:dyDescent="0.35">
      <c r="B114" s="28">
        <v>10565</v>
      </c>
      <c r="C114" s="29">
        <v>44895</v>
      </c>
      <c r="D114" s="30" t="s">
        <v>15</v>
      </c>
      <c r="E114" s="28">
        <v>12.99</v>
      </c>
      <c r="F114" s="28" t="s">
        <v>10</v>
      </c>
      <c r="G114" s="28" t="s">
        <v>16</v>
      </c>
      <c r="H114" s="30" t="s">
        <v>24</v>
      </c>
      <c r="I114" s="30">
        <v>493</v>
      </c>
      <c r="J114" s="30" t="e" vm="1">
        <v>#VALUE!</v>
      </c>
      <c r="K114" s="30" t="e" cm="1" vm="2">
        <f t="array" aca="1" ref="K114" ca="1">_FV(Table2[[#This Row],[City]],"Country/region",TRUE)</f>
        <v>#VALUE!</v>
      </c>
      <c r="L114" s="30">
        <f>Table2[[#This Row],[Quantity]]*Table2[[#This Row],[Price]]</f>
        <v>6404.07</v>
      </c>
    </row>
    <row r="115" spans="2:12" x14ac:dyDescent="0.35">
      <c r="B115" s="28">
        <v>10566</v>
      </c>
      <c r="C115" s="29">
        <v>44895</v>
      </c>
      <c r="D115" s="30" t="s">
        <v>18</v>
      </c>
      <c r="E115" s="28">
        <v>9.9499999999999993</v>
      </c>
      <c r="F115" s="28" t="s">
        <v>10</v>
      </c>
      <c r="G115" s="28" t="s">
        <v>16</v>
      </c>
      <c r="H115" s="30" t="s">
        <v>24</v>
      </c>
      <c r="I115" s="30">
        <v>202</v>
      </c>
      <c r="J115" s="30" t="e" vm="1">
        <v>#VALUE!</v>
      </c>
      <c r="K115" s="30" t="e" cm="1" vm="2">
        <f t="array" aca="1" ref="K115" ca="1">_FV(Table2[[#This Row],[City]],"Country/region",TRUE)</f>
        <v>#VALUE!</v>
      </c>
      <c r="L115" s="30">
        <f>Table2[[#This Row],[Quantity]]*Table2[[#This Row],[Price]]</f>
        <v>2009.8999999999999</v>
      </c>
    </row>
    <row r="116" spans="2:12" x14ac:dyDescent="0.35">
      <c r="B116" s="28">
        <v>10567</v>
      </c>
      <c r="C116" s="29">
        <v>44895</v>
      </c>
      <c r="D116" s="30" t="s">
        <v>9</v>
      </c>
      <c r="E116" s="28">
        <v>3.49</v>
      </c>
      <c r="F116" s="28" t="s">
        <v>10</v>
      </c>
      <c r="G116" s="28" t="s">
        <v>16</v>
      </c>
      <c r="H116" s="30" t="s">
        <v>24</v>
      </c>
      <c r="I116" s="30">
        <v>631</v>
      </c>
      <c r="J116" s="30" t="e" vm="1">
        <v>#VALUE!</v>
      </c>
      <c r="K116" s="30" t="e" cm="1" vm="2">
        <f t="array" aca="1" ref="K116" ca="1">_FV(Table2[[#This Row],[City]],"Country/region",TRUE)</f>
        <v>#VALUE!</v>
      </c>
      <c r="L116" s="30">
        <f>Table2[[#This Row],[Quantity]]*Table2[[#This Row],[Price]]</f>
        <v>2202.19</v>
      </c>
    </row>
    <row r="117" spans="2:12" x14ac:dyDescent="0.35">
      <c r="B117" s="28">
        <v>10568</v>
      </c>
      <c r="C117" s="29">
        <v>44895</v>
      </c>
      <c r="D117" s="30" t="s">
        <v>12</v>
      </c>
      <c r="E117" s="28">
        <v>2.95</v>
      </c>
      <c r="F117" s="28" t="s">
        <v>10</v>
      </c>
      <c r="G117" s="28" t="s">
        <v>16</v>
      </c>
      <c r="H117" s="30" t="s">
        <v>24</v>
      </c>
      <c r="I117" s="30">
        <v>678</v>
      </c>
      <c r="J117" s="30" t="e" vm="1">
        <v>#VALUE!</v>
      </c>
      <c r="K117" s="30" t="e" cm="1" vm="2">
        <f t="array" aca="1" ref="K117" ca="1">_FV(Table2[[#This Row],[City]],"Country/region",TRUE)</f>
        <v>#VALUE!</v>
      </c>
      <c r="L117" s="30">
        <f>Table2[[#This Row],[Quantity]]*Table2[[#This Row],[Price]]</f>
        <v>2000.1000000000001</v>
      </c>
    </row>
    <row r="118" spans="2:12" x14ac:dyDescent="0.35">
      <c r="B118" s="28">
        <v>10569</v>
      </c>
      <c r="C118" s="29">
        <v>44895</v>
      </c>
      <c r="D118" s="30" t="s">
        <v>13</v>
      </c>
      <c r="E118" s="28">
        <v>4.99</v>
      </c>
      <c r="F118" s="28" t="s">
        <v>10</v>
      </c>
      <c r="G118" s="28" t="s">
        <v>16</v>
      </c>
      <c r="H118" s="30" t="s">
        <v>24</v>
      </c>
      <c r="I118" s="30">
        <v>201</v>
      </c>
      <c r="J118" s="30" t="e" vm="1">
        <v>#VALUE!</v>
      </c>
      <c r="K118" s="30" t="e" cm="1" vm="2">
        <f t="array" aca="1" ref="K118" ca="1">_FV(Table2[[#This Row],[City]],"Country/region",TRUE)</f>
        <v>#VALUE!</v>
      </c>
      <c r="L118" s="30">
        <f>Table2[[#This Row],[Quantity]]*Table2[[#This Row],[Price]]</f>
        <v>1002.99</v>
      </c>
    </row>
    <row r="119" spans="2:12" x14ac:dyDescent="0.35">
      <c r="B119" s="28">
        <v>10570</v>
      </c>
      <c r="C119" s="29">
        <v>44896</v>
      </c>
      <c r="D119" s="30" t="s">
        <v>15</v>
      </c>
      <c r="E119" s="28">
        <v>12.99</v>
      </c>
      <c r="F119" s="28" t="s">
        <v>10</v>
      </c>
      <c r="G119" s="28" t="s">
        <v>16</v>
      </c>
      <c r="H119" s="30" t="s">
        <v>24</v>
      </c>
      <c r="I119" s="30">
        <v>493</v>
      </c>
      <c r="J119" s="30" t="e" vm="1">
        <v>#VALUE!</v>
      </c>
      <c r="K119" s="30" t="e" cm="1" vm="2">
        <f t="array" aca="1" ref="K119" ca="1">_FV(Table2[[#This Row],[City]],"Country/region",TRUE)</f>
        <v>#VALUE!</v>
      </c>
      <c r="L119" s="30">
        <f>Table2[[#This Row],[Quantity]]*Table2[[#This Row],[Price]]</f>
        <v>6404.07</v>
      </c>
    </row>
    <row r="120" spans="2:12" x14ac:dyDescent="0.35">
      <c r="B120" s="28">
        <v>10571</v>
      </c>
      <c r="C120" s="29">
        <v>44896</v>
      </c>
      <c r="D120" s="30" t="s">
        <v>18</v>
      </c>
      <c r="E120" s="28">
        <v>9.9499999999999993</v>
      </c>
      <c r="F120" s="28" t="s">
        <v>10</v>
      </c>
      <c r="G120" s="28" t="s">
        <v>16</v>
      </c>
      <c r="H120" s="30" t="s">
        <v>24</v>
      </c>
      <c r="I120" s="30">
        <v>202</v>
      </c>
      <c r="J120" s="30" t="e" vm="1">
        <v>#VALUE!</v>
      </c>
      <c r="K120" s="30" t="e" cm="1" vm="2">
        <f t="array" aca="1" ref="K120" ca="1">_FV(Table2[[#This Row],[City]],"Country/region",TRUE)</f>
        <v>#VALUE!</v>
      </c>
      <c r="L120" s="30">
        <f>Table2[[#This Row],[Quantity]]*Table2[[#This Row],[Price]]</f>
        <v>2009.8999999999999</v>
      </c>
    </row>
    <row r="121" spans="2:12" x14ac:dyDescent="0.35">
      <c r="B121" s="28">
        <v>10572</v>
      </c>
      <c r="C121" s="29">
        <v>44896</v>
      </c>
      <c r="D121" s="30" t="s">
        <v>9</v>
      </c>
      <c r="E121" s="28">
        <v>3.49</v>
      </c>
      <c r="F121" s="28" t="s">
        <v>10</v>
      </c>
      <c r="G121" s="28" t="s">
        <v>16</v>
      </c>
      <c r="H121" s="30" t="s">
        <v>19</v>
      </c>
      <c r="I121" s="30">
        <v>574</v>
      </c>
      <c r="J121" s="30" t="e" vm="8">
        <v>#VALUE!</v>
      </c>
      <c r="K121" s="30" t="e" cm="1" vm="2">
        <f t="array" aca="1" ref="K121" ca="1">_FV(Table2[[#This Row],[City]],"Country/region",TRUE)</f>
        <v>#VALUE!</v>
      </c>
      <c r="L121" s="30">
        <f>Table2[[#This Row],[Quantity]]*Table2[[#This Row],[Price]]</f>
        <v>2003.2600000000002</v>
      </c>
    </row>
    <row r="122" spans="2:12" x14ac:dyDescent="0.35">
      <c r="B122" s="28">
        <v>10573</v>
      </c>
      <c r="C122" s="29">
        <v>44896</v>
      </c>
      <c r="D122" s="30" t="s">
        <v>12</v>
      </c>
      <c r="E122" s="28">
        <v>2.95</v>
      </c>
      <c r="F122" s="28" t="s">
        <v>10</v>
      </c>
      <c r="G122" s="28" t="s">
        <v>16</v>
      </c>
      <c r="H122" s="30" t="s">
        <v>19</v>
      </c>
      <c r="I122" s="30">
        <v>678</v>
      </c>
      <c r="J122" s="30" t="e" vm="8">
        <v>#VALUE!</v>
      </c>
      <c r="K122" s="30" t="e" cm="1" vm="2">
        <f t="array" aca="1" ref="K122" ca="1">_FV(Table2[[#This Row],[City]],"Country/region",TRUE)</f>
        <v>#VALUE!</v>
      </c>
      <c r="L122" s="30">
        <f>Table2[[#This Row],[Quantity]]*Table2[[#This Row],[Price]]</f>
        <v>2000.1000000000001</v>
      </c>
    </row>
    <row r="123" spans="2:12" x14ac:dyDescent="0.35">
      <c r="B123" s="28">
        <v>10574</v>
      </c>
      <c r="C123" s="29">
        <v>44896</v>
      </c>
      <c r="D123" s="30" t="s">
        <v>13</v>
      </c>
      <c r="E123" s="28">
        <v>4.99</v>
      </c>
      <c r="F123" s="28" t="s">
        <v>10</v>
      </c>
      <c r="G123" s="28" t="s">
        <v>16</v>
      </c>
      <c r="H123" s="30" t="s">
        <v>19</v>
      </c>
      <c r="I123" s="30">
        <v>201</v>
      </c>
      <c r="J123" s="30" t="e" vm="8">
        <v>#VALUE!</v>
      </c>
      <c r="K123" s="30" t="e" cm="1" vm="2">
        <f t="array" aca="1" ref="K123" ca="1">_FV(Table2[[#This Row],[City]],"Country/region",TRUE)</f>
        <v>#VALUE!</v>
      </c>
      <c r="L123" s="30">
        <f>Table2[[#This Row],[Quantity]]*Table2[[#This Row],[Price]]</f>
        <v>1002.99</v>
      </c>
    </row>
    <row r="124" spans="2:12" x14ac:dyDescent="0.35">
      <c r="B124" s="28">
        <v>10575</v>
      </c>
      <c r="C124" s="29">
        <v>44897</v>
      </c>
      <c r="D124" s="30" t="s">
        <v>15</v>
      </c>
      <c r="E124" s="28">
        <v>12.99</v>
      </c>
      <c r="F124" s="28" t="s">
        <v>10</v>
      </c>
      <c r="G124" s="28" t="s">
        <v>16</v>
      </c>
      <c r="H124" s="30" t="s">
        <v>19</v>
      </c>
      <c r="I124" s="30">
        <v>524</v>
      </c>
      <c r="J124" s="30" t="e" vm="8">
        <v>#VALUE!</v>
      </c>
      <c r="K124" s="30" t="e" cm="1" vm="2">
        <f t="array" aca="1" ref="K124" ca="1">_FV(Table2[[#This Row],[City]],"Country/region",TRUE)</f>
        <v>#VALUE!</v>
      </c>
      <c r="L124" s="30">
        <f>Table2[[#This Row],[Quantity]]*Table2[[#This Row],[Price]]</f>
        <v>6806.76</v>
      </c>
    </row>
    <row r="125" spans="2:12" x14ac:dyDescent="0.35">
      <c r="B125" s="28">
        <v>10576</v>
      </c>
      <c r="C125" s="29">
        <v>44897</v>
      </c>
      <c r="D125" s="30" t="s">
        <v>18</v>
      </c>
      <c r="E125" s="28">
        <v>9.9499999999999993</v>
      </c>
      <c r="F125" s="28" t="s">
        <v>10</v>
      </c>
      <c r="G125" s="28" t="s">
        <v>16</v>
      </c>
      <c r="H125" s="30" t="s">
        <v>19</v>
      </c>
      <c r="I125" s="30">
        <v>202</v>
      </c>
      <c r="J125" s="30" t="e" vm="8">
        <v>#VALUE!</v>
      </c>
      <c r="K125" s="30" t="e" cm="1" vm="2">
        <f t="array" aca="1" ref="K125" ca="1">_FV(Table2[[#This Row],[City]],"Country/region",TRUE)</f>
        <v>#VALUE!</v>
      </c>
      <c r="L125" s="30">
        <f>Table2[[#This Row],[Quantity]]*Table2[[#This Row],[Price]]</f>
        <v>2009.8999999999999</v>
      </c>
    </row>
    <row r="126" spans="2:12" x14ac:dyDescent="0.35">
      <c r="B126" s="28">
        <v>10577</v>
      </c>
      <c r="C126" s="29">
        <v>44897</v>
      </c>
      <c r="D126" s="30" t="s">
        <v>9</v>
      </c>
      <c r="E126" s="28">
        <v>3.49</v>
      </c>
      <c r="F126" s="28" t="s">
        <v>10</v>
      </c>
      <c r="G126" s="28" t="s">
        <v>16</v>
      </c>
      <c r="H126" s="30" t="s">
        <v>19</v>
      </c>
      <c r="I126" s="30">
        <v>631</v>
      </c>
      <c r="J126" s="30" t="e" vm="8">
        <v>#VALUE!</v>
      </c>
      <c r="K126" s="30" t="e" cm="1" vm="2">
        <f t="array" aca="1" ref="K126" ca="1">_FV(Table2[[#This Row],[City]],"Country/region",TRUE)</f>
        <v>#VALUE!</v>
      </c>
      <c r="L126" s="30">
        <f>Table2[[#This Row],[Quantity]]*Table2[[#This Row],[Price]]</f>
        <v>2202.19</v>
      </c>
    </row>
    <row r="127" spans="2:12" x14ac:dyDescent="0.35">
      <c r="B127" s="28">
        <v>10578</v>
      </c>
      <c r="C127" s="29">
        <v>44897</v>
      </c>
      <c r="D127" s="30" t="s">
        <v>12</v>
      </c>
      <c r="E127" s="28">
        <v>2.95</v>
      </c>
      <c r="F127" s="28" t="s">
        <v>10</v>
      </c>
      <c r="G127" s="28" t="s">
        <v>16</v>
      </c>
      <c r="H127" s="30" t="s">
        <v>19</v>
      </c>
      <c r="I127" s="30">
        <v>678</v>
      </c>
      <c r="J127" s="30" t="e" vm="8">
        <v>#VALUE!</v>
      </c>
      <c r="K127" s="30" t="e" cm="1" vm="2">
        <f t="array" aca="1" ref="K127" ca="1">_FV(Table2[[#This Row],[City]],"Country/region",TRUE)</f>
        <v>#VALUE!</v>
      </c>
      <c r="L127" s="30">
        <f>Table2[[#This Row],[Quantity]]*Table2[[#This Row],[Price]]</f>
        <v>2000.1000000000001</v>
      </c>
    </row>
    <row r="128" spans="2:12" x14ac:dyDescent="0.35">
      <c r="B128" s="28">
        <v>10579</v>
      </c>
      <c r="C128" s="29">
        <v>44897</v>
      </c>
      <c r="D128" s="30" t="s">
        <v>13</v>
      </c>
      <c r="E128" s="28">
        <v>4.99</v>
      </c>
      <c r="F128" s="28" t="s">
        <v>10</v>
      </c>
      <c r="G128" s="28" t="s">
        <v>16</v>
      </c>
      <c r="H128" s="30" t="s">
        <v>19</v>
      </c>
      <c r="I128" s="30">
        <v>201</v>
      </c>
      <c r="J128" s="30" t="e" vm="8">
        <v>#VALUE!</v>
      </c>
      <c r="K128" s="30" t="e" cm="1" vm="2">
        <f t="array" aca="1" ref="K128" ca="1">_FV(Table2[[#This Row],[City]],"Country/region",TRUE)</f>
        <v>#VALUE!</v>
      </c>
      <c r="L128" s="30">
        <f>Table2[[#This Row],[Quantity]]*Table2[[#This Row],[Price]]</f>
        <v>1002.99</v>
      </c>
    </row>
    <row r="129" spans="2:12" x14ac:dyDescent="0.35">
      <c r="B129" s="28">
        <v>10580</v>
      </c>
      <c r="C129" s="29">
        <v>44898</v>
      </c>
      <c r="D129" s="30" t="s">
        <v>15</v>
      </c>
      <c r="E129" s="28">
        <v>12.99</v>
      </c>
      <c r="F129" s="28" t="s">
        <v>10</v>
      </c>
      <c r="G129" s="28" t="s">
        <v>16</v>
      </c>
      <c r="H129" s="30" t="s">
        <v>19</v>
      </c>
      <c r="I129" s="30">
        <v>524</v>
      </c>
      <c r="J129" s="30" t="e" vm="8">
        <v>#VALUE!</v>
      </c>
      <c r="K129" s="30" t="e" cm="1" vm="2">
        <f t="array" aca="1" ref="K129" ca="1">_FV(Table2[[#This Row],[City]],"Country/region",TRUE)</f>
        <v>#VALUE!</v>
      </c>
      <c r="L129" s="30">
        <f>Table2[[#This Row],[Quantity]]*Table2[[#This Row],[Price]]</f>
        <v>6806.76</v>
      </c>
    </row>
    <row r="130" spans="2:12" x14ac:dyDescent="0.35">
      <c r="B130" s="28">
        <v>10581</v>
      </c>
      <c r="C130" s="29">
        <v>44898</v>
      </c>
      <c r="D130" s="30" t="s">
        <v>18</v>
      </c>
      <c r="E130" s="28">
        <v>9.9499999999999993</v>
      </c>
      <c r="F130" s="28" t="s">
        <v>10</v>
      </c>
      <c r="G130" s="28" t="s">
        <v>16</v>
      </c>
      <c r="H130" s="30" t="s">
        <v>19</v>
      </c>
      <c r="I130" s="30">
        <v>202</v>
      </c>
      <c r="J130" s="30" t="e" vm="8">
        <v>#VALUE!</v>
      </c>
      <c r="K130" s="30" t="e" cm="1" vm="2">
        <f t="array" aca="1" ref="K130" ca="1">_FV(Table2[[#This Row],[City]],"Country/region",TRUE)</f>
        <v>#VALUE!</v>
      </c>
      <c r="L130" s="30">
        <f>Table2[[#This Row],[Quantity]]*Table2[[#This Row],[Price]]</f>
        <v>2009.8999999999999</v>
      </c>
    </row>
    <row r="131" spans="2:12" x14ac:dyDescent="0.35">
      <c r="B131" s="28">
        <v>10582</v>
      </c>
      <c r="C131" s="29">
        <v>44898</v>
      </c>
      <c r="D131" s="30" t="s">
        <v>9</v>
      </c>
      <c r="E131" s="28">
        <v>3.49</v>
      </c>
      <c r="F131" s="28" t="s">
        <v>10</v>
      </c>
      <c r="G131" s="28" t="s">
        <v>16</v>
      </c>
      <c r="H131" s="30" t="s">
        <v>24</v>
      </c>
      <c r="I131" s="30">
        <v>631</v>
      </c>
      <c r="J131" s="30" t="e" vm="1">
        <v>#VALUE!</v>
      </c>
      <c r="K131" s="30" t="e" cm="1" vm="2">
        <f t="array" aca="1" ref="K131" ca="1">_FV(Table2[[#This Row],[City]],"Country/region",TRUE)</f>
        <v>#VALUE!</v>
      </c>
      <c r="L131" s="30">
        <f>Table2[[#This Row],[Quantity]]*Table2[[#This Row],[Price]]</f>
        <v>2202.19</v>
      </c>
    </row>
    <row r="132" spans="2:12" x14ac:dyDescent="0.35">
      <c r="B132" s="28">
        <v>10583</v>
      </c>
      <c r="C132" s="29">
        <v>44898</v>
      </c>
      <c r="D132" s="30" t="s">
        <v>12</v>
      </c>
      <c r="E132" s="28">
        <v>2.95</v>
      </c>
      <c r="F132" s="28" t="s">
        <v>10</v>
      </c>
      <c r="G132" s="28" t="s">
        <v>16</v>
      </c>
      <c r="H132" s="30" t="s">
        <v>24</v>
      </c>
      <c r="I132" s="30">
        <v>678</v>
      </c>
      <c r="J132" s="30" t="e" vm="1">
        <v>#VALUE!</v>
      </c>
      <c r="K132" s="30" t="e" cm="1" vm="2">
        <f t="array" aca="1" ref="K132" ca="1">_FV(Table2[[#This Row],[City]],"Country/region",TRUE)</f>
        <v>#VALUE!</v>
      </c>
      <c r="L132" s="30">
        <f>Table2[[#This Row],[Quantity]]*Table2[[#This Row],[Price]]</f>
        <v>2000.1000000000001</v>
      </c>
    </row>
    <row r="133" spans="2:12" x14ac:dyDescent="0.35">
      <c r="B133" s="28">
        <v>10584</v>
      </c>
      <c r="C133" s="29">
        <v>44898</v>
      </c>
      <c r="D133" s="30" t="s">
        <v>13</v>
      </c>
      <c r="E133" s="28">
        <v>4.99</v>
      </c>
      <c r="F133" s="28" t="s">
        <v>10</v>
      </c>
      <c r="G133" s="28" t="s">
        <v>16</v>
      </c>
      <c r="H133" s="30" t="s">
        <v>24</v>
      </c>
      <c r="I133" s="30">
        <v>201</v>
      </c>
      <c r="J133" s="30" t="e" vm="1">
        <v>#VALUE!</v>
      </c>
      <c r="K133" s="30" t="e" cm="1" vm="2">
        <f t="array" aca="1" ref="K133" ca="1">_FV(Table2[[#This Row],[City]],"Country/region",TRUE)</f>
        <v>#VALUE!</v>
      </c>
      <c r="L133" s="30">
        <f>Table2[[#This Row],[Quantity]]*Table2[[#This Row],[Price]]</f>
        <v>1002.99</v>
      </c>
    </row>
    <row r="134" spans="2:12" x14ac:dyDescent="0.35">
      <c r="B134" s="28">
        <v>10585</v>
      </c>
      <c r="C134" s="29">
        <v>44899</v>
      </c>
      <c r="D134" s="30" t="s">
        <v>15</v>
      </c>
      <c r="E134" s="28">
        <v>12.99</v>
      </c>
      <c r="F134" s="28" t="s">
        <v>10</v>
      </c>
      <c r="G134" s="28" t="s">
        <v>16</v>
      </c>
      <c r="H134" s="30" t="s">
        <v>24</v>
      </c>
      <c r="I134" s="30">
        <v>539</v>
      </c>
      <c r="J134" s="30" t="e" vm="1">
        <v>#VALUE!</v>
      </c>
      <c r="K134" s="30" t="e" cm="1" vm="2">
        <f t="array" aca="1" ref="K134" ca="1">_FV(Table2[[#This Row],[City]],"Country/region",TRUE)</f>
        <v>#VALUE!</v>
      </c>
      <c r="L134" s="30">
        <f>Table2[[#This Row],[Quantity]]*Table2[[#This Row],[Price]]</f>
        <v>7001.61</v>
      </c>
    </row>
    <row r="135" spans="2:12" x14ac:dyDescent="0.35">
      <c r="B135" s="28">
        <v>10586</v>
      </c>
      <c r="C135" s="29">
        <v>44899</v>
      </c>
      <c r="D135" s="30" t="s">
        <v>18</v>
      </c>
      <c r="E135" s="28">
        <v>9.9499999999999993</v>
      </c>
      <c r="F135" s="28" t="s">
        <v>10</v>
      </c>
      <c r="G135" s="28" t="s">
        <v>16</v>
      </c>
      <c r="H135" s="30" t="s">
        <v>24</v>
      </c>
      <c r="I135" s="30">
        <v>202</v>
      </c>
      <c r="J135" s="30" t="e" vm="1">
        <v>#VALUE!</v>
      </c>
      <c r="K135" s="30" t="e" cm="1" vm="2">
        <f t="array" aca="1" ref="K135" ca="1">_FV(Table2[[#This Row],[City]],"Country/region",TRUE)</f>
        <v>#VALUE!</v>
      </c>
      <c r="L135" s="30">
        <f>Table2[[#This Row],[Quantity]]*Table2[[#This Row],[Price]]</f>
        <v>2009.8999999999999</v>
      </c>
    </row>
    <row r="136" spans="2:12" x14ac:dyDescent="0.35">
      <c r="B136" s="28">
        <v>10590</v>
      </c>
      <c r="C136" s="29">
        <v>44900</v>
      </c>
      <c r="D136" s="30" t="s">
        <v>15</v>
      </c>
      <c r="E136" s="28">
        <v>12.99</v>
      </c>
      <c r="F136" s="28" t="s">
        <v>10</v>
      </c>
      <c r="G136" s="28" t="s">
        <v>16</v>
      </c>
      <c r="H136" s="30" t="s">
        <v>24</v>
      </c>
      <c r="I136" s="30">
        <v>555</v>
      </c>
      <c r="J136" s="30" t="e" vm="1">
        <v>#VALUE!</v>
      </c>
      <c r="K136" s="30" t="e" cm="1" vm="2">
        <f t="array" aca="1" ref="K136" ca="1">_FV(Table2[[#This Row],[City]],"Country/region",TRUE)</f>
        <v>#VALUE!</v>
      </c>
      <c r="L136" s="30">
        <f>Table2[[#This Row],[Quantity]]*Table2[[#This Row],[Price]]</f>
        <v>7209.45</v>
      </c>
    </row>
    <row r="137" spans="2:12" x14ac:dyDescent="0.35">
      <c r="B137" s="28">
        <v>10591</v>
      </c>
      <c r="C137" s="29">
        <v>44900</v>
      </c>
      <c r="D137" s="30" t="s">
        <v>18</v>
      </c>
      <c r="E137" s="28">
        <v>9.9499999999999993</v>
      </c>
      <c r="F137" s="28" t="s">
        <v>10</v>
      </c>
      <c r="G137" s="28" t="s">
        <v>16</v>
      </c>
      <c r="H137" s="30" t="s">
        <v>24</v>
      </c>
      <c r="I137" s="30">
        <v>202</v>
      </c>
      <c r="J137" s="30" t="e" vm="1">
        <v>#VALUE!</v>
      </c>
      <c r="K137" s="30" t="e" cm="1" vm="2">
        <f t="array" aca="1" ref="K137" ca="1">_FV(Table2[[#This Row],[City]],"Country/region",TRUE)</f>
        <v>#VALUE!</v>
      </c>
      <c r="L137" s="30">
        <f>Table2[[#This Row],[Quantity]]*Table2[[#This Row],[Price]]</f>
        <v>2009.8999999999999</v>
      </c>
    </row>
    <row r="138" spans="2:12" x14ac:dyDescent="0.35">
      <c r="B138" s="28">
        <v>10592</v>
      </c>
      <c r="C138" s="29">
        <v>44900</v>
      </c>
      <c r="D138" s="30" t="s">
        <v>9</v>
      </c>
      <c r="E138" s="28">
        <v>3.49</v>
      </c>
      <c r="F138" s="28" t="s">
        <v>10</v>
      </c>
      <c r="G138" s="28" t="s">
        <v>16</v>
      </c>
      <c r="H138" s="30" t="s">
        <v>24</v>
      </c>
      <c r="I138" s="30">
        <v>574</v>
      </c>
      <c r="J138" s="30" t="e" vm="1">
        <v>#VALUE!</v>
      </c>
      <c r="K138" s="30" t="e" cm="1" vm="2">
        <f t="array" aca="1" ref="K138" ca="1">_FV(Table2[[#This Row],[City]],"Country/region",TRUE)</f>
        <v>#VALUE!</v>
      </c>
      <c r="L138" s="30">
        <f>Table2[[#This Row],[Quantity]]*Table2[[#This Row],[Price]]</f>
        <v>2003.2600000000002</v>
      </c>
    </row>
    <row r="139" spans="2:12" x14ac:dyDescent="0.35">
      <c r="B139" s="28">
        <v>10593</v>
      </c>
      <c r="C139" s="29">
        <v>44900</v>
      </c>
      <c r="D139" s="30" t="s">
        <v>12</v>
      </c>
      <c r="E139" s="28">
        <v>2.95</v>
      </c>
      <c r="F139" s="28" t="s">
        <v>10</v>
      </c>
      <c r="G139" s="28" t="s">
        <v>16</v>
      </c>
      <c r="H139" s="30" t="s">
        <v>24</v>
      </c>
      <c r="I139" s="30">
        <v>678</v>
      </c>
      <c r="J139" s="30" t="e" vm="1">
        <v>#VALUE!</v>
      </c>
      <c r="K139" s="30" t="e" cm="1" vm="2">
        <f t="array" aca="1" ref="K139" ca="1">_FV(Table2[[#This Row],[City]],"Country/region",TRUE)</f>
        <v>#VALUE!</v>
      </c>
      <c r="L139" s="30">
        <f>Table2[[#This Row],[Quantity]]*Table2[[#This Row],[Price]]</f>
        <v>2000.1000000000001</v>
      </c>
    </row>
    <row r="140" spans="2:12" x14ac:dyDescent="0.35">
      <c r="B140" s="28">
        <v>10594</v>
      </c>
      <c r="C140" s="29">
        <v>44900</v>
      </c>
      <c r="D140" s="30" t="s">
        <v>13</v>
      </c>
      <c r="E140" s="28">
        <v>4.99</v>
      </c>
      <c r="F140" s="28" t="s">
        <v>10</v>
      </c>
      <c r="G140" s="28" t="s">
        <v>16</v>
      </c>
      <c r="H140" s="30" t="s">
        <v>24</v>
      </c>
      <c r="I140" s="30">
        <v>201</v>
      </c>
      <c r="J140" s="30" t="e" vm="1">
        <v>#VALUE!</v>
      </c>
      <c r="K140" s="30" t="e" cm="1" vm="2">
        <f t="array" aca="1" ref="K140" ca="1">_FV(Table2[[#This Row],[City]],"Country/region",TRUE)</f>
        <v>#VALUE!</v>
      </c>
      <c r="L140" s="30">
        <f>Table2[[#This Row],[Quantity]]*Table2[[#This Row],[Price]]</f>
        <v>1002.99</v>
      </c>
    </row>
    <row r="141" spans="2:12" x14ac:dyDescent="0.35">
      <c r="B141" s="28">
        <v>10595</v>
      </c>
      <c r="C141" s="29">
        <v>44901</v>
      </c>
      <c r="D141" s="30" t="s">
        <v>15</v>
      </c>
      <c r="E141" s="28">
        <v>12.99</v>
      </c>
      <c r="F141" s="28" t="s">
        <v>10</v>
      </c>
      <c r="G141" s="28" t="s">
        <v>16</v>
      </c>
      <c r="H141" s="30" t="s">
        <v>24</v>
      </c>
      <c r="I141" s="30">
        <v>539</v>
      </c>
      <c r="J141" s="30" t="e" vm="1">
        <v>#VALUE!</v>
      </c>
      <c r="K141" s="30" t="e" cm="1" vm="2">
        <f t="array" aca="1" ref="K141" ca="1">_FV(Table2[[#This Row],[City]],"Country/region",TRUE)</f>
        <v>#VALUE!</v>
      </c>
      <c r="L141" s="30">
        <f>Table2[[#This Row],[Quantity]]*Table2[[#This Row],[Price]]</f>
        <v>7001.61</v>
      </c>
    </row>
    <row r="142" spans="2:12" x14ac:dyDescent="0.35">
      <c r="B142" s="28">
        <v>10596</v>
      </c>
      <c r="C142" s="29">
        <v>44901</v>
      </c>
      <c r="D142" s="30" t="s">
        <v>18</v>
      </c>
      <c r="E142" s="28">
        <v>9.9499999999999993</v>
      </c>
      <c r="F142" s="28" t="s">
        <v>10</v>
      </c>
      <c r="G142" s="28" t="s">
        <v>16</v>
      </c>
      <c r="H142" s="30" t="s">
        <v>24</v>
      </c>
      <c r="I142" s="30">
        <v>202</v>
      </c>
      <c r="J142" s="30" t="e" vm="1">
        <v>#VALUE!</v>
      </c>
      <c r="K142" s="30" t="e" cm="1" vm="2">
        <f t="array" aca="1" ref="K142" ca="1">_FV(Table2[[#This Row],[City]],"Country/region",TRUE)</f>
        <v>#VALUE!</v>
      </c>
      <c r="L142" s="30">
        <f>Table2[[#This Row],[Quantity]]*Table2[[#This Row],[Price]]</f>
        <v>2009.8999999999999</v>
      </c>
    </row>
    <row r="143" spans="2:12" x14ac:dyDescent="0.35">
      <c r="B143" s="28">
        <v>10597</v>
      </c>
      <c r="C143" s="29">
        <v>44901</v>
      </c>
      <c r="D143" s="30" t="s">
        <v>9</v>
      </c>
      <c r="E143" s="28">
        <v>3.49</v>
      </c>
      <c r="F143" s="28" t="s">
        <v>10</v>
      </c>
      <c r="G143" s="28" t="s">
        <v>16</v>
      </c>
      <c r="H143" s="30" t="s">
        <v>24</v>
      </c>
      <c r="I143" s="30">
        <v>574</v>
      </c>
      <c r="J143" s="30" t="e" vm="1">
        <v>#VALUE!</v>
      </c>
      <c r="K143" s="30" t="e" cm="1" vm="2">
        <f t="array" aca="1" ref="K143" ca="1">_FV(Table2[[#This Row],[City]],"Country/region",TRUE)</f>
        <v>#VALUE!</v>
      </c>
      <c r="L143" s="30">
        <f>Table2[[#This Row],[Quantity]]*Table2[[#This Row],[Price]]</f>
        <v>2003.2600000000002</v>
      </c>
    </row>
    <row r="144" spans="2:12" x14ac:dyDescent="0.35">
      <c r="B144" s="28">
        <v>10598</v>
      </c>
      <c r="C144" s="29">
        <v>44901</v>
      </c>
      <c r="D144" s="30" t="s">
        <v>12</v>
      </c>
      <c r="E144" s="28">
        <v>2.95</v>
      </c>
      <c r="F144" s="28" t="s">
        <v>10</v>
      </c>
      <c r="G144" s="28" t="s">
        <v>16</v>
      </c>
      <c r="H144" s="30" t="s">
        <v>24</v>
      </c>
      <c r="I144" s="30">
        <v>678</v>
      </c>
      <c r="J144" s="30" t="e" vm="1">
        <v>#VALUE!</v>
      </c>
      <c r="K144" s="30" t="e" cm="1" vm="2">
        <f t="array" aca="1" ref="K144" ca="1">_FV(Table2[[#This Row],[City]],"Country/region",TRUE)</f>
        <v>#VALUE!</v>
      </c>
      <c r="L144" s="30">
        <f>Table2[[#This Row],[Quantity]]*Table2[[#This Row],[Price]]</f>
        <v>2000.1000000000001</v>
      </c>
    </row>
    <row r="145" spans="2:12" x14ac:dyDescent="0.35">
      <c r="B145" s="28">
        <v>10599</v>
      </c>
      <c r="C145" s="29">
        <v>44901</v>
      </c>
      <c r="D145" s="30" t="s">
        <v>13</v>
      </c>
      <c r="E145" s="28">
        <v>4.99</v>
      </c>
      <c r="F145" s="28" t="s">
        <v>10</v>
      </c>
      <c r="G145" s="28" t="s">
        <v>16</v>
      </c>
      <c r="H145" s="30" t="s">
        <v>24</v>
      </c>
      <c r="I145" s="30">
        <v>201</v>
      </c>
      <c r="J145" s="30" t="e" vm="1">
        <v>#VALUE!</v>
      </c>
      <c r="K145" s="30" t="e" cm="1" vm="2">
        <f t="array" aca="1" ref="K145" ca="1">_FV(Table2[[#This Row],[City]],"Country/region",TRUE)</f>
        <v>#VALUE!</v>
      </c>
      <c r="L145" s="30">
        <f>Table2[[#This Row],[Quantity]]*Table2[[#This Row],[Price]]</f>
        <v>1002.99</v>
      </c>
    </row>
    <row r="146" spans="2:12" x14ac:dyDescent="0.35">
      <c r="B146" s="28">
        <v>10600</v>
      </c>
      <c r="C146" s="29">
        <v>44902</v>
      </c>
      <c r="D146" s="30" t="s">
        <v>15</v>
      </c>
      <c r="E146" s="28">
        <v>12.99</v>
      </c>
      <c r="F146" s="28" t="s">
        <v>10</v>
      </c>
      <c r="G146" s="28" t="s">
        <v>16</v>
      </c>
      <c r="H146" s="30" t="s">
        <v>24</v>
      </c>
      <c r="I146" s="30">
        <v>524</v>
      </c>
      <c r="J146" s="30" t="e" vm="1">
        <v>#VALUE!</v>
      </c>
      <c r="K146" s="30" t="e" cm="1" vm="2">
        <f t="array" aca="1" ref="K146" ca="1">_FV(Table2[[#This Row],[City]],"Country/region",TRUE)</f>
        <v>#VALUE!</v>
      </c>
      <c r="L146" s="30">
        <f>Table2[[#This Row],[Quantity]]*Table2[[#This Row],[Price]]</f>
        <v>6806.76</v>
      </c>
    </row>
    <row r="147" spans="2:12" x14ac:dyDescent="0.35">
      <c r="B147" s="28">
        <v>10601</v>
      </c>
      <c r="C147" s="29">
        <v>44902</v>
      </c>
      <c r="D147" s="30" t="s">
        <v>18</v>
      </c>
      <c r="E147" s="28">
        <v>9.9499999999999993</v>
      </c>
      <c r="F147" s="28" t="s">
        <v>10</v>
      </c>
      <c r="G147" s="28" t="s">
        <v>16</v>
      </c>
      <c r="H147" s="30" t="s">
        <v>24</v>
      </c>
      <c r="I147" s="30">
        <v>202</v>
      </c>
      <c r="J147" s="30" t="e" vm="1">
        <v>#VALUE!</v>
      </c>
      <c r="K147" s="30" t="e" cm="1" vm="2">
        <f t="array" aca="1" ref="K147" ca="1">_FV(Table2[[#This Row],[City]],"Country/region",TRUE)</f>
        <v>#VALUE!</v>
      </c>
      <c r="L147" s="30">
        <f>Table2[[#This Row],[Quantity]]*Table2[[#This Row],[Price]]</f>
        <v>2009.8999999999999</v>
      </c>
    </row>
    <row r="148" spans="2:12" x14ac:dyDescent="0.35">
      <c r="B148" s="28">
        <v>10602</v>
      </c>
      <c r="C148" s="29">
        <v>44902</v>
      </c>
      <c r="D148" s="30" t="s">
        <v>9</v>
      </c>
      <c r="E148" s="28">
        <v>3.49</v>
      </c>
      <c r="F148" s="28" t="s">
        <v>10</v>
      </c>
      <c r="G148" s="28" t="s">
        <v>23</v>
      </c>
      <c r="H148" s="30" t="s">
        <v>24</v>
      </c>
      <c r="I148" s="30">
        <v>631</v>
      </c>
      <c r="J148" s="30" t="e" vm="1">
        <v>#VALUE!</v>
      </c>
      <c r="K148" s="30" t="e" cm="1" vm="2">
        <f t="array" aca="1" ref="K148" ca="1">_FV(Table2[[#This Row],[City]],"Country/region",TRUE)</f>
        <v>#VALUE!</v>
      </c>
      <c r="L148" s="30">
        <f>Table2[[#This Row],[Quantity]]*Table2[[#This Row],[Price]]</f>
        <v>2202.19</v>
      </c>
    </row>
    <row r="149" spans="2:12" x14ac:dyDescent="0.35">
      <c r="B149" s="28">
        <v>10603</v>
      </c>
      <c r="C149" s="29">
        <v>44902</v>
      </c>
      <c r="D149" s="30" t="s">
        <v>12</v>
      </c>
      <c r="E149" s="28">
        <v>2.95</v>
      </c>
      <c r="F149" s="28" t="s">
        <v>10</v>
      </c>
      <c r="G149" s="28" t="s">
        <v>23</v>
      </c>
      <c r="H149" s="30" t="s">
        <v>24</v>
      </c>
      <c r="I149" s="30">
        <v>678</v>
      </c>
      <c r="J149" s="30" t="e" vm="1">
        <v>#VALUE!</v>
      </c>
      <c r="K149" s="30" t="e" cm="1" vm="2">
        <f t="array" aca="1" ref="K149" ca="1">_FV(Table2[[#This Row],[City]],"Country/region",TRUE)</f>
        <v>#VALUE!</v>
      </c>
      <c r="L149" s="30">
        <f>Table2[[#This Row],[Quantity]]*Table2[[#This Row],[Price]]</f>
        <v>2000.1000000000001</v>
      </c>
    </row>
    <row r="150" spans="2:12" x14ac:dyDescent="0.35">
      <c r="B150" s="28">
        <v>10604</v>
      </c>
      <c r="C150" s="29">
        <v>44902</v>
      </c>
      <c r="D150" s="30" t="s">
        <v>13</v>
      </c>
      <c r="E150" s="28">
        <v>4.99</v>
      </c>
      <c r="F150" s="28" t="s">
        <v>10</v>
      </c>
      <c r="G150" s="28" t="s">
        <v>23</v>
      </c>
      <c r="H150" s="30" t="s">
        <v>24</v>
      </c>
      <c r="I150" s="30">
        <v>201</v>
      </c>
      <c r="J150" s="30" t="e" vm="1">
        <v>#VALUE!</v>
      </c>
      <c r="K150" s="30" t="e" cm="1" vm="2">
        <f t="array" aca="1" ref="K150" ca="1">_FV(Table2[[#This Row],[City]],"Country/region",TRUE)</f>
        <v>#VALUE!</v>
      </c>
      <c r="L150" s="30">
        <f>Table2[[#This Row],[Quantity]]*Table2[[#This Row],[Price]]</f>
        <v>1002.99</v>
      </c>
    </row>
    <row r="151" spans="2:12" x14ac:dyDescent="0.35">
      <c r="B151" s="28">
        <v>10605</v>
      </c>
      <c r="C151" s="29">
        <v>44903</v>
      </c>
      <c r="D151" s="30" t="s">
        <v>15</v>
      </c>
      <c r="E151" s="28">
        <v>12.99</v>
      </c>
      <c r="F151" s="28" t="s">
        <v>10</v>
      </c>
      <c r="G151" s="28" t="s">
        <v>23</v>
      </c>
      <c r="H151" s="30" t="s">
        <v>24</v>
      </c>
      <c r="I151" s="30">
        <v>539</v>
      </c>
      <c r="J151" s="30" t="e" vm="1">
        <v>#VALUE!</v>
      </c>
      <c r="K151" s="30" t="e" cm="1" vm="2">
        <f t="array" aca="1" ref="K151" ca="1">_FV(Table2[[#This Row],[City]],"Country/region",TRUE)</f>
        <v>#VALUE!</v>
      </c>
      <c r="L151" s="30">
        <f>Table2[[#This Row],[Quantity]]*Table2[[#This Row],[Price]]</f>
        <v>7001.61</v>
      </c>
    </row>
    <row r="152" spans="2:12" x14ac:dyDescent="0.35">
      <c r="B152" s="28">
        <v>10606</v>
      </c>
      <c r="C152" s="29">
        <v>44903</v>
      </c>
      <c r="D152" s="30" t="s">
        <v>18</v>
      </c>
      <c r="E152" s="28">
        <v>9.9499999999999993</v>
      </c>
      <c r="F152" s="28" t="s">
        <v>10</v>
      </c>
      <c r="G152" s="28" t="s">
        <v>23</v>
      </c>
      <c r="H152" s="30" t="s">
        <v>24</v>
      </c>
      <c r="I152" s="30">
        <v>202</v>
      </c>
      <c r="J152" s="30" t="e" vm="1">
        <v>#VALUE!</v>
      </c>
      <c r="K152" s="30" t="e" cm="1" vm="2">
        <f t="array" aca="1" ref="K152" ca="1">_FV(Table2[[#This Row],[City]],"Country/region",TRUE)</f>
        <v>#VALUE!</v>
      </c>
      <c r="L152" s="30">
        <f>Table2[[#This Row],[Quantity]]*Table2[[#This Row],[Price]]</f>
        <v>2009.8999999999999</v>
      </c>
    </row>
    <row r="153" spans="2:12" x14ac:dyDescent="0.35">
      <c r="B153" s="28">
        <v>10607</v>
      </c>
      <c r="C153" s="29">
        <v>44903</v>
      </c>
      <c r="D153" s="30" t="s">
        <v>9</v>
      </c>
      <c r="E153" s="28">
        <v>3.49</v>
      </c>
      <c r="F153" s="28" t="s">
        <v>10</v>
      </c>
      <c r="G153" s="28" t="s">
        <v>23</v>
      </c>
      <c r="H153" s="30" t="s">
        <v>24</v>
      </c>
      <c r="I153" s="30">
        <v>631</v>
      </c>
      <c r="J153" s="30" t="e" vm="1">
        <v>#VALUE!</v>
      </c>
      <c r="K153" s="30" t="e" cm="1" vm="2">
        <f t="array" aca="1" ref="K153" ca="1">_FV(Table2[[#This Row],[City]],"Country/region",TRUE)</f>
        <v>#VALUE!</v>
      </c>
      <c r="L153" s="30">
        <f>Table2[[#This Row],[Quantity]]*Table2[[#This Row],[Price]]</f>
        <v>2202.19</v>
      </c>
    </row>
    <row r="154" spans="2:12" x14ac:dyDescent="0.35">
      <c r="B154" s="28">
        <v>10608</v>
      </c>
      <c r="C154" s="29">
        <v>44903</v>
      </c>
      <c r="D154" s="30" t="s">
        <v>12</v>
      </c>
      <c r="E154" s="28">
        <v>2.95</v>
      </c>
      <c r="F154" s="28" t="s">
        <v>10</v>
      </c>
      <c r="G154" s="28" t="s">
        <v>11</v>
      </c>
      <c r="H154" s="30" t="s">
        <v>24</v>
      </c>
      <c r="I154" s="30">
        <v>678</v>
      </c>
      <c r="J154" s="30" t="e" vm="1">
        <v>#VALUE!</v>
      </c>
      <c r="K154" s="30" t="e" cm="1" vm="2">
        <f t="array" aca="1" ref="K154" ca="1">_FV(Table2[[#This Row],[City]],"Country/region",TRUE)</f>
        <v>#VALUE!</v>
      </c>
      <c r="L154" s="30">
        <f>Table2[[#This Row],[Quantity]]*Table2[[#This Row],[Price]]</f>
        <v>2000.1000000000001</v>
      </c>
    </row>
    <row r="155" spans="2:12" x14ac:dyDescent="0.35">
      <c r="B155" s="28">
        <v>10609</v>
      </c>
      <c r="C155" s="29">
        <v>44903</v>
      </c>
      <c r="D155" s="30" t="s">
        <v>13</v>
      </c>
      <c r="E155" s="28">
        <v>4.99</v>
      </c>
      <c r="F155" s="28" t="s">
        <v>10</v>
      </c>
      <c r="G155" s="28" t="s">
        <v>11</v>
      </c>
      <c r="H155" s="30" t="s">
        <v>24</v>
      </c>
      <c r="I155" s="30">
        <v>201</v>
      </c>
      <c r="J155" s="30" t="e" vm="1">
        <v>#VALUE!</v>
      </c>
      <c r="K155" s="30" t="e" cm="1" vm="2">
        <f t="array" aca="1" ref="K155" ca="1">_FV(Table2[[#This Row],[City]],"Country/region",TRUE)</f>
        <v>#VALUE!</v>
      </c>
      <c r="L155" s="30">
        <f>Table2[[#This Row],[Quantity]]*Table2[[#This Row],[Price]]</f>
        <v>1002.99</v>
      </c>
    </row>
    <row r="156" spans="2:12" x14ac:dyDescent="0.35">
      <c r="B156" s="28">
        <v>10610</v>
      </c>
      <c r="C156" s="29">
        <v>44904</v>
      </c>
      <c r="D156" s="30" t="s">
        <v>15</v>
      </c>
      <c r="E156" s="28">
        <v>12.99</v>
      </c>
      <c r="F156" s="28" t="s">
        <v>10</v>
      </c>
      <c r="G156" s="28" t="s">
        <v>11</v>
      </c>
      <c r="H156" s="30" t="s">
        <v>24</v>
      </c>
      <c r="I156" s="30">
        <v>570</v>
      </c>
      <c r="J156" s="30" t="e" vm="1">
        <v>#VALUE!</v>
      </c>
      <c r="K156" s="30" t="e" cm="1" vm="2">
        <f t="array" aca="1" ref="K156" ca="1">_FV(Table2[[#This Row],[City]],"Country/region",TRUE)</f>
        <v>#VALUE!</v>
      </c>
      <c r="L156" s="30">
        <f>Table2[[#This Row],[Quantity]]*Table2[[#This Row],[Price]]</f>
        <v>7404.3</v>
      </c>
    </row>
    <row r="157" spans="2:12" x14ac:dyDescent="0.35">
      <c r="B157" s="28">
        <v>10611</v>
      </c>
      <c r="C157" s="29">
        <v>44904</v>
      </c>
      <c r="D157" s="30" t="s">
        <v>18</v>
      </c>
      <c r="E157" s="28">
        <v>9.9499999999999993</v>
      </c>
      <c r="F157" s="28" t="s">
        <v>10</v>
      </c>
      <c r="G157" s="28" t="s">
        <v>11</v>
      </c>
      <c r="H157" s="30" t="s">
        <v>24</v>
      </c>
      <c r="I157" s="30">
        <v>202</v>
      </c>
      <c r="J157" s="30" t="e" vm="1">
        <v>#VALUE!</v>
      </c>
      <c r="K157" s="30" t="e" cm="1" vm="2">
        <f t="array" aca="1" ref="K157" ca="1">_FV(Table2[[#This Row],[City]],"Country/region",TRUE)</f>
        <v>#VALUE!</v>
      </c>
      <c r="L157" s="30">
        <f>Table2[[#This Row],[Quantity]]*Table2[[#This Row],[Price]]</f>
        <v>2009.8999999999999</v>
      </c>
    </row>
    <row r="158" spans="2:12" x14ac:dyDescent="0.35">
      <c r="B158" s="28">
        <v>10612</v>
      </c>
      <c r="C158" s="29">
        <v>44904</v>
      </c>
      <c r="D158" s="30" t="s">
        <v>9</v>
      </c>
      <c r="E158" s="28">
        <v>3.49</v>
      </c>
      <c r="F158" s="28" t="s">
        <v>10</v>
      </c>
      <c r="G158" s="28" t="s">
        <v>11</v>
      </c>
      <c r="H158" s="30" t="s">
        <v>24</v>
      </c>
      <c r="I158" s="30">
        <v>631</v>
      </c>
      <c r="J158" s="30" t="e" vm="1">
        <v>#VALUE!</v>
      </c>
      <c r="K158" s="30" t="e" cm="1" vm="2">
        <f t="array" aca="1" ref="K158" ca="1">_FV(Table2[[#This Row],[City]],"Country/region",TRUE)</f>
        <v>#VALUE!</v>
      </c>
      <c r="L158" s="30">
        <f>Table2[[#This Row],[Quantity]]*Table2[[#This Row],[Price]]</f>
        <v>2202.19</v>
      </c>
    </row>
    <row r="159" spans="2:12" x14ac:dyDescent="0.35">
      <c r="B159" s="28">
        <v>10613</v>
      </c>
      <c r="C159" s="29">
        <v>44904</v>
      </c>
      <c r="D159" s="30" t="s">
        <v>12</v>
      </c>
      <c r="E159" s="28">
        <v>2.95</v>
      </c>
      <c r="F159" s="28" t="s">
        <v>10</v>
      </c>
      <c r="G159" s="28" t="s">
        <v>11</v>
      </c>
      <c r="H159" s="30" t="s">
        <v>24</v>
      </c>
      <c r="I159" s="30">
        <v>678</v>
      </c>
      <c r="J159" s="30" t="e" vm="1">
        <v>#VALUE!</v>
      </c>
      <c r="K159" s="30" t="e" cm="1" vm="2">
        <f t="array" aca="1" ref="K159" ca="1">_FV(Table2[[#This Row],[City]],"Country/region",TRUE)</f>
        <v>#VALUE!</v>
      </c>
      <c r="L159" s="30">
        <f>Table2[[#This Row],[Quantity]]*Table2[[#This Row],[Price]]</f>
        <v>2000.1000000000001</v>
      </c>
    </row>
    <row r="160" spans="2:12" x14ac:dyDescent="0.35">
      <c r="B160" s="28">
        <v>10614</v>
      </c>
      <c r="C160" s="29">
        <v>44904</v>
      </c>
      <c r="D160" s="30" t="s">
        <v>13</v>
      </c>
      <c r="E160" s="28">
        <v>4.99</v>
      </c>
      <c r="F160" s="28" t="s">
        <v>10</v>
      </c>
      <c r="G160" s="28" t="s">
        <v>11</v>
      </c>
      <c r="H160" s="30" t="s">
        <v>24</v>
      </c>
      <c r="I160" s="30">
        <v>201</v>
      </c>
      <c r="J160" s="30" t="e" vm="1">
        <v>#VALUE!</v>
      </c>
      <c r="K160" s="30" t="e" cm="1" vm="2">
        <f t="array" aca="1" ref="K160" ca="1">_FV(Table2[[#This Row],[City]],"Country/region",TRUE)</f>
        <v>#VALUE!</v>
      </c>
      <c r="L160" s="30">
        <f>Table2[[#This Row],[Quantity]]*Table2[[#This Row],[Price]]</f>
        <v>1002.99</v>
      </c>
    </row>
    <row r="161" spans="2:12" x14ac:dyDescent="0.35">
      <c r="B161" s="28">
        <v>10615</v>
      </c>
      <c r="C161" s="29">
        <v>44905</v>
      </c>
      <c r="D161" s="30" t="s">
        <v>15</v>
      </c>
      <c r="E161" s="28">
        <v>12.99</v>
      </c>
      <c r="F161" s="28" t="s">
        <v>10</v>
      </c>
      <c r="G161" s="28" t="s">
        <v>11</v>
      </c>
      <c r="H161" s="30" t="s">
        <v>24</v>
      </c>
      <c r="I161" s="30">
        <v>570</v>
      </c>
      <c r="J161" s="30" t="e" vm="1">
        <v>#VALUE!</v>
      </c>
      <c r="K161" s="30" t="e" cm="1" vm="2">
        <f t="array" aca="1" ref="K161" ca="1">_FV(Table2[[#This Row],[City]],"Country/region",TRUE)</f>
        <v>#VALUE!</v>
      </c>
      <c r="L161" s="30">
        <f>Table2[[#This Row],[Quantity]]*Table2[[#This Row],[Price]]</f>
        <v>7404.3</v>
      </c>
    </row>
    <row r="162" spans="2:12" x14ac:dyDescent="0.35">
      <c r="B162" s="28">
        <v>10616</v>
      </c>
      <c r="C162" s="29">
        <v>44905</v>
      </c>
      <c r="D162" s="30" t="s">
        <v>18</v>
      </c>
      <c r="E162" s="28">
        <v>9.9499999999999993</v>
      </c>
      <c r="F162" s="28" t="s">
        <v>10</v>
      </c>
      <c r="G162" s="28" t="s">
        <v>11</v>
      </c>
      <c r="H162" s="30" t="s">
        <v>24</v>
      </c>
      <c r="I162" s="30">
        <v>202</v>
      </c>
      <c r="J162" s="30" t="e" vm="1">
        <v>#VALUE!</v>
      </c>
      <c r="K162" s="30" t="e" cm="1" vm="2">
        <f t="array" aca="1" ref="K162" ca="1">_FV(Table2[[#This Row],[City]],"Country/region",TRUE)</f>
        <v>#VALUE!</v>
      </c>
      <c r="L162" s="30">
        <f>Table2[[#This Row],[Quantity]]*Table2[[#This Row],[Price]]</f>
        <v>2009.8999999999999</v>
      </c>
    </row>
    <row r="163" spans="2:12" x14ac:dyDescent="0.35">
      <c r="B163" s="28">
        <v>10617</v>
      </c>
      <c r="C163" s="29">
        <v>44905</v>
      </c>
      <c r="D163" s="30" t="s">
        <v>9</v>
      </c>
      <c r="E163" s="28">
        <v>3.49</v>
      </c>
      <c r="F163" s="28" t="s">
        <v>10</v>
      </c>
      <c r="G163" s="28" t="s">
        <v>11</v>
      </c>
      <c r="H163" s="30" t="s">
        <v>24</v>
      </c>
      <c r="I163" s="30">
        <v>631</v>
      </c>
      <c r="J163" s="30" t="e" vm="1">
        <v>#VALUE!</v>
      </c>
      <c r="K163" s="30" t="e" cm="1" vm="2">
        <f t="array" aca="1" ref="K163" ca="1">_FV(Table2[[#This Row],[City]],"Country/region",TRUE)</f>
        <v>#VALUE!</v>
      </c>
      <c r="L163" s="30">
        <f>Table2[[#This Row],[Quantity]]*Table2[[#This Row],[Price]]</f>
        <v>2202.19</v>
      </c>
    </row>
    <row r="164" spans="2:12" x14ac:dyDescent="0.35">
      <c r="B164" s="28">
        <v>10618</v>
      </c>
      <c r="C164" s="29">
        <v>44905</v>
      </c>
      <c r="D164" s="30" t="s">
        <v>12</v>
      </c>
      <c r="E164" s="28">
        <v>2.95</v>
      </c>
      <c r="F164" s="28" t="s">
        <v>10</v>
      </c>
      <c r="G164" s="28" t="s">
        <v>11</v>
      </c>
      <c r="H164" s="30" t="s">
        <v>24</v>
      </c>
      <c r="I164" s="30">
        <v>678</v>
      </c>
      <c r="J164" s="30" t="e" vm="1">
        <v>#VALUE!</v>
      </c>
      <c r="K164" s="30" t="e" cm="1" vm="2">
        <f t="array" aca="1" ref="K164" ca="1">_FV(Table2[[#This Row],[City]],"Country/region",TRUE)</f>
        <v>#VALUE!</v>
      </c>
      <c r="L164" s="30">
        <f>Table2[[#This Row],[Quantity]]*Table2[[#This Row],[Price]]</f>
        <v>2000.1000000000001</v>
      </c>
    </row>
    <row r="165" spans="2:12" x14ac:dyDescent="0.35">
      <c r="B165" s="28">
        <v>10619</v>
      </c>
      <c r="C165" s="29">
        <v>44905</v>
      </c>
      <c r="D165" s="30" t="s">
        <v>13</v>
      </c>
      <c r="E165" s="28">
        <v>4.99</v>
      </c>
      <c r="F165" s="28" t="s">
        <v>10</v>
      </c>
      <c r="G165" s="28" t="s">
        <v>11</v>
      </c>
      <c r="H165" s="30" t="s">
        <v>24</v>
      </c>
      <c r="I165" s="30">
        <v>201</v>
      </c>
      <c r="J165" s="30" t="e" vm="1">
        <v>#VALUE!</v>
      </c>
      <c r="K165" s="30" t="e" cm="1" vm="2">
        <f t="array" aca="1" ref="K165" ca="1">_FV(Table2[[#This Row],[City]],"Country/region",TRUE)</f>
        <v>#VALUE!</v>
      </c>
      <c r="L165" s="30">
        <f>Table2[[#This Row],[Quantity]]*Table2[[#This Row],[Price]]</f>
        <v>1002.99</v>
      </c>
    </row>
    <row r="166" spans="2:12" x14ac:dyDescent="0.35">
      <c r="B166" s="28">
        <v>10620</v>
      </c>
      <c r="C166" s="29">
        <v>44906</v>
      </c>
      <c r="D166" s="30" t="s">
        <v>15</v>
      </c>
      <c r="E166" s="28">
        <v>12.99</v>
      </c>
      <c r="F166" s="28" t="s">
        <v>10</v>
      </c>
      <c r="G166" s="28" t="s">
        <v>11</v>
      </c>
      <c r="H166" s="30" t="s">
        <v>24</v>
      </c>
      <c r="I166" s="30">
        <v>586</v>
      </c>
      <c r="J166" s="30" t="e" vm="1">
        <v>#VALUE!</v>
      </c>
      <c r="K166" s="30" t="e" cm="1" vm="2">
        <f t="array" aca="1" ref="K166" ca="1">_FV(Table2[[#This Row],[City]],"Country/region",TRUE)</f>
        <v>#VALUE!</v>
      </c>
      <c r="L166" s="30">
        <f>Table2[[#This Row],[Quantity]]*Table2[[#This Row],[Price]]</f>
        <v>7612.14</v>
      </c>
    </row>
    <row r="167" spans="2:12" x14ac:dyDescent="0.35">
      <c r="B167" s="28">
        <v>10621</v>
      </c>
      <c r="C167" s="29">
        <v>44906</v>
      </c>
      <c r="D167" s="30" t="s">
        <v>18</v>
      </c>
      <c r="E167" s="28">
        <v>9.9499999999999993</v>
      </c>
      <c r="F167" s="28" t="s">
        <v>10</v>
      </c>
      <c r="G167" s="28" t="s">
        <v>11</v>
      </c>
      <c r="H167" s="30" t="s">
        <v>24</v>
      </c>
      <c r="I167" s="30">
        <v>202</v>
      </c>
      <c r="J167" s="30" t="e" vm="1">
        <v>#VALUE!</v>
      </c>
      <c r="K167" s="30" t="e" cm="1" vm="2">
        <f t="array" aca="1" ref="K167" ca="1">_FV(Table2[[#This Row],[City]],"Country/region",TRUE)</f>
        <v>#VALUE!</v>
      </c>
      <c r="L167" s="30">
        <f>Table2[[#This Row],[Quantity]]*Table2[[#This Row],[Price]]</f>
        <v>2009.8999999999999</v>
      </c>
    </row>
    <row r="168" spans="2:12" x14ac:dyDescent="0.35">
      <c r="B168" s="28">
        <v>10622</v>
      </c>
      <c r="C168" s="29">
        <v>44906</v>
      </c>
      <c r="D168" s="30" t="s">
        <v>9</v>
      </c>
      <c r="E168" s="28">
        <v>3.49</v>
      </c>
      <c r="F168" s="28" t="s">
        <v>10</v>
      </c>
      <c r="G168" s="28" t="s">
        <v>11</v>
      </c>
      <c r="H168" s="30" t="s">
        <v>24</v>
      </c>
      <c r="I168" s="30">
        <v>631</v>
      </c>
      <c r="J168" s="30" t="e" vm="1">
        <v>#VALUE!</v>
      </c>
      <c r="K168" s="30" t="e" cm="1" vm="2">
        <f t="array" aca="1" ref="K168" ca="1">_FV(Table2[[#This Row],[City]],"Country/region",TRUE)</f>
        <v>#VALUE!</v>
      </c>
      <c r="L168" s="30">
        <f>Table2[[#This Row],[Quantity]]*Table2[[#This Row],[Price]]</f>
        <v>2202.19</v>
      </c>
    </row>
    <row r="169" spans="2:12" x14ac:dyDescent="0.35">
      <c r="B169" s="28">
        <v>10623</v>
      </c>
      <c r="C169" s="29">
        <v>44906</v>
      </c>
      <c r="D169" s="30" t="s">
        <v>12</v>
      </c>
      <c r="E169" s="28">
        <v>2.95</v>
      </c>
      <c r="F169" s="28" t="s">
        <v>10</v>
      </c>
      <c r="G169" s="28" t="s">
        <v>11</v>
      </c>
      <c r="H169" s="30" t="s">
        <v>24</v>
      </c>
      <c r="I169" s="30">
        <v>746</v>
      </c>
      <c r="J169" s="30" t="e" vm="1">
        <v>#VALUE!</v>
      </c>
      <c r="K169" s="30" t="e" cm="1" vm="2">
        <f t="array" aca="1" ref="K169" ca="1">_FV(Table2[[#This Row],[City]],"Country/region",TRUE)</f>
        <v>#VALUE!</v>
      </c>
      <c r="L169" s="30">
        <f>Table2[[#This Row],[Quantity]]*Table2[[#This Row],[Price]]</f>
        <v>2200.7000000000003</v>
      </c>
    </row>
    <row r="170" spans="2:12" x14ac:dyDescent="0.35">
      <c r="B170" s="28">
        <v>10624</v>
      </c>
      <c r="C170" s="29">
        <v>44906</v>
      </c>
      <c r="D170" s="30" t="s">
        <v>13</v>
      </c>
      <c r="E170" s="28">
        <v>4.99</v>
      </c>
      <c r="F170" s="28" t="s">
        <v>10</v>
      </c>
      <c r="G170" s="28" t="s">
        <v>11</v>
      </c>
      <c r="H170" s="30" t="s">
        <v>24</v>
      </c>
      <c r="I170" s="30">
        <v>201</v>
      </c>
      <c r="J170" s="30" t="e" vm="1">
        <v>#VALUE!</v>
      </c>
      <c r="K170" s="30" t="e" cm="1" vm="2">
        <f t="array" aca="1" ref="K170" ca="1">_FV(Table2[[#This Row],[City]],"Country/region",TRUE)</f>
        <v>#VALUE!</v>
      </c>
      <c r="L170" s="30">
        <f>Table2[[#This Row],[Quantity]]*Table2[[#This Row],[Price]]</f>
        <v>1002.99</v>
      </c>
    </row>
    <row r="171" spans="2:12" x14ac:dyDescent="0.35">
      <c r="B171" s="28">
        <v>10625</v>
      </c>
      <c r="C171" s="29">
        <v>44907</v>
      </c>
      <c r="D171" s="30" t="s">
        <v>15</v>
      </c>
      <c r="E171" s="28">
        <v>12.99</v>
      </c>
      <c r="F171" s="28" t="s">
        <v>10</v>
      </c>
      <c r="G171" s="28" t="s">
        <v>11</v>
      </c>
      <c r="H171" s="30" t="s">
        <v>24</v>
      </c>
      <c r="I171" s="30">
        <v>570</v>
      </c>
      <c r="J171" s="30" t="e" vm="1">
        <v>#VALUE!</v>
      </c>
      <c r="K171" s="30" t="e" cm="1" vm="2">
        <f t="array" aca="1" ref="K171" ca="1">_FV(Table2[[#This Row],[City]],"Country/region",TRUE)</f>
        <v>#VALUE!</v>
      </c>
      <c r="L171" s="30">
        <f>Table2[[#This Row],[Quantity]]*Table2[[#This Row],[Price]]</f>
        <v>7404.3</v>
      </c>
    </row>
    <row r="172" spans="2:12" x14ac:dyDescent="0.35">
      <c r="B172" s="28">
        <v>10626</v>
      </c>
      <c r="C172" s="29">
        <v>44907</v>
      </c>
      <c r="D172" s="30" t="s">
        <v>18</v>
      </c>
      <c r="E172" s="28">
        <v>9.9499999999999993</v>
      </c>
      <c r="F172" s="28" t="s">
        <v>10</v>
      </c>
      <c r="G172" s="28" t="s">
        <v>11</v>
      </c>
      <c r="H172" s="30" t="s">
        <v>24</v>
      </c>
      <c r="I172" s="30">
        <v>202</v>
      </c>
      <c r="J172" s="30" t="e" vm="1">
        <v>#VALUE!</v>
      </c>
      <c r="K172" s="30" t="e" cm="1" vm="2">
        <f t="array" aca="1" ref="K172" ca="1">_FV(Table2[[#This Row],[City]],"Country/region",TRUE)</f>
        <v>#VALUE!</v>
      </c>
      <c r="L172" s="30">
        <f>Table2[[#This Row],[Quantity]]*Table2[[#This Row],[Price]]</f>
        <v>2009.8999999999999</v>
      </c>
    </row>
    <row r="173" spans="2:12" x14ac:dyDescent="0.35">
      <c r="B173" s="28">
        <v>10627</v>
      </c>
      <c r="C173" s="29">
        <v>44907</v>
      </c>
      <c r="D173" s="30" t="s">
        <v>9</v>
      </c>
      <c r="E173" s="28">
        <v>3.49</v>
      </c>
      <c r="F173" s="28" t="s">
        <v>10</v>
      </c>
      <c r="G173" s="28" t="s">
        <v>11</v>
      </c>
      <c r="H173" s="30" t="s">
        <v>24</v>
      </c>
      <c r="I173" s="30">
        <v>631</v>
      </c>
      <c r="J173" s="30" t="e" vm="1">
        <v>#VALUE!</v>
      </c>
      <c r="K173" s="30" t="e" cm="1" vm="2">
        <f t="array" aca="1" ref="K173" ca="1">_FV(Table2[[#This Row],[City]],"Country/region",TRUE)</f>
        <v>#VALUE!</v>
      </c>
      <c r="L173" s="30">
        <f>Table2[[#This Row],[Quantity]]*Table2[[#This Row],[Price]]</f>
        <v>2202.19</v>
      </c>
    </row>
    <row r="174" spans="2:12" x14ac:dyDescent="0.35">
      <c r="B174" s="28">
        <v>10628</v>
      </c>
      <c r="C174" s="29">
        <v>44907</v>
      </c>
      <c r="D174" s="30" t="s">
        <v>12</v>
      </c>
      <c r="E174" s="28">
        <v>2.95</v>
      </c>
      <c r="F174" s="28" t="s">
        <v>10</v>
      </c>
      <c r="G174" s="28" t="s">
        <v>11</v>
      </c>
      <c r="H174" s="30" t="s">
        <v>21</v>
      </c>
      <c r="I174" s="30">
        <v>678</v>
      </c>
      <c r="J174" s="30" t="e" vm="5">
        <v>#VALUE!</v>
      </c>
      <c r="K174" s="30" t="e" cm="1" vm="6">
        <f t="array" aca="1" ref="K174" ca="1">_FV(Table2[[#This Row],[City]],"Country/region",TRUE)</f>
        <v>#VALUE!</v>
      </c>
      <c r="L174" s="30">
        <f>Table2[[#This Row],[Quantity]]*Table2[[#This Row],[Price]]</f>
        <v>2000.1000000000001</v>
      </c>
    </row>
    <row r="175" spans="2:12" x14ac:dyDescent="0.35">
      <c r="B175" s="28">
        <v>10629</v>
      </c>
      <c r="C175" s="29">
        <v>44907</v>
      </c>
      <c r="D175" s="30" t="s">
        <v>13</v>
      </c>
      <c r="E175" s="28">
        <v>4.99</v>
      </c>
      <c r="F175" s="28" t="s">
        <v>10</v>
      </c>
      <c r="G175" s="28" t="s">
        <v>11</v>
      </c>
      <c r="H175" s="30" t="s">
        <v>21</v>
      </c>
      <c r="I175" s="30">
        <v>201</v>
      </c>
      <c r="J175" s="30" t="e" vm="5">
        <v>#VALUE!</v>
      </c>
      <c r="K175" s="30" t="e" cm="1" vm="6">
        <f t="array" aca="1" ref="K175" ca="1">_FV(Table2[[#This Row],[City]],"Country/region",TRUE)</f>
        <v>#VALUE!</v>
      </c>
      <c r="L175" s="30">
        <f>Table2[[#This Row],[Quantity]]*Table2[[#This Row],[Price]]</f>
        <v>1002.99</v>
      </c>
    </row>
    <row r="176" spans="2:12" x14ac:dyDescent="0.35">
      <c r="B176" s="28">
        <v>10630</v>
      </c>
      <c r="C176" s="29">
        <v>44908</v>
      </c>
      <c r="D176" s="30" t="s">
        <v>15</v>
      </c>
      <c r="E176" s="28">
        <v>12.99</v>
      </c>
      <c r="F176" s="28" t="s">
        <v>10</v>
      </c>
      <c r="G176" s="28" t="s">
        <v>23</v>
      </c>
      <c r="H176" s="30" t="s">
        <v>21</v>
      </c>
      <c r="I176" s="30">
        <v>570</v>
      </c>
      <c r="J176" s="30" t="e" vm="5">
        <v>#VALUE!</v>
      </c>
      <c r="K176" s="30" t="e" cm="1" vm="6">
        <f t="array" aca="1" ref="K176" ca="1">_FV(Table2[[#This Row],[City]],"Country/region",TRUE)</f>
        <v>#VALUE!</v>
      </c>
      <c r="L176" s="30">
        <f>Table2[[#This Row],[Quantity]]*Table2[[#This Row],[Price]]</f>
        <v>7404.3</v>
      </c>
    </row>
    <row r="177" spans="2:12" x14ac:dyDescent="0.35">
      <c r="B177" s="28">
        <v>10631</v>
      </c>
      <c r="C177" s="29">
        <v>44908</v>
      </c>
      <c r="D177" s="30" t="s">
        <v>18</v>
      </c>
      <c r="E177" s="28">
        <v>9.9499999999999993</v>
      </c>
      <c r="F177" s="28" t="s">
        <v>10</v>
      </c>
      <c r="G177" s="28" t="s">
        <v>11</v>
      </c>
      <c r="H177" s="30" t="s">
        <v>21</v>
      </c>
      <c r="I177" s="30">
        <v>202</v>
      </c>
      <c r="J177" s="30" t="e" vm="5">
        <v>#VALUE!</v>
      </c>
      <c r="K177" s="30" t="e" cm="1" vm="6">
        <f t="array" aca="1" ref="K177" ca="1">_FV(Table2[[#This Row],[City]],"Country/region",TRUE)</f>
        <v>#VALUE!</v>
      </c>
      <c r="L177" s="30">
        <f>Table2[[#This Row],[Quantity]]*Table2[[#This Row],[Price]]</f>
        <v>2009.8999999999999</v>
      </c>
    </row>
    <row r="178" spans="2:12" x14ac:dyDescent="0.35">
      <c r="B178" s="28">
        <v>10632</v>
      </c>
      <c r="C178" s="29">
        <v>44908</v>
      </c>
      <c r="D178" s="30" t="s">
        <v>9</v>
      </c>
      <c r="E178" s="28">
        <v>3.49</v>
      </c>
      <c r="F178" s="28" t="s">
        <v>10</v>
      </c>
      <c r="G178" s="28" t="s">
        <v>11</v>
      </c>
      <c r="H178" s="30" t="s">
        <v>21</v>
      </c>
      <c r="I178" s="30">
        <v>631</v>
      </c>
      <c r="J178" s="30" t="e" vm="5">
        <v>#VALUE!</v>
      </c>
      <c r="K178" s="30" t="e" cm="1" vm="6">
        <f t="array" aca="1" ref="K178" ca="1">_FV(Table2[[#This Row],[City]],"Country/region",TRUE)</f>
        <v>#VALUE!</v>
      </c>
      <c r="L178" s="30">
        <f>Table2[[#This Row],[Quantity]]*Table2[[#This Row],[Price]]</f>
        <v>2202.19</v>
      </c>
    </row>
    <row r="179" spans="2:12" x14ac:dyDescent="0.35">
      <c r="B179" s="28">
        <v>10633</v>
      </c>
      <c r="C179" s="29">
        <v>44908</v>
      </c>
      <c r="D179" s="30" t="s">
        <v>12</v>
      </c>
      <c r="E179" s="28">
        <v>2.95</v>
      </c>
      <c r="F179" s="28" t="s">
        <v>10</v>
      </c>
      <c r="G179" s="28" t="s">
        <v>11</v>
      </c>
      <c r="H179" s="30" t="s">
        <v>21</v>
      </c>
      <c r="I179" s="30">
        <v>678</v>
      </c>
      <c r="J179" s="30" t="e" vm="5">
        <v>#VALUE!</v>
      </c>
      <c r="K179" s="30" t="e" cm="1" vm="6">
        <f t="array" aca="1" ref="K179" ca="1">_FV(Table2[[#This Row],[City]],"Country/region",TRUE)</f>
        <v>#VALUE!</v>
      </c>
      <c r="L179" s="30">
        <f>Table2[[#This Row],[Quantity]]*Table2[[#This Row],[Price]]</f>
        <v>2000.1000000000001</v>
      </c>
    </row>
    <row r="180" spans="2:12" x14ac:dyDescent="0.35">
      <c r="B180" s="28">
        <v>10634</v>
      </c>
      <c r="C180" s="29">
        <v>44908</v>
      </c>
      <c r="D180" s="30" t="s">
        <v>13</v>
      </c>
      <c r="E180" s="28">
        <v>4.99</v>
      </c>
      <c r="F180" s="28" t="s">
        <v>10</v>
      </c>
      <c r="G180" s="28" t="s">
        <v>11</v>
      </c>
      <c r="H180" s="30" t="s">
        <v>21</v>
      </c>
      <c r="I180" s="30">
        <v>201</v>
      </c>
      <c r="J180" s="30" t="e" vm="5">
        <v>#VALUE!</v>
      </c>
      <c r="K180" s="30" t="e" cm="1" vm="6">
        <f t="array" aca="1" ref="K180" ca="1">_FV(Table2[[#This Row],[City]],"Country/region",TRUE)</f>
        <v>#VALUE!</v>
      </c>
      <c r="L180" s="30">
        <f>Table2[[#This Row],[Quantity]]*Table2[[#This Row],[Price]]</f>
        <v>1002.99</v>
      </c>
    </row>
    <row r="181" spans="2:12" x14ac:dyDescent="0.35">
      <c r="B181" s="28">
        <v>10635</v>
      </c>
      <c r="C181" s="29">
        <v>44909</v>
      </c>
      <c r="D181" s="30" t="s">
        <v>15</v>
      </c>
      <c r="E181" s="28">
        <v>12.99</v>
      </c>
      <c r="F181" s="28" t="s">
        <v>10</v>
      </c>
      <c r="G181" s="28" t="s">
        <v>11</v>
      </c>
      <c r="H181" s="30" t="s">
        <v>21</v>
      </c>
      <c r="I181" s="30">
        <v>555</v>
      </c>
      <c r="J181" s="30" t="e" vm="5">
        <v>#VALUE!</v>
      </c>
      <c r="K181" s="30" t="e" cm="1" vm="6">
        <f t="array" aca="1" ref="K181" ca="1">_FV(Table2[[#This Row],[City]],"Country/region",TRUE)</f>
        <v>#VALUE!</v>
      </c>
      <c r="L181" s="30">
        <f>Table2[[#This Row],[Quantity]]*Table2[[#This Row],[Price]]</f>
        <v>7209.45</v>
      </c>
    </row>
    <row r="182" spans="2:12" x14ac:dyDescent="0.35">
      <c r="B182" s="28">
        <v>10636</v>
      </c>
      <c r="C182" s="29">
        <v>44909</v>
      </c>
      <c r="D182" s="30" t="s">
        <v>18</v>
      </c>
      <c r="E182" s="28">
        <v>9.9499999999999993</v>
      </c>
      <c r="F182" s="28" t="s">
        <v>10</v>
      </c>
      <c r="G182" s="28" t="s">
        <v>11</v>
      </c>
      <c r="H182" s="30" t="s">
        <v>21</v>
      </c>
      <c r="I182" s="30">
        <v>222</v>
      </c>
      <c r="J182" s="30" t="e" vm="5">
        <v>#VALUE!</v>
      </c>
      <c r="K182" s="30" t="e" cm="1" vm="6">
        <f t="array" aca="1" ref="K182" ca="1">_FV(Table2[[#This Row],[City]],"Country/region",TRUE)</f>
        <v>#VALUE!</v>
      </c>
      <c r="L182" s="30">
        <f>Table2[[#This Row],[Quantity]]*Table2[[#This Row],[Price]]</f>
        <v>2208.8999999999996</v>
      </c>
    </row>
    <row r="183" spans="2:12" x14ac:dyDescent="0.35">
      <c r="B183" s="28">
        <v>10637</v>
      </c>
      <c r="C183" s="29">
        <v>44909</v>
      </c>
      <c r="D183" s="30" t="s">
        <v>9</v>
      </c>
      <c r="E183" s="28">
        <v>3.49</v>
      </c>
      <c r="F183" s="28" t="s">
        <v>10</v>
      </c>
      <c r="G183" s="28" t="s">
        <v>11</v>
      </c>
      <c r="H183" s="30" t="s">
        <v>21</v>
      </c>
      <c r="I183" s="30">
        <v>631</v>
      </c>
      <c r="J183" s="30" t="e" vm="5">
        <v>#VALUE!</v>
      </c>
      <c r="K183" s="30" t="e" cm="1" vm="6">
        <f t="array" aca="1" ref="K183" ca="1">_FV(Table2[[#This Row],[City]],"Country/region",TRUE)</f>
        <v>#VALUE!</v>
      </c>
      <c r="L183" s="30">
        <f>Table2[[#This Row],[Quantity]]*Table2[[#This Row],[Price]]</f>
        <v>2202.19</v>
      </c>
    </row>
    <row r="184" spans="2:12" x14ac:dyDescent="0.35">
      <c r="B184" s="28">
        <v>10638</v>
      </c>
      <c r="C184" s="29">
        <v>44909</v>
      </c>
      <c r="D184" s="30" t="s">
        <v>12</v>
      </c>
      <c r="E184" s="28">
        <v>2.95</v>
      </c>
      <c r="F184" s="28" t="s">
        <v>10</v>
      </c>
      <c r="G184" s="28" t="s">
        <v>11</v>
      </c>
      <c r="H184" s="30" t="s">
        <v>21</v>
      </c>
      <c r="I184" s="30">
        <v>678</v>
      </c>
      <c r="J184" s="30" t="e" vm="5">
        <v>#VALUE!</v>
      </c>
      <c r="K184" s="30" t="e" cm="1" vm="6">
        <f t="array" aca="1" ref="K184" ca="1">_FV(Table2[[#This Row],[City]],"Country/region",TRUE)</f>
        <v>#VALUE!</v>
      </c>
      <c r="L184" s="30">
        <f>Table2[[#This Row],[Quantity]]*Table2[[#This Row],[Price]]</f>
        <v>2000.1000000000001</v>
      </c>
    </row>
    <row r="185" spans="2:12" x14ac:dyDescent="0.35">
      <c r="B185" s="28">
        <v>10639</v>
      </c>
      <c r="C185" s="29">
        <v>44909</v>
      </c>
      <c r="D185" s="30" t="s">
        <v>13</v>
      </c>
      <c r="E185" s="28">
        <v>4.99</v>
      </c>
      <c r="F185" s="28" t="s">
        <v>10</v>
      </c>
      <c r="G185" s="28" t="s">
        <v>11</v>
      </c>
      <c r="H185" s="30" t="s">
        <v>21</v>
      </c>
      <c r="I185" s="30">
        <v>201</v>
      </c>
      <c r="J185" s="30" t="e" vm="5">
        <v>#VALUE!</v>
      </c>
      <c r="K185" s="30" t="e" cm="1" vm="6">
        <f t="array" aca="1" ref="K185" ca="1">_FV(Table2[[#This Row],[City]],"Country/region",TRUE)</f>
        <v>#VALUE!</v>
      </c>
      <c r="L185" s="30">
        <f>Table2[[#This Row],[Quantity]]*Table2[[#This Row],[Price]]</f>
        <v>1002.99</v>
      </c>
    </row>
    <row r="186" spans="2:12" x14ac:dyDescent="0.35">
      <c r="B186" s="28">
        <v>10640</v>
      </c>
      <c r="C186" s="29">
        <v>44910</v>
      </c>
      <c r="D186" s="30" t="s">
        <v>15</v>
      </c>
      <c r="E186" s="28">
        <v>12.99</v>
      </c>
      <c r="F186" s="28" t="s">
        <v>10</v>
      </c>
      <c r="G186" s="28" t="s">
        <v>11</v>
      </c>
      <c r="H186" s="30" t="s">
        <v>21</v>
      </c>
      <c r="I186" s="30">
        <v>539</v>
      </c>
      <c r="J186" s="30" t="e" vm="5">
        <v>#VALUE!</v>
      </c>
      <c r="K186" s="30" t="e" cm="1" vm="6">
        <f t="array" aca="1" ref="K186" ca="1">_FV(Table2[[#This Row],[City]],"Country/region",TRUE)</f>
        <v>#VALUE!</v>
      </c>
      <c r="L186" s="30">
        <f>Table2[[#This Row],[Quantity]]*Table2[[#This Row],[Price]]</f>
        <v>7001.61</v>
      </c>
    </row>
    <row r="187" spans="2:12" x14ac:dyDescent="0.35">
      <c r="B187" s="28">
        <v>10641</v>
      </c>
      <c r="C187" s="29">
        <v>44910</v>
      </c>
      <c r="D187" s="30" t="s">
        <v>18</v>
      </c>
      <c r="E187" s="28">
        <v>9.9499999999999993</v>
      </c>
      <c r="F187" s="28" t="s">
        <v>10</v>
      </c>
      <c r="G187" s="28" t="s">
        <v>11</v>
      </c>
      <c r="H187" s="30" t="s">
        <v>21</v>
      </c>
      <c r="I187" s="30">
        <v>222</v>
      </c>
      <c r="J187" s="30" t="e" vm="5">
        <v>#VALUE!</v>
      </c>
      <c r="K187" s="30" t="e" cm="1" vm="6">
        <f t="array" aca="1" ref="K187" ca="1">_FV(Table2[[#This Row],[City]],"Country/region",TRUE)</f>
        <v>#VALUE!</v>
      </c>
      <c r="L187" s="30">
        <f>Table2[[#This Row],[Quantity]]*Table2[[#This Row],[Price]]</f>
        <v>2208.8999999999996</v>
      </c>
    </row>
    <row r="188" spans="2:12" x14ac:dyDescent="0.35">
      <c r="B188" s="28">
        <v>10642</v>
      </c>
      <c r="C188" s="29">
        <v>44910</v>
      </c>
      <c r="D188" s="30" t="s">
        <v>9</v>
      </c>
      <c r="E188" s="28">
        <v>3.49</v>
      </c>
      <c r="F188" s="28" t="s">
        <v>10</v>
      </c>
      <c r="G188" s="28" t="s">
        <v>23</v>
      </c>
      <c r="H188" s="30" t="s">
        <v>21</v>
      </c>
      <c r="I188" s="30">
        <v>631</v>
      </c>
      <c r="J188" s="30" t="e" vm="5">
        <v>#VALUE!</v>
      </c>
      <c r="K188" s="30" t="e" cm="1" vm="6">
        <f t="array" aca="1" ref="K188" ca="1">_FV(Table2[[#This Row],[City]],"Country/region",TRUE)</f>
        <v>#VALUE!</v>
      </c>
      <c r="L188" s="30">
        <f>Table2[[#This Row],[Quantity]]*Table2[[#This Row],[Price]]</f>
        <v>2202.19</v>
      </c>
    </row>
    <row r="189" spans="2:12" x14ac:dyDescent="0.35">
      <c r="B189" s="28">
        <v>10643</v>
      </c>
      <c r="C189" s="29">
        <v>44910</v>
      </c>
      <c r="D189" s="30" t="s">
        <v>12</v>
      </c>
      <c r="E189" s="28">
        <v>2.95</v>
      </c>
      <c r="F189" s="28" t="s">
        <v>10</v>
      </c>
      <c r="G189" s="28" t="s">
        <v>23</v>
      </c>
      <c r="H189" s="30" t="s">
        <v>21</v>
      </c>
      <c r="I189" s="30">
        <v>678</v>
      </c>
      <c r="J189" s="30" t="e" vm="5">
        <v>#VALUE!</v>
      </c>
      <c r="K189" s="30" t="e" cm="1" vm="6">
        <f t="array" aca="1" ref="K189" ca="1">_FV(Table2[[#This Row],[City]],"Country/region",TRUE)</f>
        <v>#VALUE!</v>
      </c>
      <c r="L189" s="30">
        <f>Table2[[#This Row],[Quantity]]*Table2[[#This Row],[Price]]</f>
        <v>2000.1000000000001</v>
      </c>
    </row>
    <row r="190" spans="2:12" x14ac:dyDescent="0.35">
      <c r="B190" s="28">
        <v>10644</v>
      </c>
      <c r="C190" s="29">
        <v>44910</v>
      </c>
      <c r="D190" s="30" t="s">
        <v>13</v>
      </c>
      <c r="E190" s="28">
        <v>4.99</v>
      </c>
      <c r="F190" s="28" t="s">
        <v>10</v>
      </c>
      <c r="G190" s="28" t="s">
        <v>23</v>
      </c>
      <c r="H190" s="30" t="s">
        <v>21</v>
      </c>
      <c r="I190" s="30">
        <v>201</v>
      </c>
      <c r="J190" s="30" t="e" vm="5">
        <v>#VALUE!</v>
      </c>
      <c r="K190" s="30" t="e" cm="1" vm="6">
        <f t="array" aca="1" ref="K190" ca="1">_FV(Table2[[#This Row],[City]],"Country/region",TRUE)</f>
        <v>#VALUE!</v>
      </c>
      <c r="L190" s="30">
        <f>Table2[[#This Row],[Quantity]]*Table2[[#This Row],[Price]]</f>
        <v>1002.99</v>
      </c>
    </row>
    <row r="191" spans="2:12" x14ac:dyDescent="0.35">
      <c r="B191" s="28">
        <v>10645</v>
      </c>
      <c r="C191" s="29">
        <v>44911</v>
      </c>
      <c r="D191" s="30" t="s">
        <v>15</v>
      </c>
      <c r="E191" s="28">
        <v>12.99</v>
      </c>
      <c r="F191" s="28" t="s">
        <v>10</v>
      </c>
      <c r="G191" s="28" t="s">
        <v>23</v>
      </c>
      <c r="H191" s="30" t="s">
        <v>21</v>
      </c>
      <c r="I191" s="30">
        <v>570</v>
      </c>
      <c r="J191" s="30" t="e" vm="5">
        <v>#VALUE!</v>
      </c>
      <c r="K191" s="30" t="e" cm="1" vm="6">
        <f t="array" aca="1" ref="K191" ca="1">_FV(Table2[[#This Row],[City]],"Country/region",TRUE)</f>
        <v>#VALUE!</v>
      </c>
      <c r="L191" s="30">
        <f>Table2[[#This Row],[Quantity]]*Table2[[#This Row],[Price]]</f>
        <v>7404.3</v>
      </c>
    </row>
    <row r="192" spans="2:12" x14ac:dyDescent="0.35">
      <c r="B192" s="28">
        <v>10646</v>
      </c>
      <c r="C192" s="29">
        <v>44911</v>
      </c>
      <c r="D192" s="30" t="s">
        <v>18</v>
      </c>
      <c r="E192" s="28">
        <v>9.9499999999999993</v>
      </c>
      <c r="F192" s="28" t="s">
        <v>10</v>
      </c>
      <c r="G192" s="28" t="s">
        <v>23</v>
      </c>
      <c r="H192" s="30" t="s">
        <v>21</v>
      </c>
      <c r="I192" s="30">
        <v>222</v>
      </c>
      <c r="J192" s="30" t="e" vm="5">
        <v>#VALUE!</v>
      </c>
      <c r="K192" s="30" t="e" cm="1" vm="6">
        <f t="array" aca="1" ref="K192" ca="1">_FV(Table2[[#This Row],[City]],"Country/region",TRUE)</f>
        <v>#VALUE!</v>
      </c>
      <c r="L192" s="30">
        <f>Table2[[#This Row],[Quantity]]*Table2[[#This Row],[Price]]</f>
        <v>2208.8999999999996</v>
      </c>
    </row>
    <row r="193" spans="2:12" x14ac:dyDescent="0.35">
      <c r="B193" s="28">
        <v>10647</v>
      </c>
      <c r="C193" s="29">
        <v>44911</v>
      </c>
      <c r="D193" s="30" t="s">
        <v>9</v>
      </c>
      <c r="E193" s="28">
        <v>3.49</v>
      </c>
      <c r="F193" s="28" t="s">
        <v>10</v>
      </c>
      <c r="G193" s="28" t="s">
        <v>11</v>
      </c>
      <c r="H193" s="30" t="s">
        <v>21</v>
      </c>
      <c r="I193" s="30">
        <v>631</v>
      </c>
      <c r="J193" s="30" t="e" vm="5">
        <v>#VALUE!</v>
      </c>
      <c r="K193" s="30" t="e" cm="1" vm="6">
        <f t="array" aca="1" ref="K193" ca="1">_FV(Table2[[#This Row],[City]],"Country/region",TRUE)</f>
        <v>#VALUE!</v>
      </c>
      <c r="L193" s="30">
        <f>Table2[[#This Row],[Quantity]]*Table2[[#This Row],[Price]]</f>
        <v>2202.19</v>
      </c>
    </row>
    <row r="194" spans="2:12" x14ac:dyDescent="0.35">
      <c r="B194" s="28">
        <v>10648</v>
      </c>
      <c r="C194" s="29">
        <v>44911</v>
      </c>
      <c r="D194" s="30" t="s">
        <v>12</v>
      </c>
      <c r="E194" s="28">
        <v>2.95</v>
      </c>
      <c r="F194" s="28" t="s">
        <v>10</v>
      </c>
      <c r="G194" s="28" t="s">
        <v>11</v>
      </c>
      <c r="H194" s="30" t="s">
        <v>21</v>
      </c>
      <c r="I194" s="30">
        <v>746</v>
      </c>
      <c r="J194" s="30" t="e" vm="5">
        <v>#VALUE!</v>
      </c>
      <c r="K194" s="30" t="e" cm="1" vm="6">
        <f t="array" aca="1" ref="K194" ca="1">_FV(Table2[[#This Row],[City]],"Country/region",TRUE)</f>
        <v>#VALUE!</v>
      </c>
      <c r="L194" s="30">
        <f>Table2[[#This Row],[Quantity]]*Table2[[#This Row],[Price]]</f>
        <v>2200.7000000000003</v>
      </c>
    </row>
    <row r="195" spans="2:12" x14ac:dyDescent="0.35">
      <c r="B195" s="28">
        <v>10649</v>
      </c>
      <c r="C195" s="29">
        <v>44911</v>
      </c>
      <c r="D195" s="30" t="s">
        <v>13</v>
      </c>
      <c r="E195" s="28">
        <v>4.99</v>
      </c>
      <c r="F195" s="28" t="s">
        <v>10</v>
      </c>
      <c r="G195" s="28" t="s">
        <v>11</v>
      </c>
      <c r="H195" s="30" t="s">
        <v>21</v>
      </c>
      <c r="I195" s="30">
        <v>201</v>
      </c>
      <c r="J195" s="30" t="e" vm="5">
        <v>#VALUE!</v>
      </c>
      <c r="K195" s="30" t="e" cm="1" vm="6">
        <f t="array" aca="1" ref="K195" ca="1">_FV(Table2[[#This Row],[City]],"Country/region",TRUE)</f>
        <v>#VALUE!</v>
      </c>
      <c r="L195" s="30">
        <f>Table2[[#This Row],[Quantity]]*Table2[[#This Row],[Price]]</f>
        <v>1002.99</v>
      </c>
    </row>
    <row r="196" spans="2:12" x14ac:dyDescent="0.35">
      <c r="B196" s="28">
        <v>10650</v>
      </c>
      <c r="C196" s="29">
        <v>44912</v>
      </c>
      <c r="D196" s="30" t="s">
        <v>15</v>
      </c>
      <c r="E196" s="28">
        <v>12.99</v>
      </c>
      <c r="F196" s="28" t="s">
        <v>10</v>
      </c>
      <c r="G196" s="28" t="s">
        <v>11</v>
      </c>
      <c r="H196" s="30" t="s">
        <v>21</v>
      </c>
      <c r="I196" s="30">
        <v>586</v>
      </c>
      <c r="J196" s="30" t="e" vm="5">
        <v>#VALUE!</v>
      </c>
      <c r="K196" s="30" t="e" cm="1" vm="6">
        <f t="array" aca="1" ref="K196" ca="1">_FV(Table2[[#This Row],[City]],"Country/region",TRUE)</f>
        <v>#VALUE!</v>
      </c>
      <c r="L196" s="30">
        <f>Table2[[#This Row],[Quantity]]*Table2[[#This Row],[Price]]</f>
        <v>7612.14</v>
      </c>
    </row>
    <row r="197" spans="2:12" x14ac:dyDescent="0.35">
      <c r="B197" s="28">
        <v>10651</v>
      </c>
      <c r="C197" s="29">
        <v>44912</v>
      </c>
      <c r="D197" s="30" t="s">
        <v>18</v>
      </c>
      <c r="E197" s="28">
        <v>9.9499999999999993</v>
      </c>
      <c r="F197" s="28" t="s">
        <v>10</v>
      </c>
      <c r="G197" s="28" t="s">
        <v>11</v>
      </c>
      <c r="H197" s="30" t="s">
        <v>21</v>
      </c>
      <c r="I197" s="30">
        <v>222</v>
      </c>
      <c r="J197" s="30" t="e" vm="5">
        <v>#VALUE!</v>
      </c>
      <c r="K197" s="30" t="e" cm="1" vm="6">
        <f t="array" aca="1" ref="K197" ca="1">_FV(Table2[[#This Row],[City]],"Country/region",TRUE)</f>
        <v>#VALUE!</v>
      </c>
      <c r="L197" s="30">
        <f>Table2[[#This Row],[Quantity]]*Table2[[#This Row],[Price]]</f>
        <v>2208.8999999999996</v>
      </c>
    </row>
    <row r="198" spans="2:12" x14ac:dyDescent="0.35">
      <c r="B198" s="28">
        <v>10652</v>
      </c>
      <c r="C198" s="29">
        <v>44912</v>
      </c>
      <c r="D198" s="30" t="s">
        <v>9</v>
      </c>
      <c r="E198" s="28">
        <v>3.49</v>
      </c>
      <c r="F198" s="28" t="s">
        <v>10</v>
      </c>
      <c r="G198" s="28" t="s">
        <v>11</v>
      </c>
      <c r="H198" s="30" t="s">
        <v>21</v>
      </c>
      <c r="I198" s="30">
        <v>688</v>
      </c>
      <c r="J198" s="30" t="e" vm="5">
        <v>#VALUE!</v>
      </c>
      <c r="K198" s="30" t="e" cm="1" vm="6">
        <f t="array" aca="1" ref="K198" ca="1">_FV(Table2[[#This Row],[City]],"Country/region",TRUE)</f>
        <v>#VALUE!</v>
      </c>
      <c r="L198" s="30">
        <f>Table2[[#This Row],[Quantity]]*Table2[[#This Row],[Price]]</f>
        <v>2401.1200000000003</v>
      </c>
    </row>
    <row r="199" spans="2:12" x14ac:dyDescent="0.35">
      <c r="B199" s="28">
        <v>10653</v>
      </c>
      <c r="C199" s="29">
        <v>44912</v>
      </c>
      <c r="D199" s="30" t="s">
        <v>12</v>
      </c>
      <c r="E199" s="28">
        <v>2.95</v>
      </c>
      <c r="F199" s="28" t="s">
        <v>10</v>
      </c>
      <c r="G199" s="28" t="s">
        <v>11</v>
      </c>
      <c r="H199" s="30" t="s">
        <v>21</v>
      </c>
      <c r="I199" s="30">
        <v>746</v>
      </c>
      <c r="J199" s="30" t="e" vm="5">
        <v>#VALUE!</v>
      </c>
      <c r="K199" s="30" t="e" cm="1" vm="6">
        <f t="array" aca="1" ref="K199" ca="1">_FV(Table2[[#This Row],[City]],"Country/region",TRUE)</f>
        <v>#VALUE!</v>
      </c>
      <c r="L199" s="30">
        <f>Table2[[#This Row],[Quantity]]*Table2[[#This Row],[Price]]</f>
        <v>2200.7000000000003</v>
      </c>
    </row>
    <row r="200" spans="2:12" x14ac:dyDescent="0.35">
      <c r="B200" s="28">
        <v>10654</v>
      </c>
      <c r="C200" s="29">
        <v>44912</v>
      </c>
      <c r="D200" s="30" t="s">
        <v>13</v>
      </c>
      <c r="E200" s="28">
        <v>4.99</v>
      </c>
      <c r="F200" s="28" t="s">
        <v>10</v>
      </c>
      <c r="G200" s="28" t="s">
        <v>11</v>
      </c>
      <c r="H200" s="30" t="s">
        <v>21</v>
      </c>
      <c r="I200" s="30">
        <v>201</v>
      </c>
      <c r="J200" s="30" t="e" vm="5">
        <v>#VALUE!</v>
      </c>
      <c r="K200" s="30" t="e" cm="1" vm="6">
        <f t="array" aca="1" ref="K200" ca="1">_FV(Table2[[#This Row],[City]],"Country/region",TRUE)</f>
        <v>#VALUE!</v>
      </c>
      <c r="L200" s="30">
        <f>Table2[[#This Row],[Quantity]]*Table2[[#This Row],[Price]]</f>
        <v>1002.99</v>
      </c>
    </row>
    <row r="201" spans="2:12" x14ac:dyDescent="0.35">
      <c r="B201" s="28">
        <v>10655</v>
      </c>
      <c r="C201" s="29">
        <v>44913</v>
      </c>
      <c r="D201" s="30" t="s">
        <v>15</v>
      </c>
      <c r="E201" s="28">
        <v>12.99</v>
      </c>
      <c r="F201" s="28" t="s">
        <v>10</v>
      </c>
      <c r="G201" s="28" t="s">
        <v>11</v>
      </c>
      <c r="H201" s="30" t="s">
        <v>21</v>
      </c>
      <c r="I201" s="30">
        <v>601</v>
      </c>
      <c r="J201" s="30" t="e" vm="5">
        <v>#VALUE!</v>
      </c>
      <c r="K201" s="30" t="e" cm="1" vm="6">
        <f t="array" aca="1" ref="K201" ca="1">_FV(Table2[[#This Row],[City]],"Country/region",TRUE)</f>
        <v>#VALUE!</v>
      </c>
      <c r="L201" s="30">
        <f>Table2[[#This Row],[Quantity]]*Table2[[#This Row],[Price]]</f>
        <v>7806.99</v>
      </c>
    </row>
    <row r="202" spans="2:12" x14ac:dyDescent="0.35">
      <c r="B202" s="28">
        <v>10656</v>
      </c>
      <c r="C202" s="29">
        <v>44913</v>
      </c>
      <c r="D202" s="30" t="s">
        <v>18</v>
      </c>
      <c r="E202" s="28">
        <v>9.9499999999999993</v>
      </c>
      <c r="F202" s="28" t="s">
        <v>10</v>
      </c>
      <c r="G202" s="28" t="s">
        <v>11</v>
      </c>
      <c r="H202" s="30" t="s">
        <v>21</v>
      </c>
      <c r="I202" s="30">
        <v>222</v>
      </c>
      <c r="J202" s="30" t="e" vm="5">
        <v>#VALUE!</v>
      </c>
      <c r="K202" s="30" t="e" cm="1" vm="6">
        <f t="array" aca="1" ref="K202" ca="1">_FV(Table2[[#This Row],[City]],"Country/region",TRUE)</f>
        <v>#VALUE!</v>
      </c>
      <c r="L202" s="30">
        <f>Table2[[#This Row],[Quantity]]*Table2[[#This Row],[Price]]</f>
        <v>2208.8999999999996</v>
      </c>
    </row>
    <row r="203" spans="2:12" x14ac:dyDescent="0.35">
      <c r="B203" s="28">
        <v>10657</v>
      </c>
      <c r="C203" s="29">
        <v>44913</v>
      </c>
      <c r="D203" s="30" t="s">
        <v>9</v>
      </c>
      <c r="E203" s="28">
        <v>3.49</v>
      </c>
      <c r="F203" s="28" t="s">
        <v>10</v>
      </c>
      <c r="G203" s="28" t="s">
        <v>11</v>
      </c>
      <c r="H203" s="30" t="s">
        <v>21</v>
      </c>
      <c r="I203" s="30">
        <v>688</v>
      </c>
      <c r="J203" s="30" t="e" vm="5">
        <v>#VALUE!</v>
      </c>
      <c r="K203" s="30" t="e" cm="1" vm="6">
        <f t="array" aca="1" ref="K203" ca="1">_FV(Table2[[#This Row],[City]],"Country/region",TRUE)</f>
        <v>#VALUE!</v>
      </c>
      <c r="L203" s="30">
        <f>Table2[[#This Row],[Quantity]]*Table2[[#This Row],[Price]]</f>
        <v>2401.1200000000003</v>
      </c>
    </row>
    <row r="204" spans="2:12" x14ac:dyDescent="0.35">
      <c r="B204" s="28">
        <v>10658</v>
      </c>
      <c r="C204" s="29">
        <v>44913</v>
      </c>
      <c r="D204" s="30" t="s">
        <v>12</v>
      </c>
      <c r="E204" s="28">
        <v>2.95</v>
      </c>
      <c r="F204" s="28" t="s">
        <v>10</v>
      </c>
      <c r="G204" s="28" t="s">
        <v>23</v>
      </c>
      <c r="H204" s="30" t="s">
        <v>21</v>
      </c>
      <c r="I204" s="30">
        <v>746</v>
      </c>
      <c r="J204" s="30" t="e" vm="5">
        <v>#VALUE!</v>
      </c>
      <c r="K204" s="30" t="e" cm="1" vm="6">
        <f t="array" aca="1" ref="K204" ca="1">_FV(Table2[[#This Row],[City]],"Country/region",TRUE)</f>
        <v>#VALUE!</v>
      </c>
      <c r="L204" s="30">
        <f>Table2[[#This Row],[Quantity]]*Table2[[#This Row],[Price]]</f>
        <v>2200.7000000000003</v>
      </c>
    </row>
    <row r="205" spans="2:12" x14ac:dyDescent="0.35">
      <c r="B205" s="28">
        <v>10659</v>
      </c>
      <c r="C205" s="29">
        <v>44913</v>
      </c>
      <c r="D205" s="30" t="s">
        <v>13</v>
      </c>
      <c r="E205" s="28">
        <v>4.99</v>
      </c>
      <c r="F205" s="28" t="s">
        <v>10</v>
      </c>
      <c r="G205" s="28" t="s">
        <v>23</v>
      </c>
      <c r="H205" s="30" t="s">
        <v>21</v>
      </c>
      <c r="I205" s="30">
        <v>201</v>
      </c>
      <c r="J205" s="30" t="e" vm="5">
        <v>#VALUE!</v>
      </c>
      <c r="K205" s="30" t="e" cm="1" vm="6">
        <f t="array" aca="1" ref="K205" ca="1">_FV(Table2[[#This Row],[City]],"Country/region",TRUE)</f>
        <v>#VALUE!</v>
      </c>
      <c r="L205" s="30">
        <f>Table2[[#This Row],[Quantity]]*Table2[[#This Row],[Price]]</f>
        <v>1002.99</v>
      </c>
    </row>
    <row r="206" spans="2:12" x14ac:dyDescent="0.35">
      <c r="B206" s="28">
        <v>10660</v>
      </c>
      <c r="C206" s="29">
        <v>44914</v>
      </c>
      <c r="D206" s="30" t="s">
        <v>15</v>
      </c>
      <c r="E206" s="28">
        <v>12.99</v>
      </c>
      <c r="F206" s="28" t="s">
        <v>14</v>
      </c>
      <c r="G206" s="28" t="s">
        <v>23</v>
      </c>
      <c r="H206" s="30" t="s">
        <v>21</v>
      </c>
      <c r="I206" s="30">
        <v>632</v>
      </c>
      <c r="J206" s="30" t="e" vm="5">
        <v>#VALUE!</v>
      </c>
      <c r="K206" s="30" t="e" cm="1" vm="6">
        <f t="array" aca="1" ref="K206" ca="1">_FV(Table2[[#This Row],[City]],"Country/region",TRUE)</f>
        <v>#VALUE!</v>
      </c>
      <c r="L206" s="30">
        <f>Table2[[#This Row],[Quantity]]*Table2[[#This Row],[Price]]</f>
        <v>8209.68</v>
      </c>
    </row>
    <row r="207" spans="2:12" x14ac:dyDescent="0.35">
      <c r="B207" s="28">
        <v>10661</v>
      </c>
      <c r="C207" s="29">
        <v>44914</v>
      </c>
      <c r="D207" s="30" t="s">
        <v>18</v>
      </c>
      <c r="E207" s="28">
        <v>9.9499999999999993</v>
      </c>
      <c r="F207" s="28" t="s">
        <v>14</v>
      </c>
      <c r="G207" s="28" t="s">
        <v>23</v>
      </c>
      <c r="H207" s="30" t="s">
        <v>21</v>
      </c>
      <c r="I207" s="30">
        <v>222</v>
      </c>
      <c r="J207" s="30" t="e" vm="5">
        <v>#VALUE!</v>
      </c>
      <c r="K207" s="30" t="e" cm="1" vm="6">
        <f t="array" aca="1" ref="K207" ca="1">_FV(Table2[[#This Row],[City]],"Country/region",TRUE)</f>
        <v>#VALUE!</v>
      </c>
      <c r="L207" s="30">
        <f>Table2[[#This Row],[Quantity]]*Table2[[#This Row],[Price]]</f>
        <v>2208.8999999999996</v>
      </c>
    </row>
    <row r="208" spans="2:12" x14ac:dyDescent="0.35">
      <c r="B208" s="28">
        <v>10662</v>
      </c>
      <c r="C208" s="29">
        <v>44914</v>
      </c>
      <c r="D208" s="30" t="s">
        <v>9</v>
      </c>
      <c r="E208" s="28">
        <v>3.49</v>
      </c>
      <c r="F208" s="28" t="s">
        <v>14</v>
      </c>
      <c r="G208" s="28" t="s">
        <v>23</v>
      </c>
      <c r="H208" s="30" t="s">
        <v>21</v>
      </c>
      <c r="I208" s="30">
        <v>631</v>
      </c>
      <c r="J208" s="30" t="e" vm="5">
        <v>#VALUE!</v>
      </c>
      <c r="K208" s="30" t="e" cm="1" vm="6">
        <f t="array" aca="1" ref="K208" ca="1">_FV(Table2[[#This Row],[City]],"Country/region",TRUE)</f>
        <v>#VALUE!</v>
      </c>
      <c r="L208" s="30">
        <f>Table2[[#This Row],[Quantity]]*Table2[[#This Row],[Price]]</f>
        <v>2202.19</v>
      </c>
    </row>
    <row r="209" spans="2:12" x14ac:dyDescent="0.35">
      <c r="B209" s="28">
        <v>10663</v>
      </c>
      <c r="C209" s="29">
        <v>44914</v>
      </c>
      <c r="D209" s="30" t="s">
        <v>12</v>
      </c>
      <c r="E209" s="28">
        <v>2.95</v>
      </c>
      <c r="F209" s="28" t="s">
        <v>14</v>
      </c>
      <c r="G209" s="28" t="s">
        <v>23</v>
      </c>
      <c r="H209" s="30" t="s">
        <v>21</v>
      </c>
      <c r="I209" s="30">
        <v>746</v>
      </c>
      <c r="J209" s="30" t="e" vm="5">
        <v>#VALUE!</v>
      </c>
      <c r="K209" s="30" t="e" cm="1" vm="6">
        <f t="array" aca="1" ref="K209" ca="1">_FV(Table2[[#This Row],[City]],"Country/region",TRUE)</f>
        <v>#VALUE!</v>
      </c>
      <c r="L209" s="30">
        <f>Table2[[#This Row],[Quantity]]*Table2[[#This Row],[Price]]</f>
        <v>2200.7000000000003</v>
      </c>
    </row>
    <row r="210" spans="2:12" x14ac:dyDescent="0.35">
      <c r="B210" s="28">
        <v>10664</v>
      </c>
      <c r="C210" s="29">
        <v>44914</v>
      </c>
      <c r="D210" s="30" t="s">
        <v>13</v>
      </c>
      <c r="E210" s="28">
        <v>4.99</v>
      </c>
      <c r="F210" s="28" t="s">
        <v>14</v>
      </c>
      <c r="G210" s="28" t="s">
        <v>23</v>
      </c>
      <c r="H210" s="30" t="s">
        <v>21</v>
      </c>
      <c r="I210" s="30">
        <v>201</v>
      </c>
      <c r="J210" s="30" t="e" vm="5">
        <v>#VALUE!</v>
      </c>
      <c r="K210" s="30" t="e" cm="1" vm="6">
        <f t="array" aca="1" ref="K210" ca="1">_FV(Table2[[#This Row],[City]],"Country/region",TRUE)</f>
        <v>#VALUE!</v>
      </c>
      <c r="L210" s="30">
        <f>Table2[[#This Row],[Quantity]]*Table2[[#This Row],[Price]]</f>
        <v>1002.99</v>
      </c>
    </row>
    <row r="211" spans="2:12" x14ac:dyDescent="0.35">
      <c r="B211" s="28">
        <v>10665</v>
      </c>
      <c r="C211" s="29">
        <v>44915</v>
      </c>
      <c r="D211" s="30" t="s">
        <v>15</v>
      </c>
      <c r="E211" s="28">
        <v>12.99</v>
      </c>
      <c r="F211" s="28" t="s">
        <v>14</v>
      </c>
      <c r="G211" s="28" t="s">
        <v>23</v>
      </c>
      <c r="H211" s="30" t="s">
        <v>21</v>
      </c>
      <c r="I211" s="30">
        <v>647</v>
      </c>
      <c r="J211" s="30" t="e" vm="5">
        <v>#VALUE!</v>
      </c>
      <c r="K211" s="30" t="e" cm="1" vm="6">
        <f t="array" aca="1" ref="K211" ca="1">_FV(Table2[[#This Row],[City]],"Country/region",TRUE)</f>
        <v>#VALUE!</v>
      </c>
      <c r="L211" s="30">
        <f>Table2[[#This Row],[Quantity]]*Table2[[#This Row],[Price]]</f>
        <v>8404.5300000000007</v>
      </c>
    </row>
    <row r="212" spans="2:12" x14ac:dyDescent="0.35">
      <c r="B212" s="28">
        <v>10666</v>
      </c>
      <c r="C212" s="29">
        <v>44915</v>
      </c>
      <c r="D212" s="30" t="s">
        <v>18</v>
      </c>
      <c r="E212" s="28">
        <v>9.9499999999999993</v>
      </c>
      <c r="F212" s="28" t="s">
        <v>14</v>
      </c>
      <c r="G212" s="28" t="s">
        <v>23</v>
      </c>
      <c r="H212" s="30" t="s">
        <v>21</v>
      </c>
      <c r="I212" s="30">
        <v>222</v>
      </c>
      <c r="J212" s="30" t="e" vm="5">
        <v>#VALUE!</v>
      </c>
      <c r="K212" s="30" t="e" cm="1" vm="6">
        <f t="array" aca="1" ref="K212" ca="1">_FV(Table2[[#This Row],[City]],"Country/region",TRUE)</f>
        <v>#VALUE!</v>
      </c>
      <c r="L212" s="30">
        <f>Table2[[#This Row],[Quantity]]*Table2[[#This Row],[Price]]</f>
        <v>2208.8999999999996</v>
      </c>
    </row>
    <row r="213" spans="2:12" x14ac:dyDescent="0.35">
      <c r="B213" s="28">
        <v>10667</v>
      </c>
      <c r="C213" s="29">
        <v>44915</v>
      </c>
      <c r="D213" s="30" t="s">
        <v>9</v>
      </c>
      <c r="E213" s="28">
        <v>3.49</v>
      </c>
      <c r="F213" s="28" t="s">
        <v>14</v>
      </c>
      <c r="G213" s="28" t="s">
        <v>23</v>
      </c>
      <c r="H213" s="30" t="s">
        <v>21</v>
      </c>
      <c r="I213" s="30">
        <v>631</v>
      </c>
      <c r="J213" s="30" t="e" vm="5">
        <v>#VALUE!</v>
      </c>
      <c r="K213" s="30" t="e" cm="1" vm="6">
        <f t="array" aca="1" ref="K213" ca="1">_FV(Table2[[#This Row],[City]],"Country/region",TRUE)</f>
        <v>#VALUE!</v>
      </c>
      <c r="L213" s="30">
        <f>Table2[[#This Row],[Quantity]]*Table2[[#This Row],[Price]]</f>
        <v>2202.19</v>
      </c>
    </row>
    <row r="214" spans="2:12" x14ac:dyDescent="0.35">
      <c r="B214" s="28">
        <v>10668</v>
      </c>
      <c r="C214" s="29">
        <v>44915</v>
      </c>
      <c r="D214" s="30" t="s">
        <v>12</v>
      </c>
      <c r="E214" s="28">
        <v>2.95</v>
      </c>
      <c r="F214" s="28" t="s">
        <v>14</v>
      </c>
      <c r="G214" s="28" t="s">
        <v>23</v>
      </c>
      <c r="H214" s="30" t="s">
        <v>21</v>
      </c>
      <c r="I214" s="30">
        <v>746</v>
      </c>
      <c r="J214" s="30" t="e" vm="5">
        <v>#VALUE!</v>
      </c>
      <c r="K214" s="30" t="e" cm="1" vm="6">
        <f t="array" aca="1" ref="K214" ca="1">_FV(Table2[[#This Row],[City]],"Country/region",TRUE)</f>
        <v>#VALUE!</v>
      </c>
      <c r="L214" s="30">
        <f>Table2[[#This Row],[Quantity]]*Table2[[#This Row],[Price]]</f>
        <v>2200.7000000000003</v>
      </c>
    </row>
    <row r="215" spans="2:12" x14ac:dyDescent="0.35">
      <c r="B215" s="28">
        <v>10669</v>
      </c>
      <c r="C215" s="29">
        <v>44915</v>
      </c>
      <c r="D215" s="30" t="s">
        <v>13</v>
      </c>
      <c r="E215" s="28">
        <v>4.99</v>
      </c>
      <c r="F215" s="28" t="s">
        <v>14</v>
      </c>
      <c r="G215" s="28" t="s">
        <v>23</v>
      </c>
      <c r="H215" s="30" t="s">
        <v>21</v>
      </c>
      <c r="I215" s="30">
        <v>201</v>
      </c>
      <c r="J215" s="30" t="e" vm="5">
        <v>#VALUE!</v>
      </c>
      <c r="K215" s="30" t="e" cm="1" vm="6">
        <f t="array" aca="1" ref="K215" ca="1">_FV(Table2[[#This Row],[City]],"Country/region",TRUE)</f>
        <v>#VALUE!</v>
      </c>
      <c r="L215" s="30">
        <f>Table2[[#This Row],[Quantity]]*Table2[[#This Row],[Price]]</f>
        <v>1002.99</v>
      </c>
    </row>
    <row r="216" spans="2:12" x14ac:dyDescent="0.35">
      <c r="B216" s="28">
        <v>10670</v>
      </c>
      <c r="C216" s="29">
        <v>44916</v>
      </c>
      <c r="D216" s="30" t="s">
        <v>15</v>
      </c>
      <c r="E216" s="28">
        <v>12.99</v>
      </c>
      <c r="F216" s="28" t="s">
        <v>14</v>
      </c>
      <c r="G216" s="28" t="s">
        <v>23</v>
      </c>
      <c r="H216" s="30" t="s">
        <v>21</v>
      </c>
      <c r="I216" s="30">
        <v>678</v>
      </c>
      <c r="J216" s="30" t="e" vm="5">
        <v>#VALUE!</v>
      </c>
      <c r="K216" s="30" t="e" cm="1" vm="6">
        <f t="array" aca="1" ref="K216" ca="1">_FV(Table2[[#This Row],[City]],"Country/region",TRUE)</f>
        <v>#VALUE!</v>
      </c>
      <c r="L216" s="30">
        <f>Table2[[#This Row],[Quantity]]*Table2[[#This Row],[Price]]</f>
        <v>8807.2199999999993</v>
      </c>
    </row>
    <row r="217" spans="2:12" x14ac:dyDescent="0.35">
      <c r="B217" s="28">
        <v>10671</v>
      </c>
      <c r="C217" s="29">
        <v>44916</v>
      </c>
      <c r="D217" s="30" t="s">
        <v>18</v>
      </c>
      <c r="E217" s="28">
        <v>9.9499999999999993</v>
      </c>
      <c r="F217" s="28" t="s">
        <v>14</v>
      </c>
      <c r="G217" s="28" t="s">
        <v>23</v>
      </c>
      <c r="H217" s="30" t="s">
        <v>21</v>
      </c>
      <c r="I217" s="30">
        <v>222</v>
      </c>
      <c r="J217" s="30" t="e" vm="5">
        <v>#VALUE!</v>
      </c>
      <c r="K217" s="30" t="e" cm="1" vm="6">
        <f t="array" aca="1" ref="K217" ca="1">_FV(Table2[[#This Row],[City]],"Country/region",TRUE)</f>
        <v>#VALUE!</v>
      </c>
      <c r="L217" s="30">
        <f>Table2[[#This Row],[Quantity]]*Table2[[#This Row],[Price]]</f>
        <v>2208.8999999999996</v>
      </c>
    </row>
    <row r="218" spans="2:12" x14ac:dyDescent="0.35">
      <c r="B218" s="28">
        <v>10672</v>
      </c>
      <c r="C218" s="29">
        <v>44916</v>
      </c>
      <c r="D218" s="30" t="s">
        <v>9</v>
      </c>
      <c r="E218" s="28">
        <v>3.49</v>
      </c>
      <c r="F218" s="28" t="s">
        <v>14</v>
      </c>
      <c r="G218" s="28" t="s">
        <v>23</v>
      </c>
      <c r="H218" s="30" t="s">
        <v>21</v>
      </c>
      <c r="I218" s="30">
        <v>631</v>
      </c>
      <c r="J218" s="30" t="e" vm="5">
        <v>#VALUE!</v>
      </c>
      <c r="K218" s="30" t="e" cm="1" vm="6">
        <f t="array" aca="1" ref="K218" ca="1">_FV(Table2[[#This Row],[City]],"Country/region",TRUE)</f>
        <v>#VALUE!</v>
      </c>
      <c r="L218" s="30">
        <f>Table2[[#This Row],[Quantity]]*Table2[[#This Row],[Price]]</f>
        <v>2202.19</v>
      </c>
    </row>
    <row r="219" spans="2:12" x14ac:dyDescent="0.35">
      <c r="B219" s="28">
        <v>10673</v>
      </c>
      <c r="C219" s="29">
        <v>44916</v>
      </c>
      <c r="D219" s="30" t="s">
        <v>12</v>
      </c>
      <c r="E219" s="28">
        <v>2.95</v>
      </c>
      <c r="F219" s="28" t="s">
        <v>14</v>
      </c>
      <c r="G219" s="28" t="s">
        <v>23</v>
      </c>
      <c r="H219" s="30" t="s">
        <v>21</v>
      </c>
      <c r="I219" s="30">
        <v>746</v>
      </c>
      <c r="J219" s="30" t="e" vm="5">
        <v>#VALUE!</v>
      </c>
      <c r="K219" s="30" t="e" cm="1" vm="6">
        <f t="array" aca="1" ref="K219" ca="1">_FV(Table2[[#This Row],[City]],"Country/region",TRUE)</f>
        <v>#VALUE!</v>
      </c>
      <c r="L219" s="30">
        <f>Table2[[#This Row],[Quantity]]*Table2[[#This Row],[Price]]</f>
        <v>2200.7000000000003</v>
      </c>
    </row>
    <row r="220" spans="2:12" x14ac:dyDescent="0.35">
      <c r="B220" s="28">
        <v>10674</v>
      </c>
      <c r="C220" s="29">
        <v>44916</v>
      </c>
      <c r="D220" s="30" t="s">
        <v>13</v>
      </c>
      <c r="E220" s="28">
        <v>4.99</v>
      </c>
      <c r="F220" s="28" t="s">
        <v>14</v>
      </c>
      <c r="G220" s="28" t="s">
        <v>23</v>
      </c>
      <c r="H220" s="30" t="s">
        <v>21</v>
      </c>
      <c r="I220" s="30">
        <v>201</v>
      </c>
      <c r="J220" s="30" t="e" vm="5">
        <v>#VALUE!</v>
      </c>
      <c r="K220" s="30" t="e" cm="1" vm="6">
        <f t="array" aca="1" ref="K220" ca="1">_FV(Table2[[#This Row],[City]],"Country/region",TRUE)</f>
        <v>#VALUE!</v>
      </c>
      <c r="L220" s="30">
        <f>Table2[[#This Row],[Quantity]]*Table2[[#This Row],[Price]]</f>
        <v>1002.99</v>
      </c>
    </row>
    <row r="221" spans="2:12" x14ac:dyDescent="0.35">
      <c r="B221" s="28">
        <v>10675</v>
      </c>
      <c r="C221" s="29">
        <v>44917</v>
      </c>
      <c r="D221" s="30" t="s">
        <v>15</v>
      </c>
      <c r="E221" s="28">
        <v>12.99</v>
      </c>
      <c r="F221" s="28" t="s">
        <v>14</v>
      </c>
      <c r="G221" s="28" t="s">
        <v>23</v>
      </c>
      <c r="H221" s="30" t="s">
        <v>21</v>
      </c>
      <c r="I221" s="30">
        <v>678</v>
      </c>
      <c r="J221" s="30" t="e" vm="5">
        <v>#VALUE!</v>
      </c>
      <c r="K221" s="30" t="e" cm="1" vm="6">
        <f t="array" aca="1" ref="K221" ca="1">_FV(Table2[[#This Row],[City]],"Country/region",TRUE)</f>
        <v>#VALUE!</v>
      </c>
      <c r="L221" s="30">
        <f>Table2[[#This Row],[Quantity]]*Table2[[#This Row],[Price]]</f>
        <v>8807.2199999999993</v>
      </c>
    </row>
    <row r="222" spans="2:12" x14ac:dyDescent="0.35">
      <c r="B222" s="28">
        <v>10676</v>
      </c>
      <c r="C222" s="29">
        <v>44917</v>
      </c>
      <c r="D222" s="30" t="s">
        <v>18</v>
      </c>
      <c r="E222" s="28">
        <v>9.9499999999999993</v>
      </c>
      <c r="F222" s="28" t="s">
        <v>14</v>
      </c>
      <c r="G222" s="28" t="s">
        <v>23</v>
      </c>
      <c r="H222" s="30" t="s">
        <v>21</v>
      </c>
      <c r="I222" s="30">
        <v>242</v>
      </c>
      <c r="J222" s="30" t="e" vm="5">
        <v>#VALUE!</v>
      </c>
      <c r="K222" s="30" t="e" cm="1" vm="6">
        <f t="array" aca="1" ref="K222" ca="1">_FV(Table2[[#This Row],[City]],"Country/region",TRUE)</f>
        <v>#VALUE!</v>
      </c>
      <c r="L222" s="30">
        <f>Table2[[#This Row],[Quantity]]*Table2[[#This Row],[Price]]</f>
        <v>2407.8999999999996</v>
      </c>
    </row>
    <row r="223" spans="2:12" x14ac:dyDescent="0.35">
      <c r="B223" s="28">
        <v>10677</v>
      </c>
      <c r="C223" s="29">
        <v>44917</v>
      </c>
      <c r="D223" s="30" t="s">
        <v>9</v>
      </c>
      <c r="E223" s="28">
        <v>3.49</v>
      </c>
      <c r="F223" s="28" t="s">
        <v>14</v>
      </c>
      <c r="G223" s="28" t="s">
        <v>23</v>
      </c>
      <c r="H223" s="30" t="s">
        <v>21</v>
      </c>
      <c r="I223" s="30">
        <v>631</v>
      </c>
      <c r="J223" s="30" t="e" vm="5">
        <v>#VALUE!</v>
      </c>
      <c r="K223" s="30" t="e" cm="1" vm="6">
        <f t="array" aca="1" ref="K223" ca="1">_FV(Table2[[#This Row],[City]],"Country/region",TRUE)</f>
        <v>#VALUE!</v>
      </c>
      <c r="L223" s="30">
        <f>Table2[[#This Row],[Quantity]]*Table2[[#This Row],[Price]]</f>
        <v>2202.19</v>
      </c>
    </row>
    <row r="224" spans="2:12" x14ac:dyDescent="0.35">
      <c r="B224" s="28">
        <v>10678</v>
      </c>
      <c r="C224" s="29">
        <v>44917</v>
      </c>
      <c r="D224" s="30" t="s">
        <v>12</v>
      </c>
      <c r="E224" s="28">
        <v>2.95</v>
      </c>
      <c r="F224" s="28" t="s">
        <v>14</v>
      </c>
      <c r="G224" s="28" t="s">
        <v>23</v>
      </c>
      <c r="H224" s="30" t="s">
        <v>21</v>
      </c>
      <c r="I224" s="30">
        <v>746</v>
      </c>
      <c r="J224" s="30" t="e" vm="5">
        <v>#VALUE!</v>
      </c>
      <c r="K224" s="30" t="e" cm="1" vm="6">
        <f t="array" aca="1" ref="K224" ca="1">_FV(Table2[[#This Row],[City]],"Country/region",TRUE)</f>
        <v>#VALUE!</v>
      </c>
      <c r="L224" s="30">
        <f>Table2[[#This Row],[Quantity]]*Table2[[#This Row],[Price]]</f>
        <v>2200.7000000000003</v>
      </c>
    </row>
    <row r="225" spans="2:12" x14ac:dyDescent="0.35">
      <c r="B225" s="28">
        <v>10679</v>
      </c>
      <c r="C225" s="29">
        <v>44917</v>
      </c>
      <c r="D225" s="30" t="s">
        <v>13</v>
      </c>
      <c r="E225" s="28">
        <v>4.99</v>
      </c>
      <c r="F225" s="28" t="s">
        <v>14</v>
      </c>
      <c r="G225" s="28" t="s">
        <v>23</v>
      </c>
      <c r="H225" s="30" t="s">
        <v>21</v>
      </c>
      <c r="I225" s="30">
        <v>201</v>
      </c>
      <c r="J225" s="30" t="e" vm="5">
        <v>#VALUE!</v>
      </c>
      <c r="K225" s="30" t="e" cm="1" vm="6">
        <f t="array" aca="1" ref="K225" ca="1">_FV(Table2[[#This Row],[City]],"Country/region",TRUE)</f>
        <v>#VALUE!</v>
      </c>
      <c r="L225" s="30">
        <f>Table2[[#This Row],[Quantity]]*Table2[[#This Row],[Price]]</f>
        <v>1002.99</v>
      </c>
    </row>
    <row r="226" spans="2:12" x14ac:dyDescent="0.35">
      <c r="B226" s="28">
        <v>10680</v>
      </c>
      <c r="C226" s="29">
        <v>44918</v>
      </c>
      <c r="D226" s="30" t="s">
        <v>15</v>
      </c>
      <c r="E226" s="28">
        <v>12.99</v>
      </c>
      <c r="F226" s="28" t="s">
        <v>14</v>
      </c>
      <c r="G226" s="28" t="s">
        <v>23</v>
      </c>
      <c r="H226" s="30" t="s">
        <v>21</v>
      </c>
      <c r="I226" s="30">
        <v>647</v>
      </c>
      <c r="J226" s="30" t="e" vm="5">
        <v>#VALUE!</v>
      </c>
      <c r="K226" s="30" t="e" cm="1" vm="6">
        <f t="array" aca="1" ref="K226" ca="1">_FV(Table2[[#This Row],[City]],"Country/region",TRUE)</f>
        <v>#VALUE!</v>
      </c>
      <c r="L226" s="30">
        <f>Table2[[#This Row],[Quantity]]*Table2[[#This Row],[Price]]</f>
        <v>8404.5300000000007</v>
      </c>
    </row>
    <row r="227" spans="2:12" x14ac:dyDescent="0.35">
      <c r="B227" s="28">
        <v>10681</v>
      </c>
      <c r="C227" s="29">
        <v>44918</v>
      </c>
      <c r="D227" s="30" t="s">
        <v>18</v>
      </c>
      <c r="E227" s="28">
        <v>9.9499999999999993</v>
      </c>
      <c r="F227" s="28" t="s">
        <v>14</v>
      </c>
      <c r="G227" s="28" t="s">
        <v>23</v>
      </c>
      <c r="H227" s="30" t="s">
        <v>21</v>
      </c>
      <c r="I227" s="30">
        <v>242</v>
      </c>
      <c r="J227" s="30" t="e" vm="5">
        <v>#VALUE!</v>
      </c>
      <c r="K227" s="30" t="e" cm="1" vm="6">
        <f t="array" aca="1" ref="K227" ca="1">_FV(Table2[[#This Row],[City]],"Country/region",TRUE)</f>
        <v>#VALUE!</v>
      </c>
      <c r="L227" s="30">
        <f>Table2[[#This Row],[Quantity]]*Table2[[#This Row],[Price]]</f>
        <v>2407.8999999999996</v>
      </c>
    </row>
    <row r="228" spans="2:12" x14ac:dyDescent="0.35">
      <c r="B228" s="28">
        <v>10682</v>
      </c>
      <c r="C228" s="29">
        <v>44918</v>
      </c>
      <c r="D228" s="30" t="s">
        <v>9</v>
      </c>
      <c r="E228" s="28">
        <v>3.49</v>
      </c>
      <c r="F228" s="28" t="s">
        <v>14</v>
      </c>
      <c r="G228" s="28" t="s">
        <v>23</v>
      </c>
      <c r="H228" s="30" t="s">
        <v>21</v>
      </c>
      <c r="I228" s="30">
        <v>631</v>
      </c>
      <c r="J228" s="30" t="e" vm="5">
        <v>#VALUE!</v>
      </c>
      <c r="K228" s="30" t="e" cm="1" vm="6">
        <f t="array" aca="1" ref="K228" ca="1">_FV(Table2[[#This Row],[City]],"Country/region",TRUE)</f>
        <v>#VALUE!</v>
      </c>
      <c r="L228" s="30">
        <f>Table2[[#This Row],[Quantity]]*Table2[[#This Row],[Price]]</f>
        <v>2202.19</v>
      </c>
    </row>
    <row r="229" spans="2:12" x14ac:dyDescent="0.35">
      <c r="B229" s="28">
        <v>10683</v>
      </c>
      <c r="C229" s="29">
        <v>44918</v>
      </c>
      <c r="D229" s="30" t="s">
        <v>12</v>
      </c>
      <c r="E229" s="28">
        <v>2.95</v>
      </c>
      <c r="F229" s="28" t="s">
        <v>14</v>
      </c>
      <c r="G229" s="28" t="s">
        <v>23</v>
      </c>
      <c r="H229" s="30" t="s">
        <v>21</v>
      </c>
      <c r="I229" s="30">
        <v>678</v>
      </c>
      <c r="J229" s="30" t="e" vm="5">
        <v>#VALUE!</v>
      </c>
      <c r="K229" s="30" t="e" cm="1" vm="6">
        <f t="array" aca="1" ref="K229" ca="1">_FV(Table2[[#This Row],[City]],"Country/region",TRUE)</f>
        <v>#VALUE!</v>
      </c>
      <c r="L229" s="30">
        <f>Table2[[#This Row],[Quantity]]*Table2[[#This Row],[Price]]</f>
        <v>2000.1000000000001</v>
      </c>
    </row>
    <row r="230" spans="2:12" x14ac:dyDescent="0.35">
      <c r="B230" s="28">
        <v>10684</v>
      </c>
      <c r="C230" s="29">
        <v>44918</v>
      </c>
      <c r="D230" s="30" t="s">
        <v>13</v>
      </c>
      <c r="E230" s="28">
        <v>4.99</v>
      </c>
      <c r="F230" s="28" t="s">
        <v>14</v>
      </c>
      <c r="G230" s="28" t="s">
        <v>23</v>
      </c>
      <c r="H230" s="30" t="s">
        <v>21</v>
      </c>
      <c r="I230" s="30">
        <v>201</v>
      </c>
      <c r="J230" s="30" t="e" vm="5">
        <v>#VALUE!</v>
      </c>
      <c r="K230" s="30" t="e" cm="1" vm="6">
        <f t="array" aca="1" ref="K230" ca="1">_FV(Table2[[#This Row],[City]],"Country/region",TRUE)</f>
        <v>#VALUE!</v>
      </c>
      <c r="L230" s="30">
        <f>Table2[[#This Row],[Quantity]]*Table2[[#This Row],[Price]]</f>
        <v>1002.99</v>
      </c>
    </row>
    <row r="231" spans="2:12" x14ac:dyDescent="0.35">
      <c r="B231" s="28">
        <v>10685</v>
      </c>
      <c r="C231" s="29">
        <v>44919</v>
      </c>
      <c r="D231" s="30" t="s">
        <v>15</v>
      </c>
      <c r="E231" s="28">
        <v>12.99</v>
      </c>
      <c r="F231" s="28" t="s">
        <v>14</v>
      </c>
      <c r="G231" s="28" t="s">
        <v>23</v>
      </c>
      <c r="H231" s="30" t="s">
        <v>21</v>
      </c>
      <c r="I231" s="30">
        <v>678</v>
      </c>
      <c r="J231" s="30" t="e" vm="5">
        <v>#VALUE!</v>
      </c>
      <c r="K231" s="30" t="e" cm="1" vm="6">
        <f t="array" aca="1" ref="K231" ca="1">_FV(Table2[[#This Row],[City]],"Country/region",TRUE)</f>
        <v>#VALUE!</v>
      </c>
      <c r="L231" s="30">
        <f>Table2[[#This Row],[Quantity]]*Table2[[#This Row],[Price]]</f>
        <v>8807.2199999999993</v>
      </c>
    </row>
    <row r="232" spans="2:12" x14ac:dyDescent="0.35">
      <c r="B232" s="28">
        <v>10686</v>
      </c>
      <c r="C232" s="29">
        <v>44919</v>
      </c>
      <c r="D232" s="30" t="s">
        <v>18</v>
      </c>
      <c r="E232" s="28">
        <v>9.9499999999999993</v>
      </c>
      <c r="F232" s="28" t="s">
        <v>14</v>
      </c>
      <c r="G232" s="28" t="s">
        <v>23</v>
      </c>
      <c r="H232" s="30" t="s">
        <v>21</v>
      </c>
      <c r="I232" s="30">
        <v>242</v>
      </c>
      <c r="J232" s="30" t="e" vm="5">
        <v>#VALUE!</v>
      </c>
      <c r="K232" s="30" t="e" cm="1" vm="6">
        <f t="array" aca="1" ref="K232" ca="1">_FV(Table2[[#This Row],[City]],"Country/region",TRUE)</f>
        <v>#VALUE!</v>
      </c>
      <c r="L232" s="30">
        <f>Table2[[#This Row],[Quantity]]*Table2[[#This Row],[Price]]</f>
        <v>2407.8999999999996</v>
      </c>
    </row>
    <row r="233" spans="2:12" x14ac:dyDescent="0.35">
      <c r="B233" s="28">
        <v>10687</v>
      </c>
      <c r="C233" s="29">
        <v>44919</v>
      </c>
      <c r="D233" s="30" t="s">
        <v>9</v>
      </c>
      <c r="E233" s="28">
        <v>3.49</v>
      </c>
      <c r="F233" s="28" t="s">
        <v>14</v>
      </c>
      <c r="G233" s="28" t="s">
        <v>23</v>
      </c>
      <c r="H233" s="30" t="s">
        <v>17</v>
      </c>
      <c r="I233" s="30">
        <v>631</v>
      </c>
      <c r="J233" s="30" t="e" vm="7">
        <v>#VALUE!</v>
      </c>
      <c r="K233" s="30" t="e" cm="1" vm="2">
        <f t="array" aca="1" ref="K233" ca="1">_FV(Table2[[#This Row],[City]],"Country/region",TRUE)</f>
        <v>#VALUE!</v>
      </c>
      <c r="L233" s="30">
        <f>Table2[[#This Row],[Quantity]]*Table2[[#This Row],[Price]]</f>
        <v>2202.19</v>
      </c>
    </row>
    <row r="234" spans="2:12" x14ac:dyDescent="0.35">
      <c r="B234" s="28">
        <v>10688</v>
      </c>
      <c r="C234" s="29">
        <v>44919</v>
      </c>
      <c r="D234" s="30" t="s">
        <v>12</v>
      </c>
      <c r="E234" s="28">
        <v>2.95</v>
      </c>
      <c r="F234" s="28" t="s">
        <v>14</v>
      </c>
      <c r="G234" s="28" t="s">
        <v>23</v>
      </c>
      <c r="H234" s="30" t="s">
        <v>17</v>
      </c>
      <c r="I234" s="30">
        <v>678</v>
      </c>
      <c r="J234" s="30" t="e" vm="7">
        <v>#VALUE!</v>
      </c>
      <c r="K234" s="30" t="e" cm="1" vm="2">
        <f t="array" aca="1" ref="K234" ca="1">_FV(Table2[[#This Row],[City]],"Country/region",TRUE)</f>
        <v>#VALUE!</v>
      </c>
      <c r="L234" s="30">
        <f>Table2[[#This Row],[Quantity]]*Table2[[#This Row],[Price]]</f>
        <v>2000.1000000000001</v>
      </c>
    </row>
    <row r="235" spans="2:12" x14ac:dyDescent="0.35">
      <c r="B235" s="28">
        <v>10689</v>
      </c>
      <c r="C235" s="29">
        <v>44919</v>
      </c>
      <c r="D235" s="30" t="s">
        <v>13</v>
      </c>
      <c r="E235" s="28">
        <v>4.99</v>
      </c>
      <c r="F235" s="28" t="s">
        <v>14</v>
      </c>
      <c r="G235" s="28" t="s">
        <v>23</v>
      </c>
      <c r="H235" s="30" t="s">
        <v>17</v>
      </c>
      <c r="I235" s="30">
        <v>201</v>
      </c>
      <c r="J235" s="30" t="e" vm="7">
        <v>#VALUE!</v>
      </c>
      <c r="K235" s="30" t="e" cm="1" vm="2">
        <f t="array" aca="1" ref="K235" ca="1">_FV(Table2[[#This Row],[City]],"Country/region",TRUE)</f>
        <v>#VALUE!</v>
      </c>
      <c r="L235" s="30">
        <f>Table2[[#This Row],[Quantity]]*Table2[[#This Row],[Price]]</f>
        <v>1002.99</v>
      </c>
    </row>
    <row r="236" spans="2:12" x14ac:dyDescent="0.35">
      <c r="B236" s="28">
        <v>10690</v>
      </c>
      <c r="C236" s="29">
        <v>44920</v>
      </c>
      <c r="D236" s="30" t="s">
        <v>15</v>
      </c>
      <c r="E236" s="28">
        <v>12.99</v>
      </c>
      <c r="F236" s="28" t="s">
        <v>14</v>
      </c>
      <c r="G236" s="28" t="s">
        <v>23</v>
      </c>
      <c r="H236" s="30" t="s">
        <v>17</v>
      </c>
      <c r="I236" s="30">
        <v>678</v>
      </c>
      <c r="J236" s="30" t="e" vm="7">
        <v>#VALUE!</v>
      </c>
      <c r="K236" s="30" t="e" cm="1" vm="2">
        <f t="array" aca="1" ref="K236" ca="1">_FV(Table2[[#This Row],[City]],"Country/region",TRUE)</f>
        <v>#VALUE!</v>
      </c>
      <c r="L236" s="30">
        <f>Table2[[#This Row],[Quantity]]*Table2[[#This Row],[Price]]</f>
        <v>8807.2199999999993</v>
      </c>
    </row>
    <row r="237" spans="2:12" x14ac:dyDescent="0.35">
      <c r="B237" s="28">
        <v>10691</v>
      </c>
      <c r="C237" s="29">
        <v>44920</v>
      </c>
      <c r="D237" s="30" t="s">
        <v>18</v>
      </c>
      <c r="E237" s="28">
        <v>9.9499999999999993</v>
      </c>
      <c r="F237" s="28" t="s">
        <v>14</v>
      </c>
      <c r="G237" s="28" t="s">
        <v>23</v>
      </c>
      <c r="H237" s="30" t="s">
        <v>17</v>
      </c>
      <c r="I237" s="30">
        <v>262</v>
      </c>
      <c r="J237" s="30" t="e" vm="7">
        <v>#VALUE!</v>
      </c>
      <c r="K237" s="30" t="e" cm="1" vm="2">
        <f t="array" aca="1" ref="K237" ca="1">_FV(Table2[[#This Row],[City]],"Country/region",TRUE)</f>
        <v>#VALUE!</v>
      </c>
      <c r="L237" s="30">
        <f>Table2[[#This Row],[Quantity]]*Table2[[#This Row],[Price]]</f>
        <v>2606.8999999999996</v>
      </c>
    </row>
    <row r="238" spans="2:12" x14ac:dyDescent="0.35">
      <c r="B238" s="28">
        <v>10692</v>
      </c>
      <c r="C238" s="29">
        <v>44920</v>
      </c>
      <c r="D238" s="30" t="s">
        <v>9</v>
      </c>
      <c r="E238" s="28">
        <v>3.49</v>
      </c>
      <c r="F238" s="28" t="s">
        <v>14</v>
      </c>
      <c r="G238" s="28" t="s">
        <v>23</v>
      </c>
      <c r="H238" s="30" t="s">
        <v>17</v>
      </c>
      <c r="I238" s="30">
        <v>631</v>
      </c>
      <c r="J238" s="30" t="e" vm="7">
        <v>#VALUE!</v>
      </c>
      <c r="K238" s="30" t="e" cm="1" vm="2">
        <f t="array" aca="1" ref="K238" ca="1">_FV(Table2[[#This Row],[City]],"Country/region",TRUE)</f>
        <v>#VALUE!</v>
      </c>
      <c r="L238" s="30">
        <f>Table2[[#This Row],[Quantity]]*Table2[[#This Row],[Price]]</f>
        <v>2202.19</v>
      </c>
    </row>
    <row r="239" spans="2:12" x14ac:dyDescent="0.35">
      <c r="B239" s="28">
        <v>10693</v>
      </c>
      <c r="C239" s="29">
        <v>44920</v>
      </c>
      <c r="D239" s="30" t="s">
        <v>12</v>
      </c>
      <c r="E239" s="28">
        <v>2.95</v>
      </c>
      <c r="F239" s="28" t="s">
        <v>14</v>
      </c>
      <c r="G239" s="28" t="s">
        <v>23</v>
      </c>
      <c r="H239" s="30" t="s">
        <v>17</v>
      </c>
      <c r="I239" s="30">
        <v>678</v>
      </c>
      <c r="J239" s="30" t="e" vm="7">
        <v>#VALUE!</v>
      </c>
      <c r="K239" s="30" t="e" cm="1" vm="2">
        <f t="array" aca="1" ref="K239" ca="1">_FV(Table2[[#This Row],[City]],"Country/region",TRUE)</f>
        <v>#VALUE!</v>
      </c>
      <c r="L239" s="30">
        <f>Table2[[#This Row],[Quantity]]*Table2[[#This Row],[Price]]</f>
        <v>2000.1000000000001</v>
      </c>
    </row>
    <row r="240" spans="2:12" x14ac:dyDescent="0.35">
      <c r="B240" s="28">
        <v>10694</v>
      </c>
      <c r="C240" s="29">
        <v>44920</v>
      </c>
      <c r="D240" s="30" t="s">
        <v>13</v>
      </c>
      <c r="E240" s="28">
        <v>4.99</v>
      </c>
      <c r="F240" s="28" t="s">
        <v>14</v>
      </c>
      <c r="G240" s="28" t="s">
        <v>23</v>
      </c>
      <c r="H240" s="30" t="s">
        <v>17</v>
      </c>
      <c r="I240" s="30">
        <v>201</v>
      </c>
      <c r="J240" s="30" t="e" vm="7">
        <v>#VALUE!</v>
      </c>
      <c r="K240" s="30" t="e" cm="1" vm="2">
        <f t="array" aca="1" ref="K240" ca="1">_FV(Table2[[#This Row],[City]],"Country/region",TRUE)</f>
        <v>#VALUE!</v>
      </c>
      <c r="L240" s="30">
        <f>Table2[[#This Row],[Quantity]]*Table2[[#This Row],[Price]]</f>
        <v>1002.99</v>
      </c>
    </row>
    <row r="241" spans="2:12" x14ac:dyDescent="0.35">
      <c r="B241" s="28">
        <v>10695</v>
      </c>
      <c r="C241" s="29">
        <v>44921</v>
      </c>
      <c r="D241" s="30" t="s">
        <v>15</v>
      </c>
      <c r="E241" s="28">
        <v>12.99</v>
      </c>
      <c r="F241" s="28" t="s">
        <v>14</v>
      </c>
      <c r="G241" s="28" t="s">
        <v>23</v>
      </c>
      <c r="H241" s="30" t="s">
        <v>17</v>
      </c>
      <c r="I241" s="30">
        <v>693</v>
      </c>
      <c r="J241" s="30" t="e" vm="7">
        <v>#VALUE!</v>
      </c>
      <c r="K241" s="30" t="e" cm="1" vm="2">
        <f t="array" aca="1" ref="K241" ca="1">_FV(Table2[[#This Row],[City]],"Country/region",TRUE)</f>
        <v>#VALUE!</v>
      </c>
      <c r="L241" s="30">
        <f>Table2[[#This Row],[Quantity]]*Table2[[#This Row],[Price]]</f>
        <v>9002.07</v>
      </c>
    </row>
    <row r="242" spans="2:12" x14ac:dyDescent="0.35">
      <c r="B242" s="28">
        <v>10696</v>
      </c>
      <c r="C242" s="29">
        <v>44921</v>
      </c>
      <c r="D242" s="30" t="s">
        <v>18</v>
      </c>
      <c r="E242" s="28">
        <v>9.9499999999999993</v>
      </c>
      <c r="F242" s="28" t="s">
        <v>14</v>
      </c>
      <c r="G242" s="28" t="s">
        <v>23</v>
      </c>
      <c r="H242" s="30" t="s">
        <v>17</v>
      </c>
      <c r="I242" s="30">
        <v>282</v>
      </c>
      <c r="J242" s="30" t="e" vm="7">
        <v>#VALUE!</v>
      </c>
      <c r="K242" s="30" t="e" cm="1" vm="2">
        <f t="array" aca="1" ref="K242" ca="1">_FV(Table2[[#This Row],[City]],"Country/region",TRUE)</f>
        <v>#VALUE!</v>
      </c>
      <c r="L242" s="30">
        <f>Table2[[#This Row],[Quantity]]*Table2[[#This Row],[Price]]</f>
        <v>2805.8999999999996</v>
      </c>
    </row>
    <row r="243" spans="2:12" x14ac:dyDescent="0.35">
      <c r="B243" s="28">
        <v>10697</v>
      </c>
      <c r="C243" s="29">
        <v>44921</v>
      </c>
      <c r="D243" s="30" t="s">
        <v>9</v>
      </c>
      <c r="E243" s="28">
        <v>3.49</v>
      </c>
      <c r="F243" s="28" t="s">
        <v>14</v>
      </c>
      <c r="G243" s="28" t="s">
        <v>23</v>
      </c>
      <c r="H243" s="30" t="s">
        <v>17</v>
      </c>
      <c r="I243" s="30">
        <v>631</v>
      </c>
      <c r="J243" s="30" t="e" vm="7">
        <v>#VALUE!</v>
      </c>
      <c r="K243" s="30" t="e" cm="1" vm="2">
        <f t="array" aca="1" ref="K243" ca="1">_FV(Table2[[#This Row],[City]],"Country/region",TRUE)</f>
        <v>#VALUE!</v>
      </c>
      <c r="L243" s="30">
        <f>Table2[[#This Row],[Quantity]]*Table2[[#This Row],[Price]]</f>
        <v>2202.19</v>
      </c>
    </row>
    <row r="244" spans="2:12" x14ac:dyDescent="0.35">
      <c r="B244" s="28">
        <v>10698</v>
      </c>
      <c r="C244" s="29">
        <v>44921</v>
      </c>
      <c r="D244" s="30" t="s">
        <v>12</v>
      </c>
      <c r="E244" s="28">
        <v>2.95</v>
      </c>
      <c r="F244" s="28" t="s">
        <v>14</v>
      </c>
      <c r="G244" s="28" t="s">
        <v>23</v>
      </c>
      <c r="H244" s="30" t="s">
        <v>17</v>
      </c>
      <c r="I244" s="30">
        <v>678</v>
      </c>
      <c r="J244" s="30" t="e" vm="7">
        <v>#VALUE!</v>
      </c>
      <c r="K244" s="30" t="e" cm="1" vm="2">
        <f t="array" aca="1" ref="K244" ca="1">_FV(Table2[[#This Row],[City]],"Country/region",TRUE)</f>
        <v>#VALUE!</v>
      </c>
      <c r="L244" s="30">
        <f>Table2[[#This Row],[Quantity]]*Table2[[#This Row],[Price]]</f>
        <v>2000.1000000000001</v>
      </c>
    </row>
    <row r="245" spans="2:12" x14ac:dyDescent="0.35">
      <c r="B245" s="28">
        <v>10699</v>
      </c>
      <c r="C245" s="29">
        <v>44921</v>
      </c>
      <c r="D245" s="30" t="s">
        <v>13</v>
      </c>
      <c r="E245" s="28">
        <v>4.99</v>
      </c>
      <c r="F245" s="28" t="s">
        <v>14</v>
      </c>
      <c r="G245" s="28" t="s">
        <v>23</v>
      </c>
      <c r="H245" s="30" t="s">
        <v>17</v>
      </c>
      <c r="I245" s="30">
        <v>201</v>
      </c>
      <c r="J245" s="30" t="e" vm="7">
        <v>#VALUE!</v>
      </c>
      <c r="K245" s="30" t="e" cm="1" vm="2">
        <f t="array" aca="1" ref="K245" ca="1">_FV(Table2[[#This Row],[City]],"Country/region",TRUE)</f>
        <v>#VALUE!</v>
      </c>
      <c r="L245" s="30">
        <f>Table2[[#This Row],[Quantity]]*Table2[[#This Row],[Price]]</f>
        <v>1002.99</v>
      </c>
    </row>
    <row r="246" spans="2:12" x14ac:dyDescent="0.35">
      <c r="B246" s="28">
        <v>10700</v>
      </c>
      <c r="C246" s="29">
        <v>44922</v>
      </c>
      <c r="D246" s="30" t="s">
        <v>15</v>
      </c>
      <c r="E246" s="28">
        <v>12.99</v>
      </c>
      <c r="F246" s="28" t="s">
        <v>14</v>
      </c>
      <c r="G246" s="28" t="s">
        <v>23</v>
      </c>
      <c r="H246" s="30" t="s">
        <v>17</v>
      </c>
      <c r="I246" s="30">
        <v>693</v>
      </c>
      <c r="J246" s="30" t="e" vm="7">
        <v>#VALUE!</v>
      </c>
      <c r="K246" s="30" t="e" cm="1" vm="2">
        <f t="array" aca="1" ref="K246" ca="1">_FV(Table2[[#This Row],[City]],"Country/region",TRUE)</f>
        <v>#VALUE!</v>
      </c>
      <c r="L246" s="30">
        <f>Table2[[#This Row],[Quantity]]*Table2[[#This Row],[Price]]</f>
        <v>9002.07</v>
      </c>
    </row>
    <row r="247" spans="2:12" x14ac:dyDescent="0.35">
      <c r="B247" s="28">
        <v>10701</v>
      </c>
      <c r="C247" s="29">
        <v>44922</v>
      </c>
      <c r="D247" s="30" t="s">
        <v>18</v>
      </c>
      <c r="E247" s="28">
        <v>9.9499999999999993</v>
      </c>
      <c r="F247" s="28" t="s">
        <v>14</v>
      </c>
      <c r="G247" s="28" t="s">
        <v>23</v>
      </c>
      <c r="H247" s="30" t="s">
        <v>17</v>
      </c>
      <c r="I247" s="30">
        <v>282</v>
      </c>
      <c r="J247" s="30" t="e" vm="7">
        <v>#VALUE!</v>
      </c>
      <c r="K247" s="30" t="e" cm="1" vm="2">
        <f t="array" aca="1" ref="K247" ca="1">_FV(Table2[[#This Row],[City]],"Country/region",TRUE)</f>
        <v>#VALUE!</v>
      </c>
      <c r="L247" s="30">
        <f>Table2[[#This Row],[Quantity]]*Table2[[#This Row],[Price]]</f>
        <v>2805.8999999999996</v>
      </c>
    </row>
    <row r="248" spans="2:12" x14ac:dyDescent="0.35">
      <c r="B248" s="28">
        <v>10702</v>
      </c>
      <c r="C248" s="29">
        <v>44922</v>
      </c>
      <c r="D248" s="30" t="s">
        <v>9</v>
      </c>
      <c r="E248" s="28">
        <v>3.49</v>
      </c>
      <c r="F248" s="28" t="s">
        <v>14</v>
      </c>
      <c r="G248" s="28" t="s">
        <v>23</v>
      </c>
      <c r="H248" s="30" t="s">
        <v>17</v>
      </c>
      <c r="I248" s="30">
        <v>631</v>
      </c>
      <c r="J248" s="30" t="e" vm="7">
        <v>#VALUE!</v>
      </c>
      <c r="K248" s="30" t="e" cm="1" vm="2">
        <f t="array" aca="1" ref="K248" ca="1">_FV(Table2[[#This Row],[City]],"Country/region",TRUE)</f>
        <v>#VALUE!</v>
      </c>
      <c r="L248" s="30">
        <f>Table2[[#This Row],[Quantity]]*Table2[[#This Row],[Price]]</f>
        <v>2202.19</v>
      </c>
    </row>
    <row r="249" spans="2:12" x14ac:dyDescent="0.35">
      <c r="B249" s="28">
        <v>10703</v>
      </c>
      <c r="C249" s="29">
        <v>44922</v>
      </c>
      <c r="D249" s="30" t="s">
        <v>12</v>
      </c>
      <c r="E249" s="28">
        <v>2.95</v>
      </c>
      <c r="F249" s="28" t="s">
        <v>14</v>
      </c>
      <c r="G249" s="28" t="s">
        <v>11</v>
      </c>
      <c r="H249" s="30" t="s">
        <v>17</v>
      </c>
      <c r="I249" s="30">
        <v>678</v>
      </c>
      <c r="J249" s="30" t="e" vm="7">
        <v>#VALUE!</v>
      </c>
      <c r="K249" s="30" t="e" cm="1" vm="2">
        <f t="array" aca="1" ref="K249" ca="1">_FV(Table2[[#This Row],[City]],"Country/region",TRUE)</f>
        <v>#VALUE!</v>
      </c>
      <c r="L249" s="30">
        <f>Table2[[#This Row],[Quantity]]*Table2[[#This Row],[Price]]</f>
        <v>2000.1000000000001</v>
      </c>
    </row>
    <row r="250" spans="2:12" x14ac:dyDescent="0.35">
      <c r="B250" s="28">
        <v>10704</v>
      </c>
      <c r="C250" s="29">
        <v>44922</v>
      </c>
      <c r="D250" s="30" t="s">
        <v>13</v>
      </c>
      <c r="E250" s="28">
        <v>4.99</v>
      </c>
      <c r="F250" s="28" t="s">
        <v>22</v>
      </c>
      <c r="G250" s="28" t="s">
        <v>11</v>
      </c>
      <c r="H250" s="30" t="s">
        <v>17</v>
      </c>
      <c r="I250" s="30">
        <v>201</v>
      </c>
      <c r="J250" s="30" t="e" vm="7">
        <v>#VALUE!</v>
      </c>
      <c r="K250" s="30" t="e" cm="1" vm="2">
        <f t="array" aca="1" ref="K250" ca="1">_FV(Table2[[#This Row],[City]],"Country/region",TRUE)</f>
        <v>#VALUE!</v>
      </c>
      <c r="L250" s="30">
        <f>Table2[[#This Row],[Quantity]]*Table2[[#This Row],[Price]]</f>
        <v>1002.99</v>
      </c>
    </row>
    <row r="251" spans="2:12" x14ac:dyDescent="0.35">
      <c r="B251" s="28">
        <v>10705</v>
      </c>
      <c r="C251" s="29">
        <v>44923</v>
      </c>
      <c r="D251" s="30" t="s">
        <v>15</v>
      </c>
      <c r="E251" s="28">
        <v>12.99</v>
      </c>
      <c r="F251" s="28" t="s">
        <v>22</v>
      </c>
      <c r="G251" s="28" t="s">
        <v>11</v>
      </c>
      <c r="H251" s="30" t="s">
        <v>17</v>
      </c>
      <c r="I251" s="30">
        <v>724</v>
      </c>
      <c r="J251" s="30" t="e" vm="7">
        <v>#VALUE!</v>
      </c>
      <c r="K251" s="30" t="e" cm="1" vm="2">
        <f t="array" aca="1" ref="K251" ca="1">_FV(Table2[[#This Row],[City]],"Country/region",TRUE)</f>
        <v>#VALUE!</v>
      </c>
      <c r="L251" s="30">
        <f>Table2[[#This Row],[Quantity]]*Table2[[#This Row],[Price]]</f>
        <v>9404.76</v>
      </c>
    </row>
    <row r="252" spans="2:12" x14ac:dyDescent="0.35">
      <c r="B252" s="28">
        <v>10706</v>
      </c>
      <c r="C252" s="29">
        <v>44923</v>
      </c>
      <c r="D252" s="30" t="s">
        <v>18</v>
      </c>
      <c r="E252" s="28">
        <v>9.9499999999999993</v>
      </c>
      <c r="F252" s="28" t="s">
        <v>22</v>
      </c>
      <c r="G252" s="28" t="s">
        <v>11</v>
      </c>
      <c r="H252" s="30" t="s">
        <v>17</v>
      </c>
      <c r="I252" s="30">
        <v>302</v>
      </c>
      <c r="J252" s="30" t="e" vm="7">
        <v>#VALUE!</v>
      </c>
      <c r="K252" s="30" t="e" cm="1" vm="2">
        <f t="array" aca="1" ref="K252" ca="1">_FV(Table2[[#This Row],[City]],"Country/region",TRUE)</f>
        <v>#VALUE!</v>
      </c>
      <c r="L252" s="30">
        <f>Table2[[#This Row],[Quantity]]*Table2[[#This Row],[Price]]</f>
        <v>3004.8999999999996</v>
      </c>
    </row>
    <row r="253" spans="2:12" x14ac:dyDescent="0.35">
      <c r="B253" s="28">
        <v>10707</v>
      </c>
      <c r="C253" s="29">
        <v>44923</v>
      </c>
      <c r="D253" s="30" t="s">
        <v>9</v>
      </c>
      <c r="E253" s="28">
        <v>3.49</v>
      </c>
      <c r="F253" s="28" t="s">
        <v>22</v>
      </c>
      <c r="G253" s="28" t="s">
        <v>11</v>
      </c>
      <c r="H253" s="30" t="s">
        <v>17</v>
      </c>
      <c r="I253" s="30">
        <v>631</v>
      </c>
      <c r="J253" s="30" t="e" vm="7">
        <v>#VALUE!</v>
      </c>
      <c r="K253" s="30" t="e" cm="1" vm="2">
        <f t="array" aca="1" ref="K253" ca="1">_FV(Table2[[#This Row],[City]],"Country/region",TRUE)</f>
        <v>#VALUE!</v>
      </c>
      <c r="L253" s="30">
        <f>Table2[[#This Row],[Quantity]]*Table2[[#This Row],[Price]]</f>
        <v>2202.19</v>
      </c>
    </row>
    <row r="254" spans="2:12" x14ac:dyDescent="0.35">
      <c r="B254" s="28">
        <v>10708</v>
      </c>
      <c r="C254" s="29">
        <v>44923</v>
      </c>
      <c r="D254" s="30" t="s">
        <v>12</v>
      </c>
      <c r="E254" s="28">
        <v>2.95</v>
      </c>
      <c r="F254" s="28" t="s">
        <v>22</v>
      </c>
      <c r="G254" s="28" t="s">
        <v>11</v>
      </c>
      <c r="H254" s="30" t="s">
        <v>17</v>
      </c>
      <c r="I254" s="30">
        <v>678</v>
      </c>
      <c r="J254" s="30" t="e" vm="7">
        <v>#VALUE!</v>
      </c>
      <c r="K254" s="30" t="e" cm="1" vm="2">
        <f t="array" aca="1" ref="K254" ca="1">_FV(Table2[[#This Row],[City]],"Country/region",TRUE)</f>
        <v>#VALUE!</v>
      </c>
      <c r="L254" s="30">
        <f>Table2[[#This Row],[Quantity]]*Table2[[#This Row],[Price]]</f>
        <v>2000.1000000000001</v>
      </c>
    </row>
    <row r="255" spans="2:12" x14ac:dyDescent="0.35">
      <c r="B255" s="28">
        <v>10709</v>
      </c>
      <c r="C255" s="29">
        <v>44923</v>
      </c>
      <c r="D255" s="30" t="s">
        <v>13</v>
      </c>
      <c r="E255" s="28">
        <v>4.99</v>
      </c>
      <c r="F255" s="28" t="s">
        <v>22</v>
      </c>
      <c r="G255" s="28" t="s">
        <v>11</v>
      </c>
      <c r="H255" s="30" t="s">
        <v>17</v>
      </c>
      <c r="I255" s="30">
        <v>201</v>
      </c>
      <c r="J255" s="30" t="e" vm="7">
        <v>#VALUE!</v>
      </c>
      <c r="K255" s="30" t="e" cm="1" vm="2">
        <f t="array" aca="1" ref="K255" ca="1">_FV(Table2[[#This Row],[City]],"Country/region",TRUE)</f>
        <v>#VALUE!</v>
      </c>
      <c r="L255" s="30">
        <f>Table2[[#This Row],[Quantity]]*Table2[[#This Row],[Price]]</f>
        <v>1002.99</v>
      </c>
    </row>
    <row r="256" spans="2:12" x14ac:dyDescent="0.35">
      <c r="B256" s="28">
        <v>10710</v>
      </c>
      <c r="C256" s="29">
        <v>44924</v>
      </c>
      <c r="D256" s="30" t="s">
        <v>15</v>
      </c>
      <c r="E256" s="28">
        <v>12.99</v>
      </c>
      <c r="F256" s="28" t="s">
        <v>22</v>
      </c>
      <c r="G256" s="28" t="s">
        <v>11</v>
      </c>
      <c r="H256" s="30" t="s">
        <v>17</v>
      </c>
      <c r="I256" s="30">
        <v>755</v>
      </c>
      <c r="J256" s="30" t="e" vm="7">
        <v>#VALUE!</v>
      </c>
      <c r="K256" s="30" t="e" cm="1" vm="2">
        <f t="array" aca="1" ref="K256" ca="1">_FV(Table2[[#This Row],[City]],"Country/region",TRUE)</f>
        <v>#VALUE!</v>
      </c>
      <c r="L256" s="30">
        <f>Table2[[#This Row],[Quantity]]*Table2[[#This Row],[Price]]</f>
        <v>9807.4500000000007</v>
      </c>
    </row>
    <row r="257" spans="2:12" x14ac:dyDescent="0.35">
      <c r="B257" s="28">
        <v>10711</v>
      </c>
      <c r="C257" s="29">
        <v>44924</v>
      </c>
      <c r="D257" s="30" t="s">
        <v>18</v>
      </c>
      <c r="E257" s="28">
        <v>9.9499999999999993</v>
      </c>
      <c r="F257" s="28" t="s">
        <v>22</v>
      </c>
      <c r="G257" s="28" t="s">
        <v>11</v>
      </c>
      <c r="H257" s="30" t="s">
        <v>17</v>
      </c>
      <c r="I257" s="30">
        <v>282</v>
      </c>
      <c r="J257" s="30" t="e" vm="7">
        <v>#VALUE!</v>
      </c>
      <c r="K257" s="30" t="e" cm="1" vm="2">
        <f t="array" aca="1" ref="K257" ca="1">_FV(Table2[[#This Row],[City]],"Country/region",TRUE)</f>
        <v>#VALUE!</v>
      </c>
      <c r="L257" s="30">
        <f>Table2[[#This Row],[Quantity]]*Table2[[#This Row],[Price]]</f>
        <v>2805.8999999999996</v>
      </c>
    </row>
    <row r="258" spans="2:12" x14ac:dyDescent="0.35">
      <c r="B258" s="28">
        <v>10712</v>
      </c>
      <c r="C258" s="29">
        <v>44924</v>
      </c>
      <c r="D258" s="30" t="s">
        <v>9</v>
      </c>
      <c r="E258" s="28">
        <v>3.49</v>
      </c>
      <c r="F258" s="28" t="s">
        <v>22</v>
      </c>
      <c r="G258" s="28" t="s">
        <v>11</v>
      </c>
      <c r="H258" s="30" t="s">
        <v>17</v>
      </c>
      <c r="I258" s="30">
        <v>631</v>
      </c>
      <c r="J258" s="30" t="e" vm="7">
        <v>#VALUE!</v>
      </c>
      <c r="K258" s="30" t="e" cm="1" vm="2">
        <f t="array" aca="1" ref="K258" ca="1">_FV(Table2[[#This Row],[City]],"Country/region",TRUE)</f>
        <v>#VALUE!</v>
      </c>
      <c r="L258" s="30">
        <f>Table2[[#This Row],[Quantity]]*Table2[[#This Row],[Price]]</f>
        <v>2202.19</v>
      </c>
    </row>
    <row r="259" spans="2:12" x14ac:dyDescent="0.35">
      <c r="B259" s="28">
        <v>10713</v>
      </c>
      <c r="C259" s="29">
        <v>44924</v>
      </c>
      <c r="D259" s="30" t="s">
        <v>12</v>
      </c>
      <c r="E259" s="28">
        <v>2.95</v>
      </c>
      <c r="F259" s="28" t="s">
        <v>22</v>
      </c>
      <c r="G259" s="28" t="s">
        <v>11</v>
      </c>
      <c r="H259" s="30" t="s">
        <v>17</v>
      </c>
      <c r="I259" s="30">
        <v>678</v>
      </c>
      <c r="J259" s="30" t="e" vm="7">
        <v>#VALUE!</v>
      </c>
      <c r="K259" s="30" t="e" cm="1" vm="2">
        <f t="array" aca="1" ref="K259" ca="1">_FV(Table2[[#This Row],[City]],"Country/region",TRUE)</f>
        <v>#VALUE!</v>
      </c>
      <c r="L259" s="30">
        <f>Table2[[#This Row],[Quantity]]*Table2[[#This Row],[Price]]</f>
        <v>2000.1000000000001</v>
      </c>
    </row>
  </sheetData>
  <phoneticPr fontId="9" type="noConversion"/>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3B870-70F9-2142-A792-3E9BFAB50EAE}">
  <dimension ref="B2:M256"/>
  <sheetViews>
    <sheetView workbookViewId="0">
      <selection activeCell="A9" sqref="A9"/>
    </sheetView>
  </sheetViews>
  <sheetFormatPr defaultColWidth="10.6640625" defaultRowHeight="15.5" x14ac:dyDescent="0.35"/>
  <sheetData>
    <row r="2" spans="2:13" x14ac:dyDescent="0.35">
      <c r="B2" s="27" t="s">
        <v>0</v>
      </c>
      <c r="C2" s="1" t="s">
        <v>1</v>
      </c>
      <c r="D2" s="1" t="s">
        <v>2</v>
      </c>
      <c r="E2" s="2" t="s">
        <v>3</v>
      </c>
      <c r="F2" s="1" t="s">
        <v>4</v>
      </c>
      <c r="G2" s="2" t="s">
        <v>34</v>
      </c>
      <c r="H2" s="1" t="s">
        <v>8</v>
      </c>
      <c r="I2" s="1" t="s">
        <v>31</v>
      </c>
      <c r="J2" s="1" t="s">
        <v>5</v>
      </c>
      <c r="K2" s="1" t="s">
        <v>6</v>
      </c>
      <c r="L2" s="1" t="s">
        <v>7</v>
      </c>
      <c r="M2" s="1" t="s">
        <v>32</v>
      </c>
    </row>
    <row r="3" spans="2:13" x14ac:dyDescent="0.35">
      <c r="B3" s="22">
        <v>10452</v>
      </c>
      <c r="C3" s="23">
        <v>44872</v>
      </c>
      <c r="D3" s="24" t="s">
        <v>9</v>
      </c>
      <c r="E3" s="22">
        <v>3.49</v>
      </c>
      <c r="F3" s="25">
        <v>574</v>
      </c>
      <c r="G3" s="22">
        <v>0.88</v>
      </c>
      <c r="H3" s="24" t="e" vm="9">
        <v>#VALUE!</v>
      </c>
      <c r="I3" s="24" t="e" cm="1" vm="10">
        <f t="array" ref="I3">_FV(H3,"Country/region",TRUE)</f>
        <v>#VALUE!</v>
      </c>
      <c r="J3" s="24" t="s">
        <v>10</v>
      </c>
      <c r="K3" s="24" t="s">
        <v>11</v>
      </c>
      <c r="L3" s="24" t="s">
        <v>24</v>
      </c>
      <c r="M3" s="24">
        <f>Table1[[#This Row],[Price]]*Table1[[#This Row],[Quantity]]</f>
        <v>2003.2600000000002</v>
      </c>
    </row>
    <row r="4" spans="2:13" x14ac:dyDescent="0.35">
      <c r="B4" s="22">
        <v>10453</v>
      </c>
      <c r="C4" s="23">
        <v>44872</v>
      </c>
      <c r="D4" s="24" t="s">
        <v>12</v>
      </c>
      <c r="E4" s="22">
        <v>2.95</v>
      </c>
      <c r="F4" s="25">
        <v>746</v>
      </c>
      <c r="G4" s="22">
        <v>0.47</v>
      </c>
      <c r="H4" s="24" t="e" vm="11">
        <v>#VALUE!</v>
      </c>
      <c r="I4" s="24" t="e" cm="1" vm="12">
        <f t="array" ref="I4">_FV(H4,"Country/region",TRUE)</f>
        <v>#VALUE!</v>
      </c>
      <c r="J4" s="24" t="s">
        <v>10</v>
      </c>
      <c r="K4" s="24" t="s">
        <v>11</v>
      </c>
      <c r="L4" s="24" t="s">
        <v>20</v>
      </c>
      <c r="M4" s="24">
        <f>Table1[[#This Row],[Price]]*Table1[[#This Row],[Quantity]]</f>
        <v>2200.7000000000003</v>
      </c>
    </row>
    <row r="5" spans="2:13" x14ac:dyDescent="0.35">
      <c r="B5" s="22">
        <v>10454</v>
      </c>
      <c r="C5" s="23">
        <v>44872</v>
      </c>
      <c r="D5" s="24" t="s">
        <v>13</v>
      </c>
      <c r="E5" s="22">
        <v>4.99</v>
      </c>
      <c r="F5" s="25">
        <v>201</v>
      </c>
      <c r="G5" s="22">
        <v>2.25</v>
      </c>
      <c r="H5" s="24" t="e" vm="13">
        <v>#VALUE!</v>
      </c>
      <c r="I5" s="24" t="e" cm="1" vm="14">
        <f t="array" ref="I5">_FV(H5,"Country/region",TRUE)</f>
        <v>#VALUE!</v>
      </c>
      <c r="J5" s="24" t="s">
        <v>14</v>
      </c>
      <c r="K5" s="24" t="s">
        <v>11</v>
      </c>
      <c r="L5" s="24" t="s">
        <v>21</v>
      </c>
      <c r="M5" s="24">
        <f>Table1[[#This Row],[Price]]*Table1[[#This Row],[Quantity]]</f>
        <v>1002.99</v>
      </c>
    </row>
    <row r="6" spans="2:13" x14ac:dyDescent="0.35">
      <c r="B6" s="22">
        <v>10455</v>
      </c>
      <c r="C6" s="23">
        <v>44873</v>
      </c>
      <c r="D6" s="24" t="s">
        <v>15</v>
      </c>
      <c r="E6" s="22">
        <v>12.99</v>
      </c>
      <c r="F6" s="25">
        <v>570</v>
      </c>
      <c r="G6" s="22">
        <v>4.32</v>
      </c>
      <c r="H6" s="24" t="e" vm="15">
        <v>#VALUE!</v>
      </c>
      <c r="I6" s="24" t="e" cm="1" vm="16">
        <f t="array" ref="I6">_FV(H6,"Country/region",TRUE)</f>
        <v>#VALUE!</v>
      </c>
      <c r="J6" s="24" t="s">
        <v>14</v>
      </c>
      <c r="K6" s="24" t="s">
        <v>16</v>
      </c>
      <c r="L6" s="24" t="s">
        <v>17</v>
      </c>
      <c r="M6" s="24">
        <f>Table1[[#This Row],[Price]]*Table1[[#This Row],[Quantity]]</f>
        <v>7404.3</v>
      </c>
    </row>
    <row r="7" spans="2:13" x14ac:dyDescent="0.35">
      <c r="B7" s="22">
        <v>10456</v>
      </c>
      <c r="C7" s="23">
        <v>44873</v>
      </c>
      <c r="D7" s="24" t="s">
        <v>18</v>
      </c>
      <c r="E7" s="22">
        <v>9.9499999999999993</v>
      </c>
      <c r="F7" s="25">
        <v>202</v>
      </c>
      <c r="G7" s="22">
        <v>2.85</v>
      </c>
      <c r="H7" s="24" t="e" vm="15">
        <v>#VALUE!</v>
      </c>
      <c r="I7" s="24" t="e" cm="1" vm="16">
        <f t="array" ref="I7">_FV(H7,"Country/region",TRUE)</f>
        <v>#VALUE!</v>
      </c>
      <c r="J7" s="24" t="s">
        <v>14</v>
      </c>
      <c r="K7" s="24" t="s">
        <v>16</v>
      </c>
      <c r="L7" s="24" t="s">
        <v>17</v>
      </c>
      <c r="M7" s="24">
        <f>Table1[[#This Row],[Price]]*Table1[[#This Row],[Quantity]]</f>
        <v>2009.8999999999999</v>
      </c>
    </row>
    <row r="8" spans="2:13" x14ac:dyDescent="0.35">
      <c r="B8" s="22">
        <v>10457</v>
      </c>
      <c r="C8" s="23">
        <v>44873</v>
      </c>
      <c r="D8" s="24" t="s">
        <v>9</v>
      </c>
      <c r="E8" s="22">
        <v>3.49</v>
      </c>
      <c r="F8" s="25">
        <v>574</v>
      </c>
      <c r="G8" s="22">
        <v>0.88</v>
      </c>
      <c r="H8" s="24" t="e" vm="17">
        <v>#VALUE!</v>
      </c>
      <c r="I8" s="24" t="e" cm="1" vm="18">
        <f t="array" ref="I8">_FV(H8,"Country/region",TRUE)</f>
        <v>#VALUE!</v>
      </c>
      <c r="J8" s="24" t="s">
        <v>14</v>
      </c>
      <c r="K8" s="24" t="s">
        <v>16</v>
      </c>
      <c r="L8" s="24" t="s">
        <v>19</v>
      </c>
      <c r="M8" s="24">
        <f>Table1[[#This Row],[Price]]*Table1[[#This Row],[Quantity]]</f>
        <v>2003.2600000000002</v>
      </c>
    </row>
    <row r="9" spans="2:13" x14ac:dyDescent="0.35">
      <c r="B9" s="22">
        <v>10459</v>
      </c>
      <c r="C9" s="23">
        <v>44873</v>
      </c>
      <c r="D9" s="24" t="s">
        <v>13</v>
      </c>
      <c r="E9" s="22">
        <v>4.99</v>
      </c>
      <c r="F9" s="25">
        <v>201</v>
      </c>
      <c r="G9" s="22">
        <v>2.25</v>
      </c>
      <c r="H9" s="24" t="e" vm="17">
        <v>#VALUE!</v>
      </c>
      <c r="I9" s="24" t="e" cm="1" vm="18">
        <f t="array" ref="I9">_FV(H9,"Country/region",TRUE)</f>
        <v>#VALUE!</v>
      </c>
      <c r="J9" s="24" t="s">
        <v>14</v>
      </c>
      <c r="K9" s="24" t="s">
        <v>16</v>
      </c>
      <c r="L9" s="24" t="s">
        <v>19</v>
      </c>
      <c r="M9" s="24">
        <f>Table1[[#This Row],[Price]]*Table1[[#This Row],[Quantity]]</f>
        <v>1002.99</v>
      </c>
    </row>
    <row r="10" spans="2:13" x14ac:dyDescent="0.35">
      <c r="B10" s="22">
        <v>10460</v>
      </c>
      <c r="C10" s="23">
        <v>44874</v>
      </c>
      <c r="D10" s="24" t="s">
        <v>15</v>
      </c>
      <c r="E10" s="22">
        <v>12.99</v>
      </c>
      <c r="F10" s="25">
        <v>555</v>
      </c>
      <c r="G10" s="22">
        <v>4.32</v>
      </c>
      <c r="H10" s="24" t="e" vm="15">
        <v>#VALUE!</v>
      </c>
      <c r="I10" s="24" t="e" cm="1" vm="16">
        <f t="array" ref="I10">_FV(H10,"Country/region",TRUE)</f>
        <v>#VALUE!</v>
      </c>
      <c r="J10" s="24" t="s">
        <v>14</v>
      </c>
      <c r="K10" s="24" t="s">
        <v>16</v>
      </c>
      <c r="L10" s="24" t="s">
        <v>17</v>
      </c>
      <c r="M10" s="24">
        <f>Table1[[#This Row],[Price]]*Table1[[#This Row],[Quantity]]</f>
        <v>7209.45</v>
      </c>
    </row>
    <row r="11" spans="2:13" x14ac:dyDescent="0.35">
      <c r="B11" s="22">
        <v>10461</v>
      </c>
      <c r="C11" s="23">
        <v>44874</v>
      </c>
      <c r="D11" s="24" t="s">
        <v>18</v>
      </c>
      <c r="E11" s="22">
        <v>9.9499999999999993</v>
      </c>
      <c r="F11" s="25">
        <v>202</v>
      </c>
      <c r="G11" s="22">
        <v>2.85</v>
      </c>
      <c r="H11" s="24" t="e" vm="17">
        <v>#VALUE!</v>
      </c>
      <c r="I11" s="24" t="e" cm="1" vm="18">
        <f t="array" ref="I11">_FV(H11,"Country/region",TRUE)</f>
        <v>#VALUE!</v>
      </c>
      <c r="J11" s="24" t="s">
        <v>14</v>
      </c>
      <c r="K11" s="24" t="s">
        <v>16</v>
      </c>
      <c r="L11" s="24" t="s">
        <v>19</v>
      </c>
      <c r="M11" s="24">
        <f>Table1[[#This Row],[Price]]*Table1[[#This Row],[Quantity]]</f>
        <v>2009.8999999999999</v>
      </c>
    </row>
    <row r="12" spans="2:13" x14ac:dyDescent="0.35">
      <c r="B12" s="22">
        <v>10462</v>
      </c>
      <c r="C12" s="23">
        <v>44874</v>
      </c>
      <c r="D12" s="24" t="s">
        <v>9</v>
      </c>
      <c r="E12" s="22">
        <v>3.49</v>
      </c>
      <c r="F12" s="25">
        <v>574</v>
      </c>
      <c r="G12" s="22">
        <v>0.88</v>
      </c>
      <c r="H12" s="24" t="e" vm="17">
        <v>#VALUE!</v>
      </c>
      <c r="I12" s="24" t="e" cm="1" vm="18">
        <f t="array" ref="I12">_FV(H12,"Country/region",TRUE)</f>
        <v>#VALUE!</v>
      </c>
      <c r="J12" s="24" t="s">
        <v>14</v>
      </c>
      <c r="K12" s="24" t="s">
        <v>16</v>
      </c>
      <c r="L12" s="24" t="s">
        <v>19</v>
      </c>
      <c r="M12" s="24">
        <f>Table1[[#This Row],[Price]]*Table1[[#This Row],[Quantity]]</f>
        <v>2003.2600000000002</v>
      </c>
    </row>
    <row r="13" spans="2:13" x14ac:dyDescent="0.35">
      <c r="B13" s="22">
        <v>10463</v>
      </c>
      <c r="C13" s="23">
        <v>44874</v>
      </c>
      <c r="D13" s="24" t="s">
        <v>12</v>
      </c>
      <c r="E13" s="22">
        <v>2.95</v>
      </c>
      <c r="F13" s="25">
        <v>678</v>
      </c>
      <c r="G13" s="22">
        <v>0.47</v>
      </c>
      <c r="H13" s="24" t="e" vm="17">
        <v>#VALUE!</v>
      </c>
      <c r="I13" s="24" t="e" cm="1" vm="18">
        <f t="array" ref="I13">_FV(H13,"Country/region",TRUE)</f>
        <v>#VALUE!</v>
      </c>
      <c r="J13" s="24" t="s">
        <v>14</v>
      </c>
      <c r="K13" s="24" t="s">
        <v>16</v>
      </c>
      <c r="L13" s="24" t="s">
        <v>19</v>
      </c>
      <c r="M13" s="24">
        <f>Table1[[#This Row],[Price]]*Table1[[#This Row],[Quantity]]</f>
        <v>2000.1000000000001</v>
      </c>
    </row>
    <row r="14" spans="2:13" x14ac:dyDescent="0.35">
      <c r="B14" s="22">
        <v>10464</v>
      </c>
      <c r="C14" s="23">
        <v>44874</v>
      </c>
      <c r="D14" s="24" t="s">
        <v>13</v>
      </c>
      <c r="E14" s="22">
        <v>4.99</v>
      </c>
      <c r="F14" s="25">
        <v>201</v>
      </c>
      <c r="G14" s="22">
        <v>2.25</v>
      </c>
      <c r="H14" s="24" t="e" vm="17">
        <v>#VALUE!</v>
      </c>
      <c r="I14" s="24" t="e" cm="1" vm="18">
        <f t="array" ref="I14">_FV(H14,"Country/region",TRUE)</f>
        <v>#VALUE!</v>
      </c>
      <c r="J14" s="24" t="s">
        <v>14</v>
      </c>
      <c r="K14" s="24" t="s">
        <v>16</v>
      </c>
      <c r="L14" s="24" t="s">
        <v>19</v>
      </c>
      <c r="M14" s="24">
        <f>Table1[[#This Row],[Price]]*Table1[[#This Row],[Quantity]]</f>
        <v>1002.99</v>
      </c>
    </row>
    <row r="15" spans="2:13" x14ac:dyDescent="0.35">
      <c r="B15" s="22">
        <v>10465</v>
      </c>
      <c r="C15" s="23">
        <v>44875</v>
      </c>
      <c r="D15" s="24" t="s">
        <v>15</v>
      </c>
      <c r="E15" s="22">
        <v>12.99</v>
      </c>
      <c r="F15" s="25">
        <v>555</v>
      </c>
      <c r="G15" s="22">
        <v>4.32</v>
      </c>
      <c r="H15" s="24" t="e" vm="11">
        <v>#VALUE!</v>
      </c>
      <c r="I15" s="24" t="e" cm="1" vm="12">
        <f t="array" ref="I15">_FV(H15,"Country/region",TRUE)</f>
        <v>#VALUE!</v>
      </c>
      <c r="J15" s="24" t="s">
        <v>14</v>
      </c>
      <c r="K15" s="24" t="s">
        <v>16</v>
      </c>
      <c r="L15" s="24" t="s">
        <v>20</v>
      </c>
      <c r="M15" s="24">
        <f>Table1[[#This Row],[Price]]*Table1[[#This Row],[Quantity]]</f>
        <v>7209.45</v>
      </c>
    </row>
    <row r="16" spans="2:13" x14ac:dyDescent="0.35">
      <c r="B16" s="22">
        <v>10466</v>
      </c>
      <c r="C16" s="23">
        <v>44875</v>
      </c>
      <c r="D16" s="24" t="s">
        <v>18</v>
      </c>
      <c r="E16" s="22">
        <v>9.9499999999999993</v>
      </c>
      <c r="F16" s="25">
        <v>202</v>
      </c>
      <c r="G16" s="22">
        <v>2.85</v>
      </c>
      <c r="H16" s="24" t="e" vm="11">
        <v>#VALUE!</v>
      </c>
      <c r="I16" s="24" t="e" cm="1" vm="12">
        <f t="array" ref="I16">_FV(H16,"Country/region",TRUE)</f>
        <v>#VALUE!</v>
      </c>
      <c r="J16" s="24" t="s">
        <v>14</v>
      </c>
      <c r="K16" s="24" t="s">
        <v>16</v>
      </c>
      <c r="L16" s="24" t="s">
        <v>20</v>
      </c>
      <c r="M16" s="24">
        <f>Table1[[#This Row],[Price]]*Table1[[#This Row],[Quantity]]</f>
        <v>2009.8999999999999</v>
      </c>
    </row>
    <row r="17" spans="2:13" x14ac:dyDescent="0.35">
      <c r="B17" s="22">
        <v>10467</v>
      </c>
      <c r="C17" s="23">
        <v>44875</v>
      </c>
      <c r="D17" s="24" t="s">
        <v>9</v>
      </c>
      <c r="E17" s="22">
        <v>3.49</v>
      </c>
      <c r="F17" s="25">
        <v>574</v>
      </c>
      <c r="G17" s="22">
        <v>0.88</v>
      </c>
      <c r="H17" s="24" t="e" vm="11">
        <v>#VALUE!</v>
      </c>
      <c r="I17" s="24" t="e" cm="1" vm="12">
        <f t="array" ref="I17">_FV(H17,"Country/region",TRUE)</f>
        <v>#VALUE!</v>
      </c>
      <c r="J17" s="24" t="s">
        <v>14</v>
      </c>
      <c r="K17" s="24" t="s">
        <v>16</v>
      </c>
      <c r="L17" s="24" t="s">
        <v>20</v>
      </c>
      <c r="M17" s="24">
        <f>Table1[[#This Row],[Price]]*Table1[[#This Row],[Quantity]]</f>
        <v>2003.2600000000002</v>
      </c>
    </row>
    <row r="18" spans="2:13" x14ac:dyDescent="0.35">
      <c r="B18" s="22">
        <v>10468</v>
      </c>
      <c r="C18" s="23">
        <v>44875</v>
      </c>
      <c r="D18" s="24" t="s">
        <v>12</v>
      </c>
      <c r="E18" s="22">
        <v>2.95</v>
      </c>
      <c r="F18" s="25">
        <v>678</v>
      </c>
      <c r="G18" s="22">
        <v>0.47</v>
      </c>
      <c r="H18" s="24" t="e" vm="11">
        <v>#VALUE!</v>
      </c>
      <c r="I18" s="24" t="e" cm="1" vm="12">
        <f t="array" ref="I18">_FV(H18,"Country/region",TRUE)</f>
        <v>#VALUE!</v>
      </c>
      <c r="J18" s="24" t="s">
        <v>14</v>
      </c>
      <c r="K18" s="24" t="s">
        <v>16</v>
      </c>
      <c r="L18" s="24" t="s">
        <v>20</v>
      </c>
      <c r="M18" s="24">
        <f>Table1[[#This Row],[Price]]*Table1[[#This Row],[Quantity]]</f>
        <v>2000.1000000000001</v>
      </c>
    </row>
    <row r="19" spans="2:13" x14ac:dyDescent="0.35">
      <c r="B19" s="22">
        <v>10470</v>
      </c>
      <c r="C19" s="23">
        <v>44876</v>
      </c>
      <c r="D19" s="24" t="s">
        <v>15</v>
      </c>
      <c r="E19" s="22">
        <v>12.99</v>
      </c>
      <c r="F19" s="25">
        <v>555</v>
      </c>
      <c r="G19" s="22">
        <v>4.32</v>
      </c>
      <c r="H19" s="24" t="e" vm="11">
        <v>#VALUE!</v>
      </c>
      <c r="I19" s="24" t="e" cm="1" vm="12">
        <f t="array" ref="I19">_FV(H19,"Country/region",TRUE)</f>
        <v>#VALUE!</v>
      </c>
      <c r="J19" s="24" t="s">
        <v>14</v>
      </c>
      <c r="K19" s="24" t="s">
        <v>16</v>
      </c>
      <c r="L19" s="24" t="s">
        <v>20</v>
      </c>
      <c r="M19" s="24">
        <f>Table1[[#This Row],[Price]]*Table1[[#This Row],[Quantity]]</f>
        <v>7209.45</v>
      </c>
    </row>
    <row r="20" spans="2:13" x14ac:dyDescent="0.35">
      <c r="B20" s="22">
        <v>10471</v>
      </c>
      <c r="C20" s="23">
        <v>44876</v>
      </c>
      <c r="D20" s="24" t="s">
        <v>18</v>
      </c>
      <c r="E20" s="22">
        <v>9.9499999999999993</v>
      </c>
      <c r="F20" s="25">
        <v>202</v>
      </c>
      <c r="G20" s="22">
        <v>2.85</v>
      </c>
      <c r="H20" s="24" t="e" vm="11">
        <v>#VALUE!</v>
      </c>
      <c r="I20" s="24" t="e" cm="1" vm="12">
        <f t="array" ref="I20">_FV(H20,"Country/region",TRUE)</f>
        <v>#VALUE!</v>
      </c>
      <c r="J20" s="24" t="s">
        <v>14</v>
      </c>
      <c r="K20" s="24" t="s">
        <v>16</v>
      </c>
      <c r="L20" s="24" t="s">
        <v>20</v>
      </c>
      <c r="M20" s="24">
        <f>Table1[[#This Row],[Price]]*Table1[[#This Row],[Quantity]]</f>
        <v>2009.8999999999999</v>
      </c>
    </row>
    <row r="21" spans="2:13" x14ac:dyDescent="0.35">
      <c r="B21" s="22">
        <v>10472</v>
      </c>
      <c r="C21" s="23">
        <v>44876</v>
      </c>
      <c r="D21" s="24" t="s">
        <v>9</v>
      </c>
      <c r="E21" s="22">
        <v>3.49</v>
      </c>
      <c r="F21" s="25">
        <v>631</v>
      </c>
      <c r="G21" s="22">
        <v>0.88</v>
      </c>
      <c r="H21" s="24" t="e" vm="11">
        <v>#VALUE!</v>
      </c>
      <c r="I21" s="24" t="e" cm="1" vm="12">
        <f t="array" ref="I21">_FV(H21,"Country/region",TRUE)</f>
        <v>#VALUE!</v>
      </c>
      <c r="J21" s="24" t="s">
        <v>14</v>
      </c>
      <c r="K21" s="24" t="s">
        <v>16</v>
      </c>
      <c r="L21" s="24" t="s">
        <v>20</v>
      </c>
      <c r="M21" s="24">
        <f>Table1[[#This Row],[Price]]*Table1[[#This Row],[Quantity]]</f>
        <v>2202.19</v>
      </c>
    </row>
    <row r="22" spans="2:13" x14ac:dyDescent="0.35">
      <c r="B22" s="22">
        <v>10473</v>
      </c>
      <c r="C22" s="23">
        <v>44876</v>
      </c>
      <c r="D22" s="24" t="s">
        <v>12</v>
      </c>
      <c r="E22" s="22">
        <v>2.95</v>
      </c>
      <c r="F22" s="25">
        <v>678</v>
      </c>
      <c r="G22" s="22">
        <v>0.47</v>
      </c>
      <c r="H22" s="24" t="e" vm="11">
        <v>#VALUE!</v>
      </c>
      <c r="I22" s="24" t="e" cm="1" vm="12">
        <f t="array" ref="I22">_FV(H22,"Country/region",TRUE)</f>
        <v>#VALUE!</v>
      </c>
      <c r="J22" s="24" t="s">
        <v>14</v>
      </c>
      <c r="K22" s="24" t="s">
        <v>16</v>
      </c>
      <c r="L22" s="24" t="s">
        <v>20</v>
      </c>
      <c r="M22" s="24">
        <f>Table1[[#This Row],[Price]]*Table1[[#This Row],[Quantity]]</f>
        <v>2000.1000000000001</v>
      </c>
    </row>
    <row r="23" spans="2:13" x14ac:dyDescent="0.35">
      <c r="B23" s="22">
        <v>10474</v>
      </c>
      <c r="C23" s="23">
        <v>44876</v>
      </c>
      <c r="D23" s="24" t="s">
        <v>13</v>
      </c>
      <c r="E23" s="22">
        <v>4.99</v>
      </c>
      <c r="F23" s="25">
        <v>201</v>
      </c>
      <c r="G23" s="22">
        <v>2.25</v>
      </c>
      <c r="H23" s="24" t="e" vm="11">
        <v>#VALUE!</v>
      </c>
      <c r="I23" s="24" t="e" cm="1" vm="12">
        <f t="array" ref="I23">_FV(H23,"Country/region",TRUE)</f>
        <v>#VALUE!</v>
      </c>
      <c r="J23" s="24" t="s">
        <v>14</v>
      </c>
      <c r="K23" s="24" t="s">
        <v>16</v>
      </c>
      <c r="L23" s="24" t="s">
        <v>20</v>
      </c>
      <c r="M23" s="24">
        <f>Table1[[#This Row],[Price]]*Table1[[#This Row],[Quantity]]</f>
        <v>1002.99</v>
      </c>
    </row>
    <row r="24" spans="2:13" x14ac:dyDescent="0.35">
      <c r="B24" s="22">
        <v>10475</v>
      </c>
      <c r="C24" s="23">
        <v>44877</v>
      </c>
      <c r="D24" s="24" t="s">
        <v>15</v>
      </c>
      <c r="E24" s="22">
        <v>12.99</v>
      </c>
      <c r="F24" s="25">
        <v>524</v>
      </c>
      <c r="G24" s="22">
        <v>4.32</v>
      </c>
      <c r="H24" s="24" t="e" vm="11">
        <v>#VALUE!</v>
      </c>
      <c r="I24" s="24" t="e" cm="1" vm="12">
        <f t="array" ref="I24">_FV(H24,"Country/region",TRUE)</f>
        <v>#VALUE!</v>
      </c>
      <c r="J24" s="24" t="s">
        <v>14</v>
      </c>
      <c r="K24" s="24" t="s">
        <v>16</v>
      </c>
      <c r="L24" s="24" t="s">
        <v>20</v>
      </c>
      <c r="M24" s="24">
        <f>Table1[[#This Row],[Price]]*Table1[[#This Row],[Quantity]]</f>
        <v>6806.76</v>
      </c>
    </row>
    <row r="25" spans="2:13" x14ac:dyDescent="0.35">
      <c r="B25" s="22">
        <v>10476</v>
      </c>
      <c r="C25" s="23">
        <v>44877</v>
      </c>
      <c r="D25" s="24" t="s">
        <v>18</v>
      </c>
      <c r="E25" s="22">
        <v>9.9499999999999993</v>
      </c>
      <c r="F25" s="25">
        <v>202</v>
      </c>
      <c r="G25" s="22">
        <v>2.85</v>
      </c>
      <c r="H25" s="24" t="e" vm="11">
        <v>#VALUE!</v>
      </c>
      <c r="I25" s="24" t="e" cm="1" vm="12">
        <f t="array" ref="I25">_FV(H25,"Country/region",TRUE)</f>
        <v>#VALUE!</v>
      </c>
      <c r="J25" s="24" t="s">
        <v>14</v>
      </c>
      <c r="K25" s="24" t="s">
        <v>16</v>
      </c>
      <c r="L25" s="24" t="s">
        <v>20</v>
      </c>
      <c r="M25" s="24">
        <f>Table1[[#This Row],[Price]]*Table1[[#This Row],[Quantity]]</f>
        <v>2009.8999999999999</v>
      </c>
    </row>
    <row r="26" spans="2:13" x14ac:dyDescent="0.35">
      <c r="B26" s="22">
        <v>10477</v>
      </c>
      <c r="C26" s="23">
        <v>44877</v>
      </c>
      <c r="D26" s="24" t="s">
        <v>9</v>
      </c>
      <c r="E26" s="22">
        <v>3.49</v>
      </c>
      <c r="F26" s="25">
        <v>631</v>
      </c>
      <c r="G26" s="22">
        <v>0.88</v>
      </c>
      <c r="H26" s="24" t="e" vm="11">
        <v>#VALUE!</v>
      </c>
      <c r="I26" s="24" t="e" cm="1" vm="12">
        <f t="array" ref="I26">_FV(H26,"Country/region",TRUE)</f>
        <v>#VALUE!</v>
      </c>
      <c r="J26" s="24" t="s">
        <v>14</v>
      </c>
      <c r="K26" s="24" t="s">
        <v>16</v>
      </c>
      <c r="L26" s="24" t="s">
        <v>20</v>
      </c>
      <c r="M26" s="24">
        <f>Table1[[#This Row],[Price]]*Table1[[#This Row],[Quantity]]</f>
        <v>2202.19</v>
      </c>
    </row>
    <row r="27" spans="2:13" x14ac:dyDescent="0.35">
      <c r="B27" s="22">
        <v>10478</v>
      </c>
      <c r="C27" s="23">
        <v>44877</v>
      </c>
      <c r="D27" s="24" t="s">
        <v>12</v>
      </c>
      <c r="E27" s="22">
        <v>2.95</v>
      </c>
      <c r="F27" s="25">
        <v>678</v>
      </c>
      <c r="G27" s="22">
        <v>0.47</v>
      </c>
      <c r="H27" s="24" t="e" vm="11">
        <v>#VALUE!</v>
      </c>
      <c r="I27" s="24" t="e" cm="1" vm="12">
        <f t="array" ref="I27">_FV(H27,"Country/region",TRUE)</f>
        <v>#VALUE!</v>
      </c>
      <c r="J27" s="24" t="s">
        <v>14</v>
      </c>
      <c r="K27" s="24" t="s">
        <v>16</v>
      </c>
      <c r="L27" s="24" t="s">
        <v>20</v>
      </c>
      <c r="M27" s="24">
        <f>Table1[[#This Row],[Price]]*Table1[[#This Row],[Quantity]]</f>
        <v>2000.1000000000001</v>
      </c>
    </row>
    <row r="28" spans="2:13" x14ac:dyDescent="0.35">
      <c r="B28" s="22">
        <v>10479</v>
      </c>
      <c r="C28" s="23">
        <v>44877</v>
      </c>
      <c r="D28" s="24" t="s">
        <v>13</v>
      </c>
      <c r="E28" s="22">
        <v>4.99</v>
      </c>
      <c r="F28" s="25">
        <v>201</v>
      </c>
      <c r="G28" s="22">
        <v>2.25</v>
      </c>
      <c r="H28" s="24" t="e" vm="11">
        <v>#VALUE!</v>
      </c>
      <c r="I28" s="24" t="e" cm="1" vm="12">
        <f t="array" ref="I28">_FV(H28,"Country/region",TRUE)</f>
        <v>#VALUE!</v>
      </c>
      <c r="J28" s="24" t="s">
        <v>14</v>
      </c>
      <c r="K28" s="24" t="s">
        <v>16</v>
      </c>
      <c r="L28" s="24" t="s">
        <v>20</v>
      </c>
      <c r="M28" s="24">
        <f>Table1[[#This Row],[Price]]*Table1[[#This Row],[Quantity]]</f>
        <v>1002.99</v>
      </c>
    </row>
    <row r="29" spans="2:13" x14ac:dyDescent="0.35">
      <c r="B29" s="22">
        <v>10480</v>
      </c>
      <c r="C29" s="23">
        <v>44878</v>
      </c>
      <c r="D29" s="24" t="s">
        <v>15</v>
      </c>
      <c r="E29" s="22">
        <v>12.99</v>
      </c>
      <c r="F29" s="25">
        <v>509</v>
      </c>
      <c r="G29" s="22">
        <v>4.32</v>
      </c>
      <c r="H29" s="24" t="e" vm="11">
        <v>#VALUE!</v>
      </c>
      <c r="I29" s="24" t="e" cm="1" vm="12">
        <f t="array" ref="I29">_FV(H29,"Country/region",TRUE)</f>
        <v>#VALUE!</v>
      </c>
      <c r="J29" s="24" t="s">
        <v>14</v>
      </c>
      <c r="K29" s="24" t="s">
        <v>16</v>
      </c>
      <c r="L29" s="24" t="s">
        <v>20</v>
      </c>
      <c r="M29" s="24">
        <f>Table1[[#This Row],[Price]]*Table1[[#This Row],[Quantity]]</f>
        <v>6611.91</v>
      </c>
    </row>
    <row r="30" spans="2:13" x14ac:dyDescent="0.35">
      <c r="B30" s="22">
        <v>10481</v>
      </c>
      <c r="C30" s="23">
        <v>44878</v>
      </c>
      <c r="D30" s="24" t="s">
        <v>18</v>
      </c>
      <c r="E30" s="22">
        <v>9.9499999999999993</v>
      </c>
      <c r="F30" s="25">
        <v>202</v>
      </c>
      <c r="G30" s="22">
        <v>2.85</v>
      </c>
      <c r="H30" s="24" t="e" vm="11">
        <v>#VALUE!</v>
      </c>
      <c r="I30" s="24" t="e" cm="1" vm="12">
        <f t="array" ref="I30">_FV(H30,"Country/region",TRUE)</f>
        <v>#VALUE!</v>
      </c>
      <c r="J30" s="24" t="s">
        <v>14</v>
      </c>
      <c r="K30" s="24" t="s">
        <v>16</v>
      </c>
      <c r="L30" s="24" t="s">
        <v>20</v>
      </c>
      <c r="M30" s="24">
        <f>Table1[[#This Row],[Price]]*Table1[[#This Row],[Quantity]]</f>
        <v>2009.8999999999999</v>
      </c>
    </row>
    <row r="31" spans="2:13" x14ac:dyDescent="0.35">
      <c r="B31" s="22">
        <v>10482</v>
      </c>
      <c r="C31" s="23">
        <v>44878</v>
      </c>
      <c r="D31" s="24" t="s">
        <v>9</v>
      </c>
      <c r="E31" s="22">
        <v>25.5</v>
      </c>
      <c r="F31" s="25">
        <v>631</v>
      </c>
      <c r="G31" s="22">
        <v>0.88</v>
      </c>
      <c r="H31" s="24" t="e" vm="13">
        <v>#VALUE!</v>
      </c>
      <c r="I31" s="24" t="e" cm="1" vm="14">
        <f t="array" ref="I31">_FV(H31,"Country/region",TRUE)</f>
        <v>#VALUE!</v>
      </c>
      <c r="J31" s="24" t="s">
        <v>14</v>
      </c>
      <c r="K31" s="24" t="s">
        <v>16</v>
      </c>
      <c r="L31" s="24" t="s">
        <v>21</v>
      </c>
      <c r="M31" s="24">
        <f>Table1[[#This Row],[Price]]*Table1[[#This Row],[Quantity]]</f>
        <v>16090.5</v>
      </c>
    </row>
    <row r="32" spans="2:13" x14ac:dyDescent="0.35">
      <c r="B32" s="22">
        <v>10483</v>
      </c>
      <c r="C32" s="23">
        <v>44878</v>
      </c>
      <c r="D32" s="24" t="s">
        <v>12</v>
      </c>
      <c r="E32" s="22">
        <v>33.22</v>
      </c>
      <c r="F32" s="25">
        <v>678</v>
      </c>
      <c r="G32" s="22">
        <v>0.47</v>
      </c>
      <c r="H32" s="24" t="e" vm="13">
        <v>#VALUE!</v>
      </c>
      <c r="I32" s="24" t="e" cm="1" vm="14">
        <f t="array" ref="I32">_FV(H32,"Country/region",TRUE)</f>
        <v>#VALUE!</v>
      </c>
      <c r="J32" s="24" t="s">
        <v>14</v>
      </c>
      <c r="K32" s="24" t="s">
        <v>16</v>
      </c>
      <c r="L32" s="24" t="s">
        <v>21</v>
      </c>
      <c r="M32" s="24">
        <f>Table1[[#This Row],[Price]]*Table1[[#This Row],[Quantity]]</f>
        <v>22523.16</v>
      </c>
    </row>
    <row r="33" spans="2:13" x14ac:dyDescent="0.35">
      <c r="B33" s="22">
        <v>10484</v>
      </c>
      <c r="C33" s="23">
        <v>44878</v>
      </c>
      <c r="D33" s="24" t="s">
        <v>13</v>
      </c>
      <c r="E33" s="22">
        <v>21.44</v>
      </c>
      <c r="F33" s="25">
        <v>201</v>
      </c>
      <c r="G33" s="22">
        <v>2.25</v>
      </c>
      <c r="H33" s="24" t="e" vm="13">
        <v>#VALUE!</v>
      </c>
      <c r="I33" s="24" t="e" cm="1" vm="14">
        <f t="array" ref="I33">_FV(H33,"Country/region",TRUE)</f>
        <v>#VALUE!</v>
      </c>
      <c r="J33" s="24" t="s">
        <v>14</v>
      </c>
      <c r="K33" s="24" t="s">
        <v>16</v>
      </c>
      <c r="L33" s="24" t="s">
        <v>21</v>
      </c>
      <c r="M33" s="24">
        <f>Table1[[#This Row],[Price]]*Table1[[#This Row],[Quantity]]</f>
        <v>4309.4400000000005</v>
      </c>
    </row>
    <row r="34" spans="2:13" x14ac:dyDescent="0.35">
      <c r="B34" s="22">
        <v>10485</v>
      </c>
      <c r="C34" s="23">
        <v>44879</v>
      </c>
      <c r="D34" s="24" t="s">
        <v>15</v>
      </c>
      <c r="E34" s="22">
        <v>27.99</v>
      </c>
      <c r="F34" s="25">
        <v>524</v>
      </c>
      <c r="G34" s="22">
        <v>4.32</v>
      </c>
      <c r="H34" s="24" t="e" vm="13">
        <v>#VALUE!</v>
      </c>
      <c r="I34" s="24" t="e" cm="1" vm="14">
        <f t="array" ref="I34">_FV(H34,"Country/region",TRUE)</f>
        <v>#VALUE!</v>
      </c>
      <c r="J34" s="24" t="s">
        <v>14</v>
      </c>
      <c r="K34" s="24" t="s">
        <v>16</v>
      </c>
      <c r="L34" s="24" t="s">
        <v>21</v>
      </c>
      <c r="M34" s="24">
        <f>Table1[[#This Row],[Price]]*Table1[[#This Row],[Quantity]]</f>
        <v>14666.759999999998</v>
      </c>
    </row>
    <row r="35" spans="2:13" x14ac:dyDescent="0.35">
      <c r="B35" s="22">
        <v>10486</v>
      </c>
      <c r="C35" s="23">
        <v>44879</v>
      </c>
      <c r="D35" s="24" t="s">
        <v>18</v>
      </c>
      <c r="E35" s="22">
        <v>29.05</v>
      </c>
      <c r="F35" s="25">
        <v>202</v>
      </c>
      <c r="G35" s="22">
        <v>2.85</v>
      </c>
      <c r="H35" s="24" t="e" vm="13">
        <v>#VALUE!</v>
      </c>
      <c r="I35" s="24" t="e" cm="1" vm="14">
        <f t="array" ref="I35">_FV(H35,"Country/region",TRUE)</f>
        <v>#VALUE!</v>
      </c>
      <c r="J35" s="24" t="s">
        <v>14</v>
      </c>
      <c r="K35" s="24" t="s">
        <v>16</v>
      </c>
      <c r="L35" s="24" t="s">
        <v>21</v>
      </c>
      <c r="M35" s="24">
        <f>Table1[[#This Row],[Price]]*Table1[[#This Row],[Quantity]]</f>
        <v>5868.1</v>
      </c>
    </row>
    <row r="36" spans="2:13" x14ac:dyDescent="0.35">
      <c r="B36" s="22">
        <v>10487</v>
      </c>
      <c r="C36" s="23">
        <v>44879</v>
      </c>
      <c r="D36" s="24" t="s">
        <v>9</v>
      </c>
      <c r="E36" s="22">
        <v>3.49</v>
      </c>
      <c r="F36" s="25">
        <v>631</v>
      </c>
      <c r="G36" s="22">
        <v>0.88</v>
      </c>
      <c r="H36" s="24" t="e" vm="13">
        <v>#VALUE!</v>
      </c>
      <c r="I36" s="24" t="e" cm="1" vm="14">
        <f t="array" ref="I36">_FV(H36,"Country/region",TRUE)</f>
        <v>#VALUE!</v>
      </c>
      <c r="J36" s="24" t="s">
        <v>14</v>
      </c>
      <c r="K36" s="24" t="s">
        <v>16</v>
      </c>
      <c r="L36" s="24" t="s">
        <v>21</v>
      </c>
      <c r="M36" s="24">
        <f>Table1[[#This Row],[Price]]*Table1[[#This Row],[Quantity]]</f>
        <v>2202.19</v>
      </c>
    </row>
    <row r="37" spans="2:13" x14ac:dyDescent="0.35">
      <c r="B37" s="22">
        <v>10488</v>
      </c>
      <c r="C37" s="23">
        <v>44879</v>
      </c>
      <c r="D37" s="24" t="s">
        <v>12</v>
      </c>
      <c r="E37" s="22">
        <v>2.95</v>
      </c>
      <c r="F37" s="25">
        <v>678</v>
      </c>
      <c r="G37" s="22">
        <v>0.47</v>
      </c>
      <c r="H37" s="24" t="e" vm="13">
        <v>#VALUE!</v>
      </c>
      <c r="I37" s="24" t="e" cm="1" vm="14">
        <f t="array" ref="I37">_FV(H37,"Country/region",TRUE)</f>
        <v>#VALUE!</v>
      </c>
      <c r="J37" s="24" t="s">
        <v>14</v>
      </c>
      <c r="K37" s="24" t="s">
        <v>16</v>
      </c>
      <c r="L37" s="24" t="s">
        <v>21</v>
      </c>
      <c r="M37" s="24">
        <f>Table1[[#This Row],[Price]]*Table1[[#This Row],[Quantity]]</f>
        <v>2000.1000000000001</v>
      </c>
    </row>
    <row r="38" spans="2:13" x14ac:dyDescent="0.35">
      <c r="B38" s="22">
        <v>10489</v>
      </c>
      <c r="C38" s="23">
        <v>44879</v>
      </c>
      <c r="D38" s="24" t="s">
        <v>13</v>
      </c>
      <c r="E38" s="22">
        <v>4.99</v>
      </c>
      <c r="F38" s="25">
        <v>201</v>
      </c>
      <c r="G38" s="22">
        <v>2.25</v>
      </c>
      <c r="H38" s="24" t="e" vm="11">
        <v>#VALUE!</v>
      </c>
      <c r="I38" s="24" t="e" cm="1" vm="12">
        <f t="array" ref="I38">_FV(H38,"Country/region",TRUE)</f>
        <v>#VALUE!</v>
      </c>
      <c r="J38" s="24" t="s">
        <v>14</v>
      </c>
      <c r="K38" s="24" t="s">
        <v>16</v>
      </c>
      <c r="L38" s="24" t="s">
        <v>20</v>
      </c>
      <c r="M38" s="24">
        <f>Table1[[#This Row],[Price]]*Table1[[#This Row],[Quantity]]</f>
        <v>1002.99</v>
      </c>
    </row>
    <row r="39" spans="2:13" x14ac:dyDescent="0.35">
      <c r="B39" s="22">
        <v>10490</v>
      </c>
      <c r="C39" s="23">
        <v>44880</v>
      </c>
      <c r="D39" s="24" t="s">
        <v>15</v>
      </c>
      <c r="E39" s="22">
        <v>12.99</v>
      </c>
      <c r="F39" s="25">
        <v>509</v>
      </c>
      <c r="G39" s="22">
        <v>4.32</v>
      </c>
      <c r="H39" s="24" t="e" vm="11">
        <v>#VALUE!</v>
      </c>
      <c r="I39" s="24" t="e" cm="1" vm="12">
        <f t="array" ref="I39">_FV(H39,"Country/region",TRUE)</f>
        <v>#VALUE!</v>
      </c>
      <c r="J39" s="24" t="s">
        <v>14</v>
      </c>
      <c r="K39" s="24" t="s">
        <v>16</v>
      </c>
      <c r="L39" s="24" t="s">
        <v>20</v>
      </c>
      <c r="M39" s="24">
        <f>Table1[[#This Row],[Price]]*Table1[[#This Row],[Quantity]]</f>
        <v>6611.91</v>
      </c>
    </row>
    <row r="40" spans="2:13" x14ac:dyDescent="0.35">
      <c r="B40" s="22">
        <v>10491</v>
      </c>
      <c r="C40" s="23">
        <v>44880</v>
      </c>
      <c r="D40" s="24" t="s">
        <v>18</v>
      </c>
      <c r="E40" s="22">
        <v>9.9499999999999993</v>
      </c>
      <c r="F40" s="25">
        <v>202</v>
      </c>
      <c r="G40" s="22">
        <v>2.85</v>
      </c>
      <c r="H40" s="24" t="e" vm="11">
        <v>#VALUE!</v>
      </c>
      <c r="I40" s="24" t="e" cm="1" vm="12">
        <f t="array" ref="I40">_FV(H40,"Country/region",TRUE)</f>
        <v>#VALUE!</v>
      </c>
      <c r="J40" s="24" t="s">
        <v>14</v>
      </c>
      <c r="K40" s="24" t="s">
        <v>16</v>
      </c>
      <c r="L40" s="24" t="s">
        <v>20</v>
      </c>
      <c r="M40" s="24">
        <f>Table1[[#This Row],[Price]]*Table1[[#This Row],[Quantity]]</f>
        <v>2009.8999999999999</v>
      </c>
    </row>
    <row r="41" spans="2:13" x14ac:dyDescent="0.35">
      <c r="B41" s="22">
        <v>10492</v>
      </c>
      <c r="C41" s="23">
        <v>44880</v>
      </c>
      <c r="D41" s="24" t="s">
        <v>9</v>
      </c>
      <c r="E41" s="22">
        <v>3.49</v>
      </c>
      <c r="F41" s="25">
        <v>574</v>
      </c>
      <c r="G41" s="22">
        <v>0.88</v>
      </c>
      <c r="H41" s="24" t="e" vm="11">
        <v>#VALUE!</v>
      </c>
      <c r="I41" s="24" t="e" cm="1" vm="12">
        <f t="array" ref="I41">_FV(H41,"Country/region",TRUE)</f>
        <v>#VALUE!</v>
      </c>
      <c r="J41" s="24" t="s">
        <v>14</v>
      </c>
      <c r="K41" s="24" t="s">
        <v>16</v>
      </c>
      <c r="L41" s="24" t="s">
        <v>20</v>
      </c>
      <c r="M41" s="24">
        <f>Table1[[#This Row],[Price]]*Table1[[#This Row],[Quantity]]</f>
        <v>2003.2600000000002</v>
      </c>
    </row>
    <row r="42" spans="2:13" x14ac:dyDescent="0.35">
      <c r="B42" s="22">
        <v>10493</v>
      </c>
      <c r="C42" s="23">
        <v>44880</v>
      </c>
      <c r="D42" s="24" t="s">
        <v>12</v>
      </c>
      <c r="E42" s="22">
        <v>2.95</v>
      </c>
      <c r="F42" s="25">
        <v>678</v>
      </c>
      <c r="G42" s="22">
        <v>0.47</v>
      </c>
      <c r="H42" s="24" t="e" vm="11">
        <v>#VALUE!</v>
      </c>
      <c r="I42" s="24" t="e" cm="1" vm="12">
        <f t="array" ref="I42">_FV(H42,"Country/region",TRUE)</f>
        <v>#VALUE!</v>
      </c>
      <c r="J42" s="24" t="s">
        <v>14</v>
      </c>
      <c r="K42" s="24" t="s">
        <v>16</v>
      </c>
      <c r="L42" s="24" t="s">
        <v>20</v>
      </c>
      <c r="M42" s="24">
        <f>Table1[[#This Row],[Price]]*Table1[[#This Row],[Quantity]]</f>
        <v>2000.1000000000001</v>
      </c>
    </row>
    <row r="43" spans="2:13" x14ac:dyDescent="0.35">
      <c r="B43" s="22">
        <v>10494</v>
      </c>
      <c r="C43" s="23">
        <v>44880</v>
      </c>
      <c r="D43" s="24" t="s">
        <v>13</v>
      </c>
      <c r="E43" s="22">
        <v>4.99</v>
      </c>
      <c r="F43" s="25">
        <v>201</v>
      </c>
      <c r="G43" s="22">
        <v>2.25</v>
      </c>
      <c r="H43" s="24" t="e" vm="11">
        <v>#VALUE!</v>
      </c>
      <c r="I43" s="24" t="e" cm="1" vm="12">
        <f t="array" ref="I43">_FV(H43,"Country/region",TRUE)</f>
        <v>#VALUE!</v>
      </c>
      <c r="J43" s="24" t="s">
        <v>14</v>
      </c>
      <c r="K43" s="24" t="s">
        <v>16</v>
      </c>
      <c r="L43" s="24" t="s">
        <v>20</v>
      </c>
      <c r="M43" s="24">
        <f>Table1[[#This Row],[Price]]*Table1[[#This Row],[Quantity]]</f>
        <v>1002.99</v>
      </c>
    </row>
    <row r="44" spans="2:13" x14ac:dyDescent="0.35">
      <c r="B44" s="22">
        <v>10495</v>
      </c>
      <c r="C44" s="23">
        <v>44881</v>
      </c>
      <c r="D44" s="24" t="s">
        <v>15</v>
      </c>
      <c r="E44" s="22">
        <v>12.99</v>
      </c>
      <c r="F44" s="25">
        <v>509</v>
      </c>
      <c r="G44" s="22">
        <v>4.32</v>
      </c>
      <c r="H44" s="24" t="e" vm="11">
        <v>#VALUE!</v>
      </c>
      <c r="I44" s="24" t="e" cm="1" vm="12">
        <f t="array" ref="I44">_FV(H44,"Country/region",TRUE)</f>
        <v>#VALUE!</v>
      </c>
      <c r="J44" s="24" t="s">
        <v>14</v>
      </c>
      <c r="K44" s="24" t="s">
        <v>16</v>
      </c>
      <c r="L44" s="24" t="s">
        <v>20</v>
      </c>
      <c r="M44" s="24">
        <f>Table1[[#This Row],[Price]]*Table1[[#This Row],[Quantity]]</f>
        <v>6611.91</v>
      </c>
    </row>
    <row r="45" spans="2:13" x14ac:dyDescent="0.35">
      <c r="B45" s="22">
        <v>10496</v>
      </c>
      <c r="C45" s="23">
        <v>44881</v>
      </c>
      <c r="D45" s="24" t="s">
        <v>18</v>
      </c>
      <c r="E45" s="22">
        <v>9.9499999999999993</v>
      </c>
      <c r="F45" s="25">
        <v>202</v>
      </c>
      <c r="G45" s="22">
        <v>2.85</v>
      </c>
      <c r="H45" s="24" t="e" vm="11">
        <v>#VALUE!</v>
      </c>
      <c r="I45" s="24" t="e" cm="1" vm="12">
        <f t="array" ref="I45">_FV(H45,"Country/region",TRUE)</f>
        <v>#VALUE!</v>
      </c>
      <c r="J45" s="24" t="s">
        <v>14</v>
      </c>
      <c r="K45" s="24" t="s">
        <v>16</v>
      </c>
      <c r="L45" s="24" t="s">
        <v>20</v>
      </c>
      <c r="M45" s="24">
        <f>Table1[[#This Row],[Price]]*Table1[[#This Row],[Quantity]]</f>
        <v>2009.8999999999999</v>
      </c>
    </row>
    <row r="46" spans="2:13" x14ac:dyDescent="0.35">
      <c r="B46" s="22">
        <v>10497</v>
      </c>
      <c r="C46" s="23">
        <v>44881</v>
      </c>
      <c r="D46" s="24" t="s">
        <v>9</v>
      </c>
      <c r="E46" s="22">
        <v>3.49</v>
      </c>
      <c r="F46" s="25">
        <v>574</v>
      </c>
      <c r="G46" s="22">
        <v>0.88</v>
      </c>
      <c r="H46" s="24" t="e" vm="11">
        <v>#VALUE!</v>
      </c>
      <c r="I46" s="24" t="e" cm="1" vm="12">
        <f t="array" ref="I46">_FV(H46,"Country/region",TRUE)</f>
        <v>#VALUE!</v>
      </c>
      <c r="J46" s="24" t="s">
        <v>14</v>
      </c>
      <c r="K46" s="24" t="s">
        <v>16</v>
      </c>
      <c r="L46" s="24" t="s">
        <v>20</v>
      </c>
      <c r="M46" s="24">
        <f>Table1[[#This Row],[Price]]*Table1[[#This Row],[Quantity]]</f>
        <v>2003.2600000000002</v>
      </c>
    </row>
    <row r="47" spans="2:13" x14ac:dyDescent="0.35">
      <c r="B47" s="22">
        <v>10498</v>
      </c>
      <c r="C47" s="23">
        <v>44881</v>
      </c>
      <c r="D47" s="24" t="s">
        <v>12</v>
      </c>
      <c r="E47" s="22">
        <v>2.95</v>
      </c>
      <c r="F47" s="25">
        <v>678</v>
      </c>
      <c r="G47" s="22">
        <v>0.47</v>
      </c>
      <c r="H47" s="24" t="e" vm="11">
        <v>#VALUE!</v>
      </c>
      <c r="I47" s="24" t="e" cm="1" vm="12">
        <f t="array" ref="I47">_FV(H47,"Country/region",TRUE)</f>
        <v>#VALUE!</v>
      </c>
      <c r="J47" s="24" t="s">
        <v>22</v>
      </c>
      <c r="K47" s="24" t="s">
        <v>16</v>
      </c>
      <c r="L47" s="24" t="s">
        <v>20</v>
      </c>
      <c r="M47" s="24">
        <f>Table1[[#This Row],[Price]]*Table1[[#This Row],[Quantity]]</f>
        <v>2000.1000000000001</v>
      </c>
    </row>
    <row r="48" spans="2:13" x14ac:dyDescent="0.35">
      <c r="B48" s="22">
        <v>10499</v>
      </c>
      <c r="C48" s="23">
        <v>44881</v>
      </c>
      <c r="D48" s="24" t="s">
        <v>13</v>
      </c>
      <c r="E48" s="22">
        <v>4.99</v>
      </c>
      <c r="F48" s="25">
        <v>201</v>
      </c>
      <c r="G48" s="22">
        <v>2.25</v>
      </c>
      <c r="H48" s="24" t="e" vm="11">
        <v>#VALUE!</v>
      </c>
      <c r="I48" s="24" t="e" cm="1" vm="12">
        <f t="array" ref="I48">_FV(H48,"Country/region",TRUE)</f>
        <v>#VALUE!</v>
      </c>
      <c r="J48" s="24" t="s">
        <v>22</v>
      </c>
      <c r="K48" s="24" t="s">
        <v>16</v>
      </c>
      <c r="L48" s="24" t="s">
        <v>20</v>
      </c>
      <c r="M48" s="24">
        <f>Table1[[#This Row],[Price]]*Table1[[#This Row],[Quantity]]</f>
        <v>1002.99</v>
      </c>
    </row>
    <row r="49" spans="2:13" x14ac:dyDescent="0.35">
      <c r="B49" s="22">
        <v>10500</v>
      </c>
      <c r="C49" s="23">
        <v>44882</v>
      </c>
      <c r="D49" s="24" t="s">
        <v>15</v>
      </c>
      <c r="E49" s="22">
        <v>12.99</v>
      </c>
      <c r="F49" s="25">
        <v>524</v>
      </c>
      <c r="G49" s="22">
        <v>4.32</v>
      </c>
      <c r="H49" s="24" t="e" vm="11">
        <v>#VALUE!</v>
      </c>
      <c r="I49" s="24" t="e" cm="1" vm="12">
        <f t="array" ref="I49">_FV(H49,"Country/region",TRUE)</f>
        <v>#VALUE!</v>
      </c>
      <c r="J49" s="24" t="s">
        <v>22</v>
      </c>
      <c r="K49" s="24" t="s">
        <v>16</v>
      </c>
      <c r="L49" s="24" t="s">
        <v>20</v>
      </c>
      <c r="M49" s="24">
        <f>Table1[[#This Row],[Price]]*Table1[[#This Row],[Quantity]]</f>
        <v>6806.76</v>
      </c>
    </row>
    <row r="50" spans="2:13" x14ac:dyDescent="0.35">
      <c r="B50" s="22">
        <v>10501</v>
      </c>
      <c r="C50" s="23">
        <v>44882</v>
      </c>
      <c r="D50" s="24" t="s">
        <v>18</v>
      </c>
      <c r="E50" s="22">
        <v>9.9499999999999993</v>
      </c>
      <c r="F50" s="25">
        <v>202</v>
      </c>
      <c r="G50" s="22">
        <v>2.85</v>
      </c>
      <c r="H50" s="24" t="e" vm="11">
        <v>#VALUE!</v>
      </c>
      <c r="I50" s="24" t="e" cm="1" vm="12">
        <f t="array" ref="I50">_FV(H50,"Country/region",TRUE)</f>
        <v>#VALUE!</v>
      </c>
      <c r="J50" s="24" t="s">
        <v>22</v>
      </c>
      <c r="K50" s="24" t="s">
        <v>16</v>
      </c>
      <c r="L50" s="24" t="s">
        <v>20</v>
      </c>
      <c r="M50" s="24">
        <f>Table1[[#This Row],[Price]]*Table1[[#This Row],[Quantity]]</f>
        <v>2009.8999999999999</v>
      </c>
    </row>
    <row r="51" spans="2:13" x14ac:dyDescent="0.35">
      <c r="B51" s="22">
        <v>10502</v>
      </c>
      <c r="C51" s="23">
        <v>44882</v>
      </c>
      <c r="D51" s="24" t="s">
        <v>9</v>
      </c>
      <c r="E51" s="22">
        <v>3.49</v>
      </c>
      <c r="F51" s="25">
        <v>631</v>
      </c>
      <c r="G51" s="22">
        <v>0.88</v>
      </c>
      <c r="H51" s="24" t="e" vm="11">
        <v>#VALUE!</v>
      </c>
      <c r="I51" s="24" t="e" cm="1" vm="12">
        <f t="array" ref="I51">_FV(H51,"Country/region",TRUE)</f>
        <v>#VALUE!</v>
      </c>
      <c r="J51" s="24" t="s">
        <v>22</v>
      </c>
      <c r="K51" s="24" t="s">
        <v>16</v>
      </c>
      <c r="L51" s="24" t="s">
        <v>20</v>
      </c>
      <c r="M51" s="24">
        <f>Table1[[#This Row],[Price]]*Table1[[#This Row],[Quantity]]</f>
        <v>2202.19</v>
      </c>
    </row>
    <row r="52" spans="2:13" x14ac:dyDescent="0.35">
      <c r="B52" s="22">
        <v>10503</v>
      </c>
      <c r="C52" s="23">
        <v>44882</v>
      </c>
      <c r="D52" s="24" t="s">
        <v>12</v>
      </c>
      <c r="E52" s="22">
        <v>2.95</v>
      </c>
      <c r="F52" s="25">
        <v>678</v>
      </c>
      <c r="G52" s="22">
        <v>0.47</v>
      </c>
      <c r="H52" s="24" t="e" vm="11">
        <v>#VALUE!</v>
      </c>
      <c r="I52" s="24" t="e" cm="1" vm="12">
        <f t="array" ref="I52">_FV(H52,"Country/region",TRUE)</f>
        <v>#VALUE!</v>
      </c>
      <c r="J52" s="24" t="s">
        <v>22</v>
      </c>
      <c r="K52" s="24" t="s">
        <v>16</v>
      </c>
      <c r="L52" s="24" t="s">
        <v>20</v>
      </c>
      <c r="M52" s="24">
        <f>Table1[[#This Row],[Price]]*Table1[[#This Row],[Quantity]]</f>
        <v>2000.1000000000001</v>
      </c>
    </row>
    <row r="53" spans="2:13" x14ac:dyDescent="0.35">
      <c r="B53" s="22">
        <v>10504</v>
      </c>
      <c r="C53" s="23">
        <v>44882</v>
      </c>
      <c r="D53" s="24" t="s">
        <v>13</v>
      </c>
      <c r="E53" s="22">
        <v>4.99</v>
      </c>
      <c r="F53" s="25">
        <v>201</v>
      </c>
      <c r="G53" s="22">
        <v>2.25</v>
      </c>
      <c r="H53" s="24" t="e" vm="11">
        <v>#VALUE!</v>
      </c>
      <c r="I53" s="24" t="e" cm="1" vm="12">
        <f t="array" ref="I53">_FV(H53,"Country/region",TRUE)</f>
        <v>#VALUE!</v>
      </c>
      <c r="J53" s="24" t="s">
        <v>22</v>
      </c>
      <c r="K53" s="24" t="s">
        <v>16</v>
      </c>
      <c r="L53" s="24" t="s">
        <v>20</v>
      </c>
      <c r="M53" s="24">
        <f>Table1[[#This Row],[Price]]*Table1[[#This Row],[Quantity]]</f>
        <v>1002.99</v>
      </c>
    </row>
    <row r="54" spans="2:13" x14ac:dyDescent="0.35">
      <c r="B54" s="22">
        <v>10505</v>
      </c>
      <c r="C54" s="23">
        <v>44883</v>
      </c>
      <c r="D54" s="24" t="s">
        <v>15</v>
      </c>
      <c r="E54" s="22">
        <v>12.99</v>
      </c>
      <c r="F54" s="25">
        <v>539</v>
      </c>
      <c r="G54" s="22">
        <v>4.32</v>
      </c>
      <c r="H54" s="24" t="e" vm="11">
        <v>#VALUE!</v>
      </c>
      <c r="I54" s="24" t="e" cm="1" vm="12">
        <f t="array" ref="I54">_FV(H54,"Country/region",TRUE)</f>
        <v>#VALUE!</v>
      </c>
      <c r="J54" s="24" t="s">
        <v>22</v>
      </c>
      <c r="K54" s="24" t="s">
        <v>16</v>
      </c>
      <c r="L54" s="24" t="s">
        <v>20</v>
      </c>
      <c r="M54" s="24">
        <f>Table1[[#This Row],[Price]]*Table1[[#This Row],[Quantity]]</f>
        <v>7001.61</v>
      </c>
    </row>
    <row r="55" spans="2:13" x14ac:dyDescent="0.35">
      <c r="B55" s="22">
        <v>10506</v>
      </c>
      <c r="C55" s="23">
        <v>44883</v>
      </c>
      <c r="D55" s="24" t="s">
        <v>18</v>
      </c>
      <c r="E55" s="22">
        <v>9.9499999999999993</v>
      </c>
      <c r="F55" s="25">
        <v>202</v>
      </c>
      <c r="G55" s="22">
        <v>2.85</v>
      </c>
      <c r="H55" s="24" t="e" vm="11">
        <v>#VALUE!</v>
      </c>
      <c r="I55" s="24" t="e" cm="1" vm="12">
        <f t="array" ref="I55">_FV(H55,"Country/region",TRUE)</f>
        <v>#VALUE!</v>
      </c>
      <c r="J55" s="24" t="s">
        <v>22</v>
      </c>
      <c r="K55" s="24" t="s">
        <v>16</v>
      </c>
      <c r="L55" s="24" t="s">
        <v>20</v>
      </c>
      <c r="M55" s="24">
        <f>Table1[[#This Row],[Price]]*Table1[[#This Row],[Quantity]]</f>
        <v>2009.8999999999999</v>
      </c>
    </row>
    <row r="56" spans="2:13" x14ac:dyDescent="0.35">
      <c r="B56" s="22">
        <v>10507</v>
      </c>
      <c r="C56" s="23">
        <v>44883</v>
      </c>
      <c r="D56" s="24" t="s">
        <v>9</v>
      </c>
      <c r="E56" s="22">
        <v>3.49</v>
      </c>
      <c r="F56" s="25">
        <v>688</v>
      </c>
      <c r="G56" s="22">
        <v>0.88</v>
      </c>
      <c r="H56" s="24" t="e" vm="11">
        <v>#VALUE!</v>
      </c>
      <c r="I56" s="24" t="e" cm="1" vm="12">
        <f t="array" ref="I56">_FV(H56,"Country/region",TRUE)</f>
        <v>#VALUE!</v>
      </c>
      <c r="J56" s="24" t="s">
        <v>22</v>
      </c>
      <c r="K56" s="24" t="s">
        <v>16</v>
      </c>
      <c r="L56" s="24" t="s">
        <v>20</v>
      </c>
      <c r="M56" s="24">
        <f>Table1[[#This Row],[Price]]*Table1[[#This Row],[Quantity]]</f>
        <v>2401.1200000000003</v>
      </c>
    </row>
    <row r="57" spans="2:13" x14ac:dyDescent="0.35">
      <c r="B57" s="22">
        <v>10508</v>
      </c>
      <c r="C57" s="23">
        <v>44883</v>
      </c>
      <c r="D57" s="24" t="s">
        <v>12</v>
      </c>
      <c r="E57" s="22">
        <v>2.95</v>
      </c>
      <c r="F57" s="25">
        <v>678</v>
      </c>
      <c r="G57" s="22">
        <v>0.47</v>
      </c>
      <c r="H57" s="24" t="e" vm="11">
        <v>#VALUE!</v>
      </c>
      <c r="I57" s="24" t="e" cm="1" vm="12">
        <f t="array" ref="I57">_FV(H57,"Country/region",TRUE)</f>
        <v>#VALUE!</v>
      </c>
      <c r="J57" s="24" t="s">
        <v>22</v>
      </c>
      <c r="K57" s="24" t="s">
        <v>16</v>
      </c>
      <c r="L57" s="24" t="s">
        <v>20</v>
      </c>
      <c r="M57" s="24">
        <f>Table1[[#This Row],[Price]]*Table1[[#This Row],[Quantity]]</f>
        <v>2000.1000000000001</v>
      </c>
    </row>
    <row r="58" spans="2:13" x14ac:dyDescent="0.35">
      <c r="B58" s="22">
        <v>10509</v>
      </c>
      <c r="C58" s="23">
        <v>44883</v>
      </c>
      <c r="D58" s="24" t="s">
        <v>13</v>
      </c>
      <c r="E58" s="22">
        <v>4.99</v>
      </c>
      <c r="F58" s="25">
        <v>201</v>
      </c>
      <c r="G58" s="22">
        <v>2.25</v>
      </c>
      <c r="H58" s="24" t="e" vm="11">
        <v>#VALUE!</v>
      </c>
      <c r="I58" s="24" t="e" cm="1" vm="12">
        <f t="array" ref="I58">_FV(H58,"Country/region",TRUE)</f>
        <v>#VALUE!</v>
      </c>
      <c r="J58" s="24" t="s">
        <v>22</v>
      </c>
      <c r="K58" s="24" t="s">
        <v>16</v>
      </c>
      <c r="L58" s="24" t="s">
        <v>20</v>
      </c>
      <c r="M58" s="24">
        <f>Table1[[#This Row],[Price]]*Table1[[#This Row],[Quantity]]</f>
        <v>1002.99</v>
      </c>
    </row>
    <row r="59" spans="2:13" x14ac:dyDescent="0.35">
      <c r="B59" s="22">
        <v>10510</v>
      </c>
      <c r="C59" s="23">
        <v>44884</v>
      </c>
      <c r="D59" s="24" t="s">
        <v>15</v>
      </c>
      <c r="E59" s="22">
        <v>12.99</v>
      </c>
      <c r="F59" s="25">
        <v>509</v>
      </c>
      <c r="G59" s="22">
        <v>4.32</v>
      </c>
      <c r="H59" s="24" t="e" vm="11">
        <v>#VALUE!</v>
      </c>
      <c r="I59" s="24" t="e" cm="1" vm="12">
        <f t="array" ref="I59">_FV(H59,"Country/region",TRUE)</f>
        <v>#VALUE!</v>
      </c>
      <c r="J59" s="24" t="s">
        <v>22</v>
      </c>
      <c r="K59" s="24" t="s">
        <v>16</v>
      </c>
      <c r="L59" s="24" t="s">
        <v>20</v>
      </c>
      <c r="M59" s="24">
        <f>Table1[[#This Row],[Price]]*Table1[[#This Row],[Quantity]]</f>
        <v>6611.91</v>
      </c>
    </row>
    <row r="60" spans="2:13" x14ac:dyDescent="0.35">
      <c r="B60" s="22">
        <v>10511</v>
      </c>
      <c r="C60" s="23">
        <v>44884</v>
      </c>
      <c r="D60" s="24" t="s">
        <v>18</v>
      </c>
      <c r="E60" s="22">
        <v>9.9499999999999993</v>
      </c>
      <c r="F60" s="25">
        <v>202</v>
      </c>
      <c r="G60" s="22">
        <v>2.85</v>
      </c>
      <c r="H60" s="24" t="e" vm="13">
        <v>#VALUE!</v>
      </c>
      <c r="I60" s="24" t="e" cm="1" vm="14">
        <f t="array" ref="I60">_FV(H60,"Country/region",TRUE)</f>
        <v>#VALUE!</v>
      </c>
      <c r="J60" s="24" t="s">
        <v>22</v>
      </c>
      <c r="K60" s="24" t="s">
        <v>16</v>
      </c>
      <c r="L60" s="24" t="s">
        <v>21</v>
      </c>
      <c r="M60" s="24">
        <f>Table1[[#This Row],[Price]]*Table1[[#This Row],[Quantity]]</f>
        <v>2009.8999999999999</v>
      </c>
    </row>
    <row r="61" spans="2:13" x14ac:dyDescent="0.35">
      <c r="B61" s="22">
        <v>10512</v>
      </c>
      <c r="C61" s="23">
        <v>44884</v>
      </c>
      <c r="D61" s="24" t="s">
        <v>9</v>
      </c>
      <c r="E61" s="22">
        <v>3.49</v>
      </c>
      <c r="F61" s="25">
        <v>688</v>
      </c>
      <c r="G61" s="22">
        <v>0.88</v>
      </c>
      <c r="H61" s="24" t="e" vm="13">
        <v>#VALUE!</v>
      </c>
      <c r="I61" s="24" t="e" cm="1" vm="14">
        <f t="array" ref="I61">_FV(H61,"Country/region",TRUE)</f>
        <v>#VALUE!</v>
      </c>
      <c r="J61" s="24" t="s">
        <v>22</v>
      </c>
      <c r="K61" s="24" t="s">
        <v>16</v>
      </c>
      <c r="L61" s="24" t="s">
        <v>21</v>
      </c>
      <c r="M61" s="24">
        <f>Table1[[#This Row],[Price]]*Table1[[#This Row],[Quantity]]</f>
        <v>2401.1200000000003</v>
      </c>
    </row>
    <row r="62" spans="2:13" x14ac:dyDescent="0.35">
      <c r="B62" s="22">
        <v>10513</v>
      </c>
      <c r="C62" s="23">
        <v>44884</v>
      </c>
      <c r="D62" s="24" t="s">
        <v>12</v>
      </c>
      <c r="E62" s="22">
        <v>2.95</v>
      </c>
      <c r="F62" s="25">
        <v>678</v>
      </c>
      <c r="G62" s="22">
        <v>0.47</v>
      </c>
      <c r="H62" s="24" t="e" vm="13">
        <v>#VALUE!</v>
      </c>
      <c r="I62" s="24" t="e" cm="1" vm="14">
        <f t="array" ref="I62">_FV(H62,"Country/region",TRUE)</f>
        <v>#VALUE!</v>
      </c>
      <c r="J62" s="24" t="s">
        <v>22</v>
      </c>
      <c r="K62" s="24" t="s">
        <v>23</v>
      </c>
      <c r="L62" s="24" t="s">
        <v>21</v>
      </c>
      <c r="M62" s="24">
        <f>Table1[[#This Row],[Price]]*Table1[[#This Row],[Quantity]]</f>
        <v>2000.1000000000001</v>
      </c>
    </row>
    <row r="63" spans="2:13" x14ac:dyDescent="0.35">
      <c r="B63" s="22">
        <v>10514</v>
      </c>
      <c r="C63" s="23">
        <v>44884</v>
      </c>
      <c r="D63" s="24" t="s">
        <v>13</v>
      </c>
      <c r="E63" s="22">
        <v>4.99</v>
      </c>
      <c r="F63" s="25">
        <v>201</v>
      </c>
      <c r="G63" s="22">
        <v>2.25</v>
      </c>
      <c r="H63" s="24" t="e" vm="13">
        <v>#VALUE!</v>
      </c>
      <c r="I63" s="24" t="e" cm="1" vm="14">
        <f t="array" ref="I63">_FV(H63,"Country/region",TRUE)</f>
        <v>#VALUE!</v>
      </c>
      <c r="J63" s="24" t="s">
        <v>22</v>
      </c>
      <c r="K63" s="24" t="s">
        <v>23</v>
      </c>
      <c r="L63" s="24" t="s">
        <v>21</v>
      </c>
      <c r="M63" s="24">
        <f>Table1[[#This Row],[Price]]*Table1[[#This Row],[Quantity]]</f>
        <v>1002.99</v>
      </c>
    </row>
    <row r="64" spans="2:13" x14ac:dyDescent="0.35">
      <c r="B64" s="22">
        <v>10515</v>
      </c>
      <c r="C64" s="23">
        <v>44885</v>
      </c>
      <c r="D64" s="24" t="s">
        <v>15</v>
      </c>
      <c r="E64" s="22">
        <v>12.99</v>
      </c>
      <c r="F64" s="25">
        <v>478</v>
      </c>
      <c r="G64" s="22">
        <v>4.32</v>
      </c>
      <c r="H64" s="24" t="e" vm="13">
        <v>#VALUE!</v>
      </c>
      <c r="I64" s="24" t="e" cm="1" vm="14">
        <f t="array" ref="I64">_FV(H64,"Country/region",TRUE)</f>
        <v>#VALUE!</v>
      </c>
      <c r="J64" s="24" t="s">
        <v>22</v>
      </c>
      <c r="K64" s="24" t="s">
        <v>23</v>
      </c>
      <c r="L64" s="24" t="s">
        <v>21</v>
      </c>
      <c r="M64" s="24">
        <f>Table1[[#This Row],[Price]]*Table1[[#This Row],[Quantity]]</f>
        <v>6209.22</v>
      </c>
    </row>
    <row r="65" spans="2:13" x14ac:dyDescent="0.35">
      <c r="B65" s="22">
        <v>10516</v>
      </c>
      <c r="C65" s="23">
        <v>44885</v>
      </c>
      <c r="D65" s="24" t="s">
        <v>18</v>
      </c>
      <c r="E65" s="22">
        <v>9.9499999999999993</v>
      </c>
      <c r="F65" s="25">
        <v>202</v>
      </c>
      <c r="G65" s="22">
        <v>2.85</v>
      </c>
      <c r="H65" s="24" t="e" vm="13">
        <v>#VALUE!</v>
      </c>
      <c r="I65" s="24" t="e" cm="1" vm="14">
        <f t="array" ref="I65">_FV(H65,"Country/region",TRUE)</f>
        <v>#VALUE!</v>
      </c>
      <c r="J65" s="24" t="s">
        <v>22</v>
      </c>
      <c r="K65" s="24" t="s">
        <v>23</v>
      </c>
      <c r="L65" s="24" t="s">
        <v>21</v>
      </c>
      <c r="M65" s="24">
        <f>Table1[[#This Row],[Price]]*Table1[[#This Row],[Quantity]]</f>
        <v>2009.8999999999999</v>
      </c>
    </row>
    <row r="66" spans="2:13" x14ac:dyDescent="0.35">
      <c r="B66" s="22">
        <v>10520</v>
      </c>
      <c r="C66" s="23">
        <v>44886</v>
      </c>
      <c r="D66" s="24" t="s">
        <v>15</v>
      </c>
      <c r="E66" s="22">
        <v>12.99</v>
      </c>
      <c r="F66" s="25">
        <v>493</v>
      </c>
      <c r="G66" s="22">
        <v>4.32</v>
      </c>
      <c r="H66" s="24" t="e" vm="17">
        <v>#VALUE!</v>
      </c>
      <c r="I66" s="24" t="e" cm="1" vm="18">
        <f t="array" ref="I66">_FV(H66,"Country/region",TRUE)</f>
        <v>#VALUE!</v>
      </c>
      <c r="J66" s="24" t="s">
        <v>22</v>
      </c>
      <c r="K66" s="24" t="s">
        <v>23</v>
      </c>
      <c r="L66" s="24" t="s">
        <v>19</v>
      </c>
      <c r="M66" s="24">
        <f>Table1[[#This Row],[Price]]*Table1[[#This Row],[Quantity]]</f>
        <v>6404.07</v>
      </c>
    </row>
    <row r="67" spans="2:13" x14ac:dyDescent="0.35">
      <c r="B67" s="22">
        <v>10521</v>
      </c>
      <c r="C67" s="23">
        <v>44886</v>
      </c>
      <c r="D67" s="24" t="s">
        <v>18</v>
      </c>
      <c r="E67" s="22">
        <v>9.9499999999999993</v>
      </c>
      <c r="F67" s="25">
        <v>202</v>
      </c>
      <c r="G67" s="22">
        <v>2.85</v>
      </c>
      <c r="H67" s="24" t="e" vm="17">
        <v>#VALUE!</v>
      </c>
      <c r="I67" s="24" t="e" cm="1" vm="18">
        <f t="array" ref="I67">_FV(H67,"Country/region",TRUE)</f>
        <v>#VALUE!</v>
      </c>
      <c r="J67" s="24" t="s">
        <v>22</v>
      </c>
      <c r="K67" s="24" t="s">
        <v>23</v>
      </c>
      <c r="L67" s="24" t="s">
        <v>19</v>
      </c>
      <c r="M67" s="24">
        <f>Table1[[#This Row],[Price]]*Table1[[#This Row],[Quantity]]</f>
        <v>2009.8999999999999</v>
      </c>
    </row>
    <row r="68" spans="2:13" x14ac:dyDescent="0.35">
      <c r="B68" s="22">
        <v>10522</v>
      </c>
      <c r="C68" s="23">
        <v>44886</v>
      </c>
      <c r="D68" s="24" t="s">
        <v>9</v>
      </c>
      <c r="E68" s="22">
        <v>3.49</v>
      </c>
      <c r="F68" s="25">
        <v>688</v>
      </c>
      <c r="G68" s="22">
        <v>0.88</v>
      </c>
      <c r="H68" s="24" t="e" vm="17">
        <v>#VALUE!</v>
      </c>
      <c r="I68" s="24" t="e" cm="1" vm="18">
        <f t="array" ref="I68">_FV(H68,"Country/region",TRUE)</f>
        <v>#VALUE!</v>
      </c>
      <c r="J68" s="24" t="s">
        <v>22</v>
      </c>
      <c r="K68" s="24" t="s">
        <v>23</v>
      </c>
      <c r="L68" s="24" t="s">
        <v>19</v>
      </c>
      <c r="M68" s="24">
        <f>Table1[[#This Row],[Price]]*Table1[[#This Row],[Quantity]]</f>
        <v>2401.1200000000003</v>
      </c>
    </row>
    <row r="69" spans="2:13" x14ac:dyDescent="0.35">
      <c r="B69" s="22">
        <v>10523</v>
      </c>
      <c r="C69" s="23">
        <v>44886</v>
      </c>
      <c r="D69" s="24" t="s">
        <v>12</v>
      </c>
      <c r="E69" s="22">
        <v>2.95</v>
      </c>
      <c r="F69" s="25">
        <v>746</v>
      </c>
      <c r="G69" s="22">
        <v>0.47</v>
      </c>
      <c r="H69" s="24" t="e" vm="17">
        <v>#VALUE!</v>
      </c>
      <c r="I69" s="24" t="e" cm="1" vm="18">
        <f t="array" ref="I69">_FV(H69,"Country/region",TRUE)</f>
        <v>#VALUE!</v>
      </c>
      <c r="J69" s="24" t="s">
        <v>22</v>
      </c>
      <c r="K69" s="24" t="s">
        <v>23</v>
      </c>
      <c r="L69" s="24" t="s">
        <v>19</v>
      </c>
      <c r="M69" s="24">
        <f>Table1[[#This Row],[Price]]*Table1[[#This Row],[Quantity]]</f>
        <v>2200.7000000000003</v>
      </c>
    </row>
    <row r="70" spans="2:13" x14ac:dyDescent="0.35">
      <c r="B70" s="22">
        <v>10524</v>
      </c>
      <c r="C70" s="23">
        <v>44886</v>
      </c>
      <c r="D70" s="24" t="s">
        <v>13</v>
      </c>
      <c r="E70" s="22">
        <v>4.99</v>
      </c>
      <c r="F70" s="25">
        <v>201</v>
      </c>
      <c r="G70" s="22">
        <v>2.25</v>
      </c>
      <c r="H70" s="24" t="e" vm="17">
        <v>#VALUE!</v>
      </c>
      <c r="I70" s="24" t="e" cm="1" vm="18">
        <f t="array" ref="I70">_FV(H70,"Country/region",TRUE)</f>
        <v>#VALUE!</v>
      </c>
      <c r="J70" s="24" t="s">
        <v>22</v>
      </c>
      <c r="K70" s="24" t="s">
        <v>23</v>
      </c>
      <c r="L70" s="24" t="s">
        <v>19</v>
      </c>
      <c r="M70" s="24">
        <f>Table1[[#This Row],[Price]]*Table1[[#This Row],[Quantity]]</f>
        <v>1002.99</v>
      </c>
    </row>
    <row r="71" spans="2:13" x14ac:dyDescent="0.35">
      <c r="B71" s="22">
        <v>10525</v>
      </c>
      <c r="C71" s="23">
        <v>44887</v>
      </c>
      <c r="D71" s="24" t="s">
        <v>15</v>
      </c>
      <c r="E71" s="22">
        <v>12.99</v>
      </c>
      <c r="F71" s="25">
        <v>462</v>
      </c>
      <c r="G71" s="22">
        <v>4.32</v>
      </c>
      <c r="H71" s="24" t="e" vm="17">
        <v>#VALUE!</v>
      </c>
      <c r="I71" s="24" t="e" cm="1" vm="18">
        <f t="array" ref="I71">_FV(H71,"Country/region",TRUE)</f>
        <v>#VALUE!</v>
      </c>
      <c r="J71" s="24" t="s">
        <v>22</v>
      </c>
      <c r="K71" s="24" t="s">
        <v>23</v>
      </c>
      <c r="L71" s="24" t="s">
        <v>19</v>
      </c>
      <c r="M71" s="24">
        <f>Table1[[#This Row],[Price]]*Table1[[#This Row],[Quantity]]</f>
        <v>6001.38</v>
      </c>
    </row>
    <row r="72" spans="2:13" x14ac:dyDescent="0.35">
      <c r="B72" s="22">
        <v>10526</v>
      </c>
      <c r="C72" s="23">
        <v>44887</v>
      </c>
      <c r="D72" s="24" t="s">
        <v>18</v>
      </c>
      <c r="E72" s="22">
        <v>9.9499999999999993</v>
      </c>
      <c r="F72" s="25">
        <v>202</v>
      </c>
      <c r="G72" s="22">
        <v>2.85</v>
      </c>
      <c r="H72" s="24" t="e" vm="17">
        <v>#VALUE!</v>
      </c>
      <c r="I72" s="24" t="e" cm="1" vm="18">
        <f t="array" ref="I72">_FV(H72,"Country/region",TRUE)</f>
        <v>#VALUE!</v>
      </c>
      <c r="J72" s="24" t="s">
        <v>22</v>
      </c>
      <c r="K72" s="24" t="s">
        <v>23</v>
      </c>
      <c r="L72" s="24" t="s">
        <v>19</v>
      </c>
      <c r="M72" s="24">
        <f>Table1[[#This Row],[Price]]*Table1[[#This Row],[Quantity]]</f>
        <v>2009.8999999999999</v>
      </c>
    </row>
    <row r="73" spans="2:13" x14ac:dyDescent="0.35">
      <c r="B73" s="22">
        <v>10527</v>
      </c>
      <c r="C73" s="23">
        <v>44887</v>
      </c>
      <c r="D73" s="24" t="s">
        <v>9</v>
      </c>
      <c r="E73" s="22">
        <v>3.49</v>
      </c>
      <c r="F73" s="25">
        <v>688</v>
      </c>
      <c r="G73" s="22">
        <v>0.88</v>
      </c>
      <c r="H73" s="24" t="e" vm="17">
        <v>#VALUE!</v>
      </c>
      <c r="I73" s="24" t="e" cm="1" vm="18">
        <f t="array" ref="I73">_FV(H73,"Country/region",TRUE)</f>
        <v>#VALUE!</v>
      </c>
      <c r="J73" s="24" t="s">
        <v>22</v>
      </c>
      <c r="K73" s="24" t="s">
        <v>23</v>
      </c>
      <c r="L73" s="24" t="s">
        <v>19</v>
      </c>
      <c r="M73" s="24">
        <f>Table1[[#This Row],[Price]]*Table1[[#This Row],[Quantity]]</f>
        <v>2401.1200000000003</v>
      </c>
    </row>
    <row r="74" spans="2:13" x14ac:dyDescent="0.35">
      <c r="B74" s="22">
        <v>10528</v>
      </c>
      <c r="C74" s="23">
        <v>44887</v>
      </c>
      <c r="D74" s="24" t="s">
        <v>12</v>
      </c>
      <c r="E74" s="22">
        <v>2.95</v>
      </c>
      <c r="F74" s="25">
        <v>746</v>
      </c>
      <c r="G74" s="22">
        <v>0.47</v>
      </c>
      <c r="H74" s="24" t="e" vm="17">
        <v>#VALUE!</v>
      </c>
      <c r="I74" s="24" t="e" cm="1" vm="18">
        <f t="array" ref="I74">_FV(H74,"Country/region",TRUE)</f>
        <v>#VALUE!</v>
      </c>
      <c r="J74" s="24" t="s">
        <v>22</v>
      </c>
      <c r="K74" s="24" t="s">
        <v>23</v>
      </c>
      <c r="L74" s="24" t="s">
        <v>19</v>
      </c>
      <c r="M74" s="24">
        <f>Table1[[#This Row],[Price]]*Table1[[#This Row],[Quantity]]</f>
        <v>2200.7000000000003</v>
      </c>
    </row>
    <row r="75" spans="2:13" x14ac:dyDescent="0.35">
      <c r="B75" s="22">
        <v>10529</v>
      </c>
      <c r="C75" s="23">
        <v>44887</v>
      </c>
      <c r="D75" s="24" t="s">
        <v>13</v>
      </c>
      <c r="E75" s="22">
        <v>4.99</v>
      </c>
      <c r="F75" s="25">
        <v>201</v>
      </c>
      <c r="G75" s="22">
        <v>2.25</v>
      </c>
      <c r="H75" s="24" t="e" vm="17">
        <v>#VALUE!</v>
      </c>
      <c r="I75" s="24" t="e" cm="1" vm="18">
        <f t="array" ref="I75">_FV(H75,"Country/region",TRUE)</f>
        <v>#VALUE!</v>
      </c>
      <c r="J75" s="24" t="s">
        <v>22</v>
      </c>
      <c r="K75" s="24" t="s">
        <v>23</v>
      </c>
      <c r="L75" s="24" t="s">
        <v>19</v>
      </c>
      <c r="M75" s="24">
        <f>Table1[[#This Row],[Price]]*Table1[[#This Row],[Quantity]]</f>
        <v>1002.99</v>
      </c>
    </row>
    <row r="76" spans="2:13" x14ac:dyDescent="0.35">
      <c r="B76" s="22">
        <v>10530</v>
      </c>
      <c r="C76" s="23">
        <v>44888</v>
      </c>
      <c r="D76" s="24" t="s">
        <v>15</v>
      </c>
      <c r="E76" s="22">
        <v>12.99</v>
      </c>
      <c r="F76" s="25">
        <v>478</v>
      </c>
      <c r="G76" s="22">
        <v>4.32</v>
      </c>
      <c r="H76" s="24" t="e" vm="17">
        <v>#VALUE!</v>
      </c>
      <c r="I76" s="24" t="e" cm="1" vm="18">
        <f t="array" ref="I76">_FV(H76,"Country/region",TRUE)</f>
        <v>#VALUE!</v>
      </c>
      <c r="J76" s="24" t="s">
        <v>22</v>
      </c>
      <c r="K76" s="24" t="s">
        <v>23</v>
      </c>
      <c r="L76" s="24" t="s">
        <v>19</v>
      </c>
      <c r="M76" s="24">
        <f>Table1[[#This Row],[Price]]*Table1[[#This Row],[Quantity]]</f>
        <v>6209.22</v>
      </c>
    </row>
    <row r="77" spans="2:13" x14ac:dyDescent="0.35">
      <c r="B77" s="22">
        <v>10531</v>
      </c>
      <c r="C77" s="23">
        <v>44888</v>
      </c>
      <c r="D77" s="24" t="s">
        <v>18</v>
      </c>
      <c r="E77" s="22">
        <v>9.9499999999999993</v>
      </c>
      <c r="F77" s="25">
        <v>202</v>
      </c>
      <c r="G77" s="22">
        <v>2.85</v>
      </c>
      <c r="H77" s="24" t="e" vm="17">
        <v>#VALUE!</v>
      </c>
      <c r="I77" s="24" t="e" cm="1" vm="18">
        <f t="array" ref="I77">_FV(H77,"Country/region",TRUE)</f>
        <v>#VALUE!</v>
      </c>
      <c r="J77" s="24" t="s">
        <v>22</v>
      </c>
      <c r="K77" s="24" t="s">
        <v>23</v>
      </c>
      <c r="L77" s="24" t="s">
        <v>19</v>
      </c>
      <c r="M77" s="24">
        <f>Table1[[#This Row],[Price]]*Table1[[#This Row],[Quantity]]</f>
        <v>2009.8999999999999</v>
      </c>
    </row>
    <row r="78" spans="2:13" x14ac:dyDescent="0.35">
      <c r="B78" s="22">
        <v>10532</v>
      </c>
      <c r="C78" s="23">
        <v>44888</v>
      </c>
      <c r="D78" s="24" t="s">
        <v>9</v>
      </c>
      <c r="E78" s="22">
        <v>3.49</v>
      </c>
      <c r="F78" s="25">
        <v>688</v>
      </c>
      <c r="G78" s="22">
        <v>0.88</v>
      </c>
      <c r="H78" s="24" t="e" vm="13">
        <v>#VALUE!</v>
      </c>
      <c r="I78" s="24" t="e" cm="1" vm="14">
        <f t="array" ref="I78">_FV(H78,"Country/region",TRUE)</f>
        <v>#VALUE!</v>
      </c>
      <c r="J78" s="24" t="s">
        <v>22</v>
      </c>
      <c r="K78" s="24" t="s">
        <v>23</v>
      </c>
      <c r="L78" s="24" t="s">
        <v>21</v>
      </c>
      <c r="M78" s="24">
        <f>Table1[[#This Row],[Price]]*Table1[[#This Row],[Quantity]]</f>
        <v>2401.1200000000003</v>
      </c>
    </row>
    <row r="79" spans="2:13" x14ac:dyDescent="0.35">
      <c r="B79" s="22">
        <v>10533</v>
      </c>
      <c r="C79" s="23">
        <v>44888</v>
      </c>
      <c r="D79" s="24" t="s">
        <v>12</v>
      </c>
      <c r="E79" s="22">
        <v>2.95</v>
      </c>
      <c r="F79" s="25">
        <v>746</v>
      </c>
      <c r="G79" s="22">
        <v>0.47</v>
      </c>
      <c r="H79" s="24" t="e" vm="13">
        <v>#VALUE!</v>
      </c>
      <c r="I79" s="24" t="e" cm="1" vm="14">
        <f t="array" ref="I79">_FV(H79,"Country/region",TRUE)</f>
        <v>#VALUE!</v>
      </c>
      <c r="J79" s="24" t="s">
        <v>22</v>
      </c>
      <c r="K79" s="24" t="s">
        <v>23</v>
      </c>
      <c r="L79" s="24" t="s">
        <v>21</v>
      </c>
      <c r="M79" s="24">
        <f>Table1[[#This Row],[Price]]*Table1[[#This Row],[Quantity]]</f>
        <v>2200.7000000000003</v>
      </c>
    </row>
    <row r="80" spans="2:13" x14ac:dyDescent="0.35">
      <c r="B80" s="22">
        <v>10534</v>
      </c>
      <c r="C80" s="23">
        <v>44888</v>
      </c>
      <c r="D80" s="24" t="s">
        <v>13</v>
      </c>
      <c r="E80" s="22">
        <v>4.99</v>
      </c>
      <c r="F80" s="25">
        <v>201</v>
      </c>
      <c r="G80" s="22">
        <v>2.25</v>
      </c>
      <c r="H80" s="24" t="e" vm="11">
        <v>#VALUE!</v>
      </c>
      <c r="I80" s="24" t="e" cm="1" vm="12">
        <f t="array" ref="I80">_FV(H80,"Country/region",TRUE)</f>
        <v>#VALUE!</v>
      </c>
      <c r="J80" s="24" t="s">
        <v>22</v>
      </c>
      <c r="K80" s="24" t="s">
        <v>23</v>
      </c>
      <c r="L80" s="24" t="s">
        <v>20</v>
      </c>
      <c r="M80" s="24">
        <f>Table1[[#This Row],[Price]]*Table1[[#This Row],[Quantity]]</f>
        <v>1002.99</v>
      </c>
    </row>
    <row r="81" spans="2:13" x14ac:dyDescent="0.35">
      <c r="B81" s="22">
        <v>10535</v>
      </c>
      <c r="C81" s="23">
        <v>44889</v>
      </c>
      <c r="D81" s="24" t="s">
        <v>15</v>
      </c>
      <c r="E81" s="22">
        <v>12.99</v>
      </c>
      <c r="F81" s="25">
        <v>478</v>
      </c>
      <c r="G81" s="22">
        <v>4.32</v>
      </c>
      <c r="H81" s="24" t="e" vm="11">
        <v>#VALUE!</v>
      </c>
      <c r="I81" s="24" t="e" cm="1" vm="12">
        <f t="array" ref="I81">_FV(H81,"Country/region",TRUE)</f>
        <v>#VALUE!</v>
      </c>
      <c r="J81" s="24" t="s">
        <v>22</v>
      </c>
      <c r="K81" s="24" t="s">
        <v>16</v>
      </c>
      <c r="L81" s="24" t="s">
        <v>20</v>
      </c>
      <c r="M81" s="24">
        <f>Table1[[#This Row],[Price]]*Table1[[#This Row],[Quantity]]</f>
        <v>6209.22</v>
      </c>
    </row>
    <row r="82" spans="2:13" x14ac:dyDescent="0.35">
      <c r="B82" s="22">
        <v>10536</v>
      </c>
      <c r="C82" s="23">
        <v>44889</v>
      </c>
      <c r="D82" s="24" t="s">
        <v>18</v>
      </c>
      <c r="E82" s="22">
        <v>9.9499999999999993</v>
      </c>
      <c r="F82" s="25">
        <v>202</v>
      </c>
      <c r="G82" s="22">
        <v>2.85</v>
      </c>
      <c r="H82" s="24" t="e" vm="11">
        <v>#VALUE!</v>
      </c>
      <c r="I82" s="24" t="e" cm="1" vm="12">
        <f t="array" ref="I82">_FV(H82,"Country/region",TRUE)</f>
        <v>#VALUE!</v>
      </c>
      <c r="J82" s="24" t="s">
        <v>22</v>
      </c>
      <c r="K82" s="24" t="s">
        <v>16</v>
      </c>
      <c r="L82" s="24" t="s">
        <v>20</v>
      </c>
      <c r="M82" s="24">
        <f>Table1[[#This Row],[Price]]*Table1[[#This Row],[Quantity]]</f>
        <v>2009.8999999999999</v>
      </c>
    </row>
    <row r="83" spans="2:13" x14ac:dyDescent="0.35">
      <c r="B83" s="22">
        <v>10537</v>
      </c>
      <c r="C83" s="23">
        <v>44889</v>
      </c>
      <c r="D83" s="24" t="s">
        <v>9</v>
      </c>
      <c r="E83" s="22">
        <v>3.49</v>
      </c>
      <c r="F83" s="25">
        <v>631</v>
      </c>
      <c r="G83" s="22">
        <v>0.88</v>
      </c>
      <c r="H83" s="24" t="e" vm="11">
        <v>#VALUE!</v>
      </c>
      <c r="I83" s="24" t="e" cm="1" vm="12">
        <f t="array" ref="I83">_FV(H83,"Country/region",TRUE)</f>
        <v>#VALUE!</v>
      </c>
      <c r="J83" s="24" t="s">
        <v>22</v>
      </c>
      <c r="K83" s="24" t="s">
        <v>16</v>
      </c>
      <c r="L83" s="24" t="s">
        <v>20</v>
      </c>
      <c r="M83" s="24">
        <f>Table1[[#This Row],[Price]]*Table1[[#This Row],[Quantity]]</f>
        <v>2202.19</v>
      </c>
    </row>
    <row r="84" spans="2:13" x14ac:dyDescent="0.35">
      <c r="B84" s="22">
        <v>10538</v>
      </c>
      <c r="C84" s="23">
        <v>44889</v>
      </c>
      <c r="D84" s="24" t="s">
        <v>12</v>
      </c>
      <c r="E84" s="22">
        <v>2.95</v>
      </c>
      <c r="F84" s="25">
        <v>746</v>
      </c>
      <c r="G84" s="22">
        <v>0.47</v>
      </c>
      <c r="H84" s="24" t="e" vm="11">
        <v>#VALUE!</v>
      </c>
      <c r="I84" s="24" t="e" cm="1" vm="12">
        <f t="array" ref="I84">_FV(H84,"Country/region",TRUE)</f>
        <v>#VALUE!</v>
      </c>
      <c r="J84" s="24" t="s">
        <v>22</v>
      </c>
      <c r="K84" s="24" t="s">
        <v>16</v>
      </c>
      <c r="L84" s="24" t="s">
        <v>20</v>
      </c>
      <c r="M84" s="24">
        <f>Table1[[#This Row],[Price]]*Table1[[#This Row],[Quantity]]</f>
        <v>2200.7000000000003</v>
      </c>
    </row>
    <row r="85" spans="2:13" x14ac:dyDescent="0.35">
      <c r="B85" s="22">
        <v>10539</v>
      </c>
      <c r="C85" s="23">
        <v>44889</v>
      </c>
      <c r="D85" s="24" t="s">
        <v>13</v>
      </c>
      <c r="E85" s="22">
        <v>4.99</v>
      </c>
      <c r="F85" s="25">
        <v>201</v>
      </c>
      <c r="G85" s="22">
        <v>2.25</v>
      </c>
      <c r="H85" s="24" t="e" vm="11">
        <v>#VALUE!</v>
      </c>
      <c r="I85" s="24" t="e" cm="1" vm="12">
        <f t="array" ref="I85">_FV(H85,"Country/region",TRUE)</f>
        <v>#VALUE!</v>
      </c>
      <c r="J85" s="24" t="s">
        <v>22</v>
      </c>
      <c r="K85" s="24" t="s">
        <v>16</v>
      </c>
      <c r="L85" s="24" t="s">
        <v>20</v>
      </c>
      <c r="M85" s="24">
        <f>Table1[[#This Row],[Price]]*Table1[[#This Row],[Quantity]]</f>
        <v>1002.99</v>
      </c>
    </row>
    <row r="86" spans="2:13" x14ac:dyDescent="0.35">
      <c r="B86" s="22">
        <v>10540</v>
      </c>
      <c r="C86" s="23">
        <v>44890</v>
      </c>
      <c r="D86" s="24" t="s">
        <v>15</v>
      </c>
      <c r="E86" s="22">
        <v>12.99</v>
      </c>
      <c r="F86" s="25">
        <v>462</v>
      </c>
      <c r="G86" s="22">
        <v>4.32</v>
      </c>
      <c r="H86" s="24" t="e" vm="11">
        <v>#VALUE!</v>
      </c>
      <c r="I86" s="24" t="e" cm="1" vm="12">
        <f t="array" ref="I86">_FV(H86,"Country/region",TRUE)</f>
        <v>#VALUE!</v>
      </c>
      <c r="J86" s="24" t="s">
        <v>22</v>
      </c>
      <c r="K86" s="24" t="s">
        <v>16</v>
      </c>
      <c r="L86" s="24" t="s">
        <v>20</v>
      </c>
      <c r="M86" s="24">
        <f>Table1[[#This Row],[Price]]*Table1[[#This Row],[Quantity]]</f>
        <v>6001.38</v>
      </c>
    </row>
    <row r="87" spans="2:13" x14ac:dyDescent="0.35">
      <c r="B87" s="22">
        <v>10541</v>
      </c>
      <c r="C87" s="23">
        <v>44890</v>
      </c>
      <c r="D87" s="24" t="s">
        <v>18</v>
      </c>
      <c r="E87" s="22">
        <v>9.9499999999999993</v>
      </c>
      <c r="F87" s="25">
        <v>202</v>
      </c>
      <c r="G87" s="22">
        <v>2.85</v>
      </c>
      <c r="H87" s="24" t="e" vm="9">
        <v>#VALUE!</v>
      </c>
      <c r="I87" s="24" t="e" cm="1" vm="10">
        <f t="array" ref="I87">_FV(H87,"Country/region",TRUE)</f>
        <v>#VALUE!</v>
      </c>
      <c r="J87" s="24" t="s">
        <v>22</v>
      </c>
      <c r="K87" s="24" t="s">
        <v>16</v>
      </c>
      <c r="L87" s="24" t="s">
        <v>24</v>
      </c>
      <c r="M87" s="24">
        <f>Table1[[#This Row],[Price]]*Table1[[#This Row],[Quantity]]</f>
        <v>2009.8999999999999</v>
      </c>
    </row>
    <row r="88" spans="2:13" x14ac:dyDescent="0.35">
      <c r="B88" s="22">
        <v>10542</v>
      </c>
      <c r="C88" s="23">
        <v>44890</v>
      </c>
      <c r="D88" s="24" t="s">
        <v>9</v>
      </c>
      <c r="E88" s="22">
        <v>3.49</v>
      </c>
      <c r="F88" s="25">
        <v>631</v>
      </c>
      <c r="G88" s="22">
        <v>0.88</v>
      </c>
      <c r="H88" s="24" t="e" vm="9">
        <v>#VALUE!</v>
      </c>
      <c r="I88" s="24" t="e" cm="1" vm="10">
        <f t="array" ref="I88">_FV(H88,"Country/region",TRUE)</f>
        <v>#VALUE!</v>
      </c>
      <c r="J88" s="24" t="s">
        <v>22</v>
      </c>
      <c r="K88" s="24" t="s">
        <v>16</v>
      </c>
      <c r="L88" s="24" t="s">
        <v>24</v>
      </c>
      <c r="M88" s="24">
        <f>Table1[[#This Row],[Price]]*Table1[[#This Row],[Quantity]]</f>
        <v>2202.19</v>
      </c>
    </row>
    <row r="89" spans="2:13" x14ac:dyDescent="0.35">
      <c r="B89" s="22">
        <v>10543</v>
      </c>
      <c r="C89" s="23">
        <v>44890</v>
      </c>
      <c r="D89" s="24" t="s">
        <v>12</v>
      </c>
      <c r="E89" s="22">
        <v>2.95</v>
      </c>
      <c r="F89" s="25">
        <v>746</v>
      </c>
      <c r="G89" s="22">
        <v>0.47</v>
      </c>
      <c r="H89" s="24" t="e" vm="9">
        <v>#VALUE!</v>
      </c>
      <c r="I89" s="24" t="e" cm="1" vm="10">
        <f t="array" ref="I89">_FV(H89,"Country/region",TRUE)</f>
        <v>#VALUE!</v>
      </c>
      <c r="J89" s="24" t="s">
        <v>22</v>
      </c>
      <c r="K89" s="24" t="s">
        <v>16</v>
      </c>
      <c r="L89" s="24" t="s">
        <v>24</v>
      </c>
      <c r="M89" s="24">
        <f>Table1[[#This Row],[Price]]*Table1[[#This Row],[Quantity]]</f>
        <v>2200.7000000000003</v>
      </c>
    </row>
    <row r="90" spans="2:13" x14ac:dyDescent="0.35">
      <c r="B90" s="22">
        <v>10544</v>
      </c>
      <c r="C90" s="23">
        <v>44890</v>
      </c>
      <c r="D90" s="24" t="s">
        <v>13</v>
      </c>
      <c r="E90" s="22">
        <v>4.99</v>
      </c>
      <c r="F90" s="25">
        <v>201</v>
      </c>
      <c r="G90" s="22">
        <v>2.25</v>
      </c>
      <c r="H90" s="24" t="e" vm="9">
        <v>#VALUE!</v>
      </c>
      <c r="I90" s="24" t="e" cm="1" vm="10">
        <f t="array" ref="I90">_FV(H90,"Country/region",TRUE)</f>
        <v>#VALUE!</v>
      </c>
      <c r="J90" s="24" t="s">
        <v>22</v>
      </c>
      <c r="K90" s="24" t="s">
        <v>16</v>
      </c>
      <c r="L90" s="24" t="s">
        <v>24</v>
      </c>
      <c r="M90" s="24">
        <f>Table1[[#This Row],[Price]]*Table1[[#This Row],[Quantity]]</f>
        <v>1002.99</v>
      </c>
    </row>
    <row r="91" spans="2:13" x14ac:dyDescent="0.35">
      <c r="B91" s="22">
        <v>10545</v>
      </c>
      <c r="C91" s="23">
        <v>44891</v>
      </c>
      <c r="D91" s="24" t="s">
        <v>15</v>
      </c>
      <c r="E91" s="22">
        <v>12.99</v>
      </c>
      <c r="F91" s="25">
        <v>447</v>
      </c>
      <c r="G91" s="22">
        <v>4.32</v>
      </c>
      <c r="H91" s="24" t="e" vm="9">
        <v>#VALUE!</v>
      </c>
      <c r="I91" s="24" t="e" cm="1" vm="10">
        <f t="array" ref="I91">_FV(H91,"Country/region",TRUE)</f>
        <v>#VALUE!</v>
      </c>
      <c r="J91" s="24" t="s">
        <v>22</v>
      </c>
      <c r="K91" s="24" t="s">
        <v>16</v>
      </c>
      <c r="L91" s="24" t="s">
        <v>24</v>
      </c>
      <c r="M91" s="24">
        <f>Table1[[#This Row],[Price]]*Table1[[#This Row],[Quantity]]</f>
        <v>5806.53</v>
      </c>
    </row>
    <row r="92" spans="2:13" x14ac:dyDescent="0.35">
      <c r="B92" s="22">
        <v>10546</v>
      </c>
      <c r="C92" s="23">
        <v>44891</v>
      </c>
      <c r="D92" s="24" t="s">
        <v>18</v>
      </c>
      <c r="E92" s="22">
        <v>9.9499999999999993</v>
      </c>
      <c r="F92" s="25">
        <v>202</v>
      </c>
      <c r="G92" s="22">
        <v>2.85</v>
      </c>
      <c r="H92" s="24" t="e" vm="9">
        <v>#VALUE!</v>
      </c>
      <c r="I92" s="24" t="e" cm="1" vm="10">
        <f t="array" ref="I92">_FV(H92,"Country/region",TRUE)</f>
        <v>#VALUE!</v>
      </c>
      <c r="J92" s="24" t="s">
        <v>22</v>
      </c>
      <c r="K92" s="24" t="s">
        <v>16</v>
      </c>
      <c r="L92" s="24" t="s">
        <v>24</v>
      </c>
      <c r="M92" s="24">
        <f>Table1[[#This Row],[Price]]*Table1[[#This Row],[Quantity]]</f>
        <v>2009.8999999999999</v>
      </c>
    </row>
    <row r="93" spans="2:13" x14ac:dyDescent="0.35">
      <c r="B93" s="22">
        <v>10547</v>
      </c>
      <c r="C93" s="23">
        <v>44891</v>
      </c>
      <c r="D93" s="24" t="s">
        <v>9</v>
      </c>
      <c r="E93" s="22">
        <v>3.49</v>
      </c>
      <c r="F93" s="25">
        <v>631</v>
      </c>
      <c r="G93" s="22">
        <v>0.88</v>
      </c>
      <c r="H93" s="24" t="e" vm="9">
        <v>#VALUE!</v>
      </c>
      <c r="I93" s="24" t="e" cm="1" vm="10">
        <f t="array" ref="I93">_FV(H93,"Country/region",TRUE)</f>
        <v>#VALUE!</v>
      </c>
      <c r="J93" s="24" t="s">
        <v>22</v>
      </c>
      <c r="K93" s="24" t="s">
        <v>16</v>
      </c>
      <c r="L93" s="24" t="s">
        <v>24</v>
      </c>
      <c r="M93" s="24">
        <f>Table1[[#This Row],[Price]]*Table1[[#This Row],[Quantity]]</f>
        <v>2202.19</v>
      </c>
    </row>
    <row r="94" spans="2:13" x14ac:dyDescent="0.35">
      <c r="B94" s="22">
        <v>10548</v>
      </c>
      <c r="C94" s="23">
        <v>44891</v>
      </c>
      <c r="D94" s="24" t="s">
        <v>12</v>
      </c>
      <c r="E94" s="22">
        <v>2.95</v>
      </c>
      <c r="F94" s="25">
        <v>746</v>
      </c>
      <c r="G94" s="22">
        <v>0.47</v>
      </c>
      <c r="H94" s="24" t="e" vm="9">
        <v>#VALUE!</v>
      </c>
      <c r="I94" s="24" t="e" cm="1" vm="10">
        <f t="array" ref="I94">_FV(H94,"Country/region",TRUE)</f>
        <v>#VALUE!</v>
      </c>
      <c r="J94" s="24" t="s">
        <v>22</v>
      </c>
      <c r="K94" s="24" t="s">
        <v>16</v>
      </c>
      <c r="L94" s="24" t="s">
        <v>24</v>
      </c>
      <c r="M94" s="24">
        <f>Table1[[#This Row],[Price]]*Table1[[#This Row],[Quantity]]</f>
        <v>2200.7000000000003</v>
      </c>
    </row>
    <row r="95" spans="2:13" x14ac:dyDescent="0.35">
      <c r="B95" s="22">
        <v>10549</v>
      </c>
      <c r="C95" s="23">
        <v>44891</v>
      </c>
      <c r="D95" s="24" t="s">
        <v>13</v>
      </c>
      <c r="E95" s="22">
        <v>4.99</v>
      </c>
      <c r="F95" s="25">
        <v>201</v>
      </c>
      <c r="G95" s="22">
        <v>2.25</v>
      </c>
      <c r="H95" s="24" t="e" vm="9">
        <v>#VALUE!</v>
      </c>
      <c r="I95" s="24" t="e" cm="1" vm="10">
        <f t="array" ref="I95">_FV(H95,"Country/region",TRUE)</f>
        <v>#VALUE!</v>
      </c>
      <c r="J95" s="24" t="s">
        <v>22</v>
      </c>
      <c r="K95" s="24" t="s">
        <v>16</v>
      </c>
      <c r="L95" s="24" t="s">
        <v>24</v>
      </c>
      <c r="M95" s="24">
        <f>Table1[[#This Row],[Price]]*Table1[[#This Row],[Quantity]]</f>
        <v>1002.99</v>
      </c>
    </row>
    <row r="96" spans="2:13" x14ac:dyDescent="0.35">
      <c r="B96" s="22">
        <v>10550</v>
      </c>
      <c r="C96" s="23">
        <v>44892</v>
      </c>
      <c r="D96" s="24" t="s">
        <v>15</v>
      </c>
      <c r="E96" s="22">
        <v>12.99</v>
      </c>
      <c r="F96" s="25">
        <v>462</v>
      </c>
      <c r="G96" s="22">
        <v>4.32</v>
      </c>
      <c r="H96" s="24" t="e" vm="9">
        <v>#VALUE!</v>
      </c>
      <c r="I96" s="24" t="e" cm="1" vm="10">
        <f t="array" ref="I96">_FV(H96,"Country/region",TRUE)</f>
        <v>#VALUE!</v>
      </c>
      <c r="J96" s="24" t="s">
        <v>22</v>
      </c>
      <c r="K96" s="24" t="s">
        <v>16</v>
      </c>
      <c r="L96" s="24" t="s">
        <v>24</v>
      </c>
      <c r="M96" s="24">
        <f>Table1[[#This Row],[Price]]*Table1[[#This Row],[Quantity]]</f>
        <v>6001.38</v>
      </c>
    </row>
    <row r="97" spans="2:13" x14ac:dyDescent="0.35">
      <c r="B97" s="22">
        <v>10551</v>
      </c>
      <c r="C97" s="23">
        <v>44892</v>
      </c>
      <c r="D97" s="24" t="s">
        <v>18</v>
      </c>
      <c r="E97" s="22">
        <v>9.9499999999999993</v>
      </c>
      <c r="F97" s="25">
        <v>202</v>
      </c>
      <c r="G97" s="22">
        <v>2.85</v>
      </c>
      <c r="H97" s="24" t="e" vm="9">
        <v>#VALUE!</v>
      </c>
      <c r="I97" s="24" t="e" cm="1" vm="10">
        <f t="array" ref="I97">_FV(H97,"Country/region",TRUE)</f>
        <v>#VALUE!</v>
      </c>
      <c r="J97" s="24" t="s">
        <v>22</v>
      </c>
      <c r="K97" s="24" t="s">
        <v>16</v>
      </c>
      <c r="L97" s="24" t="s">
        <v>24</v>
      </c>
      <c r="M97" s="24">
        <f>Table1[[#This Row],[Price]]*Table1[[#This Row],[Quantity]]</f>
        <v>2009.8999999999999</v>
      </c>
    </row>
    <row r="98" spans="2:13" x14ac:dyDescent="0.35">
      <c r="B98" s="22">
        <v>10552</v>
      </c>
      <c r="C98" s="23">
        <v>44892</v>
      </c>
      <c r="D98" s="24" t="s">
        <v>9</v>
      </c>
      <c r="E98" s="22">
        <v>3.49</v>
      </c>
      <c r="F98" s="25">
        <v>631</v>
      </c>
      <c r="G98" s="22">
        <v>0.88</v>
      </c>
      <c r="H98" s="24" t="e" vm="9">
        <v>#VALUE!</v>
      </c>
      <c r="I98" s="24" t="e" cm="1" vm="10">
        <f t="array" ref="I98">_FV(H98,"Country/region",TRUE)</f>
        <v>#VALUE!</v>
      </c>
      <c r="J98" s="24" t="s">
        <v>10</v>
      </c>
      <c r="K98" s="24" t="s">
        <v>16</v>
      </c>
      <c r="L98" s="24" t="s">
        <v>24</v>
      </c>
      <c r="M98" s="24">
        <f>Table1[[#This Row],[Price]]*Table1[[#This Row],[Quantity]]</f>
        <v>2202.19</v>
      </c>
    </row>
    <row r="99" spans="2:13" x14ac:dyDescent="0.35">
      <c r="B99" s="22">
        <v>10553</v>
      </c>
      <c r="C99" s="23">
        <v>44892</v>
      </c>
      <c r="D99" s="24" t="s">
        <v>12</v>
      </c>
      <c r="E99" s="22">
        <v>2.95</v>
      </c>
      <c r="F99" s="25">
        <v>746</v>
      </c>
      <c r="G99" s="22">
        <v>0.47</v>
      </c>
      <c r="H99" s="24" t="e" vm="9">
        <v>#VALUE!</v>
      </c>
      <c r="I99" s="24" t="e" cm="1" vm="10">
        <f t="array" ref="I99">_FV(H99,"Country/region",TRUE)</f>
        <v>#VALUE!</v>
      </c>
      <c r="J99" s="24" t="s">
        <v>10</v>
      </c>
      <c r="K99" s="24" t="s">
        <v>16</v>
      </c>
      <c r="L99" s="24" t="s">
        <v>24</v>
      </c>
      <c r="M99" s="24">
        <f>Table1[[#This Row],[Price]]*Table1[[#This Row],[Quantity]]</f>
        <v>2200.7000000000003</v>
      </c>
    </row>
    <row r="100" spans="2:13" x14ac:dyDescent="0.35">
      <c r="B100" s="22">
        <v>10554</v>
      </c>
      <c r="C100" s="23">
        <v>44892</v>
      </c>
      <c r="D100" s="24" t="s">
        <v>13</v>
      </c>
      <c r="E100" s="22">
        <v>4.99</v>
      </c>
      <c r="F100" s="25">
        <v>201</v>
      </c>
      <c r="G100" s="22">
        <v>2.25</v>
      </c>
      <c r="H100" s="24" t="e" vm="9">
        <v>#VALUE!</v>
      </c>
      <c r="I100" s="24" t="e" cm="1" vm="10">
        <f t="array" ref="I100">_FV(H100,"Country/region",TRUE)</f>
        <v>#VALUE!</v>
      </c>
      <c r="J100" s="24" t="s">
        <v>10</v>
      </c>
      <c r="K100" s="24" t="s">
        <v>16</v>
      </c>
      <c r="L100" s="24" t="s">
        <v>24</v>
      </c>
      <c r="M100" s="24">
        <f>Table1[[#This Row],[Price]]*Table1[[#This Row],[Quantity]]</f>
        <v>1002.99</v>
      </c>
    </row>
    <row r="101" spans="2:13" x14ac:dyDescent="0.35">
      <c r="B101" s="22">
        <v>10555</v>
      </c>
      <c r="C101" s="23">
        <v>44893</v>
      </c>
      <c r="D101" s="24" t="s">
        <v>15</v>
      </c>
      <c r="E101" s="22">
        <v>12.99</v>
      </c>
      <c r="F101" s="25">
        <v>478</v>
      </c>
      <c r="G101" s="22">
        <v>4.32</v>
      </c>
      <c r="H101" s="24" t="e" vm="9">
        <v>#VALUE!</v>
      </c>
      <c r="I101" s="24" t="e" cm="1" vm="10">
        <f t="array" ref="I101">_FV(H101,"Country/region",TRUE)</f>
        <v>#VALUE!</v>
      </c>
      <c r="J101" s="24" t="s">
        <v>10</v>
      </c>
      <c r="K101" s="24" t="s">
        <v>16</v>
      </c>
      <c r="L101" s="24" t="s">
        <v>24</v>
      </c>
      <c r="M101" s="24">
        <f>Table1[[#This Row],[Price]]*Table1[[#This Row],[Quantity]]</f>
        <v>6209.22</v>
      </c>
    </row>
    <row r="102" spans="2:13" x14ac:dyDescent="0.35">
      <c r="B102" s="22">
        <v>10556</v>
      </c>
      <c r="C102" s="23">
        <v>44893</v>
      </c>
      <c r="D102" s="24" t="s">
        <v>18</v>
      </c>
      <c r="E102" s="22">
        <v>9.9499999999999993</v>
      </c>
      <c r="F102" s="25">
        <v>202</v>
      </c>
      <c r="G102" s="22">
        <v>2.85</v>
      </c>
      <c r="H102" s="24" t="e" vm="9">
        <v>#VALUE!</v>
      </c>
      <c r="I102" s="24" t="e" cm="1" vm="10">
        <f t="array" ref="I102">_FV(H102,"Country/region",TRUE)</f>
        <v>#VALUE!</v>
      </c>
      <c r="J102" s="24" t="s">
        <v>10</v>
      </c>
      <c r="K102" s="24" t="s">
        <v>16</v>
      </c>
      <c r="L102" s="24" t="s">
        <v>24</v>
      </c>
      <c r="M102" s="24">
        <f>Table1[[#This Row],[Price]]*Table1[[#This Row],[Quantity]]</f>
        <v>2009.8999999999999</v>
      </c>
    </row>
    <row r="103" spans="2:13" x14ac:dyDescent="0.35">
      <c r="B103" s="22">
        <v>10557</v>
      </c>
      <c r="C103" s="23">
        <v>44893</v>
      </c>
      <c r="D103" s="24" t="s">
        <v>9</v>
      </c>
      <c r="E103" s="22">
        <v>3.49</v>
      </c>
      <c r="F103" s="25">
        <v>631</v>
      </c>
      <c r="G103" s="22">
        <v>0.88</v>
      </c>
      <c r="H103" s="24" t="e" vm="9">
        <v>#VALUE!</v>
      </c>
      <c r="I103" s="24" t="e" cm="1" vm="10">
        <f t="array" ref="I103">_FV(H103,"Country/region",TRUE)</f>
        <v>#VALUE!</v>
      </c>
      <c r="J103" s="24" t="s">
        <v>10</v>
      </c>
      <c r="K103" s="24" t="s">
        <v>16</v>
      </c>
      <c r="L103" s="24" t="s">
        <v>24</v>
      </c>
      <c r="M103" s="24">
        <f>Table1[[#This Row],[Price]]*Table1[[#This Row],[Quantity]]</f>
        <v>2202.19</v>
      </c>
    </row>
    <row r="104" spans="2:13" x14ac:dyDescent="0.35">
      <c r="B104" s="22">
        <v>10558</v>
      </c>
      <c r="C104" s="23">
        <v>44893</v>
      </c>
      <c r="D104" s="24" t="s">
        <v>12</v>
      </c>
      <c r="E104" s="22">
        <v>2.95</v>
      </c>
      <c r="F104" s="25">
        <v>678</v>
      </c>
      <c r="G104" s="22">
        <v>0.47</v>
      </c>
      <c r="H104" s="24" t="e" vm="9">
        <v>#VALUE!</v>
      </c>
      <c r="I104" s="24" t="e" cm="1" vm="10">
        <f t="array" ref="I104">_FV(H104,"Country/region",TRUE)</f>
        <v>#VALUE!</v>
      </c>
      <c r="J104" s="24" t="s">
        <v>10</v>
      </c>
      <c r="K104" s="24" t="s">
        <v>16</v>
      </c>
      <c r="L104" s="24" t="s">
        <v>24</v>
      </c>
      <c r="M104" s="24">
        <f>Table1[[#This Row],[Price]]*Table1[[#This Row],[Quantity]]</f>
        <v>2000.1000000000001</v>
      </c>
    </row>
    <row r="105" spans="2:13" x14ac:dyDescent="0.35">
      <c r="B105" s="22">
        <v>10559</v>
      </c>
      <c r="C105" s="23">
        <v>44893</v>
      </c>
      <c r="D105" s="24" t="s">
        <v>13</v>
      </c>
      <c r="E105" s="22">
        <v>4.99</v>
      </c>
      <c r="F105" s="25">
        <v>201</v>
      </c>
      <c r="G105" s="22">
        <v>2.25</v>
      </c>
      <c r="H105" s="24" t="e" vm="9">
        <v>#VALUE!</v>
      </c>
      <c r="I105" s="24" t="e" cm="1" vm="10">
        <f t="array" ref="I105">_FV(H105,"Country/region",TRUE)</f>
        <v>#VALUE!</v>
      </c>
      <c r="J105" s="24" t="s">
        <v>10</v>
      </c>
      <c r="K105" s="24" t="s">
        <v>16</v>
      </c>
      <c r="L105" s="24" t="s">
        <v>24</v>
      </c>
      <c r="M105" s="24">
        <f>Table1[[#This Row],[Price]]*Table1[[#This Row],[Quantity]]</f>
        <v>1002.99</v>
      </c>
    </row>
    <row r="106" spans="2:13" x14ac:dyDescent="0.35">
      <c r="B106" s="22">
        <v>10560</v>
      </c>
      <c r="C106" s="23">
        <v>44894</v>
      </c>
      <c r="D106" s="24" t="s">
        <v>15</v>
      </c>
      <c r="E106" s="22">
        <v>12.99</v>
      </c>
      <c r="F106" s="25">
        <v>478</v>
      </c>
      <c r="G106" s="22">
        <v>4.32</v>
      </c>
      <c r="H106" s="24" t="e" vm="9">
        <v>#VALUE!</v>
      </c>
      <c r="I106" s="24" t="e" cm="1" vm="10">
        <f t="array" ref="I106">_FV(H106,"Country/region",TRUE)</f>
        <v>#VALUE!</v>
      </c>
      <c r="J106" s="24" t="s">
        <v>10</v>
      </c>
      <c r="K106" s="24" t="s">
        <v>16</v>
      </c>
      <c r="L106" s="24" t="s">
        <v>24</v>
      </c>
      <c r="M106" s="24">
        <f>Table1[[#This Row],[Price]]*Table1[[#This Row],[Quantity]]</f>
        <v>6209.22</v>
      </c>
    </row>
    <row r="107" spans="2:13" x14ac:dyDescent="0.35">
      <c r="B107" s="22">
        <v>10561</v>
      </c>
      <c r="C107" s="23">
        <v>44894</v>
      </c>
      <c r="D107" s="24" t="s">
        <v>18</v>
      </c>
      <c r="E107" s="22">
        <v>9.9499999999999993</v>
      </c>
      <c r="F107" s="25">
        <v>202</v>
      </c>
      <c r="G107" s="22">
        <v>2.85</v>
      </c>
      <c r="H107" s="24" t="e" vm="9">
        <v>#VALUE!</v>
      </c>
      <c r="I107" s="24" t="e" cm="1" vm="10">
        <f t="array" ref="I107">_FV(H107,"Country/region",TRUE)</f>
        <v>#VALUE!</v>
      </c>
      <c r="J107" s="24" t="s">
        <v>10</v>
      </c>
      <c r="K107" s="24" t="s">
        <v>16</v>
      </c>
      <c r="L107" s="24" t="s">
        <v>24</v>
      </c>
      <c r="M107" s="24">
        <f>Table1[[#This Row],[Price]]*Table1[[#This Row],[Quantity]]</f>
        <v>2009.8999999999999</v>
      </c>
    </row>
    <row r="108" spans="2:13" x14ac:dyDescent="0.35">
      <c r="B108" s="22">
        <v>10562</v>
      </c>
      <c r="C108" s="23">
        <v>44894</v>
      </c>
      <c r="D108" s="24" t="s">
        <v>9</v>
      </c>
      <c r="E108" s="22">
        <v>3.49</v>
      </c>
      <c r="F108" s="25">
        <v>631</v>
      </c>
      <c r="G108" s="22">
        <v>0.88</v>
      </c>
      <c r="H108" s="24" t="e" vm="9">
        <v>#VALUE!</v>
      </c>
      <c r="I108" s="24" t="e" cm="1" vm="10">
        <f t="array" ref="I108">_FV(H108,"Country/region",TRUE)</f>
        <v>#VALUE!</v>
      </c>
      <c r="J108" s="24" t="s">
        <v>10</v>
      </c>
      <c r="K108" s="24" t="s">
        <v>16</v>
      </c>
      <c r="L108" s="24" t="s">
        <v>24</v>
      </c>
      <c r="M108" s="24">
        <f>Table1[[#This Row],[Price]]*Table1[[#This Row],[Quantity]]</f>
        <v>2202.19</v>
      </c>
    </row>
    <row r="109" spans="2:13" x14ac:dyDescent="0.35">
      <c r="B109" s="22">
        <v>10563</v>
      </c>
      <c r="C109" s="23">
        <v>44894</v>
      </c>
      <c r="D109" s="24" t="s">
        <v>12</v>
      </c>
      <c r="E109" s="22">
        <v>2.95</v>
      </c>
      <c r="F109" s="25">
        <v>678</v>
      </c>
      <c r="G109" s="22">
        <v>0.47</v>
      </c>
      <c r="H109" s="24" t="e" vm="9">
        <v>#VALUE!</v>
      </c>
      <c r="I109" s="24" t="e" cm="1" vm="10">
        <f t="array" ref="I109">_FV(H109,"Country/region",TRUE)</f>
        <v>#VALUE!</v>
      </c>
      <c r="J109" s="24" t="s">
        <v>10</v>
      </c>
      <c r="K109" s="24" t="s">
        <v>16</v>
      </c>
      <c r="L109" s="24" t="s">
        <v>24</v>
      </c>
      <c r="M109" s="24">
        <f>Table1[[#This Row],[Price]]*Table1[[#This Row],[Quantity]]</f>
        <v>2000.1000000000001</v>
      </c>
    </row>
    <row r="110" spans="2:13" x14ac:dyDescent="0.35">
      <c r="B110" s="22">
        <v>10564</v>
      </c>
      <c r="C110" s="23">
        <v>44894</v>
      </c>
      <c r="D110" s="24" t="s">
        <v>13</v>
      </c>
      <c r="E110" s="22">
        <v>4.99</v>
      </c>
      <c r="F110" s="25">
        <v>201</v>
      </c>
      <c r="G110" s="22">
        <v>2.25</v>
      </c>
      <c r="H110" s="24" t="e" vm="9">
        <v>#VALUE!</v>
      </c>
      <c r="I110" s="24" t="e" cm="1" vm="10">
        <f t="array" ref="I110">_FV(H110,"Country/region",TRUE)</f>
        <v>#VALUE!</v>
      </c>
      <c r="J110" s="24" t="s">
        <v>10</v>
      </c>
      <c r="K110" s="24" t="s">
        <v>16</v>
      </c>
      <c r="L110" s="24" t="s">
        <v>24</v>
      </c>
      <c r="M110" s="24">
        <f>Table1[[#This Row],[Price]]*Table1[[#This Row],[Quantity]]</f>
        <v>1002.99</v>
      </c>
    </row>
    <row r="111" spans="2:13" x14ac:dyDescent="0.35">
      <c r="B111" s="22">
        <v>10565</v>
      </c>
      <c r="C111" s="23">
        <v>44895</v>
      </c>
      <c r="D111" s="24" t="s">
        <v>15</v>
      </c>
      <c r="E111" s="22">
        <v>12.99</v>
      </c>
      <c r="F111" s="25">
        <v>493</v>
      </c>
      <c r="G111" s="22">
        <v>4.32</v>
      </c>
      <c r="H111" s="24" t="e" vm="9">
        <v>#VALUE!</v>
      </c>
      <c r="I111" s="24" t="e" cm="1" vm="10">
        <f t="array" ref="I111">_FV(H111,"Country/region",TRUE)</f>
        <v>#VALUE!</v>
      </c>
      <c r="J111" s="24" t="s">
        <v>10</v>
      </c>
      <c r="K111" s="24" t="s">
        <v>16</v>
      </c>
      <c r="L111" s="24" t="s">
        <v>24</v>
      </c>
      <c r="M111" s="24">
        <f>Table1[[#This Row],[Price]]*Table1[[#This Row],[Quantity]]</f>
        <v>6404.07</v>
      </c>
    </row>
    <row r="112" spans="2:13" x14ac:dyDescent="0.35">
      <c r="B112" s="22">
        <v>10566</v>
      </c>
      <c r="C112" s="23">
        <v>44895</v>
      </c>
      <c r="D112" s="24" t="s">
        <v>18</v>
      </c>
      <c r="E112" s="22">
        <v>9.9499999999999993</v>
      </c>
      <c r="F112" s="25">
        <v>202</v>
      </c>
      <c r="G112" s="22">
        <v>2.85</v>
      </c>
      <c r="H112" s="24" t="e" vm="9">
        <v>#VALUE!</v>
      </c>
      <c r="I112" s="24" t="e" cm="1" vm="10">
        <f t="array" ref="I112">_FV(H112,"Country/region",TRUE)</f>
        <v>#VALUE!</v>
      </c>
      <c r="J112" s="24" t="s">
        <v>10</v>
      </c>
      <c r="K112" s="24" t="s">
        <v>16</v>
      </c>
      <c r="L112" s="24" t="s">
        <v>24</v>
      </c>
      <c r="M112" s="24">
        <f>Table1[[#This Row],[Price]]*Table1[[#This Row],[Quantity]]</f>
        <v>2009.8999999999999</v>
      </c>
    </row>
    <row r="113" spans="2:13" x14ac:dyDescent="0.35">
      <c r="B113" s="22">
        <v>10567</v>
      </c>
      <c r="C113" s="23">
        <v>44895</v>
      </c>
      <c r="D113" s="24" t="s">
        <v>9</v>
      </c>
      <c r="E113" s="22">
        <v>3.49</v>
      </c>
      <c r="F113" s="25">
        <v>631</v>
      </c>
      <c r="G113" s="22">
        <v>0.88</v>
      </c>
      <c r="H113" s="24" t="e" vm="9">
        <v>#VALUE!</v>
      </c>
      <c r="I113" s="24" t="e" cm="1" vm="10">
        <f t="array" ref="I113">_FV(H113,"Country/region",TRUE)</f>
        <v>#VALUE!</v>
      </c>
      <c r="J113" s="24" t="s">
        <v>10</v>
      </c>
      <c r="K113" s="24" t="s">
        <v>16</v>
      </c>
      <c r="L113" s="24" t="s">
        <v>24</v>
      </c>
      <c r="M113" s="24">
        <f>Table1[[#This Row],[Price]]*Table1[[#This Row],[Quantity]]</f>
        <v>2202.19</v>
      </c>
    </row>
    <row r="114" spans="2:13" x14ac:dyDescent="0.35">
      <c r="B114" s="22">
        <v>10568</v>
      </c>
      <c r="C114" s="23">
        <v>44895</v>
      </c>
      <c r="D114" s="24" t="s">
        <v>12</v>
      </c>
      <c r="E114" s="22">
        <v>2.95</v>
      </c>
      <c r="F114" s="25">
        <v>678</v>
      </c>
      <c r="G114" s="22">
        <v>0.47</v>
      </c>
      <c r="H114" s="24" t="e" vm="9">
        <v>#VALUE!</v>
      </c>
      <c r="I114" s="24" t="e" cm="1" vm="10">
        <f t="array" ref="I114">_FV(H114,"Country/region",TRUE)</f>
        <v>#VALUE!</v>
      </c>
      <c r="J114" s="24" t="s">
        <v>10</v>
      </c>
      <c r="K114" s="24" t="s">
        <v>16</v>
      </c>
      <c r="L114" s="24" t="s">
        <v>24</v>
      </c>
      <c r="M114" s="24">
        <f>Table1[[#This Row],[Price]]*Table1[[#This Row],[Quantity]]</f>
        <v>2000.1000000000001</v>
      </c>
    </row>
    <row r="115" spans="2:13" x14ac:dyDescent="0.35">
      <c r="B115" s="22">
        <v>10569</v>
      </c>
      <c r="C115" s="23">
        <v>44895</v>
      </c>
      <c r="D115" s="24" t="s">
        <v>13</v>
      </c>
      <c r="E115" s="22">
        <v>4.99</v>
      </c>
      <c r="F115" s="25">
        <v>201</v>
      </c>
      <c r="G115" s="22">
        <v>2.25</v>
      </c>
      <c r="H115" s="24" t="e" vm="9">
        <v>#VALUE!</v>
      </c>
      <c r="I115" s="24" t="e" cm="1" vm="10">
        <f t="array" ref="I115">_FV(H115,"Country/region",TRUE)</f>
        <v>#VALUE!</v>
      </c>
      <c r="J115" s="24" t="s">
        <v>10</v>
      </c>
      <c r="K115" s="24" t="s">
        <v>16</v>
      </c>
      <c r="L115" s="24" t="s">
        <v>24</v>
      </c>
      <c r="M115" s="24">
        <f>Table1[[#This Row],[Price]]*Table1[[#This Row],[Quantity]]</f>
        <v>1002.99</v>
      </c>
    </row>
    <row r="116" spans="2:13" x14ac:dyDescent="0.35">
      <c r="B116" s="22">
        <v>10570</v>
      </c>
      <c r="C116" s="23">
        <v>44896</v>
      </c>
      <c r="D116" s="24" t="s">
        <v>15</v>
      </c>
      <c r="E116" s="22">
        <v>12.99</v>
      </c>
      <c r="F116" s="25">
        <v>493</v>
      </c>
      <c r="G116" s="22">
        <v>4.32</v>
      </c>
      <c r="H116" s="24" t="e" vm="9">
        <v>#VALUE!</v>
      </c>
      <c r="I116" s="24" t="e" cm="1" vm="10">
        <f t="array" ref="I116">_FV(H116,"Country/region",TRUE)</f>
        <v>#VALUE!</v>
      </c>
      <c r="J116" s="24" t="s">
        <v>10</v>
      </c>
      <c r="K116" s="24" t="s">
        <v>16</v>
      </c>
      <c r="L116" s="24" t="s">
        <v>24</v>
      </c>
      <c r="M116" s="24">
        <f>Table1[[#This Row],[Price]]*Table1[[#This Row],[Quantity]]</f>
        <v>6404.07</v>
      </c>
    </row>
    <row r="117" spans="2:13" x14ac:dyDescent="0.35">
      <c r="B117" s="22">
        <v>10571</v>
      </c>
      <c r="C117" s="23">
        <v>44896</v>
      </c>
      <c r="D117" s="24" t="s">
        <v>18</v>
      </c>
      <c r="E117" s="22">
        <v>9.9499999999999993</v>
      </c>
      <c r="F117" s="25">
        <v>202</v>
      </c>
      <c r="G117" s="22">
        <v>2.85</v>
      </c>
      <c r="H117" s="24" t="e" vm="9">
        <v>#VALUE!</v>
      </c>
      <c r="I117" s="24" t="e" cm="1" vm="10">
        <f t="array" ref="I117">_FV(H117,"Country/region",TRUE)</f>
        <v>#VALUE!</v>
      </c>
      <c r="J117" s="24" t="s">
        <v>10</v>
      </c>
      <c r="K117" s="24" t="s">
        <v>16</v>
      </c>
      <c r="L117" s="24" t="s">
        <v>24</v>
      </c>
      <c r="M117" s="24">
        <f>Table1[[#This Row],[Price]]*Table1[[#This Row],[Quantity]]</f>
        <v>2009.8999999999999</v>
      </c>
    </row>
    <row r="118" spans="2:13" x14ac:dyDescent="0.35">
      <c r="B118" s="22">
        <v>10572</v>
      </c>
      <c r="C118" s="23">
        <v>44896</v>
      </c>
      <c r="D118" s="24" t="s">
        <v>9</v>
      </c>
      <c r="E118" s="22">
        <v>3.49</v>
      </c>
      <c r="F118" s="25">
        <v>574</v>
      </c>
      <c r="G118" s="22">
        <v>0.88</v>
      </c>
      <c r="H118" s="24" t="e" vm="17">
        <v>#VALUE!</v>
      </c>
      <c r="I118" s="24" t="e" cm="1" vm="18">
        <f t="array" ref="I118">_FV(H118,"Country/region",TRUE)</f>
        <v>#VALUE!</v>
      </c>
      <c r="J118" s="24" t="s">
        <v>10</v>
      </c>
      <c r="K118" s="24" t="s">
        <v>16</v>
      </c>
      <c r="L118" s="24" t="s">
        <v>19</v>
      </c>
      <c r="M118" s="24">
        <f>Table1[[#This Row],[Price]]*Table1[[#This Row],[Quantity]]</f>
        <v>2003.2600000000002</v>
      </c>
    </row>
    <row r="119" spans="2:13" x14ac:dyDescent="0.35">
      <c r="B119" s="22">
        <v>10573</v>
      </c>
      <c r="C119" s="23">
        <v>44896</v>
      </c>
      <c r="D119" s="24" t="s">
        <v>12</v>
      </c>
      <c r="E119" s="22">
        <v>2.95</v>
      </c>
      <c r="F119" s="25">
        <v>678</v>
      </c>
      <c r="G119" s="22">
        <v>0.47</v>
      </c>
      <c r="H119" s="24" t="e" vm="17">
        <v>#VALUE!</v>
      </c>
      <c r="I119" s="24" t="e" cm="1" vm="18">
        <f t="array" ref="I119">_FV(H119,"Country/region",TRUE)</f>
        <v>#VALUE!</v>
      </c>
      <c r="J119" s="24" t="s">
        <v>10</v>
      </c>
      <c r="K119" s="24" t="s">
        <v>16</v>
      </c>
      <c r="L119" s="24" t="s">
        <v>19</v>
      </c>
      <c r="M119" s="24">
        <f>Table1[[#This Row],[Price]]*Table1[[#This Row],[Quantity]]</f>
        <v>2000.1000000000001</v>
      </c>
    </row>
    <row r="120" spans="2:13" x14ac:dyDescent="0.35">
      <c r="B120" s="22">
        <v>10574</v>
      </c>
      <c r="C120" s="23">
        <v>44896</v>
      </c>
      <c r="D120" s="24" t="s">
        <v>13</v>
      </c>
      <c r="E120" s="22">
        <v>4.99</v>
      </c>
      <c r="F120" s="25">
        <v>201</v>
      </c>
      <c r="G120" s="22">
        <v>2.25</v>
      </c>
      <c r="H120" s="24" t="e" vm="17">
        <v>#VALUE!</v>
      </c>
      <c r="I120" s="24" t="e" cm="1" vm="18">
        <f t="array" ref="I120">_FV(H120,"Country/region",TRUE)</f>
        <v>#VALUE!</v>
      </c>
      <c r="J120" s="24" t="s">
        <v>10</v>
      </c>
      <c r="K120" s="24" t="s">
        <v>16</v>
      </c>
      <c r="L120" s="24" t="s">
        <v>19</v>
      </c>
      <c r="M120" s="24">
        <f>Table1[[#This Row],[Price]]*Table1[[#This Row],[Quantity]]</f>
        <v>1002.99</v>
      </c>
    </row>
    <row r="121" spans="2:13" x14ac:dyDescent="0.35">
      <c r="B121" s="22">
        <v>10575</v>
      </c>
      <c r="C121" s="23">
        <v>44897</v>
      </c>
      <c r="D121" s="24" t="s">
        <v>15</v>
      </c>
      <c r="E121" s="22">
        <v>12.99</v>
      </c>
      <c r="F121" s="25">
        <v>524</v>
      </c>
      <c r="G121" s="22">
        <v>4.32</v>
      </c>
      <c r="H121" s="24" t="e" vm="17">
        <v>#VALUE!</v>
      </c>
      <c r="I121" s="24" t="e" cm="1" vm="18">
        <f t="array" ref="I121">_FV(H121,"Country/region",TRUE)</f>
        <v>#VALUE!</v>
      </c>
      <c r="J121" s="24" t="s">
        <v>10</v>
      </c>
      <c r="K121" s="24" t="s">
        <v>16</v>
      </c>
      <c r="L121" s="24" t="s">
        <v>19</v>
      </c>
      <c r="M121" s="24">
        <f>Table1[[#This Row],[Price]]*Table1[[#This Row],[Quantity]]</f>
        <v>6806.76</v>
      </c>
    </row>
    <row r="122" spans="2:13" x14ac:dyDescent="0.35">
      <c r="B122" s="22">
        <v>10576</v>
      </c>
      <c r="C122" s="23">
        <v>44897</v>
      </c>
      <c r="D122" s="24" t="s">
        <v>18</v>
      </c>
      <c r="E122" s="22">
        <v>9.9499999999999993</v>
      </c>
      <c r="F122" s="25">
        <v>202</v>
      </c>
      <c r="G122" s="22">
        <v>2.85</v>
      </c>
      <c r="H122" s="24" t="e" vm="17">
        <v>#VALUE!</v>
      </c>
      <c r="I122" s="24" t="e" cm="1" vm="18">
        <f t="array" ref="I122">_FV(H122,"Country/region",TRUE)</f>
        <v>#VALUE!</v>
      </c>
      <c r="J122" s="24" t="s">
        <v>10</v>
      </c>
      <c r="K122" s="24" t="s">
        <v>16</v>
      </c>
      <c r="L122" s="24" t="s">
        <v>19</v>
      </c>
      <c r="M122" s="24">
        <f>Table1[[#This Row],[Price]]*Table1[[#This Row],[Quantity]]</f>
        <v>2009.8999999999999</v>
      </c>
    </row>
    <row r="123" spans="2:13" x14ac:dyDescent="0.35">
      <c r="B123" s="22">
        <v>10577</v>
      </c>
      <c r="C123" s="23">
        <v>44897</v>
      </c>
      <c r="D123" s="24" t="s">
        <v>9</v>
      </c>
      <c r="E123" s="22">
        <v>3.49</v>
      </c>
      <c r="F123" s="25">
        <v>631</v>
      </c>
      <c r="G123" s="22">
        <v>0.88</v>
      </c>
      <c r="H123" s="24" t="e" vm="17">
        <v>#VALUE!</v>
      </c>
      <c r="I123" s="24" t="e" cm="1" vm="18">
        <f t="array" ref="I123">_FV(H123,"Country/region",TRUE)</f>
        <v>#VALUE!</v>
      </c>
      <c r="J123" s="24" t="s">
        <v>10</v>
      </c>
      <c r="K123" s="24" t="s">
        <v>16</v>
      </c>
      <c r="L123" s="24" t="s">
        <v>19</v>
      </c>
      <c r="M123" s="24">
        <f>Table1[[#This Row],[Price]]*Table1[[#This Row],[Quantity]]</f>
        <v>2202.19</v>
      </c>
    </row>
    <row r="124" spans="2:13" x14ac:dyDescent="0.35">
      <c r="B124" s="22">
        <v>10578</v>
      </c>
      <c r="C124" s="23">
        <v>44897</v>
      </c>
      <c r="D124" s="24" t="s">
        <v>12</v>
      </c>
      <c r="E124" s="22">
        <v>2.95</v>
      </c>
      <c r="F124" s="25">
        <v>678</v>
      </c>
      <c r="G124" s="22">
        <v>0.47</v>
      </c>
      <c r="H124" s="24" t="e" vm="17">
        <v>#VALUE!</v>
      </c>
      <c r="I124" s="24" t="e" cm="1" vm="18">
        <f t="array" ref="I124">_FV(H124,"Country/region",TRUE)</f>
        <v>#VALUE!</v>
      </c>
      <c r="J124" s="24" t="s">
        <v>10</v>
      </c>
      <c r="K124" s="24" t="s">
        <v>16</v>
      </c>
      <c r="L124" s="24" t="s">
        <v>19</v>
      </c>
      <c r="M124" s="24">
        <f>Table1[[#This Row],[Price]]*Table1[[#This Row],[Quantity]]</f>
        <v>2000.1000000000001</v>
      </c>
    </row>
    <row r="125" spans="2:13" x14ac:dyDescent="0.35">
      <c r="B125" s="22">
        <v>10579</v>
      </c>
      <c r="C125" s="23">
        <v>44897</v>
      </c>
      <c r="D125" s="24" t="s">
        <v>13</v>
      </c>
      <c r="E125" s="22">
        <v>4.99</v>
      </c>
      <c r="F125" s="25">
        <v>201</v>
      </c>
      <c r="G125" s="22">
        <v>2.25</v>
      </c>
      <c r="H125" s="24" t="e" vm="17">
        <v>#VALUE!</v>
      </c>
      <c r="I125" s="24" t="e" cm="1" vm="18">
        <f t="array" ref="I125">_FV(H125,"Country/region",TRUE)</f>
        <v>#VALUE!</v>
      </c>
      <c r="J125" s="24" t="s">
        <v>10</v>
      </c>
      <c r="K125" s="24" t="s">
        <v>16</v>
      </c>
      <c r="L125" s="24" t="s">
        <v>19</v>
      </c>
      <c r="M125" s="24">
        <f>Table1[[#This Row],[Price]]*Table1[[#This Row],[Quantity]]</f>
        <v>1002.99</v>
      </c>
    </row>
    <row r="126" spans="2:13" x14ac:dyDescent="0.35">
      <c r="B126" s="22">
        <v>10580</v>
      </c>
      <c r="C126" s="23">
        <v>44898</v>
      </c>
      <c r="D126" s="24" t="s">
        <v>15</v>
      </c>
      <c r="E126" s="22">
        <v>12.99</v>
      </c>
      <c r="F126" s="25">
        <v>524</v>
      </c>
      <c r="G126" s="22">
        <v>4.32</v>
      </c>
      <c r="H126" s="24" t="e" vm="17">
        <v>#VALUE!</v>
      </c>
      <c r="I126" s="24" t="e" cm="1" vm="18">
        <f t="array" ref="I126">_FV(H126,"Country/region",TRUE)</f>
        <v>#VALUE!</v>
      </c>
      <c r="J126" s="24" t="s">
        <v>10</v>
      </c>
      <c r="K126" s="24" t="s">
        <v>16</v>
      </c>
      <c r="L126" s="24" t="s">
        <v>19</v>
      </c>
      <c r="M126" s="24">
        <f>Table1[[#This Row],[Price]]*Table1[[#This Row],[Quantity]]</f>
        <v>6806.76</v>
      </c>
    </row>
    <row r="127" spans="2:13" x14ac:dyDescent="0.35">
      <c r="B127" s="22">
        <v>10581</v>
      </c>
      <c r="C127" s="23">
        <v>44898</v>
      </c>
      <c r="D127" s="24" t="s">
        <v>18</v>
      </c>
      <c r="E127" s="22">
        <v>9.9499999999999993</v>
      </c>
      <c r="F127" s="25">
        <v>202</v>
      </c>
      <c r="G127" s="22">
        <v>2.85</v>
      </c>
      <c r="H127" s="24" t="e" vm="17">
        <v>#VALUE!</v>
      </c>
      <c r="I127" s="24" t="e" cm="1" vm="18">
        <f t="array" ref="I127">_FV(H127,"Country/region",TRUE)</f>
        <v>#VALUE!</v>
      </c>
      <c r="J127" s="24" t="s">
        <v>10</v>
      </c>
      <c r="K127" s="24" t="s">
        <v>16</v>
      </c>
      <c r="L127" s="24" t="s">
        <v>19</v>
      </c>
      <c r="M127" s="24">
        <f>Table1[[#This Row],[Price]]*Table1[[#This Row],[Quantity]]</f>
        <v>2009.8999999999999</v>
      </c>
    </row>
    <row r="128" spans="2:13" x14ac:dyDescent="0.35">
      <c r="B128" s="22">
        <v>10582</v>
      </c>
      <c r="C128" s="23">
        <v>44898</v>
      </c>
      <c r="D128" s="24" t="s">
        <v>9</v>
      </c>
      <c r="E128" s="22">
        <v>3.49</v>
      </c>
      <c r="F128" s="25">
        <v>631</v>
      </c>
      <c r="G128" s="22">
        <v>0.88</v>
      </c>
      <c r="H128" s="24" t="e" vm="9">
        <v>#VALUE!</v>
      </c>
      <c r="I128" s="24" t="e" cm="1" vm="10">
        <f t="array" ref="I128">_FV(H128,"Country/region",TRUE)</f>
        <v>#VALUE!</v>
      </c>
      <c r="J128" s="24" t="s">
        <v>10</v>
      </c>
      <c r="K128" s="24" t="s">
        <v>16</v>
      </c>
      <c r="L128" s="24" t="s">
        <v>24</v>
      </c>
      <c r="M128" s="24">
        <f>Table1[[#This Row],[Price]]*Table1[[#This Row],[Quantity]]</f>
        <v>2202.19</v>
      </c>
    </row>
    <row r="129" spans="2:13" x14ac:dyDescent="0.35">
      <c r="B129" s="22">
        <v>10583</v>
      </c>
      <c r="C129" s="23">
        <v>44898</v>
      </c>
      <c r="D129" s="24" t="s">
        <v>12</v>
      </c>
      <c r="E129" s="22">
        <v>2.95</v>
      </c>
      <c r="F129" s="25">
        <v>678</v>
      </c>
      <c r="G129" s="22">
        <v>0.47</v>
      </c>
      <c r="H129" s="24" t="e" vm="9">
        <v>#VALUE!</v>
      </c>
      <c r="I129" s="24" t="e" cm="1" vm="10">
        <f t="array" ref="I129">_FV(H129,"Country/region",TRUE)</f>
        <v>#VALUE!</v>
      </c>
      <c r="J129" s="24" t="s">
        <v>10</v>
      </c>
      <c r="K129" s="24" t="s">
        <v>16</v>
      </c>
      <c r="L129" s="24" t="s">
        <v>24</v>
      </c>
      <c r="M129" s="24">
        <f>Table1[[#This Row],[Price]]*Table1[[#This Row],[Quantity]]</f>
        <v>2000.1000000000001</v>
      </c>
    </row>
    <row r="130" spans="2:13" x14ac:dyDescent="0.35">
      <c r="B130" s="22">
        <v>10584</v>
      </c>
      <c r="C130" s="23">
        <v>44898</v>
      </c>
      <c r="D130" s="24" t="s">
        <v>13</v>
      </c>
      <c r="E130" s="22">
        <v>4.99</v>
      </c>
      <c r="F130" s="25">
        <v>201</v>
      </c>
      <c r="G130" s="22">
        <v>2.25</v>
      </c>
      <c r="H130" s="24" t="e" vm="9">
        <v>#VALUE!</v>
      </c>
      <c r="I130" s="24" t="e" cm="1" vm="10">
        <f t="array" ref="I130">_FV(H130,"Country/region",TRUE)</f>
        <v>#VALUE!</v>
      </c>
      <c r="J130" s="24" t="s">
        <v>10</v>
      </c>
      <c r="K130" s="24" t="s">
        <v>16</v>
      </c>
      <c r="L130" s="24" t="s">
        <v>24</v>
      </c>
      <c r="M130" s="24">
        <f>Table1[[#This Row],[Price]]*Table1[[#This Row],[Quantity]]</f>
        <v>1002.99</v>
      </c>
    </row>
    <row r="131" spans="2:13" x14ac:dyDescent="0.35">
      <c r="B131" s="22">
        <v>10585</v>
      </c>
      <c r="C131" s="23">
        <v>44899</v>
      </c>
      <c r="D131" s="24" t="s">
        <v>15</v>
      </c>
      <c r="E131" s="22">
        <v>12.99</v>
      </c>
      <c r="F131" s="25">
        <v>539</v>
      </c>
      <c r="G131" s="22">
        <v>4.32</v>
      </c>
      <c r="H131" s="24" t="e" vm="9">
        <v>#VALUE!</v>
      </c>
      <c r="I131" s="24" t="e" cm="1" vm="10">
        <f t="array" ref="I131">_FV(H131,"Country/region",TRUE)</f>
        <v>#VALUE!</v>
      </c>
      <c r="J131" s="24" t="s">
        <v>10</v>
      </c>
      <c r="K131" s="24" t="s">
        <v>16</v>
      </c>
      <c r="L131" s="24" t="s">
        <v>24</v>
      </c>
      <c r="M131" s="24">
        <f>Table1[[#This Row],[Price]]*Table1[[#This Row],[Quantity]]</f>
        <v>7001.61</v>
      </c>
    </row>
    <row r="132" spans="2:13" x14ac:dyDescent="0.35">
      <c r="B132" s="22">
        <v>10586</v>
      </c>
      <c r="C132" s="23">
        <v>44899</v>
      </c>
      <c r="D132" s="24" t="s">
        <v>18</v>
      </c>
      <c r="E132" s="22">
        <v>9.9499999999999993</v>
      </c>
      <c r="F132" s="25">
        <v>202</v>
      </c>
      <c r="G132" s="22">
        <v>2.85</v>
      </c>
      <c r="H132" s="24" t="e" vm="9">
        <v>#VALUE!</v>
      </c>
      <c r="I132" s="24" t="e" cm="1" vm="10">
        <f t="array" ref="I132">_FV(H132,"Country/region",TRUE)</f>
        <v>#VALUE!</v>
      </c>
      <c r="J132" s="24" t="s">
        <v>10</v>
      </c>
      <c r="K132" s="24" t="s">
        <v>16</v>
      </c>
      <c r="L132" s="24" t="s">
        <v>24</v>
      </c>
      <c r="M132" s="24">
        <f>Table1[[#This Row],[Price]]*Table1[[#This Row],[Quantity]]</f>
        <v>2009.8999999999999</v>
      </c>
    </row>
    <row r="133" spans="2:13" x14ac:dyDescent="0.35">
      <c r="B133" s="22">
        <v>10590</v>
      </c>
      <c r="C133" s="23">
        <v>44900</v>
      </c>
      <c r="D133" s="24" t="s">
        <v>15</v>
      </c>
      <c r="E133" s="22">
        <v>12.99</v>
      </c>
      <c r="F133" s="25">
        <v>555</v>
      </c>
      <c r="G133" s="22">
        <v>4.32</v>
      </c>
      <c r="H133" s="24" t="e" vm="9">
        <v>#VALUE!</v>
      </c>
      <c r="I133" s="24" t="e" cm="1" vm="10">
        <f t="array" ref="I133">_FV(H133,"Country/region",TRUE)</f>
        <v>#VALUE!</v>
      </c>
      <c r="J133" s="24" t="s">
        <v>10</v>
      </c>
      <c r="K133" s="24" t="s">
        <v>16</v>
      </c>
      <c r="L133" s="24" t="s">
        <v>24</v>
      </c>
      <c r="M133" s="24">
        <f>Table1[[#This Row],[Price]]*Table1[[#This Row],[Quantity]]</f>
        <v>7209.45</v>
      </c>
    </row>
    <row r="134" spans="2:13" x14ac:dyDescent="0.35">
      <c r="B134" s="22">
        <v>10591</v>
      </c>
      <c r="C134" s="23">
        <v>44900</v>
      </c>
      <c r="D134" s="24" t="s">
        <v>18</v>
      </c>
      <c r="E134" s="22">
        <v>9.9499999999999993</v>
      </c>
      <c r="F134" s="25">
        <v>202</v>
      </c>
      <c r="G134" s="22">
        <v>2.85</v>
      </c>
      <c r="H134" s="24" t="e" vm="9">
        <v>#VALUE!</v>
      </c>
      <c r="I134" s="24" t="e" cm="1" vm="10">
        <f t="array" ref="I134">_FV(H134,"Country/region",TRUE)</f>
        <v>#VALUE!</v>
      </c>
      <c r="J134" s="24" t="s">
        <v>10</v>
      </c>
      <c r="K134" s="24" t="s">
        <v>16</v>
      </c>
      <c r="L134" s="24" t="s">
        <v>24</v>
      </c>
      <c r="M134" s="24">
        <f>Table1[[#This Row],[Price]]*Table1[[#This Row],[Quantity]]</f>
        <v>2009.8999999999999</v>
      </c>
    </row>
    <row r="135" spans="2:13" x14ac:dyDescent="0.35">
      <c r="B135" s="22">
        <v>10592</v>
      </c>
      <c r="C135" s="23">
        <v>44900</v>
      </c>
      <c r="D135" s="24" t="s">
        <v>9</v>
      </c>
      <c r="E135" s="22">
        <v>3.49</v>
      </c>
      <c r="F135" s="25">
        <v>574</v>
      </c>
      <c r="G135" s="22">
        <v>0.88</v>
      </c>
      <c r="H135" s="24" t="e" vm="9">
        <v>#VALUE!</v>
      </c>
      <c r="I135" s="24" t="e" cm="1" vm="10">
        <f t="array" ref="I135">_FV(H135,"Country/region",TRUE)</f>
        <v>#VALUE!</v>
      </c>
      <c r="J135" s="24" t="s">
        <v>10</v>
      </c>
      <c r="K135" s="24" t="s">
        <v>16</v>
      </c>
      <c r="L135" s="24" t="s">
        <v>24</v>
      </c>
      <c r="M135" s="24">
        <f>Table1[[#This Row],[Price]]*Table1[[#This Row],[Quantity]]</f>
        <v>2003.2600000000002</v>
      </c>
    </row>
    <row r="136" spans="2:13" x14ac:dyDescent="0.35">
      <c r="B136" s="22">
        <v>10593</v>
      </c>
      <c r="C136" s="23">
        <v>44900</v>
      </c>
      <c r="D136" s="24" t="s">
        <v>12</v>
      </c>
      <c r="E136" s="22">
        <v>2.95</v>
      </c>
      <c r="F136" s="25">
        <v>678</v>
      </c>
      <c r="G136" s="22">
        <v>0.47</v>
      </c>
      <c r="H136" s="24" t="e" vm="9">
        <v>#VALUE!</v>
      </c>
      <c r="I136" s="24" t="e" cm="1" vm="10">
        <f t="array" ref="I136">_FV(H136,"Country/region",TRUE)</f>
        <v>#VALUE!</v>
      </c>
      <c r="J136" s="24" t="s">
        <v>10</v>
      </c>
      <c r="K136" s="24" t="s">
        <v>16</v>
      </c>
      <c r="L136" s="24" t="s">
        <v>24</v>
      </c>
      <c r="M136" s="24">
        <f>Table1[[#This Row],[Price]]*Table1[[#This Row],[Quantity]]</f>
        <v>2000.1000000000001</v>
      </c>
    </row>
    <row r="137" spans="2:13" x14ac:dyDescent="0.35">
      <c r="B137" s="22">
        <v>10594</v>
      </c>
      <c r="C137" s="23">
        <v>44900</v>
      </c>
      <c r="D137" s="24" t="s">
        <v>13</v>
      </c>
      <c r="E137" s="22">
        <v>4.99</v>
      </c>
      <c r="F137" s="25">
        <v>201</v>
      </c>
      <c r="G137" s="22">
        <v>2.25</v>
      </c>
      <c r="H137" s="24" t="e" vm="9">
        <v>#VALUE!</v>
      </c>
      <c r="I137" s="24" t="e" cm="1" vm="10">
        <f t="array" ref="I137">_FV(H137,"Country/region",TRUE)</f>
        <v>#VALUE!</v>
      </c>
      <c r="J137" s="24" t="s">
        <v>10</v>
      </c>
      <c r="K137" s="24" t="s">
        <v>16</v>
      </c>
      <c r="L137" s="24" t="s">
        <v>24</v>
      </c>
      <c r="M137" s="24">
        <f>Table1[[#This Row],[Price]]*Table1[[#This Row],[Quantity]]</f>
        <v>1002.99</v>
      </c>
    </row>
    <row r="138" spans="2:13" x14ac:dyDescent="0.35">
      <c r="B138" s="22">
        <v>10595</v>
      </c>
      <c r="C138" s="23">
        <v>44901</v>
      </c>
      <c r="D138" s="24" t="s">
        <v>15</v>
      </c>
      <c r="E138" s="22">
        <v>12.99</v>
      </c>
      <c r="F138" s="25">
        <v>539</v>
      </c>
      <c r="G138" s="22">
        <v>4.32</v>
      </c>
      <c r="H138" s="24" t="e" vm="9">
        <v>#VALUE!</v>
      </c>
      <c r="I138" s="24" t="e" cm="1" vm="10">
        <f t="array" ref="I138">_FV(H138,"Country/region",TRUE)</f>
        <v>#VALUE!</v>
      </c>
      <c r="J138" s="24" t="s">
        <v>10</v>
      </c>
      <c r="K138" s="24" t="s">
        <v>16</v>
      </c>
      <c r="L138" s="24" t="s">
        <v>24</v>
      </c>
      <c r="M138" s="24">
        <f>Table1[[#This Row],[Price]]*Table1[[#This Row],[Quantity]]</f>
        <v>7001.61</v>
      </c>
    </row>
    <row r="139" spans="2:13" x14ac:dyDescent="0.35">
      <c r="B139" s="22">
        <v>10596</v>
      </c>
      <c r="C139" s="23">
        <v>44901</v>
      </c>
      <c r="D139" s="24" t="s">
        <v>18</v>
      </c>
      <c r="E139" s="22">
        <v>9.9499999999999993</v>
      </c>
      <c r="F139" s="25">
        <v>202</v>
      </c>
      <c r="G139" s="22">
        <v>2.85</v>
      </c>
      <c r="H139" s="24" t="e" vm="9">
        <v>#VALUE!</v>
      </c>
      <c r="I139" s="24" t="e" cm="1" vm="10">
        <f t="array" ref="I139">_FV(H139,"Country/region",TRUE)</f>
        <v>#VALUE!</v>
      </c>
      <c r="J139" s="24" t="s">
        <v>10</v>
      </c>
      <c r="K139" s="24" t="s">
        <v>16</v>
      </c>
      <c r="L139" s="24" t="s">
        <v>24</v>
      </c>
      <c r="M139" s="24">
        <f>Table1[[#This Row],[Price]]*Table1[[#This Row],[Quantity]]</f>
        <v>2009.8999999999999</v>
      </c>
    </row>
    <row r="140" spans="2:13" x14ac:dyDescent="0.35">
      <c r="B140" s="22">
        <v>10597</v>
      </c>
      <c r="C140" s="23">
        <v>44901</v>
      </c>
      <c r="D140" s="24" t="s">
        <v>9</v>
      </c>
      <c r="E140" s="22">
        <v>3.49</v>
      </c>
      <c r="F140" s="25">
        <v>574</v>
      </c>
      <c r="G140" s="22">
        <v>0.88</v>
      </c>
      <c r="H140" s="24" t="e" vm="9">
        <v>#VALUE!</v>
      </c>
      <c r="I140" s="24" t="e" cm="1" vm="10">
        <f t="array" ref="I140">_FV(H140,"Country/region",TRUE)</f>
        <v>#VALUE!</v>
      </c>
      <c r="J140" s="24" t="s">
        <v>10</v>
      </c>
      <c r="K140" s="24" t="s">
        <v>16</v>
      </c>
      <c r="L140" s="24" t="s">
        <v>24</v>
      </c>
      <c r="M140" s="24">
        <f>Table1[[#This Row],[Price]]*Table1[[#This Row],[Quantity]]</f>
        <v>2003.2600000000002</v>
      </c>
    </row>
    <row r="141" spans="2:13" x14ac:dyDescent="0.35">
      <c r="B141" s="22">
        <v>10598</v>
      </c>
      <c r="C141" s="23">
        <v>44901</v>
      </c>
      <c r="D141" s="24" t="s">
        <v>12</v>
      </c>
      <c r="E141" s="22">
        <v>2.95</v>
      </c>
      <c r="F141" s="25">
        <v>678</v>
      </c>
      <c r="G141" s="22">
        <v>0.47</v>
      </c>
      <c r="H141" s="24" t="e" vm="9">
        <v>#VALUE!</v>
      </c>
      <c r="I141" s="24" t="e" cm="1" vm="10">
        <f t="array" ref="I141">_FV(H141,"Country/region",TRUE)</f>
        <v>#VALUE!</v>
      </c>
      <c r="J141" s="24" t="s">
        <v>10</v>
      </c>
      <c r="K141" s="24" t="s">
        <v>16</v>
      </c>
      <c r="L141" s="24" t="s">
        <v>24</v>
      </c>
      <c r="M141" s="24">
        <f>Table1[[#This Row],[Price]]*Table1[[#This Row],[Quantity]]</f>
        <v>2000.1000000000001</v>
      </c>
    </row>
    <row r="142" spans="2:13" x14ac:dyDescent="0.35">
      <c r="B142" s="22">
        <v>10599</v>
      </c>
      <c r="C142" s="23">
        <v>44901</v>
      </c>
      <c r="D142" s="24" t="s">
        <v>13</v>
      </c>
      <c r="E142" s="22">
        <v>4.99</v>
      </c>
      <c r="F142" s="25">
        <v>201</v>
      </c>
      <c r="G142" s="22">
        <v>2.25</v>
      </c>
      <c r="H142" s="24" t="e" vm="9">
        <v>#VALUE!</v>
      </c>
      <c r="I142" s="24" t="e" cm="1" vm="10">
        <f t="array" ref="I142">_FV(H142,"Country/region",TRUE)</f>
        <v>#VALUE!</v>
      </c>
      <c r="J142" s="24" t="s">
        <v>10</v>
      </c>
      <c r="K142" s="24" t="s">
        <v>16</v>
      </c>
      <c r="L142" s="24" t="s">
        <v>24</v>
      </c>
      <c r="M142" s="24">
        <f>Table1[[#This Row],[Price]]*Table1[[#This Row],[Quantity]]</f>
        <v>1002.99</v>
      </c>
    </row>
    <row r="143" spans="2:13" x14ac:dyDescent="0.35">
      <c r="B143" s="22">
        <v>10600</v>
      </c>
      <c r="C143" s="23">
        <v>44902</v>
      </c>
      <c r="D143" s="24" t="s">
        <v>15</v>
      </c>
      <c r="E143" s="22">
        <v>12.99</v>
      </c>
      <c r="F143" s="25">
        <v>524</v>
      </c>
      <c r="G143" s="22">
        <v>4.32</v>
      </c>
      <c r="H143" s="24" t="e" vm="9">
        <v>#VALUE!</v>
      </c>
      <c r="I143" s="24" t="e" cm="1" vm="10">
        <f t="array" ref="I143">_FV(H143,"Country/region",TRUE)</f>
        <v>#VALUE!</v>
      </c>
      <c r="J143" s="24" t="s">
        <v>10</v>
      </c>
      <c r="K143" s="24" t="s">
        <v>16</v>
      </c>
      <c r="L143" s="24" t="s">
        <v>24</v>
      </c>
      <c r="M143" s="24">
        <f>Table1[[#This Row],[Price]]*Table1[[#This Row],[Quantity]]</f>
        <v>6806.76</v>
      </c>
    </row>
    <row r="144" spans="2:13" x14ac:dyDescent="0.35">
      <c r="B144" s="22">
        <v>10601</v>
      </c>
      <c r="C144" s="23">
        <v>44902</v>
      </c>
      <c r="D144" s="24" t="s">
        <v>18</v>
      </c>
      <c r="E144" s="22">
        <v>9.9499999999999993</v>
      </c>
      <c r="F144" s="25">
        <v>202</v>
      </c>
      <c r="G144" s="22">
        <v>2.85</v>
      </c>
      <c r="H144" s="24" t="e" vm="9">
        <v>#VALUE!</v>
      </c>
      <c r="I144" s="24" t="e" cm="1" vm="10">
        <f t="array" ref="I144">_FV(H144,"Country/region",TRUE)</f>
        <v>#VALUE!</v>
      </c>
      <c r="J144" s="24" t="s">
        <v>10</v>
      </c>
      <c r="K144" s="24" t="s">
        <v>16</v>
      </c>
      <c r="L144" s="24" t="s">
        <v>24</v>
      </c>
      <c r="M144" s="24">
        <f>Table1[[#This Row],[Price]]*Table1[[#This Row],[Quantity]]</f>
        <v>2009.8999999999999</v>
      </c>
    </row>
    <row r="145" spans="2:13" x14ac:dyDescent="0.35">
      <c r="B145" s="22">
        <v>10602</v>
      </c>
      <c r="C145" s="23">
        <v>44902</v>
      </c>
      <c r="D145" s="24" t="s">
        <v>9</v>
      </c>
      <c r="E145" s="22">
        <v>3.49</v>
      </c>
      <c r="F145" s="25">
        <v>631</v>
      </c>
      <c r="G145" s="22">
        <v>0.88</v>
      </c>
      <c r="H145" s="24" t="e" vm="9">
        <v>#VALUE!</v>
      </c>
      <c r="I145" s="24" t="e" cm="1" vm="10">
        <f t="array" ref="I145">_FV(H145,"Country/region",TRUE)</f>
        <v>#VALUE!</v>
      </c>
      <c r="J145" s="24" t="s">
        <v>10</v>
      </c>
      <c r="K145" s="24" t="s">
        <v>23</v>
      </c>
      <c r="L145" s="24" t="s">
        <v>24</v>
      </c>
      <c r="M145" s="24">
        <f>Table1[[#This Row],[Price]]*Table1[[#This Row],[Quantity]]</f>
        <v>2202.19</v>
      </c>
    </row>
    <row r="146" spans="2:13" x14ac:dyDescent="0.35">
      <c r="B146" s="22">
        <v>10603</v>
      </c>
      <c r="C146" s="23">
        <v>44902</v>
      </c>
      <c r="D146" s="24" t="s">
        <v>12</v>
      </c>
      <c r="E146" s="22">
        <v>2.95</v>
      </c>
      <c r="F146" s="25">
        <v>678</v>
      </c>
      <c r="G146" s="22">
        <v>0.47</v>
      </c>
      <c r="H146" s="24" t="e" vm="9">
        <v>#VALUE!</v>
      </c>
      <c r="I146" s="24" t="e" cm="1" vm="10">
        <f t="array" ref="I146">_FV(H146,"Country/region",TRUE)</f>
        <v>#VALUE!</v>
      </c>
      <c r="J146" s="24" t="s">
        <v>10</v>
      </c>
      <c r="K146" s="24" t="s">
        <v>23</v>
      </c>
      <c r="L146" s="24" t="s">
        <v>24</v>
      </c>
      <c r="M146" s="24">
        <f>Table1[[#This Row],[Price]]*Table1[[#This Row],[Quantity]]</f>
        <v>2000.1000000000001</v>
      </c>
    </row>
    <row r="147" spans="2:13" x14ac:dyDescent="0.35">
      <c r="B147" s="22">
        <v>10604</v>
      </c>
      <c r="C147" s="23">
        <v>44902</v>
      </c>
      <c r="D147" s="24" t="s">
        <v>13</v>
      </c>
      <c r="E147" s="22">
        <v>4.99</v>
      </c>
      <c r="F147" s="25">
        <v>201</v>
      </c>
      <c r="G147" s="22">
        <v>2.25</v>
      </c>
      <c r="H147" s="24" t="e" vm="9">
        <v>#VALUE!</v>
      </c>
      <c r="I147" s="24" t="e" cm="1" vm="10">
        <f t="array" ref="I147">_FV(H147,"Country/region",TRUE)</f>
        <v>#VALUE!</v>
      </c>
      <c r="J147" s="24" t="s">
        <v>10</v>
      </c>
      <c r="K147" s="24" t="s">
        <v>23</v>
      </c>
      <c r="L147" s="24" t="s">
        <v>24</v>
      </c>
      <c r="M147" s="24">
        <f>Table1[[#This Row],[Price]]*Table1[[#This Row],[Quantity]]</f>
        <v>1002.99</v>
      </c>
    </row>
    <row r="148" spans="2:13" x14ac:dyDescent="0.35">
      <c r="B148" s="22">
        <v>10605</v>
      </c>
      <c r="C148" s="23">
        <v>44903</v>
      </c>
      <c r="D148" s="24" t="s">
        <v>15</v>
      </c>
      <c r="E148" s="22">
        <v>12.99</v>
      </c>
      <c r="F148" s="25">
        <v>539</v>
      </c>
      <c r="G148" s="22">
        <v>4.32</v>
      </c>
      <c r="H148" s="24" t="e" vm="9">
        <v>#VALUE!</v>
      </c>
      <c r="I148" s="24" t="e" cm="1" vm="10">
        <f t="array" ref="I148">_FV(H148,"Country/region",TRUE)</f>
        <v>#VALUE!</v>
      </c>
      <c r="J148" s="24" t="s">
        <v>10</v>
      </c>
      <c r="K148" s="24" t="s">
        <v>23</v>
      </c>
      <c r="L148" s="24" t="s">
        <v>24</v>
      </c>
      <c r="M148" s="24">
        <f>Table1[[#This Row],[Price]]*Table1[[#This Row],[Quantity]]</f>
        <v>7001.61</v>
      </c>
    </row>
    <row r="149" spans="2:13" x14ac:dyDescent="0.35">
      <c r="B149" s="22">
        <v>10606</v>
      </c>
      <c r="C149" s="23">
        <v>44903</v>
      </c>
      <c r="D149" s="24" t="s">
        <v>18</v>
      </c>
      <c r="E149" s="22">
        <v>9.9499999999999993</v>
      </c>
      <c r="F149" s="25">
        <v>202</v>
      </c>
      <c r="G149" s="22">
        <v>2.85</v>
      </c>
      <c r="H149" s="24" t="e" vm="9">
        <v>#VALUE!</v>
      </c>
      <c r="I149" s="24" t="e" cm="1" vm="10">
        <f t="array" ref="I149">_FV(H149,"Country/region",TRUE)</f>
        <v>#VALUE!</v>
      </c>
      <c r="J149" s="24" t="s">
        <v>10</v>
      </c>
      <c r="K149" s="24" t="s">
        <v>23</v>
      </c>
      <c r="L149" s="24" t="s">
        <v>24</v>
      </c>
      <c r="M149" s="24">
        <f>Table1[[#This Row],[Price]]*Table1[[#This Row],[Quantity]]</f>
        <v>2009.8999999999999</v>
      </c>
    </row>
    <row r="150" spans="2:13" x14ac:dyDescent="0.35">
      <c r="B150" s="22">
        <v>10607</v>
      </c>
      <c r="C150" s="23">
        <v>44903</v>
      </c>
      <c r="D150" s="24" t="s">
        <v>9</v>
      </c>
      <c r="E150" s="22">
        <v>3.49</v>
      </c>
      <c r="F150" s="25">
        <v>631</v>
      </c>
      <c r="G150" s="22">
        <v>0.88</v>
      </c>
      <c r="H150" s="24" t="e" vm="9">
        <v>#VALUE!</v>
      </c>
      <c r="I150" s="24" t="e" cm="1" vm="10">
        <f t="array" ref="I150">_FV(H150,"Country/region",TRUE)</f>
        <v>#VALUE!</v>
      </c>
      <c r="J150" s="24" t="s">
        <v>10</v>
      </c>
      <c r="K150" s="24" t="s">
        <v>23</v>
      </c>
      <c r="L150" s="24" t="s">
        <v>24</v>
      </c>
      <c r="M150" s="24">
        <f>Table1[[#This Row],[Price]]*Table1[[#This Row],[Quantity]]</f>
        <v>2202.19</v>
      </c>
    </row>
    <row r="151" spans="2:13" x14ac:dyDescent="0.35">
      <c r="B151" s="22">
        <v>10608</v>
      </c>
      <c r="C151" s="23">
        <v>44903</v>
      </c>
      <c r="D151" s="24" t="s">
        <v>12</v>
      </c>
      <c r="E151" s="22">
        <v>2.95</v>
      </c>
      <c r="F151" s="25">
        <v>678</v>
      </c>
      <c r="G151" s="22">
        <v>0.47</v>
      </c>
      <c r="H151" s="24" t="e" vm="9">
        <v>#VALUE!</v>
      </c>
      <c r="I151" s="24" t="e" cm="1" vm="10">
        <f t="array" ref="I151">_FV(H151,"Country/region",TRUE)</f>
        <v>#VALUE!</v>
      </c>
      <c r="J151" s="24" t="s">
        <v>10</v>
      </c>
      <c r="K151" s="24" t="s">
        <v>11</v>
      </c>
      <c r="L151" s="24" t="s">
        <v>24</v>
      </c>
      <c r="M151" s="24">
        <f>Table1[[#This Row],[Price]]*Table1[[#This Row],[Quantity]]</f>
        <v>2000.1000000000001</v>
      </c>
    </row>
    <row r="152" spans="2:13" x14ac:dyDescent="0.35">
      <c r="B152" s="22">
        <v>10609</v>
      </c>
      <c r="C152" s="23">
        <v>44903</v>
      </c>
      <c r="D152" s="24" t="s">
        <v>13</v>
      </c>
      <c r="E152" s="22">
        <v>4.99</v>
      </c>
      <c r="F152" s="25">
        <v>201</v>
      </c>
      <c r="G152" s="22">
        <v>2.25</v>
      </c>
      <c r="H152" s="24" t="e" vm="9">
        <v>#VALUE!</v>
      </c>
      <c r="I152" s="24" t="e" cm="1" vm="10">
        <f t="array" ref="I152">_FV(H152,"Country/region",TRUE)</f>
        <v>#VALUE!</v>
      </c>
      <c r="J152" s="24" t="s">
        <v>10</v>
      </c>
      <c r="K152" s="24" t="s">
        <v>11</v>
      </c>
      <c r="L152" s="24" t="s">
        <v>24</v>
      </c>
      <c r="M152" s="24">
        <f>Table1[[#This Row],[Price]]*Table1[[#This Row],[Quantity]]</f>
        <v>1002.99</v>
      </c>
    </row>
    <row r="153" spans="2:13" x14ac:dyDescent="0.35">
      <c r="B153" s="22">
        <v>10610</v>
      </c>
      <c r="C153" s="23">
        <v>44904</v>
      </c>
      <c r="D153" s="24" t="s">
        <v>15</v>
      </c>
      <c r="E153" s="22">
        <v>12.99</v>
      </c>
      <c r="F153" s="25">
        <v>570</v>
      </c>
      <c r="G153" s="22">
        <v>4.32</v>
      </c>
      <c r="H153" s="24" t="e" vm="9">
        <v>#VALUE!</v>
      </c>
      <c r="I153" s="24" t="e" cm="1" vm="10">
        <f t="array" ref="I153">_FV(H153,"Country/region",TRUE)</f>
        <v>#VALUE!</v>
      </c>
      <c r="J153" s="24" t="s">
        <v>10</v>
      </c>
      <c r="K153" s="24" t="s">
        <v>11</v>
      </c>
      <c r="L153" s="24" t="s">
        <v>24</v>
      </c>
      <c r="M153" s="24">
        <f>Table1[[#This Row],[Price]]*Table1[[#This Row],[Quantity]]</f>
        <v>7404.3</v>
      </c>
    </row>
    <row r="154" spans="2:13" x14ac:dyDescent="0.35">
      <c r="B154" s="22">
        <v>10611</v>
      </c>
      <c r="C154" s="23">
        <v>44904</v>
      </c>
      <c r="D154" s="24" t="s">
        <v>18</v>
      </c>
      <c r="E154" s="22">
        <v>9.9499999999999993</v>
      </c>
      <c r="F154" s="25">
        <v>202</v>
      </c>
      <c r="G154" s="22">
        <v>2.85</v>
      </c>
      <c r="H154" s="24" t="e" vm="9">
        <v>#VALUE!</v>
      </c>
      <c r="I154" s="24" t="e" cm="1" vm="10">
        <f t="array" ref="I154">_FV(H154,"Country/region",TRUE)</f>
        <v>#VALUE!</v>
      </c>
      <c r="J154" s="24" t="s">
        <v>10</v>
      </c>
      <c r="K154" s="24" t="s">
        <v>11</v>
      </c>
      <c r="L154" s="24" t="s">
        <v>24</v>
      </c>
      <c r="M154" s="24">
        <f>Table1[[#This Row],[Price]]*Table1[[#This Row],[Quantity]]</f>
        <v>2009.8999999999999</v>
      </c>
    </row>
    <row r="155" spans="2:13" x14ac:dyDescent="0.35">
      <c r="B155" s="22">
        <v>10612</v>
      </c>
      <c r="C155" s="23">
        <v>44904</v>
      </c>
      <c r="D155" s="24" t="s">
        <v>9</v>
      </c>
      <c r="E155" s="22">
        <v>3.49</v>
      </c>
      <c r="F155" s="25">
        <v>631</v>
      </c>
      <c r="G155" s="22">
        <v>0.88</v>
      </c>
      <c r="H155" s="24" t="e" vm="9">
        <v>#VALUE!</v>
      </c>
      <c r="I155" s="24" t="e" cm="1" vm="10">
        <f t="array" ref="I155">_FV(H155,"Country/region",TRUE)</f>
        <v>#VALUE!</v>
      </c>
      <c r="J155" s="24" t="s">
        <v>10</v>
      </c>
      <c r="K155" s="24" t="s">
        <v>11</v>
      </c>
      <c r="L155" s="24" t="s">
        <v>24</v>
      </c>
      <c r="M155" s="24">
        <f>Table1[[#This Row],[Price]]*Table1[[#This Row],[Quantity]]</f>
        <v>2202.19</v>
      </c>
    </row>
    <row r="156" spans="2:13" x14ac:dyDescent="0.35">
      <c r="B156" s="22">
        <v>10613</v>
      </c>
      <c r="C156" s="23">
        <v>44904</v>
      </c>
      <c r="D156" s="24" t="s">
        <v>12</v>
      </c>
      <c r="E156" s="22">
        <v>2.95</v>
      </c>
      <c r="F156" s="25">
        <v>678</v>
      </c>
      <c r="G156" s="22">
        <v>0.47</v>
      </c>
      <c r="H156" s="24" t="e" vm="9">
        <v>#VALUE!</v>
      </c>
      <c r="I156" s="24" t="e" cm="1" vm="10">
        <f t="array" ref="I156">_FV(H156,"Country/region",TRUE)</f>
        <v>#VALUE!</v>
      </c>
      <c r="J156" s="24" t="s">
        <v>10</v>
      </c>
      <c r="K156" s="24" t="s">
        <v>11</v>
      </c>
      <c r="L156" s="24" t="s">
        <v>24</v>
      </c>
      <c r="M156" s="24">
        <f>Table1[[#This Row],[Price]]*Table1[[#This Row],[Quantity]]</f>
        <v>2000.1000000000001</v>
      </c>
    </row>
    <row r="157" spans="2:13" x14ac:dyDescent="0.35">
      <c r="B157" s="22">
        <v>10614</v>
      </c>
      <c r="C157" s="23">
        <v>44904</v>
      </c>
      <c r="D157" s="24" t="s">
        <v>13</v>
      </c>
      <c r="E157" s="22">
        <v>4.99</v>
      </c>
      <c r="F157" s="25">
        <v>201</v>
      </c>
      <c r="G157" s="22">
        <v>2.25</v>
      </c>
      <c r="H157" s="24" t="e" vm="9">
        <v>#VALUE!</v>
      </c>
      <c r="I157" s="24" t="e" cm="1" vm="10">
        <f t="array" ref="I157">_FV(H157,"Country/region",TRUE)</f>
        <v>#VALUE!</v>
      </c>
      <c r="J157" s="24" t="s">
        <v>10</v>
      </c>
      <c r="K157" s="24" t="s">
        <v>11</v>
      </c>
      <c r="L157" s="24" t="s">
        <v>24</v>
      </c>
      <c r="M157" s="24">
        <f>Table1[[#This Row],[Price]]*Table1[[#This Row],[Quantity]]</f>
        <v>1002.99</v>
      </c>
    </row>
    <row r="158" spans="2:13" x14ac:dyDescent="0.35">
      <c r="B158" s="22">
        <v>10615</v>
      </c>
      <c r="C158" s="23">
        <v>44905</v>
      </c>
      <c r="D158" s="24" t="s">
        <v>15</v>
      </c>
      <c r="E158" s="22">
        <v>12.99</v>
      </c>
      <c r="F158" s="25">
        <v>570</v>
      </c>
      <c r="G158" s="22">
        <v>4.32</v>
      </c>
      <c r="H158" s="24" t="e" vm="9">
        <v>#VALUE!</v>
      </c>
      <c r="I158" s="24" t="e" cm="1" vm="10">
        <f t="array" ref="I158">_FV(H158,"Country/region",TRUE)</f>
        <v>#VALUE!</v>
      </c>
      <c r="J158" s="24" t="s">
        <v>10</v>
      </c>
      <c r="K158" s="24" t="s">
        <v>11</v>
      </c>
      <c r="L158" s="24" t="s">
        <v>24</v>
      </c>
      <c r="M158" s="24">
        <f>Table1[[#This Row],[Price]]*Table1[[#This Row],[Quantity]]</f>
        <v>7404.3</v>
      </c>
    </row>
    <row r="159" spans="2:13" x14ac:dyDescent="0.35">
      <c r="B159" s="22">
        <v>10616</v>
      </c>
      <c r="C159" s="23">
        <v>44905</v>
      </c>
      <c r="D159" s="24" t="s">
        <v>18</v>
      </c>
      <c r="E159" s="22">
        <v>9.9499999999999993</v>
      </c>
      <c r="F159" s="25">
        <v>202</v>
      </c>
      <c r="G159" s="22">
        <v>2.85</v>
      </c>
      <c r="H159" s="24" t="e" vm="9">
        <v>#VALUE!</v>
      </c>
      <c r="I159" s="24" t="e" cm="1" vm="10">
        <f t="array" ref="I159">_FV(H159,"Country/region",TRUE)</f>
        <v>#VALUE!</v>
      </c>
      <c r="J159" s="24" t="s">
        <v>10</v>
      </c>
      <c r="K159" s="24" t="s">
        <v>11</v>
      </c>
      <c r="L159" s="24" t="s">
        <v>24</v>
      </c>
      <c r="M159" s="24">
        <f>Table1[[#This Row],[Price]]*Table1[[#This Row],[Quantity]]</f>
        <v>2009.8999999999999</v>
      </c>
    </row>
    <row r="160" spans="2:13" x14ac:dyDescent="0.35">
      <c r="B160" s="22">
        <v>10617</v>
      </c>
      <c r="C160" s="23">
        <v>44905</v>
      </c>
      <c r="D160" s="24" t="s">
        <v>9</v>
      </c>
      <c r="E160" s="22">
        <v>3.49</v>
      </c>
      <c r="F160" s="25">
        <v>631</v>
      </c>
      <c r="G160" s="22">
        <v>0.88</v>
      </c>
      <c r="H160" s="24" t="e" vm="9">
        <v>#VALUE!</v>
      </c>
      <c r="I160" s="24" t="e" cm="1" vm="10">
        <f t="array" ref="I160">_FV(H160,"Country/region",TRUE)</f>
        <v>#VALUE!</v>
      </c>
      <c r="J160" s="24" t="s">
        <v>10</v>
      </c>
      <c r="K160" s="24" t="s">
        <v>11</v>
      </c>
      <c r="L160" s="24" t="s">
        <v>24</v>
      </c>
      <c r="M160" s="24">
        <f>Table1[[#This Row],[Price]]*Table1[[#This Row],[Quantity]]</f>
        <v>2202.19</v>
      </c>
    </row>
    <row r="161" spans="2:13" x14ac:dyDescent="0.35">
      <c r="B161" s="22">
        <v>10618</v>
      </c>
      <c r="C161" s="23">
        <v>44905</v>
      </c>
      <c r="D161" s="24" t="s">
        <v>12</v>
      </c>
      <c r="E161" s="22">
        <v>2.95</v>
      </c>
      <c r="F161" s="25">
        <v>678</v>
      </c>
      <c r="G161" s="22">
        <v>0.47</v>
      </c>
      <c r="H161" s="24" t="e" vm="9">
        <v>#VALUE!</v>
      </c>
      <c r="I161" s="24" t="e" cm="1" vm="10">
        <f t="array" ref="I161">_FV(H161,"Country/region",TRUE)</f>
        <v>#VALUE!</v>
      </c>
      <c r="J161" s="24" t="s">
        <v>10</v>
      </c>
      <c r="K161" s="24" t="s">
        <v>11</v>
      </c>
      <c r="L161" s="24" t="s">
        <v>24</v>
      </c>
      <c r="M161" s="24">
        <f>Table1[[#This Row],[Price]]*Table1[[#This Row],[Quantity]]</f>
        <v>2000.1000000000001</v>
      </c>
    </row>
    <row r="162" spans="2:13" x14ac:dyDescent="0.35">
      <c r="B162" s="22">
        <v>10619</v>
      </c>
      <c r="C162" s="23">
        <v>44905</v>
      </c>
      <c r="D162" s="24" t="s">
        <v>13</v>
      </c>
      <c r="E162" s="22">
        <v>4.99</v>
      </c>
      <c r="F162" s="25">
        <v>201</v>
      </c>
      <c r="G162" s="22">
        <v>2.25</v>
      </c>
      <c r="H162" s="24" t="e" vm="9">
        <v>#VALUE!</v>
      </c>
      <c r="I162" s="24" t="e" cm="1" vm="10">
        <f t="array" ref="I162">_FV(H162,"Country/region",TRUE)</f>
        <v>#VALUE!</v>
      </c>
      <c r="J162" s="24" t="s">
        <v>10</v>
      </c>
      <c r="K162" s="24" t="s">
        <v>11</v>
      </c>
      <c r="L162" s="24" t="s">
        <v>24</v>
      </c>
      <c r="M162" s="24">
        <f>Table1[[#This Row],[Price]]*Table1[[#This Row],[Quantity]]</f>
        <v>1002.99</v>
      </c>
    </row>
    <row r="163" spans="2:13" x14ac:dyDescent="0.35">
      <c r="B163" s="22">
        <v>10620</v>
      </c>
      <c r="C163" s="23">
        <v>44906</v>
      </c>
      <c r="D163" s="24" t="s">
        <v>15</v>
      </c>
      <c r="E163" s="22">
        <v>12.99</v>
      </c>
      <c r="F163" s="25">
        <v>586</v>
      </c>
      <c r="G163" s="22">
        <v>4.32</v>
      </c>
      <c r="H163" s="24" t="e" vm="9">
        <v>#VALUE!</v>
      </c>
      <c r="I163" s="24" t="e" cm="1" vm="10">
        <f t="array" ref="I163">_FV(H163,"Country/region",TRUE)</f>
        <v>#VALUE!</v>
      </c>
      <c r="J163" s="24" t="s">
        <v>10</v>
      </c>
      <c r="K163" s="24" t="s">
        <v>11</v>
      </c>
      <c r="L163" s="24" t="s">
        <v>24</v>
      </c>
      <c r="M163" s="24">
        <f>Table1[[#This Row],[Price]]*Table1[[#This Row],[Quantity]]</f>
        <v>7612.14</v>
      </c>
    </row>
    <row r="164" spans="2:13" x14ac:dyDescent="0.35">
      <c r="B164" s="22">
        <v>10621</v>
      </c>
      <c r="C164" s="23">
        <v>44906</v>
      </c>
      <c r="D164" s="24" t="s">
        <v>18</v>
      </c>
      <c r="E164" s="22">
        <v>9.9499999999999993</v>
      </c>
      <c r="F164" s="25">
        <v>202</v>
      </c>
      <c r="G164" s="22">
        <v>2.85</v>
      </c>
      <c r="H164" s="24" t="e" vm="9">
        <v>#VALUE!</v>
      </c>
      <c r="I164" s="24" t="e" cm="1" vm="10">
        <f t="array" ref="I164">_FV(H164,"Country/region",TRUE)</f>
        <v>#VALUE!</v>
      </c>
      <c r="J164" s="24" t="s">
        <v>10</v>
      </c>
      <c r="K164" s="24" t="s">
        <v>11</v>
      </c>
      <c r="L164" s="24" t="s">
        <v>24</v>
      </c>
      <c r="M164" s="24">
        <f>Table1[[#This Row],[Price]]*Table1[[#This Row],[Quantity]]</f>
        <v>2009.8999999999999</v>
      </c>
    </row>
    <row r="165" spans="2:13" x14ac:dyDescent="0.35">
      <c r="B165" s="22">
        <v>10622</v>
      </c>
      <c r="C165" s="23">
        <v>44906</v>
      </c>
      <c r="D165" s="24" t="s">
        <v>9</v>
      </c>
      <c r="E165" s="22">
        <v>3.49</v>
      </c>
      <c r="F165" s="25">
        <v>631</v>
      </c>
      <c r="G165" s="22">
        <v>0.88</v>
      </c>
      <c r="H165" s="24" t="e" vm="9">
        <v>#VALUE!</v>
      </c>
      <c r="I165" s="24" t="e" cm="1" vm="10">
        <f t="array" ref="I165">_FV(H165,"Country/region",TRUE)</f>
        <v>#VALUE!</v>
      </c>
      <c r="J165" s="24" t="s">
        <v>10</v>
      </c>
      <c r="K165" s="24" t="s">
        <v>11</v>
      </c>
      <c r="L165" s="24" t="s">
        <v>24</v>
      </c>
      <c r="M165" s="24">
        <f>Table1[[#This Row],[Price]]*Table1[[#This Row],[Quantity]]</f>
        <v>2202.19</v>
      </c>
    </row>
    <row r="166" spans="2:13" x14ac:dyDescent="0.35">
      <c r="B166" s="22">
        <v>10623</v>
      </c>
      <c r="C166" s="23">
        <v>44906</v>
      </c>
      <c r="D166" s="24" t="s">
        <v>12</v>
      </c>
      <c r="E166" s="22">
        <v>2.95</v>
      </c>
      <c r="F166" s="25">
        <v>746</v>
      </c>
      <c r="G166" s="22">
        <v>0.47</v>
      </c>
      <c r="H166" s="24" t="e" vm="9">
        <v>#VALUE!</v>
      </c>
      <c r="I166" s="24" t="e" cm="1" vm="10">
        <f t="array" ref="I166">_FV(H166,"Country/region",TRUE)</f>
        <v>#VALUE!</v>
      </c>
      <c r="J166" s="24" t="s">
        <v>10</v>
      </c>
      <c r="K166" s="24" t="s">
        <v>11</v>
      </c>
      <c r="L166" s="24" t="s">
        <v>24</v>
      </c>
      <c r="M166" s="24">
        <f>Table1[[#This Row],[Price]]*Table1[[#This Row],[Quantity]]</f>
        <v>2200.7000000000003</v>
      </c>
    </row>
    <row r="167" spans="2:13" x14ac:dyDescent="0.35">
      <c r="B167" s="22">
        <v>10624</v>
      </c>
      <c r="C167" s="23">
        <v>44906</v>
      </c>
      <c r="D167" s="24" t="s">
        <v>13</v>
      </c>
      <c r="E167" s="22">
        <v>4.99</v>
      </c>
      <c r="F167" s="25">
        <v>201</v>
      </c>
      <c r="G167" s="22">
        <v>2.25</v>
      </c>
      <c r="H167" s="24" t="e" vm="9">
        <v>#VALUE!</v>
      </c>
      <c r="I167" s="24" t="e" cm="1" vm="10">
        <f t="array" ref="I167">_FV(H167,"Country/region",TRUE)</f>
        <v>#VALUE!</v>
      </c>
      <c r="J167" s="24" t="s">
        <v>10</v>
      </c>
      <c r="K167" s="24" t="s">
        <v>11</v>
      </c>
      <c r="L167" s="24" t="s">
        <v>24</v>
      </c>
      <c r="M167" s="24">
        <f>Table1[[#This Row],[Price]]*Table1[[#This Row],[Quantity]]</f>
        <v>1002.99</v>
      </c>
    </row>
    <row r="168" spans="2:13" x14ac:dyDescent="0.35">
      <c r="B168" s="22">
        <v>10625</v>
      </c>
      <c r="C168" s="23">
        <v>44907</v>
      </c>
      <c r="D168" s="24" t="s">
        <v>15</v>
      </c>
      <c r="E168" s="22">
        <v>12.99</v>
      </c>
      <c r="F168" s="25">
        <v>570</v>
      </c>
      <c r="G168" s="22">
        <v>4.32</v>
      </c>
      <c r="H168" s="24" t="e" vm="9">
        <v>#VALUE!</v>
      </c>
      <c r="I168" s="24" t="e" cm="1" vm="10">
        <f t="array" ref="I168">_FV(H168,"Country/region",TRUE)</f>
        <v>#VALUE!</v>
      </c>
      <c r="J168" s="24" t="s">
        <v>10</v>
      </c>
      <c r="K168" s="24" t="s">
        <v>11</v>
      </c>
      <c r="L168" s="24" t="s">
        <v>24</v>
      </c>
      <c r="M168" s="24">
        <f>Table1[[#This Row],[Price]]*Table1[[#This Row],[Quantity]]</f>
        <v>7404.3</v>
      </c>
    </row>
    <row r="169" spans="2:13" x14ac:dyDescent="0.35">
      <c r="B169" s="22">
        <v>10626</v>
      </c>
      <c r="C169" s="23">
        <v>44907</v>
      </c>
      <c r="D169" s="24" t="s">
        <v>18</v>
      </c>
      <c r="E169" s="22">
        <v>9.9499999999999993</v>
      </c>
      <c r="F169" s="25">
        <v>202</v>
      </c>
      <c r="G169" s="22">
        <v>2.85</v>
      </c>
      <c r="H169" s="24" t="e" vm="9">
        <v>#VALUE!</v>
      </c>
      <c r="I169" s="24" t="e" cm="1" vm="10">
        <f t="array" ref="I169">_FV(H169,"Country/region",TRUE)</f>
        <v>#VALUE!</v>
      </c>
      <c r="J169" s="24" t="s">
        <v>10</v>
      </c>
      <c r="K169" s="24" t="s">
        <v>11</v>
      </c>
      <c r="L169" s="24" t="s">
        <v>24</v>
      </c>
      <c r="M169" s="24">
        <f>Table1[[#This Row],[Price]]*Table1[[#This Row],[Quantity]]</f>
        <v>2009.8999999999999</v>
      </c>
    </row>
    <row r="170" spans="2:13" x14ac:dyDescent="0.35">
      <c r="B170" s="22">
        <v>10627</v>
      </c>
      <c r="C170" s="23">
        <v>44907</v>
      </c>
      <c r="D170" s="24" t="s">
        <v>9</v>
      </c>
      <c r="E170" s="22">
        <v>3.49</v>
      </c>
      <c r="F170" s="25">
        <v>631</v>
      </c>
      <c r="G170" s="22">
        <v>0.88</v>
      </c>
      <c r="H170" s="24" t="e" vm="9">
        <v>#VALUE!</v>
      </c>
      <c r="I170" s="24" t="e" cm="1" vm="10">
        <f t="array" ref="I170">_FV(H170,"Country/region",TRUE)</f>
        <v>#VALUE!</v>
      </c>
      <c r="J170" s="24" t="s">
        <v>10</v>
      </c>
      <c r="K170" s="24" t="s">
        <v>11</v>
      </c>
      <c r="L170" s="24" t="s">
        <v>24</v>
      </c>
      <c r="M170" s="24">
        <f>Table1[[#This Row],[Price]]*Table1[[#This Row],[Quantity]]</f>
        <v>2202.19</v>
      </c>
    </row>
    <row r="171" spans="2:13" x14ac:dyDescent="0.35">
      <c r="B171" s="22">
        <v>10628</v>
      </c>
      <c r="C171" s="23">
        <v>44907</v>
      </c>
      <c r="D171" s="24" t="s">
        <v>12</v>
      </c>
      <c r="E171" s="22">
        <v>2.95</v>
      </c>
      <c r="F171" s="25">
        <v>678</v>
      </c>
      <c r="G171" s="22">
        <v>0.47</v>
      </c>
      <c r="H171" s="26" t="e" vm="13">
        <v>#VALUE!</v>
      </c>
      <c r="I171" s="24" t="e" cm="1" vm="14">
        <f t="array" ref="I171">_FV(H171,"Country/region",TRUE)</f>
        <v>#VALUE!</v>
      </c>
      <c r="J171" s="24" t="s">
        <v>10</v>
      </c>
      <c r="K171" s="24" t="s">
        <v>11</v>
      </c>
      <c r="L171" s="24" t="s">
        <v>21</v>
      </c>
      <c r="M171" s="24">
        <f>Table1[[#This Row],[Price]]*Table1[[#This Row],[Quantity]]</f>
        <v>2000.1000000000001</v>
      </c>
    </row>
    <row r="172" spans="2:13" x14ac:dyDescent="0.35">
      <c r="B172" s="22">
        <v>10629</v>
      </c>
      <c r="C172" s="23">
        <v>44907</v>
      </c>
      <c r="D172" s="24" t="s">
        <v>13</v>
      </c>
      <c r="E172" s="22">
        <v>4.99</v>
      </c>
      <c r="F172" s="25">
        <v>201</v>
      </c>
      <c r="G172" s="22">
        <v>2.25</v>
      </c>
      <c r="H172" s="26" t="e" vm="13">
        <v>#VALUE!</v>
      </c>
      <c r="I172" s="24" t="e" cm="1" vm="14">
        <f t="array" ref="I172">_FV(H172,"Country/region",TRUE)</f>
        <v>#VALUE!</v>
      </c>
      <c r="J172" s="24" t="s">
        <v>10</v>
      </c>
      <c r="K172" s="24" t="s">
        <v>11</v>
      </c>
      <c r="L172" s="24" t="s">
        <v>21</v>
      </c>
      <c r="M172" s="24">
        <f>Table1[[#This Row],[Price]]*Table1[[#This Row],[Quantity]]</f>
        <v>1002.99</v>
      </c>
    </row>
    <row r="173" spans="2:13" x14ac:dyDescent="0.35">
      <c r="B173" s="22">
        <v>10630</v>
      </c>
      <c r="C173" s="23">
        <v>44908</v>
      </c>
      <c r="D173" s="24" t="s">
        <v>15</v>
      </c>
      <c r="E173" s="22">
        <v>12.99</v>
      </c>
      <c r="F173" s="25">
        <v>570</v>
      </c>
      <c r="G173" s="22">
        <v>4.32</v>
      </c>
      <c r="H173" s="26" t="e" vm="13">
        <v>#VALUE!</v>
      </c>
      <c r="I173" s="24" t="e" cm="1" vm="14">
        <f t="array" ref="I173">_FV(H173,"Country/region",TRUE)</f>
        <v>#VALUE!</v>
      </c>
      <c r="J173" s="24" t="s">
        <v>10</v>
      </c>
      <c r="K173" s="24" t="s">
        <v>23</v>
      </c>
      <c r="L173" s="24" t="s">
        <v>21</v>
      </c>
      <c r="M173" s="24">
        <f>Table1[[#This Row],[Price]]*Table1[[#This Row],[Quantity]]</f>
        <v>7404.3</v>
      </c>
    </row>
    <row r="174" spans="2:13" x14ac:dyDescent="0.35">
      <c r="B174" s="22">
        <v>10631</v>
      </c>
      <c r="C174" s="23">
        <v>44908</v>
      </c>
      <c r="D174" s="24" t="s">
        <v>18</v>
      </c>
      <c r="E174" s="22">
        <v>9.9499999999999993</v>
      </c>
      <c r="F174" s="25">
        <v>202</v>
      </c>
      <c r="G174" s="22">
        <v>2.85</v>
      </c>
      <c r="H174" s="26" t="e" vm="13">
        <v>#VALUE!</v>
      </c>
      <c r="I174" s="24" t="e" cm="1" vm="14">
        <f t="array" ref="I174">_FV(H174,"Country/region",TRUE)</f>
        <v>#VALUE!</v>
      </c>
      <c r="J174" s="24" t="s">
        <v>10</v>
      </c>
      <c r="K174" s="24" t="s">
        <v>11</v>
      </c>
      <c r="L174" s="24" t="s">
        <v>21</v>
      </c>
      <c r="M174" s="24">
        <f>Table1[[#This Row],[Price]]*Table1[[#This Row],[Quantity]]</f>
        <v>2009.8999999999999</v>
      </c>
    </row>
    <row r="175" spans="2:13" x14ac:dyDescent="0.35">
      <c r="B175" s="22">
        <v>10632</v>
      </c>
      <c r="C175" s="23">
        <v>44908</v>
      </c>
      <c r="D175" s="24" t="s">
        <v>9</v>
      </c>
      <c r="E175" s="22">
        <v>3.49</v>
      </c>
      <c r="F175" s="25">
        <v>631</v>
      </c>
      <c r="G175" s="22">
        <v>0.88</v>
      </c>
      <c r="H175" s="26" t="e" vm="13">
        <v>#VALUE!</v>
      </c>
      <c r="I175" s="24" t="e" cm="1" vm="14">
        <f t="array" ref="I175">_FV(H175,"Country/region",TRUE)</f>
        <v>#VALUE!</v>
      </c>
      <c r="J175" s="24" t="s">
        <v>10</v>
      </c>
      <c r="K175" s="24" t="s">
        <v>11</v>
      </c>
      <c r="L175" s="24" t="s">
        <v>21</v>
      </c>
      <c r="M175" s="24">
        <f>Table1[[#This Row],[Price]]*Table1[[#This Row],[Quantity]]</f>
        <v>2202.19</v>
      </c>
    </row>
    <row r="176" spans="2:13" x14ac:dyDescent="0.35">
      <c r="B176" s="22">
        <v>10633</v>
      </c>
      <c r="C176" s="23">
        <v>44908</v>
      </c>
      <c r="D176" s="24" t="s">
        <v>12</v>
      </c>
      <c r="E176" s="22">
        <v>2.95</v>
      </c>
      <c r="F176" s="25">
        <v>678</v>
      </c>
      <c r="G176" s="22">
        <v>0.47</v>
      </c>
      <c r="H176" s="26" t="e" vm="13">
        <v>#VALUE!</v>
      </c>
      <c r="I176" s="24" t="e" cm="1" vm="14">
        <f t="array" ref="I176">_FV(H176,"Country/region",TRUE)</f>
        <v>#VALUE!</v>
      </c>
      <c r="J176" s="24" t="s">
        <v>10</v>
      </c>
      <c r="K176" s="24" t="s">
        <v>11</v>
      </c>
      <c r="L176" s="24" t="s">
        <v>21</v>
      </c>
      <c r="M176" s="24">
        <f>Table1[[#This Row],[Price]]*Table1[[#This Row],[Quantity]]</f>
        <v>2000.1000000000001</v>
      </c>
    </row>
    <row r="177" spans="2:13" x14ac:dyDescent="0.35">
      <c r="B177" s="22">
        <v>10634</v>
      </c>
      <c r="C177" s="23">
        <v>44908</v>
      </c>
      <c r="D177" s="24" t="s">
        <v>13</v>
      </c>
      <c r="E177" s="22">
        <v>4.99</v>
      </c>
      <c r="F177" s="25">
        <v>201</v>
      </c>
      <c r="G177" s="22">
        <v>2.25</v>
      </c>
      <c r="H177" s="26" t="e" vm="13">
        <v>#VALUE!</v>
      </c>
      <c r="I177" s="24" t="e" cm="1" vm="14">
        <f t="array" ref="I177">_FV(H177,"Country/region",TRUE)</f>
        <v>#VALUE!</v>
      </c>
      <c r="J177" s="24" t="s">
        <v>10</v>
      </c>
      <c r="K177" s="24" t="s">
        <v>11</v>
      </c>
      <c r="L177" s="24" t="s">
        <v>21</v>
      </c>
      <c r="M177" s="24">
        <f>Table1[[#This Row],[Price]]*Table1[[#This Row],[Quantity]]</f>
        <v>1002.99</v>
      </c>
    </row>
    <row r="178" spans="2:13" x14ac:dyDescent="0.35">
      <c r="B178" s="22">
        <v>10635</v>
      </c>
      <c r="C178" s="23">
        <v>44909</v>
      </c>
      <c r="D178" s="24" t="s">
        <v>15</v>
      </c>
      <c r="E178" s="22">
        <v>12.99</v>
      </c>
      <c r="F178" s="25">
        <v>555</v>
      </c>
      <c r="G178" s="22">
        <v>4.32</v>
      </c>
      <c r="H178" s="26" t="e" vm="13">
        <v>#VALUE!</v>
      </c>
      <c r="I178" s="24" t="e" cm="1" vm="14">
        <f t="array" ref="I178">_FV(H178,"Country/region",TRUE)</f>
        <v>#VALUE!</v>
      </c>
      <c r="J178" s="24" t="s">
        <v>10</v>
      </c>
      <c r="K178" s="24" t="s">
        <v>11</v>
      </c>
      <c r="L178" s="24" t="s">
        <v>21</v>
      </c>
      <c r="M178" s="24">
        <f>Table1[[#This Row],[Price]]*Table1[[#This Row],[Quantity]]</f>
        <v>7209.45</v>
      </c>
    </row>
    <row r="179" spans="2:13" x14ac:dyDescent="0.35">
      <c r="B179" s="22">
        <v>10636</v>
      </c>
      <c r="C179" s="23">
        <v>44909</v>
      </c>
      <c r="D179" s="24" t="s">
        <v>18</v>
      </c>
      <c r="E179" s="22">
        <v>9.9499999999999993</v>
      </c>
      <c r="F179" s="25">
        <v>222</v>
      </c>
      <c r="G179" s="22">
        <v>2.85</v>
      </c>
      <c r="H179" s="26" t="e" vm="13">
        <v>#VALUE!</v>
      </c>
      <c r="I179" s="24" t="e" cm="1" vm="14">
        <f t="array" ref="I179">_FV(H179,"Country/region",TRUE)</f>
        <v>#VALUE!</v>
      </c>
      <c r="J179" s="24" t="s">
        <v>10</v>
      </c>
      <c r="K179" s="24" t="s">
        <v>11</v>
      </c>
      <c r="L179" s="24" t="s">
        <v>21</v>
      </c>
      <c r="M179" s="24">
        <f>Table1[[#This Row],[Price]]*Table1[[#This Row],[Quantity]]</f>
        <v>2208.8999999999996</v>
      </c>
    </row>
    <row r="180" spans="2:13" x14ac:dyDescent="0.35">
      <c r="B180" s="22">
        <v>10637</v>
      </c>
      <c r="C180" s="23">
        <v>44909</v>
      </c>
      <c r="D180" s="24" t="s">
        <v>9</v>
      </c>
      <c r="E180" s="22">
        <v>3.49</v>
      </c>
      <c r="F180" s="25">
        <v>631</v>
      </c>
      <c r="G180" s="22">
        <v>0.88</v>
      </c>
      <c r="H180" s="26" t="e" vm="13">
        <v>#VALUE!</v>
      </c>
      <c r="I180" s="24" t="e" cm="1" vm="14">
        <f t="array" ref="I180">_FV(H180,"Country/region",TRUE)</f>
        <v>#VALUE!</v>
      </c>
      <c r="J180" s="24" t="s">
        <v>10</v>
      </c>
      <c r="K180" s="24" t="s">
        <v>11</v>
      </c>
      <c r="L180" s="24" t="s">
        <v>21</v>
      </c>
      <c r="M180" s="24">
        <f>Table1[[#This Row],[Price]]*Table1[[#This Row],[Quantity]]</f>
        <v>2202.19</v>
      </c>
    </row>
    <row r="181" spans="2:13" x14ac:dyDescent="0.35">
      <c r="B181" s="22">
        <v>10638</v>
      </c>
      <c r="C181" s="23">
        <v>44909</v>
      </c>
      <c r="D181" s="24" t="s">
        <v>12</v>
      </c>
      <c r="E181" s="22">
        <v>2.95</v>
      </c>
      <c r="F181" s="25">
        <v>678</v>
      </c>
      <c r="G181" s="22">
        <v>0.47</v>
      </c>
      <c r="H181" s="26" t="e" vm="13">
        <v>#VALUE!</v>
      </c>
      <c r="I181" s="24" t="e" cm="1" vm="14">
        <f t="array" ref="I181">_FV(H181,"Country/region",TRUE)</f>
        <v>#VALUE!</v>
      </c>
      <c r="J181" s="24" t="s">
        <v>10</v>
      </c>
      <c r="K181" s="24" t="s">
        <v>11</v>
      </c>
      <c r="L181" s="24" t="s">
        <v>21</v>
      </c>
      <c r="M181" s="24">
        <f>Table1[[#This Row],[Price]]*Table1[[#This Row],[Quantity]]</f>
        <v>2000.1000000000001</v>
      </c>
    </row>
    <row r="182" spans="2:13" x14ac:dyDescent="0.35">
      <c r="B182" s="22">
        <v>10639</v>
      </c>
      <c r="C182" s="23">
        <v>44909</v>
      </c>
      <c r="D182" s="24" t="s">
        <v>13</v>
      </c>
      <c r="E182" s="22">
        <v>4.99</v>
      </c>
      <c r="F182" s="25">
        <v>201</v>
      </c>
      <c r="G182" s="22">
        <v>2.25</v>
      </c>
      <c r="H182" s="26" t="e" vm="13">
        <v>#VALUE!</v>
      </c>
      <c r="I182" s="24" t="e" cm="1" vm="14">
        <f t="array" ref="I182">_FV(H182,"Country/region",TRUE)</f>
        <v>#VALUE!</v>
      </c>
      <c r="J182" s="24" t="s">
        <v>10</v>
      </c>
      <c r="K182" s="24" t="s">
        <v>11</v>
      </c>
      <c r="L182" s="24" t="s">
        <v>21</v>
      </c>
      <c r="M182" s="24">
        <f>Table1[[#This Row],[Price]]*Table1[[#This Row],[Quantity]]</f>
        <v>1002.99</v>
      </c>
    </row>
    <row r="183" spans="2:13" x14ac:dyDescent="0.35">
      <c r="B183" s="22">
        <v>10640</v>
      </c>
      <c r="C183" s="23">
        <v>44910</v>
      </c>
      <c r="D183" s="24" t="s">
        <v>15</v>
      </c>
      <c r="E183" s="22">
        <v>12.99</v>
      </c>
      <c r="F183" s="25">
        <v>539</v>
      </c>
      <c r="G183" s="22">
        <v>4.32</v>
      </c>
      <c r="H183" s="26" t="e" vm="13">
        <v>#VALUE!</v>
      </c>
      <c r="I183" s="24" t="e" cm="1" vm="14">
        <f t="array" ref="I183">_FV(H183,"Country/region",TRUE)</f>
        <v>#VALUE!</v>
      </c>
      <c r="J183" s="24" t="s">
        <v>10</v>
      </c>
      <c r="K183" s="24" t="s">
        <v>11</v>
      </c>
      <c r="L183" s="24" t="s">
        <v>21</v>
      </c>
      <c r="M183" s="24">
        <f>Table1[[#This Row],[Price]]*Table1[[#This Row],[Quantity]]</f>
        <v>7001.61</v>
      </c>
    </row>
    <row r="184" spans="2:13" x14ac:dyDescent="0.35">
      <c r="B184" s="22">
        <v>10641</v>
      </c>
      <c r="C184" s="23">
        <v>44910</v>
      </c>
      <c r="D184" s="24" t="s">
        <v>18</v>
      </c>
      <c r="E184" s="22">
        <v>9.9499999999999993</v>
      </c>
      <c r="F184" s="25">
        <v>222</v>
      </c>
      <c r="G184" s="22">
        <v>2.85</v>
      </c>
      <c r="H184" s="26" t="e" vm="13">
        <v>#VALUE!</v>
      </c>
      <c r="I184" s="24" t="e" cm="1" vm="14">
        <f t="array" ref="I184">_FV(H184,"Country/region",TRUE)</f>
        <v>#VALUE!</v>
      </c>
      <c r="J184" s="24" t="s">
        <v>10</v>
      </c>
      <c r="K184" s="24" t="s">
        <v>11</v>
      </c>
      <c r="L184" s="24" t="s">
        <v>21</v>
      </c>
      <c r="M184" s="24">
        <f>Table1[[#This Row],[Price]]*Table1[[#This Row],[Quantity]]</f>
        <v>2208.8999999999996</v>
      </c>
    </row>
    <row r="185" spans="2:13" x14ac:dyDescent="0.35">
      <c r="B185" s="22">
        <v>10642</v>
      </c>
      <c r="C185" s="23">
        <v>44910</v>
      </c>
      <c r="D185" s="24" t="s">
        <v>9</v>
      </c>
      <c r="E185" s="22">
        <v>3.49</v>
      </c>
      <c r="F185" s="25">
        <v>631</v>
      </c>
      <c r="G185" s="22">
        <v>0.88</v>
      </c>
      <c r="H185" s="26" t="e" vm="13">
        <v>#VALUE!</v>
      </c>
      <c r="I185" s="24" t="e" cm="1" vm="14">
        <f t="array" ref="I185">_FV(H185,"Country/region",TRUE)</f>
        <v>#VALUE!</v>
      </c>
      <c r="J185" s="24" t="s">
        <v>10</v>
      </c>
      <c r="K185" s="24" t="s">
        <v>23</v>
      </c>
      <c r="L185" s="24" t="s">
        <v>21</v>
      </c>
      <c r="M185" s="24">
        <f>Table1[[#This Row],[Price]]*Table1[[#This Row],[Quantity]]</f>
        <v>2202.19</v>
      </c>
    </row>
    <row r="186" spans="2:13" x14ac:dyDescent="0.35">
      <c r="B186" s="22">
        <v>10643</v>
      </c>
      <c r="C186" s="23">
        <v>44910</v>
      </c>
      <c r="D186" s="24" t="s">
        <v>12</v>
      </c>
      <c r="E186" s="22">
        <v>2.95</v>
      </c>
      <c r="F186" s="25">
        <v>678</v>
      </c>
      <c r="G186" s="22">
        <v>0.47</v>
      </c>
      <c r="H186" s="26" t="e" vm="13">
        <v>#VALUE!</v>
      </c>
      <c r="I186" s="24" t="e" cm="1" vm="14">
        <f t="array" ref="I186">_FV(H186,"Country/region",TRUE)</f>
        <v>#VALUE!</v>
      </c>
      <c r="J186" s="24" t="s">
        <v>10</v>
      </c>
      <c r="K186" s="24" t="s">
        <v>23</v>
      </c>
      <c r="L186" s="24" t="s">
        <v>21</v>
      </c>
      <c r="M186" s="24">
        <f>Table1[[#This Row],[Price]]*Table1[[#This Row],[Quantity]]</f>
        <v>2000.1000000000001</v>
      </c>
    </row>
    <row r="187" spans="2:13" x14ac:dyDescent="0.35">
      <c r="B187" s="22">
        <v>10644</v>
      </c>
      <c r="C187" s="23">
        <v>44910</v>
      </c>
      <c r="D187" s="24" t="s">
        <v>13</v>
      </c>
      <c r="E187" s="22">
        <v>4.99</v>
      </c>
      <c r="F187" s="25">
        <v>201</v>
      </c>
      <c r="G187" s="22">
        <v>2.25</v>
      </c>
      <c r="H187" s="26" t="e" vm="13">
        <v>#VALUE!</v>
      </c>
      <c r="I187" s="24" t="e" cm="1" vm="14">
        <f t="array" ref="I187">_FV(H187,"Country/region",TRUE)</f>
        <v>#VALUE!</v>
      </c>
      <c r="J187" s="24" t="s">
        <v>10</v>
      </c>
      <c r="K187" s="24" t="s">
        <v>23</v>
      </c>
      <c r="L187" s="24" t="s">
        <v>21</v>
      </c>
      <c r="M187" s="24">
        <f>Table1[[#This Row],[Price]]*Table1[[#This Row],[Quantity]]</f>
        <v>1002.99</v>
      </c>
    </row>
    <row r="188" spans="2:13" x14ac:dyDescent="0.35">
      <c r="B188" s="22">
        <v>10645</v>
      </c>
      <c r="C188" s="23">
        <v>44911</v>
      </c>
      <c r="D188" s="24" t="s">
        <v>15</v>
      </c>
      <c r="E188" s="22">
        <v>12.99</v>
      </c>
      <c r="F188" s="25">
        <v>570</v>
      </c>
      <c r="G188" s="22">
        <v>4.32</v>
      </c>
      <c r="H188" s="26" t="e" vm="13">
        <v>#VALUE!</v>
      </c>
      <c r="I188" s="24" t="e" cm="1" vm="14">
        <f t="array" ref="I188">_FV(H188,"Country/region",TRUE)</f>
        <v>#VALUE!</v>
      </c>
      <c r="J188" s="24" t="s">
        <v>10</v>
      </c>
      <c r="K188" s="24" t="s">
        <v>23</v>
      </c>
      <c r="L188" s="24" t="s">
        <v>21</v>
      </c>
      <c r="M188" s="24">
        <f>Table1[[#This Row],[Price]]*Table1[[#This Row],[Quantity]]</f>
        <v>7404.3</v>
      </c>
    </row>
    <row r="189" spans="2:13" x14ac:dyDescent="0.35">
      <c r="B189" s="22">
        <v>10646</v>
      </c>
      <c r="C189" s="23">
        <v>44911</v>
      </c>
      <c r="D189" s="24" t="s">
        <v>18</v>
      </c>
      <c r="E189" s="22">
        <v>9.9499999999999993</v>
      </c>
      <c r="F189" s="25">
        <v>222</v>
      </c>
      <c r="G189" s="22">
        <v>2.85</v>
      </c>
      <c r="H189" s="26" t="e" vm="13">
        <v>#VALUE!</v>
      </c>
      <c r="I189" s="24" t="e" cm="1" vm="14">
        <f t="array" ref="I189">_FV(H189,"Country/region",TRUE)</f>
        <v>#VALUE!</v>
      </c>
      <c r="J189" s="24" t="s">
        <v>10</v>
      </c>
      <c r="K189" s="24" t="s">
        <v>23</v>
      </c>
      <c r="L189" s="24" t="s">
        <v>21</v>
      </c>
      <c r="M189" s="24">
        <f>Table1[[#This Row],[Price]]*Table1[[#This Row],[Quantity]]</f>
        <v>2208.8999999999996</v>
      </c>
    </row>
    <row r="190" spans="2:13" x14ac:dyDescent="0.35">
      <c r="B190" s="22">
        <v>10647</v>
      </c>
      <c r="C190" s="23">
        <v>44911</v>
      </c>
      <c r="D190" s="24" t="s">
        <v>9</v>
      </c>
      <c r="E190" s="22">
        <v>3.49</v>
      </c>
      <c r="F190" s="25">
        <v>631</v>
      </c>
      <c r="G190" s="22">
        <v>0.88</v>
      </c>
      <c r="H190" s="26" t="e" vm="13">
        <v>#VALUE!</v>
      </c>
      <c r="I190" s="24" t="e" cm="1" vm="14">
        <f t="array" ref="I190">_FV(H190,"Country/region",TRUE)</f>
        <v>#VALUE!</v>
      </c>
      <c r="J190" s="24" t="s">
        <v>10</v>
      </c>
      <c r="K190" s="24" t="s">
        <v>11</v>
      </c>
      <c r="L190" s="24" t="s">
        <v>21</v>
      </c>
      <c r="M190" s="24">
        <f>Table1[[#This Row],[Price]]*Table1[[#This Row],[Quantity]]</f>
        <v>2202.19</v>
      </c>
    </row>
    <row r="191" spans="2:13" x14ac:dyDescent="0.35">
      <c r="B191" s="22">
        <v>10648</v>
      </c>
      <c r="C191" s="23">
        <v>44911</v>
      </c>
      <c r="D191" s="24" t="s">
        <v>12</v>
      </c>
      <c r="E191" s="22">
        <v>2.95</v>
      </c>
      <c r="F191" s="25">
        <v>746</v>
      </c>
      <c r="G191" s="22">
        <v>0.47</v>
      </c>
      <c r="H191" s="26" t="e" vm="13">
        <v>#VALUE!</v>
      </c>
      <c r="I191" s="24" t="e" cm="1" vm="14">
        <f t="array" ref="I191">_FV(H191,"Country/region",TRUE)</f>
        <v>#VALUE!</v>
      </c>
      <c r="J191" s="24" t="s">
        <v>10</v>
      </c>
      <c r="K191" s="24" t="s">
        <v>11</v>
      </c>
      <c r="L191" s="24" t="s">
        <v>21</v>
      </c>
      <c r="M191" s="24">
        <f>Table1[[#This Row],[Price]]*Table1[[#This Row],[Quantity]]</f>
        <v>2200.7000000000003</v>
      </c>
    </row>
    <row r="192" spans="2:13" x14ac:dyDescent="0.35">
      <c r="B192" s="22">
        <v>10649</v>
      </c>
      <c r="C192" s="23">
        <v>44911</v>
      </c>
      <c r="D192" s="24" t="s">
        <v>13</v>
      </c>
      <c r="E192" s="22">
        <v>4.99</v>
      </c>
      <c r="F192" s="25">
        <v>201</v>
      </c>
      <c r="G192" s="22">
        <v>2.25</v>
      </c>
      <c r="H192" s="26" t="e" vm="13">
        <v>#VALUE!</v>
      </c>
      <c r="I192" s="24" t="e" cm="1" vm="14">
        <f t="array" ref="I192">_FV(H192,"Country/region",TRUE)</f>
        <v>#VALUE!</v>
      </c>
      <c r="J192" s="24" t="s">
        <v>10</v>
      </c>
      <c r="K192" s="24" t="s">
        <v>11</v>
      </c>
      <c r="L192" s="24" t="s">
        <v>21</v>
      </c>
      <c r="M192" s="24">
        <f>Table1[[#This Row],[Price]]*Table1[[#This Row],[Quantity]]</f>
        <v>1002.99</v>
      </c>
    </row>
    <row r="193" spans="2:13" x14ac:dyDescent="0.35">
      <c r="B193" s="22">
        <v>10650</v>
      </c>
      <c r="C193" s="23">
        <v>44912</v>
      </c>
      <c r="D193" s="24" t="s">
        <v>15</v>
      </c>
      <c r="E193" s="22">
        <v>12.99</v>
      </c>
      <c r="F193" s="25">
        <v>586</v>
      </c>
      <c r="G193" s="22">
        <v>4.32</v>
      </c>
      <c r="H193" s="26" t="e" vm="13">
        <v>#VALUE!</v>
      </c>
      <c r="I193" s="24" t="e" cm="1" vm="14">
        <f t="array" ref="I193">_FV(H193,"Country/region",TRUE)</f>
        <v>#VALUE!</v>
      </c>
      <c r="J193" s="24" t="s">
        <v>10</v>
      </c>
      <c r="K193" s="24" t="s">
        <v>11</v>
      </c>
      <c r="L193" s="24" t="s">
        <v>21</v>
      </c>
      <c r="M193" s="24">
        <f>Table1[[#This Row],[Price]]*Table1[[#This Row],[Quantity]]</f>
        <v>7612.14</v>
      </c>
    </row>
    <row r="194" spans="2:13" x14ac:dyDescent="0.35">
      <c r="B194" s="22">
        <v>10651</v>
      </c>
      <c r="C194" s="23">
        <v>44912</v>
      </c>
      <c r="D194" s="24" t="s">
        <v>18</v>
      </c>
      <c r="E194" s="22">
        <v>9.9499999999999993</v>
      </c>
      <c r="F194" s="25">
        <v>222</v>
      </c>
      <c r="G194" s="22">
        <v>2.85</v>
      </c>
      <c r="H194" s="26" t="e" vm="13">
        <v>#VALUE!</v>
      </c>
      <c r="I194" s="24" t="e" cm="1" vm="14">
        <f t="array" ref="I194">_FV(H194,"Country/region",TRUE)</f>
        <v>#VALUE!</v>
      </c>
      <c r="J194" s="24" t="s">
        <v>10</v>
      </c>
      <c r="K194" s="24" t="s">
        <v>11</v>
      </c>
      <c r="L194" s="24" t="s">
        <v>21</v>
      </c>
      <c r="M194" s="24">
        <f>Table1[[#This Row],[Price]]*Table1[[#This Row],[Quantity]]</f>
        <v>2208.8999999999996</v>
      </c>
    </row>
    <row r="195" spans="2:13" x14ac:dyDescent="0.35">
      <c r="B195" s="22">
        <v>10652</v>
      </c>
      <c r="C195" s="23">
        <v>44912</v>
      </c>
      <c r="D195" s="24" t="s">
        <v>9</v>
      </c>
      <c r="E195" s="22">
        <v>3.49</v>
      </c>
      <c r="F195" s="25">
        <v>688</v>
      </c>
      <c r="G195" s="22">
        <v>0.88</v>
      </c>
      <c r="H195" s="26" t="e" vm="13">
        <v>#VALUE!</v>
      </c>
      <c r="I195" s="24" t="e" cm="1" vm="14">
        <f t="array" ref="I195">_FV(H195,"Country/region",TRUE)</f>
        <v>#VALUE!</v>
      </c>
      <c r="J195" s="24" t="s">
        <v>10</v>
      </c>
      <c r="K195" s="24" t="s">
        <v>11</v>
      </c>
      <c r="L195" s="24" t="s">
        <v>21</v>
      </c>
      <c r="M195" s="24">
        <f>Table1[[#This Row],[Price]]*Table1[[#This Row],[Quantity]]</f>
        <v>2401.1200000000003</v>
      </c>
    </row>
    <row r="196" spans="2:13" x14ac:dyDescent="0.35">
      <c r="B196" s="22">
        <v>10653</v>
      </c>
      <c r="C196" s="23">
        <v>44912</v>
      </c>
      <c r="D196" s="24" t="s">
        <v>12</v>
      </c>
      <c r="E196" s="22">
        <v>2.95</v>
      </c>
      <c r="F196" s="25">
        <v>746</v>
      </c>
      <c r="G196" s="22">
        <v>0.47</v>
      </c>
      <c r="H196" s="26" t="e" vm="13">
        <v>#VALUE!</v>
      </c>
      <c r="I196" s="24" t="e" cm="1" vm="14">
        <f t="array" ref="I196">_FV(H196,"Country/region",TRUE)</f>
        <v>#VALUE!</v>
      </c>
      <c r="J196" s="24" t="s">
        <v>10</v>
      </c>
      <c r="K196" s="24" t="s">
        <v>11</v>
      </c>
      <c r="L196" s="24" t="s">
        <v>21</v>
      </c>
      <c r="M196" s="24">
        <f>Table1[[#This Row],[Price]]*Table1[[#This Row],[Quantity]]</f>
        <v>2200.7000000000003</v>
      </c>
    </row>
    <row r="197" spans="2:13" x14ac:dyDescent="0.35">
      <c r="B197" s="22">
        <v>10654</v>
      </c>
      <c r="C197" s="23">
        <v>44912</v>
      </c>
      <c r="D197" s="24" t="s">
        <v>13</v>
      </c>
      <c r="E197" s="22">
        <v>4.99</v>
      </c>
      <c r="F197" s="25">
        <v>201</v>
      </c>
      <c r="G197" s="22">
        <v>2.25</v>
      </c>
      <c r="H197" s="26" t="e" vm="13">
        <v>#VALUE!</v>
      </c>
      <c r="I197" s="24" t="e" cm="1" vm="14">
        <f t="array" ref="I197">_FV(H197,"Country/region",TRUE)</f>
        <v>#VALUE!</v>
      </c>
      <c r="J197" s="24" t="s">
        <v>10</v>
      </c>
      <c r="K197" s="24" t="s">
        <v>11</v>
      </c>
      <c r="L197" s="24" t="s">
        <v>21</v>
      </c>
      <c r="M197" s="24">
        <f>Table1[[#This Row],[Price]]*Table1[[#This Row],[Quantity]]</f>
        <v>1002.99</v>
      </c>
    </row>
    <row r="198" spans="2:13" x14ac:dyDescent="0.35">
      <c r="B198" s="22">
        <v>10655</v>
      </c>
      <c r="C198" s="23">
        <v>44913</v>
      </c>
      <c r="D198" s="24" t="s">
        <v>15</v>
      </c>
      <c r="E198" s="22">
        <v>12.99</v>
      </c>
      <c r="F198" s="25">
        <v>601</v>
      </c>
      <c r="G198" s="22">
        <v>4.32</v>
      </c>
      <c r="H198" s="26" t="e" vm="13">
        <v>#VALUE!</v>
      </c>
      <c r="I198" s="24" t="e" cm="1" vm="14">
        <f t="array" ref="I198">_FV(H198,"Country/region",TRUE)</f>
        <v>#VALUE!</v>
      </c>
      <c r="J198" s="24" t="s">
        <v>10</v>
      </c>
      <c r="K198" s="24" t="s">
        <v>11</v>
      </c>
      <c r="L198" s="24" t="s">
        <v>21</v>
      </c>
      <c r="M198" s="24">
        <f>Table1[[#This Row],[Price]]*Table1[[#This Row],[Quantity]]</f>
        <v>7806.99</v>
      </c>
    </row>
    <row r="199" spans="2:13" x14ac:dyDescent="0.35">
      <c r="B199" s="22">
        <v>10656</v>
      </c>
      <c r="C199" s="23">
        <v>44913</v>
      </c>
      <c r="D199" s="24" t="s">
        <v>18</v>
      </c>
      <c r="E199" s="22">
        <v>9.9499999999999993</v>
      </c>
      <c r="F199" s="25">
        <v>222</v>
      </c>
      <c r="G199" s="22">
        <v>2.85</v>
      </c>
      <c r="H199" s="26" t="e" vm="13">
        <v>#VALUE!</v>
      </c>
      <c r="I199" s="24" t="e" cm="1" vm="14">
        <f t="array" ref="I199">_FV(H199,"Country/region",TRUE)</f>
        <v>#VALUE!</v>
      </c>
      <c r="J199" s="24" t="s">
        <v>10</v>
      </c>
      <c r="K199" s="24" t="s">
        <v>11</v>
      </c>
      <c r="L199" s="24" t="s">
        <v>21</v>
      </c>
      <c r="M199" s="24">
        <f>Table1[[#This Row],[Price]]*Table1[[#This Row],[Quantity]]</f>
        <v>2208.8999999999996</v>
      </c>
    </row>
    <row r="200" spans="2:13" x14ac:dyDescent="0.35">
      <c r="B200" s="22">
        <v>10657</v>
      </c>
      <c r="C200" s="23">
        <v>44913</v>
      </c>
      <c r="D200" s="24" t="s">
        <v>9</v>
      </c>
      <c r="E200" s="22">
        <v>3.49</v>
      </c>
      <c r="F200" s="25">
        <v>688</v>
      </c>
      <c r="G200" s="22">
        <v>0.88</v>
      </c>
      <c r="H200" s="26" t="e" vm="13">
        <v>#VALUE!</v>
      </c>
      <c r="I200" s="24" t="e" cm="1" vm="14">
        <f t="array" ref="I200">_FV(H200,"Country/region",TRUE)</f>
        <v>#VALUE!</v>
      </c>
      <c r="J200" s="24" t="s">
        <v>10</v>
      </c>
      <c r="K200" s="24" t="s">
        <v>11</v>
      </c>
      <c r="L200" s="24" t="s">
        <v>21</v>
      </c>
      <c r="M200" s="24">
        <f>Table1[[#This Row],[Price]]*Table1[[#This Row],[Quantity]]</f>
        <v>2401.1200000000003</v>
      </c>
    </row>
    <row r="201" spans="2:13" x14ac:dyDescent="0.35">
      <c r="B201" s="22">
        <v>10658</v>
      </c>
      <c r="C201" s="23">
        <v>44913</v>
      </c>
      <c r="D201" s="24" t="s">
        <v>12</v>
      </c>
      <c r="E201" s="22">
        <v>2.95</v>
      </c>
      <c r="F201" s="25">
        <v>746</v>
      </c>
      <c r="G201" s="22">
        <v>0.47</v>
      </c>
      <c r="H201" s="26" t="e" vm="13">
        <v>#VALUE!</v>
      </c>
      <c r="I201" s="24" t="e" cm="1" vm="14">
        <f t="array" ref="I201">_FV(H201,"Country/region",TRUE)</f>
        <v>#VALUE!</v>
      </c>
      <c r="J201" s="24" t="s">
        <v>10</v>
      </c>
      <c r="K201" s="24" t="s">
        <v>23</v>
      </c>
      <c r="L201" s="24" t="s">
        <v>21</v>
      </c>
      <c r="M201" s="24">
        <f>Table1[[#This Row],[Price]]*Table1[[#This Row],[Quantity]]</f>
        <v>2200.7000000000003</v>
      </c>
    </row>
    <row r="202" spans="2:13" x14ac:dyDescent="0.35">
      <c r="B202" s="22">
        <v>10659</v>
      </c>
      <c r="C202" s="23">
        <v>44913</v>
      </c>
      <c r="D202" s="24" t="s">
        <v>13</v>
      </c>
      <c r="E202" s="22">
        <v>4.99</v>
      </c>
      <c r="F202" s="25">
        <v>201</v>
      </c>
      <c r="G202" s="22">
        <v>2.25</v>
      </c>
      <c r="H202" s="26" t="e" vm="13">
        <v>#VALUE!</v>
      </c>
      <c r="I202" s="24" t="e" cm="1" vm="14">
        <f t="array" ref="I202">_FV(H202,"Country/region",TRUE)</f>
        <v>#VALUE!</v>
      </c>
      <c r="J202" s="24" t="s">
        <v>10</v>
      </c>
      <c r="K202" s="24" t="s">
        <v>23</v>
      </c>
      <c r="L202" s="24" t="s">
        <v>21</v>
      </c>
      <c r="M202" s="24">
        <f>Table1[[#This Row],[Price]]*Table1[[#This Row],[Quantity]]</f>
        <v>1002.99</v>
      </c>
    </row>
    <row r="203" spans="2:13" x14ac:dyDescent="0.35">
      <c r="B203" s="22">
        <v>10660</v>
      </c>
      <c r="C203" s="23">
        <v>44914</v>
      </c>
      <c r="D203" s="24" t="s">
        <v>15</v>
      </c>
      <c r="E203" s="22">
        <v>12.99</v>
      </c>
      <c r="F203" s="25">
        <v>632</v>
      </c>
      <c r="G203" s="22">
        <v>4.32</v>
      </c>
      <c r="H203" s="26" t="e" vm="13">
        <v>#VALUE!</v>
      </c>
      <c r="I203" s="24" t="e" cm="1" vm="14">
        <f t="array" ref="I203">_FV(H203,"Country/region",TRUE)</f>
        <v>#VALUE!</v>
      </c>
      <c r="J203" s="24" t="s">
        <v>14</v>
      </c>
      <c r="K203" s="24" t="s">
        <v>23</v>
      </c>
      <c r="L203" s="24" t="s">
        <v>21</v>
      </c>
      <c r="M203" s="24">
        <f>Table1[[#This Row],[Price]]*Table1[[#This Row],[Quantity]]</f>
        <v>8209.68</v>
      </c>
    </row>
    <row r="204" spans="2:13" x14ac:dyDescent="0.35">
      <c r="B204" s="22">
        <v>10661</v>
      </c>
      <c r="C204" s="23">
        <v>44914</v>
      </c>
      <c r="D204" s="24" t="s">
        <v>18</v>
      </c>
      <c r="E204" s="22">
        <v>9.9499999999999993</v>
      </c>
      <c r="F204" s="25">
        <v>222</v>
      </c>
      <c r="G204" s="22">
        <v>2.85</v>
      </c>
      <c r="H204" s="26" t="e" vm="13">
        <v>#VALUE!</v>
      </c>
      <c r="I204" s="24" t="e" cm="1" vm="14">
        <f t="array" ref="I204">_FV(H204,"Country/region",TRUE)</f>
        <v>#VALUE!</v>
      </c>
      <c r="J204" s="24" t="s">
        <v>14</v>
      </c>
      <c r="K204" s="24" t="s">
        <v>23</v>
      </c>
      <c r="L204" s="24" t="s">
        <v>21</v>
      </c>
      <c r="M204" s="24">
        <f>Table1[[#This Row],[Price]]*Table1[[#This Row],[Quantity]]</f>
        <v>2208.8999999999996</v>
      </c>
    </row>
    <row r="205" spans="2:13" x14ac:dyDescent="0.35">
      <c r="B205" s="22">
        <v>10662</v>
      </c>
      <c r="C205" s="23">
        <v>44914</v>
      </c>
      <c r="D205" s="24" t="s">
        <v>9</v>
      </c>
      <c r="E205" s="22">
        <v>3.49</v>
      </c>
      <c r="F205" s="25">
        <v>631</v>
      </c>
      <c r="G205" s="22">
        <v>0.88</v>
      </c>
      <c r="H205" s="26" t="e" vm="13">
        <v>#VALUE!</v>
      </c>
      <c r="I205" s="24" t="e" cm="1" vm="14">
        <f t="array" ref="I205">_FV(H205,"Country/region",TRUE)</f>
        <v>#VALUE!</v>
      </c>
      <c r="J205" s="24" t="s">
        <v>14</v>
      </c>
      <c r="K205" s="24" t="s">
        <v>23</v>
      </c>
      <c r="L205" s="24" t="s">
        <v>21</v>
      </c>
      <c r="M205" s="24">
        <f>Table1[[#This Row],[Price]]*Table1[[#This Row],[Quantity]]</f>
        <v>2202.19</v>
      </c>
    </row>
    <row r="206" spans="2:13" x14ac:dyDescent="0.35">
      <c r="B206" s="22">
        <v>10663</v>
      </c>
      <c r="C206" s="23">
        <v>44914</v>
      </c>
      <c r="D206" s="24" t="s">
        <v>12</v>
      </c>
      <c r="E206" s="22">
        <v>2.95</v>
      </c>
      <c r="F206" s="25">
        <v>746</v>
      </c>
      <c r="G206" s="22">
        <v>0.47</v>
      </c>
      <c r="H206" s="26" t="e" vm="13">
        <v>#VALUE!</v>
      </c>
      <c r="I206" s="24" t="e" cm="1" vm="14">
        <f t="array" ref="I206">_FV(H206,"Country/region",TRUE)</f>
        <v>#VALUE!</v>
      </c>
      <c r="J206" s="24" t="s">
        <v>14</v>
      </c>
      <c r="K206" s="24" t="s">
        <v>23</v>
      </c>
      <c r="L206" s="24" t="s">
        <v>21</v>
      </c>
      <c r="M206" s="24">
        <f>Table1[[#This Row],[Price]]*Table1[[#This Row],[Quantity]]</f>
        <v>2200.7000000000003</v>
      </c>
    </row>
    <row r="207" spans="2:13" x14ac:dyDescent="0.35">
      <c r="B207" s="22">
        <v>10664</v>
      </c>
      <c r="C207" s="23">
        <v>44914</v>
      </c>
      <c r="D207" s="24" t="s">
        <v>13</v>
      </c>
      <c r="E207" s="22">
        <v>4.99</v>
      </c>
      <c r="F207" s="25">
        <v>201</v>
      </c>
      <c r="G207" s="22">
        <v>2.25</v>
      </c>
      <c r="H207" s="26" t="e" vm="13">
        <v>#VALUE!</v>
      </c>
      <c r="I207" s="24" t="e" cm="1" vm="14">
        <f t="array" ref="I207">_FV(H207,"Country/region",TRUE)</f>
        <v>#VALUE!</v>
      </c>
      <c r="J207" s="24" t="s">
        <v>14</v>
      </c>
      <c r="K207" s="24" t="s">
        <v>23</v>
      </c>
      <c r="L207" s="24" t="s">
        <v>21</v>
      </c>
      <c r="M207" s="24">
        <f>Table1[[#This Row],[Price]]*Table1[[#This Row],[Quantity]]</f>
        <v>1002.99</v>
      </c>
    </row>
    <row r="208" spans="2:13" x14ac:dyDescent="0.35">
      <c r="B208" s="22">
        <v>10665</v>
      </c>
      <c r="C208" s="23">
        <v>44915</v>
      </c>
      <c r="D208" s="24" t="s">
        <v>15</v>
      </c>
      <c r="E208" s="22">
        <v>12.99</v>
      </c>
      <c r="F208" s="25">
        <v>647</v>
      </c>
      <c r="G208" s="22">
        <v>4.32</v>
      </c>
      <c r="H208" s="26" t="e" vm="13">
        <v>#VALUE!</v>
      </c>
      <c r="I208" s="24" t="e" cm="1" vm="14">
        <f t="array" ref="I208">_FV(H208,"Country/region",TRUE)</f>
        <v>#VALUE!</v>
      </c>
      <c r="J208" s="24" t="s">
        <v>14</v>
      </c>
      <c r="K208" s="24" t="s">
        <v>23</v>
      </c>
      <c r="L208" s="24" t="s">
        <v>21</v>
      </c>
      <c r="M208" s="24">
        <f>Table1[[#This Row],[Price]]*Table1[[#This Row],[Quantity]]</f>
        <v>8404.5300000000007</v>
      </c>
    </row>
    <row r="209" spans="2:13" x14ac:dyDescent="0.35">
      <c r="B209" s="22">
        <v>10666</v>
      </c>
      <c r="C209" s="23">
        <v>44915</v>
      </c>
      <c r="D209" s="24" t="s">
        <v>18</v>
      </c>
      <c r="E209" s="22">
        <v>9.9499999999999993</v>
      </c>
      <c r="F209" s="25">
        <v>222</v>
      </c>
      <c r="G209" s="22">
        <v>2.85</v>
      </c>
      <c r="H209" s="26" t="e" vm="13">
        <v>#VALUE!</v>
      </c>
      <c r="I209" s="24" t="e" cm="1" vm="14">
        <f t="array" ref="I209">_FV(H209,"Country/region",TRUE)</f>
        <v>#VALUE!</v>
      </c>
      <c r="J209" s="24" t="s">
        <v>14</v>
      </c>
      <c r="K209" s="24" t="s">
        <v>23</v>
      </c>
      <c r="L209" s="24" t="s">
        <v>21</v>
      </c>
      <c r="M209" s="24">
        <f>Table1[[#This Row],[Price]]*Table1[[#This Row],[Quantity]]</f>
        <v>2208.8999999999996</v>
      </c>
    </row>
    <row r="210" spans="2:13" x14ac:dyDescent="0.35">
      <c r="B210" s="22">
        <v>10667</v>
      </c>
      <c r="C210" s="23">
        <v>44915</v>
      </c>
      <c r="D210" s="24" t="s">
        <v>9</v>
      </c>
      <c r="E210" s="22">
        <v>3.49</v>
      </c>
      <c r="F210" s="25">
        <v>631</v>
      </c>
      <c r="G210" s="22">
        <v>0.88</v>
      </c>
      <c r="H210" s="26" t="e" vm="13">
        <v>#VALUE!</v>
      </c>
      <c r="I210" s="24" t="e" cm="1" vm="14">
        <f t="array" ref="I210">_FV(H210,"Country/region",TRUE)</f>
        <v>#VALUE!</v>
      </c>
      <c r="J210" s="24" t="s">
        <v>14</v>
      </c>
      <c r="K210" s="24" t="s">
        <v>23</v>
      </c>
      <c r="L210" s="24" t="s">
        <v>21</v>
      </c>
      <c r="M210" s="24">
        <f>Table1[[#This Row],[Price]]*Table1[[#This Row],[Quantity]]</f>
        <v>2202.19</v>
      </c>
    </row>
    <row r="211" spans="2:13" x14ac:dyDescent="0.35">
      <c r="B211" s="22">
        <v>10668</v>
      </c>
      <c r="C211" s="23">
        <v>44915</v>
      </c>
      <c r="D211" s="24" t="s">
        <v>12</v>
      </c>
      <c r="E211" s="22">
        <v>2.95</v>
      </c>
      <c r="F211" s="25">
        <v>746</v>
      </c>
      <c r="G211" s="22">
        <v>0.47</v>
      </c>
      <c r="H211" s="26" t="e" vm="13">
        <v>#VALUE!</v>
      </c>
      <c r="I211" s="24" t="e" cm="1" vm="14">
        <f t="array" ref="I211">_FV(H211,"Country/region",TRUE)</f>
        <v>#VALUE!</v>
      </c>
      <c r="J211" s="24" t="s">
        <v>14</v>
      </c>
      <c r="K211" s="24" t="s">
        <v>23</v>
      </c>
      <c r="L211" s="24" t="s">
        <v>21</v>
      </c>
      <c r="M211" s="24">
        <f>Table1[[#This Row],[Price]]*Table1[[#This Row],[Quantity]]</f>
        <v>2200.7000000000003</v>
      </c>
    </row>
    <row r="212" spans="2:13" x14ac:dyDescent="0.35">
      <c r="B212" s="22">
        <v>10669</v>
      </c>
      <c r="C212" s="23">
        <v>44915</v>
      </c>
      <c r="D212" s="24" t="s">
        <v>13</v>
      </c>
      <c r="E212" s="22">
        <v>4.99</v>
      </c>
      <c r="F212" s="25">
        <v>201</v>
      </c>
      <c r="G212" s="22">
        <v>2.25</v>
      </c>
      <c r="H212" s="26" t="e" vm="13">
        <v>#VALUE!</v>
      </c>
      <c r="I212" s="24" t="e" cm="1" vm="14">
        <f t="array" ref="I212">_FV(H212,"Country/region",TRUE)</f>
        <v>#VALUE!</v>
      </c>
      <c r="J212" s="24" t="s">
        <v>14</v>
      </c>
      <c r="K212" s="24" t="s">
        <v>23</v>
      </c>
      <c r="L212" s="24" t="s">
        <v>21</v>
      </c>
      <c r="M212" s="24">
        <f>Table1[[#This Row],[Price]]*Table1[[#This Row],[Quantity]]</f>
        <v>1002.99</v>
      </c>
    </row>
    <row r="213" spans="2:13" x14ac:dyDescent="0.35">
      <c r="B213" s="22">
        <v>10670</v>
      </c>
      <c r="C213" s="23">
        <v>44916</v>
      </c>
      <c r="D213" s="24" t="s">
        <v>15</v>
      </c>
      <c r="E213" s="22">
        <v>12.99</v>
      </c>
      <c r="F213" s="25">
        <v>678</v>
      </c>
      <c r="G213" s="22">
        <v>4.32</v>
      </c>
      <c r="H213" s="26" t="e" vm="13">
        <v>#VALUE!</v>
      </c>
      <c r="I213" s="24" t="e" cm="1" vm="14">
        <f t="array" ref="I213">_FV(H213,"Country/region",TRUE)</f>
        <v>#VALUE!</v>
      </c>
      <c r="J213" s="24" t="s">
        <v>14</v>
      </c>
      <c r="K213" s="24" t="s">
        <v>23</v>
      </c>
      <c r="L213" s="24" t="s">
        <v>21</v>
      </c>
      <c r="M213" s="24">
        <f>Table1[[#This Row],[Price]]*Table1[[#This Row],[Quantity]]</f>
        <v>8807.2199999999993</v>
      </c>
    </row>
    <row r="214" spans="2:13" x14ac:dyDescent="0.35">
      <c r="B214" s="22">
        <v>10671</v>
      </c>
      <c r="C214" s="23">
        <v>44916</v>
      </c>
      <c r="D214" s="24" t="s">
        <v>18</v>
      </c>
      <c r="E214" s="22">
        <v>9.9499999999999993</v>
      </c>
      <c r="F214" s="25">
        <v>222</v>
      </c>
      <c r="G214" s="22">
        <v>2.85</v>
      </c>
      <c r="H214" s="26" t="e" vm="13">
        <v>#VALUE!</v>
      </c>
      <c r="I214" s="24" t="e" cm="1" vm="14">
        <f t="array" ref="I214">_FV(H214,"Country/region",TRUE)</f>
        <v>#VALUE!</v>
      </c>
      <c r="J214" s="24" t="s">
        <v>14</v>
      </c>
      <c r="K214" s="24" t="s">
        <v>23</v>
      </c>
      <c r="L214" s="24" t="s">
        <v>21</v>
      </c>
      <c r="M214" s="24">
        <f>Table1[[#This Row],[Price]]*Table1[[#This Row],[Quantity]]</f>
        <v>2208.8999999999996</v>
      </c>
    </row>
    <row r="215" spans="2:13" x14ac:dyDescent="0.35">
      <c r="B215" s="22">
        <v>10672</v>
      </c>
      <c r="C215" s="23">
        <v>44916</v>
      </c>
      <c r="D215" s="24" t="s">
        <v>9</v>
      </c>
      <c r="E215" s="22">
        <v>3.49</v>
      </c>
      <c r="F215" s="25">
        <v>631</v>
      </c>
      <c r="G215" s="22">
        <v>0.88</v>
      </c>
      <c r="H215" s="26" t="e" vm="13">
        <v>#VALUE!</v>
      </c>
      <c r="I215" s="24" t="e" cm="1" vm="14">
        <f t="array" ref="I215">_FV(H215,"Country/region",TRUE)</f>
        <v>#VALUE!</v>
      </c>
      <c r="J215" s="24" t="s">
        <v>14</v>
      </c>
      <c r="K215" s="24" t="s">
        <v>23</v>
      </c>
      <c r="L215" s="24" t="s">
        <v>21</v>
      </c>
      <c r="M215" s="24">
        <f>Table1[[#This Row],[Price]]*Table1[[#This Row],[Quantity]]</f>
        <v>2202.19</v>
      </c>
    </row>
    <row r="216" spans="2:13" x14ac:dyDescent="0.35">
      <c r="B216" s="22">
        <v>10673</v>
      </c>
      <c r="C216" s="23">
        <v>44916</v>
      </c>
      <c r="D216" s="24" t="s">
        <v>12</v>
      </c>
      <c r="E216" s="22">
        <v>2.95</v>
      </c>
      <c r="F216" s="25">
        <v>746</v>
      </c>
      <c r="G216" s="22">
        <v>0.47</v>
      </c>
      <c r="H216" s="26" t="e" vm="13">
        <v>#VALUE!</v>
      </c>
      <c r="I216" s="24" t="e" cm="1" vm="14">
        <f t="array" ref="I216">_FV(H216,"Country/region",TRUE)</f>
        <v>#VALUE!</v>
      </c>
      <c r="J216" s="24" t="s">
        <v>14</v>
      </c>
      <c r="K216" s="24" t="s">
        <v>23</v>
      </c>
      <c r="L216" s="24" t="s">
        <v>21</v>
      </c>
      <c r="M216" s="24">
        <f>Table1[[#This Row],[Price]]*Table1[[#This Row],[Quantity]]</f>
        <v>2200.7000000000003</v>
      </c>
    </row>
    <row r="217" spans="2:13" x14ac:dyDescent="0.35">
      <c r="B217" s="22">
        <v>10674</v>
      </c>
      <c r="C217" s="23">
        <v>44916</v>
      </c>
      <c r="D217" s="24" t="s">
        <v>13</v>
      </c>
      <c r="E217" s="22">
        <v>4.99</v>
      </c>
      <c r="F217" s="25">
        <v>201</v>
      </c>
      <c r="G217" s="22">
        <v>2.25</v>
      </c>
      <c r="H217" s="26" t="e" vm="13">
        <v>#VALUE!</v>
      </c>
      <c r="I217" s="24" t="e" cm="1" vm="14">
        <f t="array" ref="I217">_FV(H217,"Country/region",TRUE)</f>
        <v>#VALUE!</v>
      </c>
      <c r="J217" s="24" t="s">
        <v>14</v>
      </c>
      <c r="K217" s="24" t="s">
        <v>23</v>
      </c>
      <c r="L217" s="24" t="s">
        <v>21</v>
      </c>
      <c r="M217" s="24">
        <f>Table1[[#This Row],[Price]]*Table1[[#This Row],[Quantity]]</f>
        <v>1002.99</v>
      </c>
    </row>
    <row r="218" spans="2:13" x14ac:dyDescent="0.35">
      <c r="B218" s="22">
        <v>10675</v>
      </c>
      <c r="C218" s="23">
        <v>44917</v>
      </c>
      <c r="D218" s="24" t="s">
        <v>15</v>
      </c>
      <c r="E218" s="22">
        <v>12.99</v>
      </c>
      <c r="F218" s="25">
        <v>678</v>
      </c>
      <c r="G218" s="22">
        <v>4.32</v>
      </c>
      <c r="H218" s="26" t="e" vm="13">
        <v>#VALUE!</v>
      </c>
      <c r="I218" s="24" t="e" cm="1" vm="14">
        <f t="array" ref="I218">_FV(H218,"Country/region",TRUE)</f>
        <v>#VALUE!</v>
      </c>
      <c r="J218" s="24" t="s">
        <v>14</v>
      </c>
      <c r="K218" s="24" t="s">
        <v>23</v>
      </c>
      <c r="L218" s="24" t="s">
        <v>21</v>
      </c>
      <c r="M218" s="24">
        <f>Table1[[#This Row],[Price]]*Table1[[#This Row],[Quantity]]</f>
        <v>8807.2199999999993</v>
      </c>
    </row>
    <row r="219" spans="2:13" x14ac:dyDescent="0.35">
      <c r="B219" s="22">
        <v>10676</v>
      </c>
      <c r="C219" s="23">
        <v>44917</v>
      </c>
      <c r="D219" s="24" t="s">
        <v>18</v>
      </c>
      <c r="E219" s="22">
        <v>9.9499999999999993</v>
      </c>
      <c r="F219" s="25">
        <v>242</v>
      </c>
      <c r="G219" s="22">
        <v>2.85</v>
      </c>
      <c r="H219" s="26" t="e" vm="13">
        <v>#VALUE!</v>
      </c>
      <c r="I219" s="24" t="e" cm="1" vm="14">
        <f t="array" ref="I219">_FV(H219,"Country/region",TRUE)</f>
        <v>#VALUE!</v>
      </c>
      <c r="J219" s="24" t="s">
        <v>14</v>
      </c>
      <c r="K219" s="24" t="s">
        <v>23</v>
      </c>
      <c r="L219" s="24" t="s">
        <v>21</v>
      </c>
      <c r="M219" s="24">
        <f>Table1[[#This Row],[Price]]*Table1[[#This Row],[Quantity]]</f>
        <v>2407.8999999999996</v>
      </c>
    </row>
    <row r="220" spans="2:13" x14ac:dyDescent="0.35">
      <c r="B220" s="22">
        <v>10677</v>
      </c>
      <c r="C220" s="23">
        <v>44917</v>
      </c>
      <c r="D220" s="24" t="s">
        <v>9</v>
      </c>
      <c r="E220" s="22">
        <v>3.49</v>
      </c>
      <c r="F220" s="25">
        <v>631</v>
      </c>
      <c r="G220" s="22">
        <v>0.88</v>
      </c>
      <c r="H220" s="26" t="e" vm="13">
        <v>#VALUE!</v>
      </c>
      <c r="I220" s="24" t="e" cm="1" vm="14">
        <f t="array" ref="I220">_FV(H220,"Country/region",TRUE)</f>
        <v>#VALUE!</v>
      </c>
      <c r="J220" s="24" t="s">
        <v>14</v>
      </c>
      <c r="K220" s="24" t="s">
        <v>23</v>
      </c>
      <c r="L220" s="24" t="s">
        <v>21</v>
      </c>
      <c r="M220" s="24">
        <f>Table1[[#This Row],[Price]]*Table1[[#This Row],[Quantity]]</f>
        <v>2202.19</v>
      </c>
    </row>
    <row r="221" spans="2:13" x14ac:dyDescent="0.35">
      <c r="B221" s="22">
        <v>10678</v>
      </c>
      <c r="C221" s="23">
        <v>44917</v>
      </c>
      <c r="D221" s="24" t="s">
        <v>12</v>
      </c>
      <c r="E221" s="22">
        <v>2.95</v>
      </c>
      <c r="F221" s="25">
        <v>746</v>
      </c>
      <c r="G221" s="22">
        <v>0.47</v>
      </c>
      <c r="H221" s="26" t="e" vm="13">
        <v>#VALUE!</v>
      </c>
      <c r="I221" s="24" t="e" cm="1" vm="14">
        <f t="array" ref="I221">_FV(H221,"Country/region",TRUE)</f>
        <v>#VALUE!</v>
      </c>
      <c r="J221" s="24" t="s">
        <v>14</v>
      </c>
      <c r="K221" s="24" t="s">
        <v>23</v>
      </c>
      <c r="L221" s="24" t="s">
        <v>21</v>
      </c>
      <c r="M221" s="24">
        <f>Table1[[#This Row],[Price]]*Table1[[#This Row],[Quantity]]</f>
        <v>2200.7000000000003</v>
      </c>
    </row>
    <row r="222" spans="2:13" x14ac:dyDescent="0.35">
      <c r="B222" s="22">
        <v>10679</v>
      </c>
      <c r="C222" s="23">
        <v>44917</v>
      </c>
      <c r="D222" s="24" t="s">
        <v>13</v>
      </c>
      <c r="E222" s="22">
        <v>4.99</v>
      </c>
      <c r="F222" s="25">
        <v>201</v>
      </c>
      <c r="G222" s="22">
        <v>2.25</v>
      </c>
      <c r="H222" s="26" t="e" vm="13">
        <v>#VALUE!</v>
      </c>
      <c r="I222" s="24" t="e" cm="1" vm="14">
        <f t="array" ref="I222">_FV(H222,"Country/region",TRUE)</f>
        <v>#VALUE!</v>
      </c>
      <c r="J222" s="24" t="s">
        <v>14</v>
      </c>
      <c r="K222" s="24" t="s">
        <v>23</v>
      </c>
      <c r="L222" s="24" t="s">
        <v>21</v>
      </c>
      <c r="M222" s="24">
        <f>Table1[[#This Row],[Price]]*Table1[[#This Row],[Quantity]]</f>
        <v>1002.99</v>
      </c>
    </row>
    <row r="223" spans="2:13" x14ac:dyDescent="0.35">
      <c r="B223" s="22">
        <v>10680</v>
      </c>
      <c r="C223" s="23">
        <v>44918</v>
      </c>
      <c r="D223" s="24" t="s">
        <v>15</v>
      </c>
      <c r="E223" s="22">
        <v>12.99</v>
      </c>
      <c r="F223" s="25">
        <v>647</v>
      </c>
      <c r="G223" s="22">
        <v>4.32</v>
      </c>
      <c r="H223" s="26" t="e" vm="13">
        <v>#VALUE!</v>
      </c>
      <c r="I223" s="24" t="e" cm="1" vm="14">
        <f t="array" ref="I223">_FV(H223,"Country/region",TRUE)</f>
        <v>#VALUE!</v>
      </c>
      <c r="J223" s="24" t="s">
        <v>14</v>
      </c>
      <c r="K223" s="24" t="s">
        <v>23</v>
      </c>
      <c r="L223" s="24" t="s">
        <v>21</v>
      </c>
      <c r="M223" s="24">
        <f>Table1[[#This Row],[Price]]*Table1[[#This Row],[Quantity]]</f>
        <v>8404.5300000000007</v>
      </c>
    </row>
    <row r="224" spans="2:13" x14ac:dyDescent="0.35">
      <c r="B224" s="22">
        <v>10681</v>
      </c>
      <c r="C224" s="23">
        <v>44918</v>
      </c>
      <c r="D224" s="24" t="s">
        <v>18</v>
      </c>
      <c r="E224" s="22">
        <v>9.9499999999999993</v>
      </c>
      <c r="F224" s="25">
        <v>242</v>
      </c>
      <c r="G224" s="22">
        <v>2.85</v>
      </c>
      <c r="H224" s="26" t="e" vm="13">
        <v>#VALUE!</v>
      </c>
      <c r="I224" s="24" t="e" cm="1" vm="14">
        <f t="array" ref="I224">_FV(H224,"Country/region",TRUE)</f>
        <v>#VALUE!</v>
      </c>
      <c r="J224" s="24" t="s">
        <v>14</v>
      </c>
      <c r="K224" s="24" t="s">
        <v>23</v>
      </c>
      <c r="L224" s="24" t="s">
        <v>21</v>
      </c>
      <c r="M224" s="24">
        <f>Table1[[#This Row],[Price]]*Table1[[#This Row],[Quantity]]</f>
        <v>2407.8999999999996</v>
      </c>
    </row>
    <row r="225" spans="2:13" x14ac:dyDescent="0.35">
      <c r="B225" s="22">
        <v>10682</v>
      </c>
      <c r="C225" s="23">
        <v>44918</v>
      </c>
      <c r="D225" s="24" t="s">
        <v>9</v>
      </c>
      <c r="E225" s="22">
        <v>3.49</v>
      </c>
      <c r="F225" s="25">
        <v>631</v>
      </c>
      <c r="G225" s="22">
        <v>0.88</v>
      </c>
      <c r="H225" s="26" t="e" vm="13">
        <v>#VALUE!</v>
      </c>
      <c r="I225" s="24" t="e" cm="1" vm="14">
        <f t="array" ref="I225">_FV(H225,"Country/region",TRUE)</f>
        <v>#VALUE!</v>
      </c>
      <c r="J225" s="24" t="s">
        <v>14</v>
      </c>
      <c r="K225" s="24" t="s">
        <v>23</v>
      </c>
      <c r="L225" s="24" t="s">
        <v>21</v>
      </c>
      <c r="M225" s="24">
        <f>Table1[[#This Row],[Price]]*Table1[[#This Row],[Quantity]]</f>
        <v>2202.19</v>
      </c>
    </row>
    <row r="226" spans="2:13" x14ac:dyDescent="0.35">
      <c r="B226" s="22">
        <v>10683</v>
      </c>
      <c r="C226" s="23">
        <v>44918</v>
      </c>
      <c r="D226" s="24" t="s">
        <v>12</v>
      </c>
      <c r="E226" s="22">
        <v>2.95</v>
      </c>
      <c r="F226" s="25">
        <v>678</v>
      </c>
      <c r="G226" s="22">
        <v>0.47</v>
      </c>
      <c r="H226" s="26" t="e" vm="13">
        <v>#VALUE!</v>
      </c>
      <c r="I226" s="24" t="e" cm="1" vm="14">
        <f t="array" ref="I226">_FV(H226,"Country/region",TRUE)</f>
        <v>#VALUE!</v>
      </c>
      <c r="J226" s="24" t="s">
        <v>14</v>
      </c>
      <c r="K226" s="24" t="s">
        <v>23</v>
      </c>
      <c r="L226" s="24" t="s">
        <v>21</v>
      </c>
      <c r="M226" s="24">
        <f>Table1[[#This Row],[Price]]*Table1[[#This Row],[Quantity]]</f>
        <v>2000.1000000000001</v>
      </c>
    </row>
    <row r="227" spans="2:13" x14ac:dyDescent="0.35">
      <c r="B227" s="22">
        <v>10684</v>
      </c>
      <c r="C227" s="23">
        <v>44918</v>
      </c>
      <c r="D227" s="24" t="s">
        <v>13</v>
      </c>
      <c r="E227" s="22">
        <v>4.99</v>
      </c>
      <c r="F227" s="25">
        <v>201</v>
      </c>
      <c r="G227" s="22">
        <v>2.25</v>
      </c>
      <c r="H227" s="26" t="e" vm="13">
        <v>#VALUE!</v>
      </c>
      <c r="I227" s="24" t="e" cm="1" vm="14">
        <f t="array" ref="I227">_FV(H227,"Country/region",TRUE)</f>
        <v>#VALUE!</v>
      </c>
      <c r="J227" s="24" t="s">
        <v>14</v>
      </c>
      <c r="K227" s="24" t="s">
        <v>23</v>
      </c>
      <c r="L227" s="24" t="s">
        <v>21</v>
      </c>
      <c r="M227" s="24">
        <f>Table1[[#This Row],[Price]]*Table1[[#This Row],[Quantity]]</f>
        <v>1002.99</v>
      </c>
    </row>
    <row r="228" spans="2:13" x14ac:dyDescent="0.35">
      <c r="B228" s="22">
        <v>10685</v>
      </c>
      <c r="C228" s="23">
        <v>44919</v>
      </c>
      <c r="D228" s="24" t="s">
        <v>15</v>
      </c>
      <c r="E228" s="22">
        <v>12.99</v>
      </c>
      <c r="F228" s="25">
        <v>678</v>
      </c>
      <c r="G228" s="22">
        <v>4.32</v>
      </c>
      <c r="H228" s="26" t="e" vm="13">
        <v>#VALUE!</v>
      </c>
      <c r="I228" s="24" t="e" cm="1" vm="14">
        <f t="array" ref="I228">_FV(H228,"Country/region",TRUE)</f>
        <v>#VALUE!</v>
      </c>
      <c r="J228" s="24" t="s">
        <v>14</v>
      </c>
      <c r="K228" s="24" t="s">
        <v>23</v>
      </c>
      <c r="L228" s="24" t="s">
        <v>21</v>
      </c>
      <c r="M228" s="24">
        <f>Table1[[#This Row],[Price]]*Table1[[#This Row],[Quantity]]</f>
        <v>8807.2199999999993</v>
      </c>
    </row>
    <row r="229" spans="2:13" x14ac:dyDescent="0.35">
      <c r="B229" s="22">
        <v>10686</v>
      </c>
      <c r="C229" s="23">
        <v>44919</v>
      </c>
      <c r="D229" s="24" t="s">
        <v>18</v>
      </c>
      <c r="E229" s="22">
        <v>9.9499999999999993</v>
      </c>
      <c r="F229" s="25">
        <v>242</v>
      </c>
      <c r="G229" s="22">
        <v>2.85</v>
      </c>
      <c r="H229" s="26" t="e" vm="13">
        <v>#VALUE!</v>
      </c>
      <c r="I229" s="24" t="e" cm="1" vm="14">
        <f t="array" ref="I229">_FV(H229,"Country/region",TRUE)</f>
        <v>#VALUE!</v>
      </c>
      <c r="J229" s="24" t="s">
        <v>14</v>
      </c>
      <c r="K229" s="24" t="s">
        <v>23</v>
      </c>
      <c r="L229" s="24" t="s">
        <v>21</v>
      </c>
      <c r="M229" s="24">
        <f>Table1[[#This Row],[Price]]*Table1[[#This Row],[Quantity]]</f>
        <v>2407.8999999999996</v>
      </c>
    </row>
    <row r="230" spans="2:13" x14ac:dyDescent="0.35">
      <c r="B230" s="22">
        <v>10687</v>
      </c>
      <c r="C230" s="23">
        <v>44919</v>
      </c>
      <c r="D230" s="24" t="s">
        <v>9</v>
      </c>
      <c r="E230" s="22">
        <v>3.49</v>
      </c>
      <c r="F230" s="25">
        <v>631</v>
      </c>
      <c r="G230" s="22">
        <v>0.88</v>
      </c>
      <c r="H230" s="24" t="e" vm="15">
        <v>#VALUE!</v>
      </c>
      <c r="I230" s="24" t="e" cm="1" vm="16">
        <f t="array" ref="I230">_FV(H230,"Country/region",TRUE)</f>
        <v>#VALUE!</v>
      </c>
      <c r="J230" s="24" t="s">
        <v>14</v>
      </c>
      <c r="K230" s="24" t="s">
        <v>23</v>
      </c>
      <c r="L230" s="24" t="s">
        <v>17</v>
      </c>
      <c r="M230" s="24">
        <f>Table1[[#This Row],[Price]]*Table1[[#This Row],[Quantity]]</f>
        <v>2202.19</v>
      </c>
    </row>
    <row r="231" spans="2:13" x14ac:dyDescent="0.35">
      <c r="B231" s="22">
        <v>10688</v>
      </c>
      <c r="C231" s="23">
        <v>44919</v>
      </c>
      <c r="D231" s="24" t="s">
        <v>12</v>
      </c>
      <c r="E231" s="22">
        <v>2.95</v>
      </c>
      <c r="F231" s="25">
        <v>678</v>
      </c>
      <c r="G231" s="22">
        <v>0.47</v>
      </c>
      <c r="H231" s="24" t="e" vm="15">
        <v>#VALUE!</v>
      </c>
      <c r="I231" s="24" t="e" cm="1" vm="16">
        <f t="array" ref="I231">_FV(H231,"Country/region",TRUE)</f>
        <v>#VALUE!</v>
      </c>
      <c r="J231" s="24" t="s">
        <v>14</v>
      </c>
      <c r="K231" s="24" t="s">
        <v>23</v>
      </c>
      <c r="L231" s="24" t="s">
        <v>17</v>
      </c>
      <c r="M231" s="24">
        <f>Table1[[#This Row],[Price]]*Table1[[#This Row],[Quantity]]</f>
        <v>2000.1000000000001</v>
      </c>
    </row>
    <row r="232" spans="2:13" x14ac:dyDescent="0.35">
      <c r="B232" s="22">
        <v>10689</v>
      </c>
      <c r="C232" s="23">
        <v>44919</v>
      </c>
      <c r="D232" s="24" t="s">
        <v>13</v>
      </c>
      <c r="E232" s="22">
        <v>4.99</v>
      </c>
      <c r="F232" s="25">
        <v>201</v>
      </c>
      <c r="G232" s="22">
        <v>2.25</v>
      </c>
      <c r="H232" s="24" t="e" vm="15">
        <v>#VALUE!</v>
      </c>
      <c r="I232" s="24" t="e" cm="1" vm="16">
        <f t="array" ref="I232">_FV(H232,"Country/region",TRUE)</f>
        <v>#VALUE!</v>
      </c>
      <c r="J232" s="24" t="s">
        <v>14</v>
      </c>
      <c r="K232" s="24" t="s">
        <v>23</v>
      </c>
      <c r="L232" s="24" t="s">
        <v>17</v>
      </c>
      <c r="M232" s="24">
        <f>Table1[[#This Row],[Price]]*Table1[[#This Row],[Quantity]]</f>
        <v>1002.99</v>
      </c>
    </row>
    <row r="233" spans="2:13" x14ac:dyDescent="0.35">
      <c r="B233" s="22">
        <v>10690</v>
      </c>
      <c r="C233" s="23">
        <v>44920</v>
      </c>
      <c r="D233" s="24" t="s">
        <v>15</v>
      </c>
      <c r="E233" s="22">
        <v>12.99</v>
      </c>
      <c r="F233" s="25">
        <v>678</v>
      </c>
      <c r="G233" s="22">
        <v>4.32</v>
      </c>
      <c r="H233" s="24" t="e" vm="15">
        <v>#VALUE!</v>
      </c>
      <c r="I233" s="24" t="e" cm="1" vm="16">
        <f t="array" ref="I233">_FV(H233,"Country/region",TRUE)</f>
        <v>#VALUE!</v>
      </c>
      <c r="J233" s="24" t="s">
        <v>14</v>
      </c>
      <c r="K233" s="24" t="s">
        <v>23</v>
      </c>
      <c r="L233" s="24" t="s">
        <v>17</v>
      </c>
      <c r="M233" s="24">
        <f>Table1[[#This Row],[Price]]*Table1[[#This Row],[Quantity]]</f>
        <v>8807.2199999999993</v>
      </c>
    </row>
    <row r="234" spans="2:13" x14ac:dyDescent="0.35">
      <c r="B234" s="22">
        <v>10691</v>
      </c>
      <c r="C234" s="23">
        <v>44920</v>
      </c>
      <c r="D234" s="24" t="s">
        <v>18</v>
      </c>
      <c r="E234" s="22">
        <v>9.9499999999999993</v>
      </c>
      <c r="F234" s="25">
        <v>262</v>
      </c>
      <c r="G234" s="22">
        <v>2.85</v>
      </c>
      <c r="H234" s="24" t="e" vm="15">
        <v>#VALUE!</v>
      </c>
      <c r="I234" s="24" t="e" cm="1" vm="16">
        <f t="array" ref="I234">_FV(H234,"Country/region",TRUE)</f>
        <v>#VALUE!</v>
      </c>
      <c r="J234" s="24" t="s">
        <v>14</v>
      </c>
      <c r="K234" s="24" t="s">
        <v>23</v>
      </c>
      <c r="L234" s="24" t="s">
        <v>17</v>
      </c>
      <c r="M234" s="24">
        <f>Table1[[#This Row],[Price]]*Table1[[#This Row],[Quantity]]</f>
        <v>2606.8999999999996</v>
      </c>
    </row>
    <row r="235" spans="2:13" x14ac:dyDescent="0.35">
      <c r="B235" s="22">
        <v>10692</v>
      </c>
      <c r="C235" s="23">
        <v>44920</v>
      </c>
      <c r="D235" s="24" t="s">
        <v>9</v>
      </c>
      <c r="E235" s="22">
        <v>3.49</v>
      </c>
      <c r="F235" s="25">
        <v>631</v>
      </c>
      <c r="G235" s="22">
        <v>0.88</v>
      </c>
      <c r="H235" s="24" t="e" vm="15">
        <v>#VALUE!</v>
      </c>
      <c r="I235" s="24" t="e" cm="1" vm="16">
        <f t="array" ref="I235">_FV(H235,"Country/region",TRUE)</f>
        <v>#VALUE!</v>
      </c>
      <c r="J235" s="24" t="s">
        <v>14</v>
      </c>
      <c r="K235" s="24" t="s">
        <v>23</v>
      </c>
      <c r="L235" s="24" t="s">
        <v>17</v>
      </c>
      <c r="M235" s="24">
        <f>Table1[[#This Row],[Price]]*Table1[[#This Row],[Quantity]]</f>
        <v>2202.19</v>
      </c>
    </row>
    <row r="236" spans="2:13" x14ac:dyDescent="0.35">
      <c r="B236" s="22">
        <v>10693</v>
      </c>
      <c r="C236" s="23">
        <v>44920</v>
      </c>
      <c r="D236" s="24" t="s">
        <v>12</v>
      </c>
      <c r="E236" s="22">
        <v>2.95</v>
      </c>
      <c r="F236" s="25">
        <v>678</v>
      </c>
      <c r="G236" s="22">
        <v>0.47</v>
      </c>
      <c r="H236" s="24" t="e" vm="15">
        <v>#VALUE!</v>
      </c>
      <c r="I236" s="24" t="e" cm="1" vm="16">
        <f t="array" ref="I236">_FV(H236,"Country/region",TRUE)</f>
        <v>#VALUE!</v>
      </c>
      <c r="J236" s="24" t="s">
        <v>14</v>
      </c>
      <c r="K236" s="24" t="s">
        <v>23</v>
      </c>
      <c r="L236" s="24" t="s">
        <v>17</v>
      </c>
      <c r="M236" s="24">
        <f>Table1[[#This Row],[Price]]*Table1[[#This Row],[Quantity]]</f>
        <v>2000.1000000000001</v>
      </c>
    </row>
    <row r="237" spans="2:13" x14ac:dyDescent="0.35">
      <c r="B237" s="22">
        <v>10694</v>
      </c>
      <c r="C237" s="23">
        <v>44920</v>
      </c>
      <c r="D237" s="24" t="s">
        <v>13</v>
      </c>
      <c r="E237" s="22">
        <v>4.99</v>
      </c>
      <c r="F237" s="25">
        <v>201</v>
      </c>
      <c r="G237" s="22">
        <v>2.25</v>
      </c>
      <c r="H237" s="24" t="e" vm="15">
        <v>#VALUE!</v>
      </c>
      <c r="I237" s="24" t="e" cm="1" vm="16">
        <f t="array" ref="I237">_FV(H237,"Country/region",TRUE)</f>
        <v>#VALUE!</v>
      </c>
      <c r="J237" s="24" t="s">
        <v>14</v>
      </c>
      <c r="K237" s="24" t="s">
        <v>23</v>
      </c>
      <c r="L237" s="24" t="s">
        <v>17</v>
      </c>
      <c r="M237" s="24">
        <f>Table1[[#This Row],[Price]]*Table1[[#This Row],[Quantity]]</f>
        <v>1002.99</v>
      </c>
    </row>
    <row r="238" spans="2:13" x14ac:dyDescent="0.35">
      <c r="B238" s="22">
        <v>10695</v>
      </c>
      <c r="C238" s="23">
        <v>44921</v>
      </c>
      <c r="D238" s="24" t="s">
        <v>15</v>
      </c>
      <c r="E238" s="22">
        <v>12.99</v>
      </c>
      <c r="F238" s="25">
        <v>693</v>
      </c>
      <c r="G238" s="22">
        <v>4.32</v>
      </c>
      <c r="H238" s="24" t="e" vm="15">
        <v>#VALUE!</v>
      </c>
      <c r="I238" s="24" t="e" cm="1" vm="16">
        <f t="array" ref="I238">_FV(H238,"Country/region",TRUE)</f>
        <v>#VALUE!</v>
      </c>
      <c r="J238" s="24" t="s">
        <v>14</v>
      </c>
      <c r="K238" s="24" t="s">
        <v>23</v>
      </c>
      <c r="L238" s="24" t="s">
        <v>17</v>
      </c>
      <c r="M238" s="24">
        <f>Table1[[#This Row],[Price]]*Table1[[#This Row],[Quantity]]</f>
        <v>9002.07</v>
      </c>
    </row>
    <row r="239" spans="2:13" x14ac:dyDescent="0.35">
      <c r="B239" s="22">
        <v>10696</v>
      </c>
      <c r="C239" s="23">
        <v>44921</v>
      </c>
      <c r="D239" s="24" t="s">
        <v>18</v>
      </c>
      <c r="E239" s="22">
        <v>9.9499999999999993</v>
      </c>
      <c r="F239" s="25">
        <v>282</v>
      </c>
      <c r="G239" s="22">
        <v>2.85</v>
      </c>
      <c r="H239" s="24" t="e" vm="15">
        <v>#VALUE!</v>
      </c>
      <c r="I239" s="24" t="e" cm="1" vm="16">
        <f t="array" ref="I239">_FV(H239,"Country/region",TRUE)</f>
        <v>#VALUE!</v>
      </c>
      <c r="J239" s="24" t="s">
        <v>14</v>
      </c>
      <c r="K239" s="24" t="s">
        <v>23</v>
      </c>
      <c r="L239" s="24" t="s">
        <v>17</v>
      </c>
      <c r="M239" s="24">
        <f>Table1[[#This Row],[Price]]*Table1[[#This Row],[Quantity]]</f>
        <v>2805.8999999999996</v>
      </c>
    </row>
    <row r="240" spans="2:13" x14ac:dyDescent="0.35">
      <c r="B240" s="22">
        <v>10697</v>
      </c>
      <c r="C240" s="23">
        <v>44921</v>
      </c>
      <c r="D240" s="24" t="s">
        <v>9</v>
      </c>
      <c r="E240" s="22">
        <v>3.49</v>
      </c>
      <c r="F240" s="25">
        <v>631</v>
      </c>
      <c r="G240" s="22">
        <v>0.88</v>
      </c>
      <c r="H240" s="24" t="e" vm="15">
        <v>#VALUE!</v>
      </c>
      <c r="I240" s="24" t="e" cm="1" vm="16">
        <f t="array" ref="I240">_FV(H240,"Country/region",TRUE)</f>
        <v>#VALUE!</v>
      </c>
      <c r="J240" s="24" t="s">
        <v>14</v>
      </c>
      <c r="K240" s="24" t="s">
        <v>23</v>
      </c>
      <c r="L240" s="24" t="s">
        <v>17</v>
      </c>
      <c r="M240" s="24">
        <f>Table1[[#This Row],[Price]]*Table1[[#This Row],[Quantity]]</f>
        <v>2202.19</v>
      </c>
    </row>
    <row r="241" spans="2:13" x14ac:dyDescent="0.35">
      <c r="B241" s="22">
        <v>10698</v>
      </c>
      <c r="C241" s="23">
        <v>44921</v>
      </c>
      <c r="D241" s="24" t="s">
        <v>12</v>
      </c>
      <c r="E241" s="22">
        <v>2.95</v>
      </c>
      <c r="F241" s="25">
        <v>678</v>
      </c>
      <c r="G241" s="22">
        <v>0.47</v>
      </c>
      <c r="H241" s="24" t="e" vm="15">
        <v>#VALUE!</v>
      </c>
      <c r="I241" s="24" t="e" cm="1" vm="16">
        <f t="array" ref="I241">_FV(H241,"Country/region",TRUE)</f>
        <v>#VALUE!</v>
      </c>
      <c r="J241" s="24" t="s">
        <v>14</v>
      </c>
      <c r="K241" s="24" t="s">
        <v>23</v>
      </c>
      <c r="L241" s="24" t="s">
        <v>17</v>
      </c>
      <c r="M241" s="24">
        <f>Table1[[#This Row],[Price]]*Table1[[#This Row],[Quantity]]</f>
        <v>2000.1000000000001</v>
      </c>
    </row>
    <row r="242" spans="2:13" x14ac:dyDescent="0.35">
      <c r="B242" s="22">
        <v>10699</v>
      </c>
      <c r="C242" s="23">
        <v>44921</v>
      </c>
      <c r="D242" s="24" t="s">
        <v>13</v>
      </c>
      <c r="E242" s="22">
        <v>4.99</v>
      </c>
      <c r="F242" s="25">
        <v>201</v>
      </c>
      <c r="G242" s="22">
        <v>2.25</v>
      </c>
      <c r="H242" s="24" t="e" vm="15">
        <v>#VALUE!</v>
      </c>
      <c r="I242" s="24" t="e" cm="1" vm="16">
        <f t="array" ref="I242">_FV(H242,"Country/region",TRUE)</f>
        <v>#VALUE!</v>
      </c>
      <c r="J242" s="24" t="s">
        <v>14</v>
      </c>
      <c r="K242" s="24" t="s">
        <v>23</v>
      </c>
      <c r="L242" s="24" t="s">
        <v>17</v>
      </c>
      <c r="M242" s="24">
        <f>Table1[[#This Row],[Price]]*Table1[[#This Row],[Quantity]]</f>
        <v>1002.99</v>
      </c>
    </row>
    <row r="243" spans="2:13" x14ac:dyDescent="0.35">
      <c r="B243" s="22">
        <v>10700</v>
      </c>
      <c r="C243" s="23">
        <v>44922</v>
      </c>
      <c r="D243" s="24" t="s">
        <v>15</v>
      </c>
      <c r="E243" s="22">
        <v>12.99</v>
      </c>
      <c r="F243" s="25">
        <v>693</v>
      </c>
      <c r="G243" s="22">
        <v>4.32</v>
      </c>
      <c r="H243" s="24" t="e" vm="15">
        <v>#VALUE!</v>
      </c>
      <c r="I243" s="24" t="e" cm="1" vm="16">
        <f t="array" ref="I243">_FV(H243,"Country/region",TRUE)</f>
        <v>#VALUE!</v>
      </c>
      <c r="J243" s="24" t="s">
        <v>14</v>
      </c>
      <c r="K243" s="24" t="s">
        <v>23</v>
      </c>
      <c r="L243" s="24" t="s">
        <v>17</v>
      </c>
      <c r="M243" s="24">
        <f>Table1[[#This Row],[Price]]*Table1[[#This Row],[Quantity]]</f>
        <v>9002.07</v>
      </c>
    </row>
    <row r="244" spans="2:13" x14ac:dyDescent="0.35">
      <c r="B244" s="22">
        <v>10701</v>
      </c>
      <c r="C244" s="23">
        <v>44922</v>
      </c>
      <c r="D244" s="24" t="s">
        <v>18</v>
      </c>
      <c r="E244" s="22">
        <v>9.9499999999999993</v>
      </c>
      <c r="F244" s="25">
        <v>282</v>
      </c>
      <c r="G244" s="22">
        <v>2.85</v>
      </c>
      <c r="H244" s="24" t="e" vm="15">
        <v>#VALUE!</v>
      </c>
      <c r="I244" s="24" t="e" cm="1" vm="16">
        <f t="array" ref="I244">_FV(H244,"Country/region",TRUE)</f>
        <v>#VALUE!</v>
      </c>
      <c r="J244" s="24" t="s">
        <v>14</v>
      </c>
      <c r="K244" s="24" t="s">
        <v>23</v>
      </c>
      <c r="L244" s="24" t="s">
        <v>17</v>
      </c>
      <c r="M244" s="24">
        <f>Table1[[#This Row],[Price]]*Table1[[#This Row],[Quantity]]</f>
        <v>2805.8999999999996</v>
      </c>
    </row>
    <row r="245" spans="2:13" x14ac:dyDescent="0.35">
      <c r="B245" s="22">
        <v>10702</v>
      </c>
      <c r="C245" s="23">
        <v>44922</v>
      </c>
      <c r="D245" s="24" t="s">
        <v>9</v>
      </c>
      <c r="E245" s="22">
        <v>3.49</v>
      </c>
      <c r="F245" s="25">
        <v>631</v>
      </c>
      <c r="G245" s="22">
        <v>0.88</v>
      </c>
      <c r="H245" s="24" t="e" vm="15">
        <v>#VALUE!</v>
      </c>
      <c r="I245" s="24" t="e" cm="1" vm="16">
        <f t="array" ref="I245">_FV(H245,"Country/region",TRUE)</f>
        <v>#VALUE!</v>
      </c>
      <c r="J245" s="24" t="s">
        <v>14</v>
      </c>
      <c r="K245" s="24" t="s">
        <v>23</v>
      </c>
      <c r="L245" s="24" t="s">
        <v>17</v>
      </c>
      <c r="M245" s="24">
        <f>Table1[[#This Row],[Price]]*Table1[[#This Row],[Quantity]]</f>
        <v>2202.19</v>
      </c>
    </row>
    <row r="246" spans="2:13" x14ac:dyDescent="0.35">
      <c r="B246" s="22">
        <v>10703</v>
      </c>
      <c r="C246" s="23">
        <v>44922</v>
      </c>
      <c r="D246" s="24" t="s">
        <v>12</v>
      </c>
      <c r="E246" s="22">
        <v>2.95</v>
      </c>
      <c r="F246" s="25">
        <v>678</v>
      </c>
      <c r="G246" s="22">
        <v>0.47</v>
      </c>
      <c r="H246" s="24" t="e" vm="15">
        <v>#VALUE!</v>
      </c>
      <c r="I246" s="24" t="e" cm="1" vm="16">
        <f t="array" ref="I246">_FV(H246,"Country/region",TRUE)</f>
        <v>#VALUE!</v>
      </c>
      <c r="J246" s="24" t="s">
        <v>14</v>
      </c>
      <c r="K246" s="24" t="s">
        <v>11</v>
      </c>
      <c r="L246" s="24" t="s">
        <v>17</v>
      </c>
      <c r="M246" s="24">
        <f>Table1[[#This Row],[Price]]*Table1[[#This Row],[Quantity]]</f>
        <v>2000.1000000000001</v>
      </c>
    </row>
    <row r="247" spans="2:13" x14ac:dyDescent="0.35">
      <c r="B247" s="22">
        <v>10704</v>
      </c>
      <c r="C247" s="23">
        <v>44922</v>
      </c>
      <c r="D247" s="24" t="s">
        <v>13</v>
      </c>
      <c r="E247" s="22">
        <v>4.99</v>
      </c>
      <c r="F247" s="25">
        <v>201</v>
      </c>
      <c r="G247" s="22">
        <v>2.25</v>
      </c>
      <c r="H247" s="24" t="e" vm="15">
        <v>#VALUE!</v>
      </c>
      <c r="I247" s="24" t="e" cm="1" vm="16">
        <f t="array" ref="I247">_FV(H247,"Country/region",TRUE)</f>
        <v>#VALUE!</v>
      </c>
      <c r="J247" s="24" t="s">
        <v>22</v>
      </c>
      <c r="K247" s="24" t="s">
        <v>11</v>
      </c>
      <c r="L247" s="24" t="s">
        <v>17</v>
      </c>
      <c r="M247" s="24">
        <f>Table1[[#This Row],[Price]]*Table1[[#This Row],[Quantity]]</f>
        <v>1002.99</v>
      </c>
    </row>
    <row r="248" spans="2:13" x14ac:dyDescent="0.35">
      <c r="B248" s="22">
        <v>10705</v>
      </c>
      <c r="C248" s="23">
        <v>44923</v>
      </c>
      <c r="D248" s="24" t="s">
        <v>15</v>
      </c>
      <c r="E248" s="22">
        <v>12.99</v>
      </c>
      <c r="F248" s="25">
        <v>724</v>
      </c>
      <c r="G248" s="22">
        <v>4.32</v>
      </c>
      <c r="H248" s="24" t="e" vm="15">
        <v>#VALUE!</v>
      </c>
      <c r="I248" s="24" t="e" cm="1" vm="16">
        <f t="array" ref="I248">_FV(H248,"Country/region",TRUE)</f>
        <v>#VALUE!</v>
      </c>
      <c r="J248" s="24" t="s">
        <v>22</v>
      </c>
      <c r="K248" s="24" t="s">
        <v>11</v>
      </c>
      <c r="L248" s="24" t="s">
        <v>17</v>
      </c>
      <c r="M248" s="24">
        <f>Table1[[#This Row],[Price]]*Table1[[#This Row],[Quantity]]</f>
        <v>9404.76</v>
      </c>
    </row>
    <row r="249" spans="2:13" x14ac:dyDescent="0.35">
      <c r="B249" s="22">
        <v>10706</v>
      </c>
      <c r="C249" s="23">
        <v>44923</v>
      </c>
      <c r="D249" s="24" t="s">
        <v>18</v>
      </c>
      <c r="E249" s="22">
        <v>9.9499999999999993</v>
      </c>
      <c r="F249" s="25">
        <v>302</v>
      </c>
      <c r="G249" s="22">
        <v>2.85</v>
      </c>
      <c r="H249" s="24" t="e" vm="15">
        <v>#VALUE!</v>
      </c>
      <c r="I249" s="24" t="e" cm="1" vm="16">
        <f t="array" ref="I249">_FV(H249,"Country/region",TRUE)</f>
        <v>#VALUE!</v>
      </c>
      <c r="J249" s="24" t="s">
        <v>22</v>
      </c>
      <c r="K249" s="24" t="s">
        <v>11</v>
      </c>
      <c r="L249" s="24" t="s">
        <v>17</v>
      </c>
      <c r="M249" s="24">
        <f>Table1[[#This Row],[Price]]*Table1[[#This Row],[Quantity]]</f>
        <v>3004.8999999999996</v>
      </c>
    </row>
    <row r="250" spans="2:13" x14ac:dyDescent="0.35">
      <c r="B250" s="22">
        <v>10707</v>
      </c>
      <c r="C250" s="23">
        <v>44923</v>
      </c>
      <c r="D250" s="24" t="s">
        <v>9</v>
      </c>
      <c r="E250" s="22">
        <v>3.49</v>
      </c>
      <c r="F250" s="25">
        <v>631</v>
      </c>
      <c r="G250" s="22">
        <v>0.88</v>
      </c>
      <c r="H250" s="24" t="e" vm="15">
        <v>#VALUE!</v>
      </c>
      <c r="I250" s="24" t="e" cm="1" vm="16">
        <f t="array" ref="I250">_FV(H250,"Country/region",TRUE)</f>
        <v>#VALUE!</v>
      </c>
      <c r="J250" s="24" t="s">
        <v>22</v>
      </c>
      <c r="K250" s="24" t="s">
        <v>11</v>
      </c>
      <c r="L250" s="24" t="s">
        <v>17</v>
      </c>
      <c r="M250" s="24">
        <f>Table1[[#This Row],[Price]]*Table1[[#This Row],[Quantity]]</f>
        <v>2202.19</v>
      </c>
    </row>
    <row r="251" spans="2:13" x14ac:dyDescent="0.35">
      <c r="B251" s="22">
        <v>10708</v>
      </c>
      <c r="C251" s="23">
        <v>44923</v>
      </c>
      <c r="D251" s="24" t="s">
        <v>12</v>
      </c>
      <c r="E251" s="22">
        <v>2.95</v>
      </c>
      <c r="F251" s="25">
        <v>678</v>
      </c>
      <c r="G251" s="22">
        <v>0.47</v>
      </c>
      <c r="H251" s="24" t="e" vm="15">
        <v>#VALUE!</v>
      </c>
      <c r="I251" s="24" t="e" cm="1" vm="16">
        <f t="array" ref="I251">_FV(H251,"Country/region",TRUE)</f>
        <v>#VALUE!</v>
      </c>
      <c r="J251" s="24" t="s">
        <v>22</v>
      </c>
      <c r="K251" s="24" t="s">
        <v>11</v>
      </c>
      <c r="L251" s="24" t="s">
        <v>17</v>
      </c>
      <c r="M251" s="24">
        <f>Table1[[#This Row],[Price]]*Table1[[#This Row],[Quantity]]</f>
        <v>2000.1000000000001</v>
      </c>
    </row>
    <row r="252" spans="2:13" x14ac:dyDescent="0.35">
      <c r="B252" s="22">
        <v>10709</v>
      </c>
      <c r="C252" s="23">
        <v>44923</v>
      </c>
      <c r="D252" s="24" t="s">
        <v>13</v>
      </c>
      <c r="E252" s="22">
        <v>4.99</v>
      </c>
      <c r="F252" s="25">
        <v>201</v>
      </c>
      <c r="G252" s="22">
        <v>2.25</v>
      </c>
      <c r="H252" s="24" t="e" vm="15">
        <v>#VALUE!</v>
      </c>
      <c r="I252" s="24" t="e" cm="1" vm="16">
        <f t="array" ref="I252">_FV(H252,"Country/region",TRUE)</f>
        <v>#VALUE!</v>
      </c>
      <c r="J252" s="24" t="s">
        <v>22</v>
      </c>
      <c r="K252" s="24" t="s">
        <v>11</v>
      </c>
      <c r="L252" s="24" t="s">
        <v>17</v>
      </c>
      <c r="M252" s="24">
        <f>Table1[[#This Row],[Price]]*Table1[[#This Row],[Quantity]]</f>
        <v>1002.99</v>
      </c>
    </row>
    <row r="253" spans="2:13" x14ac:dyDescent="0.35">
      <c r="B253" s="22">
        <v>10710</v>
      </c>
      <c r="C253" s="23">
        <v>44924</v>
      </c>
      <c r="D253" s="24" t="s">
        <v>15</v>
      </c>
      <c r="E253" s="22">
        <v>12.99</v>
      </c>
      <c r="F253" s="25">
        <v>755</v>
      </c>
      <c r="G253" s="22">
        <v>4.32</v>
      </c>
      <c r="H253" s="24" t="e" vm="15">
        <v>#VALUE!</v>
      </c>
      <c r="I253" s="24" t="e" cm="1" vm="16">
        <f t="array" ref="I253">_FV(H253,"Country/region",TRUE)</f>
        <v>#VALUE!</v>
      </c>
      <c r="J253" s="24" t="s">
        <v>22</v>
      </c>
      <c r="K253" s="24" t="s">
        <v>11</v>
      </c>
      <c r="L253" s="24" t="s">
        <v>17</v>
      </c>
      <c r="M253" s="24">
        <f>Table1[[#This Row],[Price]]*Table1[[#This Row],[Quantity]]</f>
        <v>9807.4500000000007</v>
      </c>
    </row>
    <row r="254" spans="2:13" x14ac:dyDescent="0.35">
      <c r="B254" s="22">
        <v>10711</v>
      </c>
      <c r="C254" s="23">
        <v>44924</v>
      </c>
      <c r="D254" s="24" t="s">
        <v>18</v>
      </c>
      <c r="E254" s="22">
        <v>9.9499999999999993</v>
      </c>
      <c r="F254" s="25">
        <v>282</v>
      </c>
      <c r="G254" s="22">
        <v>2.85</v>
      </c>
      <c r="H254" s="24" t="e" vm="15">
        <v>#VALUE!</v>
      </c>
      <c r="I254" s="24" t="e" cm="1" vm="16">
        <f t="array" ref="I254">_FV(H254,"Country/region",TRUE)</f>
        <v>#VALUE!</v>
      </c>
      <c r="J254" s="24" t="s">
        <v>22</v>
      </c>
      <c r="K254" s="24" t="s">
        <v>11</v>
      </c>
      <c r="L254" s="24" t="s">
        <v>17</v>
      </c>
      <c r="M254" s="24">
        <f>Table1[[#This Row],[Price]]*Table1[[#This Row],[Quantity]]</f>
        <v>2805.8999999999996</v>
      </c>
    </row>
    <row r="255" spans="2:13" x14ac:dyDescent="0.35">
      <c r="B255" s="22">
        <v>10712</v>
      </c>
      <c r="C255" s="23">
        <v>44924</v>
      </c>
      <c r="D255" s="24" t="s">
        <v>9</v>
      </c>
      <c r="E255" s="22">
        <v>3.49</v>
      </c>
      <c r="F255" s="25">
        <v>631</v>
      </c>
      <c r="G255" s="22">
        <v>0.88</v>
      </c>
      <c r="H255" s="24" t="e" vm="15">
        <v>#VALUE!</v>
      </c>
      <c r="I255" s="24" t="e" cm="1" vm="16">
        <f t="array" ref="I255">_FV(H255,"Country/region",TRUE)</f>
        <v>#VALUE!</v>
      </c>
      <c r="J255" s="24" t="s">
        <v>22</v>
      </c>
      <c r="K255" s="24" t="s">
        <v>11</v>
      </c>
      <c r="L255" s="24" t="s">
        <v>17</v>
      </c>
      <c r="M255" s="24">
        <f>Table1[[#This Row],[Price]]*Table1[[#This Row],[Quantity]]</f>
        <v>2202.19</v>
      </c>
    </row>
    <row r="256" spans="2:13" x14ac:dyDescent="0.35">
      <c r="B256" s="22">
        <v>10713</v>
      </c>
      <c r="C256" s="23">
        <v>44924</v>
      </c>
      <c r="D256" s="24" t="s">
        <v>12</v>
      </c>
      <c r="E256" s="22">
        <v>2.95</v>
      </c>
      <c r="F256" s="25">
        <v>678</v>
      </c>
      <c r="G256" s="22">
        <v>0.47</v>
      </c>
      <c r="H256" s="24" t="e" vm="15">
        <v>#VALUE!</v>
      </c>
      <c r="I256" s="24" t="e" cm="1" vm="16">
        <f t="array" ref="I256">_FV(H256,"Country/region",TRUE)</f>
        <v>#VALUE!</v>
      </c>
      <c r="J256" s="24" t="s">
        <v>22</v>
      </c>
      <c r="K256" s="24" t="s">
        <v>11</v>
      </c>
      <c r="L256" s="24" t="s">
        <v>17</v>
      </c>
      <c r="M256" s="24">
        <f>Table1[[#This Row],[Price]]*Table1[[#This Row],[Quantity]]</f>
        <v>2000.1000000000001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8F7-5705-AE4C-BFDA-27907EF068D8}">
  <dimension ref="B2:K11"/>
  <sheetViews>
    <sheetView showGridLines="0" workbookViewId="0">
      <selection activeCell="H8" sqref="H8"/>
    </sheetView>
  </sheetViews>
  <sheetFormatPr defaultColWidth="10.6640625" defaultRowHeight="15.5" x14ac:dyDescent="0.35"/>
  <cols>
    <col min="1" max="1" width="4.1640625" customWidth="1"/>
    <col min="10" max="10" width="17.5" bestFit="1" customWidth="1"/>
    <col min="11" max="12" width="14.33203125" bestFit="1" customWidth="1"/>
  </cols>
  <sheetData>
    <row r="2" spans="2:11" x14ac:dyDescent="0.35">
      <c r="B2" s="21" t="s">
        <v>25</v>
      </c>
      <c r="C2" s="21"/>
      <c r="D2" s="21"/>
      <c r="E2" s="21"/>
      <c r="F2" s="21"/>
    </row>
    <row r="4" spans="2:11" x14ac:dyDescent="0.35">
      <c r="B4" s="3" t="s">
        <v>26</v>
      </c>
      <c r="C4" s="4"/>
      <c r="D4" s="4"/>
      <c r="E4" s="4"/>
      <c r="F4" s="4"/>
    </row>
    <row r="5" spans="2:11" x14ac:dyDescent="0.35">
      <c r="B5" s="5"/>
      <c r="C5" s="6"/>
      <c r="D5" s="6"/>
      <c r="E5" s="6"/>
      <c r="F5" s="6"/>
      <c r="J5" s="15" t="s">
        <v>51</v>
      </c>
      <c r="K5" t="s">
        <v>53</v>
      </c>
    </row>
    <row r="6" spans="2:11" x14ac:dyDescent="0.35">
      <c r="B6" s="3" t="s">
        <v>27</v>
      </c>
      <c r="C6" s="4"/>
      <c r="D6" s="4"/>
      <c r="E6" s="4"/>
      <c r="F6" s="4"/>
      <c r="J6" s="9" t="s">
        <v>15</v>
      </c>
      <c r="K6" s="16">
        <v>0.4826786399450545</v>
      </c>
    </row>
    <row r="7" spans="2:11" x14ac:dyDescent="0.35">
      <c r="B7" s="5"/>
      <c r="C7" s="6"/>
      <c r="D7" s="6"/>
      <c r="E7" s="6"/>
      <c r="F7" s="6"/>
      <c r="J7" s="9" t="s">
        <v>9</v>
      </c>
      <c r="K7" s="16">
        <v>0.15490296547078328</v>
      </c>
    </row>
    <row r="8" spans="2:11" x14ac:dyDescent="0.35">
      <c r="B8" s="3" t="s">
        <v>28</v>
      </c>
      <c r="C8" s="4"/>
      <c r="D8" s="4"/>
      <c r="E8" s="4"/>
      <c r="F8" s="4"/>
      <c r="J8" s="9" t="s">
        <v>12</v>
      </c>
      <c r="K8" s="16">
        <v>0.15482369294873388</v>
      </c>
    </row>
    <row r="9" spans="2:11" x14ac:dyDescent="0.35">
      <c r="J9" s="9" t="s">
        <v>18</v>
      </c>
      <c r="K9" s="16">
        <v>0.14177320466361298</v>
      </c>
    </row>
    <row r="10" spans="2:11" x14ac:dyDescent="0.35">
      <c r="J10" s="9" t="s">
        <v>13</v>
      </c>
      <c r="K10" s="16">
        <v>6.5821496971815496E-2</v>
      </c>
    </row>
    <row r="11" spans="2:11" x14ac:dyDescent="0.35">
      <c r="J11" s="9" t="s">
        <v>52</v>
      </c>
      <c r="K11" s="16">
        <v>1</v>
      </c>
    </row>
  </sheetData>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B8293-E880-CE4A-9EE3-6AAA7A8A1B8F}">
  <dimension ref="B2:J14"/>
  <sheetViews>
    <sheetView showGridLines="0" tabSelected="1" workbookViewId="0">
      <selection activeCell="C2" sqref="C2"/>
    </sheetView>
  </sheetViews>
  <sheetFormatPr defaultColWidth="10.6640625" defaultRowHeight="15.5" x14ac:dyDescent="0.35"/>
  <cols>
    <col min="2" max="2" width="17.5" customWidth="1"/>
    <col min="3" max="3" width="11.33203125" customWidth="1"/>
  </cols>
  <sheetData>
    <row r="2" spans="2:10" x14ac:dyDescent="0.35">
      <c r="B2" s="7" t="s">
        <v>29</v>
      </c>
      <c r="C2" s="19" t="s">
        <v>24</v>
      </c>
      <c r="J2" s="12" t="s">
        <v>24</v>
      </c>
    </row>
    <row r="3" spans="2:10" x14ac:dyDescent="0.35">
      <c r="J3" s="12" t="s">
        <v>20</v>
      </c>
    </row>
    <row r="4" spans="2:10" x14ac:dyDescent="0.35">
      <c r="B4" s="20" t="s">
        <v>30</v>
      </c>
      <c r="C4" s="20"/>
      <c r="J4" s="12" t="s">
        <v>21</v>
      </c>
    </row>
    <row r="5" spans="2:10" x14ac:dyDescent="0.35">
      <c r="B5" t="s">
        <v>31</v>
      </c>
      <c r="C5" s="18" t="e" vm="10">
        <f>_xlfn.XLOOKUP(C2,Table1[Manager],Table1[Country])</f>
        <v>#VALUE!</v>
      </c>
      <c r="J5" s="12" t="s">
        <v>17</v>
      </c>
    </row>
    <row r="6" spans="2:10" x14ac:dyDescent="0.35">
      <c r="B6" t="s">
        <v>8</v>
      </c>
      <c r="C6" s="18" t="e" vm="9">
        <f>_xlfn.XLOOKUP(C2,Table1[Manager],Table1[City])</f>
        <v>#VALUE!</v>
      </c>
      <c r="J6" s="12" t="s">
        <v>19</v>
      </c>
    </row>
    <row r="7" spans="2:10" x14ac:dyDescent="0.35">
      <c r="C7" s="8"/>
    </row>
    <row r="8" spans="2:10" x14ac:dyDescent="0.35">
      <c r="B8" s="20" t="s">
        <v>32</v>
      </c>
      <c r="C8" s="20"/>
    </row>
    <row r="9" spans="2:10" x14ac:dyDescent="0.35">
      <c r="B9" s="9" t="s">
        <v>9</v>
      </c>
      <c r="C9" s="17">
        <f>SUMIFS(Table1[Revenue],Table1[Product],Findings!B9,Table1[Manager],Findings!$C$2)</f>
        <v>34638.25</v>
      </c>
    </row>
    <row r="10" spans="2:10" x14ac:dyDescent="0.35">
      <c r="B10" s="9" t="s">
        <v>12</v>
      </c>
      <c r="C10" s="17">
        <f>SUMIFS(Table1[Revenue],Table1[Product],Findings!B10,Table1[Manager],Findings!$C$2)</f>
        <v>28803.799999999996</v>
      </c>
    </row>
    <row r="11" spans="2:10" x14ac:dyDescent="0.35">
      <c r="B11" s="9" t="s">
        <v>13</v>
      </c>
      <c r="C11" s="17">
        <f>SUMIFS(Table1[Revenue],Table1[Product],Findings!B11,Table1[Manager],Findings!$C$2)</f>
        <v>14041.859999999999</v>
      </c>
    </row>
    <row r="12" spans="2:10" x14ac:dyDescent="0.35">
      <c r="B12" s="9" t="s">
        <v>15</v>
      </c>
      <c r="C12" s="17">
        <f>SUMIFS(Table1[Revenue],Table1[Product],Findings!B12,Table1[Manager],Findings!$C$2)</f>
        <v>101880.57</v>
      </c>
    </row>
    <row r="13" spans="2:10" x14ac:dyDescent="0.35">
      <c r="B13" s="9" t="s">
        <v>18</v>
      </c>
      <c r="C13" s="17">
        <f>SUMIFS(Table1[Revenue],Table1[Product],Findings!B13,Table1[Manager],Findings!$C$2)</f>
        <v>32158.400000000009</v>
      </c>
    </row>
    <row r="14" spans="2:10" x14ac:dyDescent="0.35">
      <c r="B14" s="10" t="s">
        <v>33</v>
      </c>
      <c r="C14" s="11">
        <f>SUM(C9:C13)</f>
        <v>211522.88</v>
      </c>
    </row>
  </sheetData>
  <mergeCells count="2">
    <mergeCell ref="B4:C4"/>
    <mergeCell ref="B8:C8"/>
  </mergeCells>
  <conditionalFormatting sqref="B8:C8">
    <cfRule type="dataBar" priority="6">
      <dataBar>
        <cfvo type="min"/>
        <cfvo type="max"/>
        <color rgb="FF008AEF"/>
      </dataBar>
      <extLst>
        <ext xmlns:x14="http://schemas.microsoft.com/office/spreadsheetml/2009/9/main" uri="{B025F937-C7B1-47D3-B67F-A62EFF666E3E}">
          <x14:id>{81B6AA21-C913-42F7-8FC9-FE567D035842}</x14:id>
        </ext>
      </extLst>
    </cfRule>
  </conditionalFormatting>
  <conditionalFormatting sqref="C2">
    <cfRule type="dataBar" priority="7">
      <dataBar>
        <cfvo type="min"/>
        <cfvo type="max"/>
        <color rgb="FF008AEF"/>
      </dataBar>
      <extLst>
        <ext xmlns:x14="http://schemas.microsoft.com/office/spreadsheetml/2009/9/main" uri="{B025F937-C7B1-47D3-B67F-A62EFF666E3E}">
          <x14:id>{EBE881EE-19F1-484F-AA1B-D4A8C5F082BC}</x14:id>
        </ext>
      </extLst>
    </cfRule>
  </conditionalFormatting>
  <conditionalFormatting sqref="C9:C13">
    <cfRule type="dataBar" priority="8">
      <dataBar>
        <cfvo type="min"/>
        <cfvo type="max"/>
        <color rgb="FF63C384"/>
      </dataBar>
      <extLst>
        <ext xmlns:x14="http://schemas.microsoft.com/office/spreadsheetml/2009/9/main" uri="{B025F937-C7B1-47D3-B67F-A62EFF666E3E}">
          <x14:id>{0A7EABF2-F53D-E041-9FF8-359C764CF9C5}</x14:id>
        </ext>
      </extLst>
    </cfRule>
  </conditionalFormatting>
  <conditionalFormatting sqref="C9">
    <cfRule type="dataBar" priority="5">
      <dataBar>
        <cfvo type="min"/>
        <cfvo type="max"/>
        <color rgb="FFFFB628"/>
      </dataBar>
      <extLst>
        <ext xmlns:x14="http://schemas.microsoft.com/office/spreadsheetml/2009/9/main" uri="{B025F937-C7B1-47D3-B67F-A62EFF666E3E}">
          <x14:id>{BA01797B-98A7-4230-86F5-5A7F48508563}</x14:id>
        </ext>
      </extLst>
    </cfRule>
  </conditionalFormatting>
  <conditionalFormatting sqref="C10">
    <cfRule type="dataBar" priority="4">
      <dataBar>
        <cfvo type="min"/>
        <cfvo type="max"/>
        <color rgb="FFFFB628"/>
      </dataBar>
      <extLst>
        <ext xmlns:x14="http://schemas.microsoft.com/office/spreadsheetml/2009/9/main" uri="{B025F937-C7B1-47D3-B67F-A62EFF666E3E}">
          <x14:id>{D73C59CA-7FC6-4137-B47F-15B8D0FB8821}</x14:id>
        </ext>
      </extLst>
    </cfRule>
  </conditionalFormatting>
  <conditionalFormatting sqref="C11">
    <cfRule type="dataBar" priority="3">
      <dataBar>
        <cfvo type="min"/>
        <cfvo type="max"/>
        <color rgb="FFFFB628"/>
      </dataBar>
      <extLst>
        <ext xmlns:x14="http://schemas.microsoft.com/office/spreadsheetml/2009/9/main" uri="{B025F937-C7B1-47D3-B67F-A62EFF666E3E}">
          <x14:id>{081F0D6A-0D0D-42EE-9F89-177C2EDA07B7}</x14:id>
        </ext>
      </extLst>
    </cfRule>
  </conditionalFormatting>
  <conditionalFormatting sqref="C12">
    <cfRule type="dataBar" priority="2">
      <dataBar>
        <cfvo type="min"/>
        <cfvo type="max"/>
        <color rgb="FFFFB628"/>
      </dataBar>
      <extLst>
        <ext xmlns:x14="http://schemas.microsoft.com/office/spreadsheetml/2009/9/main" uri="{B025F937-C7B1-47D3-B67F-A62EFF666E3E}">
          <x14:id>{826E5CF7-823A-4658-851F-56AB0A539961}</x14:id>
        </ext>
      </extLst>
    </cfRule>
  </conditionalFormatting>
  <conditionalFormatting sqref="C13">
    <cfRule type="dataBar" priority="1">
      <dataBar>
        <cfvo type="min"/>
        <cfvo type="max"/>
        <color rgb="FFFFB628"/>
      </dataBar>
      <extLst>
        <ext xmlns:x14="http://schemas.microsoft.com/office/spreadsheetml/2009/9/main" uri="{B025F937-C7B1-47D3-B67F-A62EFF666E3E}">
          <x14:id>{53AF9C94-721C-44B9-9251-8A6317BBB86B}</x14:id>
        </ext>
      </extLst>
    </cfRule>
  </conditionalFormatting>
  <dataValidations count="1">
    <dataValidation type="list" allowBlank="1" showInputMessage="1" showErrorMessage="1" sqref="C2" xr:uid="{F46D7767-1BD9-AC49-8E23-A6B1FC0639A5}">
      <formula1>$J$2:$J$6</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81B6AA21-C913-42F7-8FC9-FE567D035842}">
            <x14:dataBar minLength="0" maxLength="100" border="1" negativeBarBorderColorSameAsPositive="0">
              <x14:cfvo type="autoMin"/>
              <x14:cfvo type="autoMax"/>
              <x14:borderColor rgb="FF008AEF"/>
              <x14:negativeFillColor rgb="FFFF0000"/>
              <x14:negativeBorderColor rgb="FFFF0000"/>
              <x14:axisColor rgb="FF000000"/>
            </x14:dataBar>
          </x14:cfRule>
          <xm:sqref>B8:C8</xm:sqref>
        </x14:conditionalFormatting>
        <x14:conditionalFormatting xmlns:xm="http://schemas.microsoft.com/office/excel/2006/main">
          <x14:cfRule type="dataBar" id="{EBE881EE-19F1-484F-AA1B-D4A8C5F082BC}">
            <x14:dataBar minLength="0" maxLength="100" border="1" negativeBarBorderColorSameAsPositive="0">
              <x14:cfvo type="autoMin"/>
              <x14:cfvo type="autoMax"/>
              <x14:borderColor rgb="FF008AEF"/>
              <x14:negativeFillColor rgb="FFFF0000"/>
              <x14:negativeBorderColor rgb="FFFF0000"/>
              <x14:axisColor rgb="FF000000"/>
            </x14:dataBar>
          </x14:cfRule>
          <xm:sqref>C2</xm:sqref>
        </x14:conditionalFormatting>
        <x14:conditionalFormatting xmlns:xm="http://schemas.microsoft.com/office/excel/2006/main">
          <x14:cfRule type="dataBar" id="{0A7EABF2-F53D-E041-9FF8-359C764CF9C5}">
            <x14:dataBar minLength="0" maxLength="100" border="1" negativeBarBorderColorSameAsPositive="0">
              <x14:cfvo type="autoMin"/>
              <x14:cfvo type="autoMax"/>
              <x14:borderColor rgb="FF63C384"/>
              <x14:negativeFillColor rgb="FFFF0000"/>
              <x14:negativeBorderColor rgb="FFFF0000"/>
              <x14:axisColor rgb="FF000000"/>
            </x14:dataBar>
          </x14:cfRule>
          <xm:sqref>C9:C13</xm:sqref>
        </x14:conditionalFormatting>
        <x14:conditionalFormatting xmlns:xm="http://schemas.microsoft.com/office/excel/2006/main">
          <x14:cfRule type="dataBar" id="{BA01797B-98A7-4230-86F5-5A7F48508563}">
            <x14:dataBar minLength="0" maxLength="100" border="1" negativeBarBorderColorSameAsPositive="0">
              <x14:cfvo type="autoMin"/>
              <x14:cfvo type="autoMax"/>
              <x14:borderColor rgb="FFFFB628"/>
              <x14:negativeFillColor rgb="FFFF0000"/>
              <x14:negativeBorderColor rgb="FFFF0000"/>
              <x14:axisColor rgb="FF000000"/>
            </x14:dataBar>
          </x14:cfRule>
          <xm:sqref>C9</xm:sqref>
        </x14:conditionalFormatting>
        <x14:conditionalFormatting xmlns:xm="http://schemas.microsoft.com/office/excel/2006/main">
          <x14:cfRule type="dataBar" id="{D73C59CA-7FC6-4137-B47F-15B8D0FB8821}">
            <x14:dataBar minLength="0" maxLength="100" border="1" negativeBarBorderColorSameAsPositive="0">
              <x14:cfvo type="autoMin"/>
              <x14:cfvo type="autoMax"/>
              <x14:borderColor rgb="FFFFB628"/>
              <x14:negativeFillColor rgb="FFFF0000"/>
              <x14:negativeBorderColor rgb="FFFF0000"/>
              <x14:axisColor rgb="FF000000"/>
            </x14:dataBar>
          </x14:cfRule>
          <xm:sqref>C10</xm:sqref>
        </x14:conditionalFormatting>
        <x14:conditionalFormatting xmlns:xm="http://schemas.microsoft.com/office/excel/2006/main">
          <x14:cfRule type="dataBar" id="{081F0D6A-0D0D-42EE-9F89-177C2EDA07B7}">
            <x14:dataBar minLength="0" maxLength="100" border="1" negativeBarBorderColorSameAsPositive="0">
              <x14:cfvo type="autoMin"/>
              <x14:cfvo type="autoMax"/>
              <x14:borderColor rgb="FFFFB628"/>
              <x14:negativeFillColor rgb="FFFF0000"/>
              <x14:negativeBorderColor rgb="FFFF0000"/>
              <x14:axisColor rgb="FF000000"/>
            </x14:dataBar>
          </x14:cfRule>
          <xm:sqref>C11</xm:sqref>
        </x14:conditionalFormatting>
        <x14:conditionalFormatting xmlns:xm="http://schemas.microsoft.com/office/excel/2006/main">
          <x14:cfRule type="dataBar" id="{826E5CF7-823A-4658-851F-56AB0A539961}">
            <x14:dataBar minLength="0" maxLength="100" border="1" negativeBarBorderColorSameAsPositive="0">
              <x14:cfvo type="autoMin"/>
              <x14:cfvo type="autoMax"/>
              <x14:borderColor rgb="FFFFB628"/>
              <x14:negativeFillColor rgb="FFFF0000"/>
              <x14:negativeBorderColor rgb="FFFF0000"/>
              <x14:axisColor rgb="FF000000"/>
            </x14:dataBar>
          </x14:cfRule>
          <xm:sqref>C12</xm:sqref>
        </x14:conditionalFormatting>
        <x14:conditionalFormatting xmlns:xm="http://schemas.microsoft.com/office/excel/2006/main">
          <x14:cfRule type="dataBar" id="{53AF9C94-721C-44B9-9251-8A6317BBB86B}">
            <x14:dataBar minLength="0" maxLength="100" border="1" negativeBarBorderColorSameAsPositive="0">
              <x14:cfvo type="autoMin"/>
              <x14:cfvo type="autoMax"/>
              <x14:borderColor rgb="FFFFB628"/>
              <x14:negativeFillColor rgb="FFFF0000"/>
              <x14:negativeBorderColor rgb="FFFF0000"/>
              <x14:axisColor rgb="FF000000"/>
            </x14:dataBar>
          </x14:cfRule>
          <xm:sqref>C13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vt:lpstr>
      <vt:lpstr>Clean</vt:lpstr>
      <vt:lpstr>Analysis</vt:lpstr>
      <vt:lpstr>Findings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Mamoona Ak</cp:lastModifiedBy>
  <dcterms:created xsi:type="dcterms:W3CDTF">2023-02-14T11:15:23Z</dcterms:created>
  <dcterms:modified xsi:type="dcterms:W3CDTF">2024-12-30T16:22:32Z</dcterms:modified>
</cp:coreProperties>
</file>