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codeName="ThisWorkbook"/>
  <xr:revisionPtr revIDLastSave="0" documentId="13_ncr:1_{6F2E8059-EA77-44D9-88A3-F189C74509BC}" xr6:coauthVersionLast="44" xr6:coauthVersionMax="44" xr10:uidLastSave="{00000000-0000-0000-0000-000000000000}"/>
  <bookViews>
    <workbookView xWindow="-120" yWindow="-120" windowWidth="20730" windowHeight="11160" xr2:uid="{00000000-000D-0000-FFFF-FFFF00000000}"/>
  </bookViews>
  <sheets>
    <sheet name="CalendarioProyecto" sheetId="11" r:id="rId1"/>
    <sheet name="Acerca de" sheetId="12" state="hidden" r:id="rId2"/>
  </sheets>
  <definedNames>
    <definedName name="Display_Week">CalendarioProyecto!$D$4</definedName>
    <definedName name="hoy" localSheetId="0">TODAY()</definedName>
    <definedName name="Project_Start">CalendarioProyecto!$D$3</definedName>
    <definedName name="task_end" localSheetId="0">CalendarioProyecto!$E1</definedName>
    <definedName name="task_progress" localSheetId="0">CalendarioProyecto!$C1</definedName>
    <definedName name="task_start" localSheetId="0">CalendarioProyecto!$D1</definedName>
    <definedName name="_xlnm.Print_Titles" localSheetId="0">CalendarioProyecto!$4:$6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5" i="11" l="1"/>
  <c r="N5" i="11" s="1"/>
  <c r="R5" i="11"/>
  <c r="S5" i="11" s="1"/>
  <c r="T5" i="11" s="1"/>
  <c r="U5" i="11" s="1"/>
  <c r="V5" i="11" s="1"/>
  <c r="W5" i="11" s="1"/>
  <c r="X5" i="11" s="1"/>
  <c r="Y5" i="11" s="1"/>
  <c r="Z5" i="11" s="1"/>
  <c r="AA5" i="11" s="1"/>
  <c r="AB5" i="11" s="1"/>
  <c r="AC5" i="11" s="1"/>
  <c r="AD5" i="11" s="1"/>
  <c r="AE5" i="11" s="1"/>
  <c r="AF5" i="11" s="1"/>
  <c r="AG5" i="11" s="1"/>
  <c r="AH5" i="11" s="1"/>
  <c r="AI5" i="11" s="1"/>
  <c r="AJ5" i="11" s="1"/>
  <c r="AK5" i="11" s="1"/>
  <c r="AL5" i="11" s="1"/>
  <c r="AM5" i="11" s="1"/>
  <c r="AN5" i="11" s="1"/>
  <c r="AO5" i="11" s="1"/>
  <c r="AP5" i="11" s="1"/>
  <c r="AQ5" i="11" s="1"/>
  <c r="AR5" i="11" s="1"/>
  <c r="AS5" i="11" s="1"/>
  <c r="AT5" i="11" s="1"/>
  <c r="AU5" i="11" s="1"/>
  <c r="AV5" i="11" s="1"/>
  <c r="AW5" i="11" s="1"/>
  <c r="AX5" i="11" s="1"/>
  <c r="AY5" i="11" s="1"/>
  <c r="AZ5" i="11" s="1"/>
  <c r="BA5" i="11" s="1"/>
  <c r="BB5" i="11" s="1"/>
  <c r="BC5" i="11" s="1"/>
  <c r="BD5" i="11" s="1"/>
  <c r="H6" i="11"/>
  <c r="D21" i="11" l="1"/>
  <c r="G7" i="11" l="1"/>
  <c r="D9" i="11" l="1"/>
  <c r="D10" i="11" l="1"/>
  <c r="G31" i="11"/>
  <c r="G30" i="11"/>
  <c r="G29" i="11"/>
  <c r="G28" i="11"/>
  <c r="G26" i="11"/>
  <c r="G19" i="11"/>
  <c r="G8" i="11"/>
  <c r="G9" i="11" l="1"/>
  <c r="G27" i="11" l="1"/>
  <c r="G10" i="11"/>
  <c r="G14" i="11" l="1"/>
  <c r="G13" i="11"/>
  <c r="G11" i="11"/>
  <c r="G12" i="11"/>
  <c r="G18" i="11" l="1"/>
  <c r="E17" i="11"/>
  <c r="G16" i="11" l="1"/>
  <c r="G17" i="11"/>
  <c r="G15" i="11"/>
  <c r="G20" i="11" l="1"/>
  <c r="G21" i="11" l="1"/>
  <c r="D23" i="11"/>
  <c r="G25" i="11" l="1"/>
  <c r="G23" i="11"/>
  <c r="G22" i="11"/>
</calcChain>
</file>

<file path=xl/sharedStrings.xml><?xml version="1.0" encoding="utf-8"?>
<sst xmlns="http://schemas.openxmlformats.org/spreadsheetml/2006/main" count="96" uniqueCount="54">
  <si>
    <t>TAREA</t>
  </si>
  <si>
    <t>Inicio del proyecto:</t>
  </si>
  <si>
    <t>Semana para mostrar:</t>
  </si>
  <si>
    <t>ASIGNADO
A</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</si>
  <si>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</si>
  <si>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</si>
  <si>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</si>
  <si>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</si>
  <si>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</si>
  <si>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</si>
  <si>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</si>
  <si>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</si>
  <si>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</si>
  <si>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dos hojas de cálculo en este libro. 
ProjectSchedule
Acerca de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</si>
  <si>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</si>
  <si>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</si>
  <si>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</si>
  <si>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</si>
  <si>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</si>
  <si>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</si>
  <si>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</si>
  <si>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</si>
  <si>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</si>
  <si>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Alcance de Proyecto</t>
  </si>
  <si>
    <t>Reclutamiento</t>
  </si>
  <si>
    <t>Asignación de tareas</t>
  </si>
  <si>
    <t>m</t>
  </si>
  <si>
    <t>j</t>
  </si>
  <si>
    <t>v</t>
  </si>
  <si>
    <t>s</t>
  </si>
  <si>
    <t>d</t>
  </si>
  <si>
    <t>l</t>
  </si>
  <si>
    <t>Administración de canchas</t>
  </si>
  <si>
    <t>Análisis de la problemática</t>
  </si>
  <si>
    <t>Análisis de requerimientos</t>
  </si>
  <si>
    <t>FASE 1</t>
  </si>
  <si>
    <t>Presentación de la propuesta de solución</t>
  </si>
  <si>
    <t>Presupuesto (calculo de pagos, software, hardware, nómina, etc)</t>
  </si>
  <si>
    <t>Diseño de la red</t>
  </si>
  <si>
    <t>Compra de material y equipo</t>
  </si>
  <si>
    <t>Diseño de sofware</t>
  </si>
  <si>
    <t>FASE 2</t>
  </si>
  <si>
    <t>Desarrollo del software</t>
  </si>
  <si>
    <t>Instalación de equipo</t>
  </si>
  <si>
    <t>Tendido de cableado</t>
  </si>
  <si>
    <t>Configuración de software</t>
  </si>
  <si>
    <t>Configuración de la red</t>
  </si>
  <si>
    <t>FASE 3</t>
  </si>
  <si>
    <t>Configuración de equipo</t>
  </si>
  <si>
    <t>Fase de pruebas</t>
  </si>
  <si>
    <t>Evaluación de resultados</t>
  </si>
  <si>
    <t>Período de garantía</t>
  </si>
  <si>
    <t>Fin del proyecto</t>
  </si>
  <si>
    <t>Entregade documentación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</si>
</sst>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m\-yy;@"/>
    <numFmt numFmtId="170" formatCode="[$-C0A]d\ &quot;de&quot;\ mmm\ &quot;de&quot;\ yyyy;@"/>
    <numFmt numFmtId="171" formatCode="d"/>
    <numFmt numFmtId="172" formatCode="ddd\,\ d/m/yyyy"/>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6">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
      <patternFill patternType="solid">
        <fgColor theme="8" tint="-0.499984740745262"/>
        <bgColor indexed="64"/>
      </patternFill>
    </fill>
  </fills>
  <borders count="26">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14993743705557422"/>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rgb="FFC0C0C0"/>
      </left>
      <right style="thin">
        <color theme="0" tint="-0.14993743705557422"/>
      </right>
      <top style="thin">
        <color rgb="FFC0C0C0"/>
      </top>
      <bottom style="medium">
        <color theme="0" tint="-0.14996795556505021"/>
      </bottom>
      <diagonal/>
    </border>
    <border>
      <left style="thin">
        <color rgb="FFC0C0C0"/>
      </left>
      <right style="thin">
        <color theme="0" tint="-0.14993743705557422"/>
      </right>
      <top style="medium">
        <color theme="0" tint="-0.14996795556505021"/>
      </top>
      <bottom style="thin">
        <color rgb="FFC0C0C0"/>
      </bottom>
      <diagonal/>
    </border>
    <border>
      <left style="thin">
        <color theme="0" tint="-0.14993743705557422"/>
      </left>
      <right style="thin">
        <color theme="0" tint="-0.14993743705557422"/>
      </right>
      <top style="medium">
        <color theme="0" tint="-0.14996795556505021"/>
      </top>
      <bottom style="thin">
        <color rgb="FFC0C0C0"/>
      </bottom>
      <diagonal/>
    </border>
    <border>
      <left style="thin">
        <color rgb="FFC0C0C0"/>
      </left>
      <right style="thin">
        <color theme="0" tint="-0.14993743705557422"/>
      </right>
      <top style="medium">
        <color theme="0" tint="-0.14996795556505021"/>
      </top>
      <bottom style="medium">
        <color theme="0" tint="-0.14996795556505021"/>
      </bottom>
      <diagonal/>
    </border>
    <border>
      <left/>
      <right style="thin">
        <color rgb="FFC0C0C0"/>
      </right>
      <top style="medium">
        <color theme="0" tint="-0.14996795556505021"/>
      </top>
      <bottom style="medium">
        <color theme="0" tint="-0.14996795556505021"/>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8" fontId="7" fillId="0" borderId="3">
      <alignment horizontal="center" vertical="center"/>
    </xf>
    <xf numFmtId="169"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22" fillId="0" borderId="0" applyNumberFormat="0" applyFill="0" applyBorder="0" applyAlignment="0" applyProtection="0"/>
    <xf numFmtId="0" fontId="23" fillId="13" borderId="0" applyNumberFormat="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11" applyNumberFormat="0" applyAlignment="0" applyProtection="0"/>
    <xf numFmtId="0" fontId="27" fillId="17" borderId="12" applyNumberFormat="0" applyAlignment="0" applyProtection="0"/>
    <xf numFmtId="0" fontId="28" fillId="17" borderId="11" applyNumberFormat="0" applyAlignment="0" applyProtection="0"/>
    <xf numFmtId="0" fontId="29" fillId="0" borderId="13" applyNumberFormat="0" applyFill="0" applyAlignment="0" applyProtection="0"/>
    <xf numFmtId="0" fontId="30" fillId="18" borderId="14" applyNumberFormat="0" applyAlignment="0" applyProtection="0"/>
    <xf numFmtId="0" fontId="31" fillId="0" borderId="0" applyNumberFormat="0" applyFill="0" applyBorder="0" applyAlignment="0" applyProtection="0"/>
    <xf numFmtId="0" fontId="7" fillId="19"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20"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0"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0"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0"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20"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20"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9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0" fontId="5" fillId="8" borderId="2" xfId="0" applyFont="1" applyFill="1" applyBorder="1" applyAlignment="1">
      <alignment horizontal="left" vertical="center" indent="1"/>
    </xf>
    <xf numFmtId="0" fontId="5" fillId="5" borderId="2" xfId="0" applyFont="1" applyFill="1" applyBorder="1" applyAlignment="1">
      <alignment horizontal="left" vertical="center" indent="1"/>
    </xf>
    <xf numFmtId="0" fontId="5" fillId="4" borderId="2" xfId="0" applyFont="1" applyFill="1" applyBorder="1" applyAlignment="1">
      <alignment horizontal="left" vertical="center" indent="1"/>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20"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0" fillId="0" borderId="0" xfId="0" applyAlignment="1">
      <alignment horizontal="left" vertical="top" wrapText="1" indent="1"/>
    </xf>
    <xf numFmtId="0" fontId="3" fillId="0" borderId="0" xfId="1" applyAlignment="1" applyProtection="1">
      <alignment horizontal="left" vertical="top" indent="1"/>
    </xf>
    <xf numFmtId="171" fontId="9" fillId="6" borderId="6" xfId="0" applyNumberFormat="1" applyFont="1" applyFill="1" applyBorder="1" applyAlignment="1">
      <alignment horizontal="center" vertical="center"/>
    </xf>
    <xf numFmtId="171" fontId="9" fillId="6" borderId="0" xfId="0" applyNumberFormat="1" applyFont="1" applyFill="1" applyAlignment="1">
      <alignment horizontal="center" vertical="center"/>
    </xf>
    <xf numFmtId="171" fontId="9" fillId="6" borderId="7" xfId="0" applyNumberFormat="1" applyFont="1" applyFill="1" applyBorder="1" applyAlignment="1">
      <alignment horizontal="center" vertical="center"/>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169" fontId="0" fillId="7" borderId="2" xfId="0" applyNumberFormat="1" applyFill="1" applyBorder="1" applyAlignment="1">
      <alignment horizontal="center" vertical="center"/>
    </xf>
    <xf numFmtId="169" fontId="4" fillId="7" borderId="2" xfId="0" applyNumberFormat="1" applyFont="1" applyFill="1" applyBorder="1" applyAlignment="1">
      <alignment horizontal="center" vertical="center"/>
    </xf>
    <xf numFmtId="169" fontId="7" fillId="2" borderId="2" xfId="10" applyFill="1">
      <alignment horizontal="center" vertical="center"/>
    </xf>
    <xf numFmtId="169" fontId="0" fillId="8" borderId="2" xfId="0" applyNumberFormat="1" applyFill="1" applyBorder="1" applyAlignment="1">
      <alignment horizontal="center" vertical="center"/>
    </xf>
    <xf numFmtId="169" fontId="4" fillId="8" borderId="2" xfId="0" applyNumberFormat="1" applyFont="1" applyFill="1" applyBorder="1" applyAlignment="1">
      <alignment horizontal="center" vertical="center"/>
    </xf>
    <xf numFmtId="169" fontId="7" fillId="3" borderId="2" xfId="10" applyFill="1">
      <alignment horizontal="center" vertical="center"/>
    </xf>
    <xf numFmtId="169" fontId="0" fillId="5" borderId="2" xfId="0" applyNumberFormat="1" applyFill="1" applyBorder="1" applyAlignment="1">
      <alignment horizontal="center" vertical="center"/>
    </xf>
    <xf numFmtId="169" fontId="4" fillId="5" borderId="2" xfId="0" applyNumberFormat="1" applyFont="1" applyFill="1" applyBorder="1" applyAlignment="1">
      <alignment horizontal="center" vertical="center"/>
    </xf>
    <xf numFmtId="169" fontId="7" fillId="10" borderId="2" xfId="10" applyFill="1">
      <alignment horizontal="center" vertical="center"/>
    </xf>
    <xf numFmtId="169" fontId="0" fillId="4" borderId="2" xfId="0" applyNumberFormat="1" applyFill="1" applyBorder="1" applyAlignment="1">
      <alignment horizontal="center" vertical="center"/>
    </xf>
    <xf numFmtId="169" fontId="4" fillId="4" borderId="2" xfId="0" applyNumberFormat="1" applyFont="1" applyFill="1" applyBorder="1" applyAlignment="1">
      <alignment horizontal="center" vertical="center"/>
    </xf>
    <xf numFmtId="169" fontId="7" fillId="9" borderId="2" xfId="10" applyFill="1">
      <alignment horizontal="center" vertical="center"/>
    </xf>
    <xf numFmtId="0" fontId="0" fillId="3" borderId="2" xfId="12" applyFont="1" applyFill="1">
      <alignment horizontal="left" vertical="center" indent="2"/>
    </xf>
    <xf numFmtId="0" fontId="0" fillId="10" borderId="2" xfId="12" applyFont="1" applyFill="1">
      <alignment horizontal="left" vertical="center" indent="2"/>
    </xf>
    <xf numFmtId="0" fontId="0" fillId="2" borderId="2" xfId="12" applyFont="1" applyFill="1">
      <alignment horizontal="left" vertical="center" indent="2"/>
    </xf>
    <xf numFmtId="0" fontId="0" fillId="9" borderId="2" xfId="12" applyFont="1" applyFill="1">
      <alignment horizontal="left" vertical="center" indent="2"/>
    </xf>
    <xf numFmtId="0" fontId="30" fillId="0" borderId="0" xfId="0" applyFont="1"/>
    <xf numFmtId="0" fontId="3" fillId="0" borderId="0" xfId="1" applyProtection="1">
      <alignment vertical="top"/>
    </xf>
    <xf numFmtId="0" fontId="0" fillId="44" borderId="9" xfId="0" applyFill="1" applyBorder="1" applyAlignment="1">
      <alignment vertical="center"/>
    </xf>
    <xf numFmtId="9" fontId="0" fillId="45" borderId="0" xfId="2" applyFont="1" applyFill="1" applyAlignment="1">
      <alignment horizontal="center" vertical="center"/>
    </xf>
    <xf numFmtId="0" fontId="0" fillId="0" borderId="19" xfId="0" applyBorder="1" applyAlignment="1">
      <alignment vertical="center"/>
    </xf>
    <xf numFmtId="0" fontId="0" fillId="0" borderId="20" xfId="0" applyBorder="1" applyAlignment="1">
      <alignment vertical="center"/>
    </xf>
    <xf numFmtId="0" fontId="0" fillId="0" borderId="17"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0" fillId="0" borderId="24" xfId="0" applyBorder="1" applyAlignment="1">
      <alignment vertical="center"/>
    </xf>
    <xf numFmtId="0" fontId="0" fillId="45" borderId="9" xfId="0" applyFill="1" applyBorder="1" applyAlignment="1">
      <alignment vertical="center"/>
    </xf>
    <xf numFmtId="0" fontId="0" fillId="44" borderId="17" xfId="0" applyFill="1" applyBorder="1" applyAlignment="1">
      <alignment horizontal="center" vertical="center"/>
    </xf>
    <xf numFmtId="0" fontId="0" fillId="44" borderId="2" xfId="0" applyFill="1" applyBorder="1" applyAlignment="1">
      <alignment horizontal="center" vertical="center"/>
    </xf>
    <xf numFmtId="0" fontId="0" fillId="44" borderId="18" xfId="0" applyFill="1" applyBorder="1" applyAlignment="1">
      <alignment horizontal="center" vertical="center"/>
    </xf>
    <xf numFmtId="0" fontId="0" fillId="45" borderId="17" xfId="0" applyFill="1" applyBorder="1" applyAlignment="1">
      <alignment horizontal="center" vertical="center"/>
    </xf>
    <xf numFmtId="0" fontId="0" fillId="45" borderId="2" xfId="0" applyFill="1" applyBorder="1" applyAlignment="1">
      <alignment horizontal="center" vertical="center"/>
    </xf>
    <xf numFmtId="0" fontId="0" fillId="45" borderId="25" xfId="0" applyFill="1" applyBorder="1" applyAlignment="1">
      <alignment horizontal="center" vertical="center"/>
    </xf>
    <xf numFmtId="0" fontId="0" fillId="45" borderId="18" xfId="0" applyFill="1" applyBorder="1" applyAlignment="1">
      <alignment horizontal="center" vertical="center"/>
    </xf>
    <xf numFmtId="0" fontId="0" fillId="0" borderId="10" xfId="0" applyBorder="1"/>
    <xf numFmtId="170" fontId="0" fillId="6" borderId="4" xfId="0" applyNumberFormat="1" applyFill="1" applyBorder="1" applyAlignment="1">
      <alignment horizontal="left" vertical="center" wrapText="1" indent="1"/>
    </xf>
    <xf numFmtId="170" fontId="0" fillId="6" borderId="1" xfId="0" applyNumberFormat="1" applyFill="1" applyBorder="1" applyAlignment="1">
      <alignment horizontal="left" vertical="center" wrapText="1" indent="1"/>
    </xf>
    <xf numFmtId="170" fontId="0" fillId="6" borderId="5" xfId="0" applyNumberFormat="1" applyFill="1" applyBorder="1" applyAlignment="1">
      <alignment horizontal="left" vertical="center" wrapText="1" indent="1"/>
    </xf>
    <xf numFmtId="0" fontId="7" fillId="0" borderId="0" xfId="8">
      <alignment horizontal="right" indent="1"/>
    </xf>
    <xf numFmtId="0" fontId="7" fillId="0" borderId="7" xfId="8" applyBorder="1">
      <alignment horizontal="right" indent="1"/>
    </xf>
    <xf numFmtId="169" fontId="7" fillId="9" borderId="2" xfId="10" applyFill="1" applyAlignment="1">
      <alignment horizontal="center" vertical="center"/>
    </xf>
    <xf numFmtId="172" fontId="7" fillId="0" borderId="3" xfId="9" applyNumberFormat="1">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00000000-0005-0000-0000-000001000000}"/>
    <cellStyle name="Hipervínculo" xfId="1" builtinId="8" customBuiltin="1"/>
    <cellStyle name="Hipervínculo visitado" xfId="13" builtinId="9" customBuiltin="1"/>
    <cellStyle name="Incorrecto" xfId="19" builtinId="27" customBuiltin="1"/>
    <cellStyle name="Inicio del proyecto" xfId="9" xr:uid="{00000000-0005-0000-0000-000009000000}"/>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00000000-0005-0000-0000-000006000000}"/>
    <cellStyle name="Normal" xfId="0" builtinId="0" customBuiltin="1"/>
    <cellStyle name="Notas" xfId="27" builtinId="10" customBuiltin="1"/>
    <cellStyle name="Porcentaje" xfId="2" builtinId="5" customBuiltin="1"/>
    <cellStyle name="Salida" xfId="22" builtinId="21" customBuiltin="1"/>
    <cellStyle name="Tarea" xfId="12" xr:uid="{00000000-0005-0000-0000-00000A000000}"/>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00000000-0005-0000-0000-00000C000000}"/>
  </cellStyles>
  <dxfs count="2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secondRowStripe" dxfId="15"/>
      <tableStyleElement type="firstColumnStripe" dxfId="14"/>
      <tableStyleElement type="secondColumnStripe" dxfId="1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C0C0"/>
      <color rgb="FF215881"/>
      <color rgb="FF42648A"/>
      <color rgb="FF969696"/>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304799</xdr:colOff>
      <xdr:row>0</xdr:row>
      <xdr:rowOff>342900</xdr:rowOff>
    </xdr:from>
    <xdr:to>
      <xdr:col>1</xdr:col>
      <xdr:colOff>819150</xdr:colOff>
      <xdr:row>4</xdr:row>
      <xdr:rowOff>37768</xdr:rowOff>
    </xdr:to>
    <xdr:pic>
      <xdr:nvPicPr>
        <xdr:cNvPr id="3" name="Imagen 2">
          <a:extLst>
            <a:ext uri="{FF2B5EF4-FFF2-40B4-BE49-F238E27FC236}">
              <a16:creationId xmlns:a16="http://schemas.microsoft.com/office/drawing/2014/main" id="{974B58D5-4756-4DD2-9FD8-494B91FBD024}"/>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849" t="11594" r="3938" b="7971"/>
        <a:stretch/>
      </xdr:blipFill>
      <xdr:spPr>
        <a:xfrm>
          <a:off x="485774" y="342900"/>
          <a:ext cx="2514601" cy="12188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ZQ36"/>
  <sheetViews>
    <sheetView showGridLines="0" tabSelected="1" showRuler="0" zoomScale="90" zoomScaleNormal="90" zoomScalePageLayoutView="70" workbookViewId="0">
      <pane ySplit="6" topLeftCell="A26" activePane="bottomLeft" state="frozen"/>
      <selection pane="bottomLeft" activeCell="AA2" sqref="AA2"/>
    </sheetView>
  </sheetViews>
  <sheetFormatPr baseColWidth="10" defaultColWidth="9.140625" defaultRowHeight="30" customHeight="1" x14ac:dyDescent="0.25"/>
  <cols>
    <col min="1" max="1" width="30" customWidth="1"/>
    <col min="2" max="2" width="30.7109375" customWidth="1"/>
    <col min="3" max="3" width="10.7109375" customWidth="1"/>
    <col min="4" max="4" width="10.7109375" style="5" bestFit="1" customWidth="1"/>
    <col min="5" max="5" width="10.7109375" bestFit="1" customWidth="1"/>
    <col min="6" max="6" width="2.7109375" customWidth="1"/>
    <col min="7" max="7" width="9.42578125" hidden="1" customWidth="1"/>
    <col min="8" max="693" width="2.7109375" customWidth="1"/>
    <col min="698" max="699" width="10.28515625"/>
  </cols>
  <sheetData>
    <row r="1" spans="1:56" ht="30" customHeight="1" x14ac:dyDescent="0.45">
      <c r="A1" s="31" t="s">
        <v>32</v>
      </c>
      <c r="B1" s="1"/>
      <c r="C1" s="2"/>
      <c r="D1" s="4"/>
      <c r="E1" s="20"/>
      <c r="G1" s="2"/>
      <c r="H1" s="71"/>
    </row>
    <row r="2" spans="1:56" ht="30" customHeight="1" x14ac:dyDescent="0.3">
      <c r="A2" s="32"/>
      <c r="H2" s="72"/>
    </row>
    <row r="3" spans="1:56" ht="30" customHeight="1" x14ac:dyDescent="0.25">
      <c r="A3" s="33"/>
      <c r="B3" s="94" t="s">
        <v>1</v>
      </c>
      <c r="C3" s="95"/>
      <c r="D3" s="97">
        <v>44006</v>
      </c>
      <c r="E3" s="97"/>
    </row>
    <row r="4" spans="1:56" ht="30" customHeight="1" x14ac:dyDescent="0.25">
      <c r="B4" s="94" t="s">
        <v>2</v>
      </c>
      <c r="C4" s="95"/>
      <c r="D4" s="7">
        <v>6</v>
      </c>
      <c r="H4" s="91">
        <v>44006</v>
      </c>
      <c r="I4" s="92"/>
      <c r="J4" s="92"/>
      <c r="K4" s="92"/>
      <c r="L4" s="92"/>
      <c r="M4" s="92"/>
      <c r="N4" s="93"/>
      <c r="O4" s="91">
        <v>44013</v>
      </c>
      <c r="P4" s="92"/>
      <c r="Q4" s="92"/>
      <c r="R4" s="92"/>
      <c r="S4" s="92"/>
      <c r="T4" s="92"/>
      <c r="U4" s="93"/>
      <c r="V4" s="91">
        <v>44020</v>
      </c>
      <c r="W4" s="92"/>
      <c r="X4" s="92"/>
      <c r="Y4" s="92"/>
      <c r="Z4" s="92"/>
      <c r="AA4" s="92"/>
      <c r="AB4" s="93"/>
      <c r="AC4" s="91">
        <v>44027</v>
      </c>
      <c r="AD4" s="92"/>
      <c r="AE4" s="92"/>
      <c r="AF4" s="92"/>
      <c r="AG4" s="92"/>
      <c r="AH4" s="92"/>
      <c r="AI4" s="93"/>
      <c r="AJ4" s="91">
        <v>44034</v>
      </c>
      <c r="AK4" s="92"/>
      <c r="AL4" s="92"/>
      <c r="AM4" s="92"/>
      <c r="AN4" s="92"/>
      <c r="AO4" s="92"/>
      <c r="AP4" s="93"/>
      <c r="AQ4" s="91">
        <v>44040</v>
      </c>
      <c r="AR4" s="92"/>
      <c r="AS4" s="92"/>
      <c r="AT4" s="92"/>
      <c r="AU4" s="92"/>
      <c r="AV4" s="92"/>
      <c r="AW4" s="93"/>
      <c r="AX4" s="91">
        <v>44048</v>
      </c>
      <c r="AY4" s="92"/>
      <c r="AZ4" s="92"/>
      <c r="BA4" s="92"/>
      <c r="BB4" s="92"/>
      <c r="BC4" s="92"/>
      <c r="BD4" s="93"/>
    </row>
    <row r="5" spans="1:56" ht="15" customHeight="1" x14ac:dyDescent="0.25">
      <c r="A5" s="90"/>
      <c r="B5" s="90"/>
      <c r="C5" s="90"/>
      <c r="D5" s="90"/>
      <c r="E5" s="90"/>
      <c r="F5" s="90"/>
      <c r="H5" s="44">
        <v>24</v>
      </c>
      <c r="I5" s="45">
        <v>25</v>
      </c>
      <c r="J5" s="45">
        <v>26</v>
      </c>
      <c r="K5" s="45">
        <v>27</v>
      </c>
      <c r="L5" s="45">
        <v>28</v>
      </c>
      <c r="M5" s="45">
        <f t="shared" ref="M5:N5" si="0">L5+1</f>
        <v>29</v>
      </c>
      <c r="N5" s="46">
        <f t="shared" si="0"/>
        <v>30</v>
      </c>
      <c r="O5" s="44">
        <v>1</v>
      </c>
      <c r="P5" s="45">
        <v>2</v>
      </c>
      <c r="Q5" s="45">
        <v>3</v>
      </c>
      <c r="R5" s="45">
        <f t="shared" ref="R5" si="1">Q5+1</f>
        <v>4</v>
      </c>
      <c r="S5" s="45">
        <f t="shared" ref="S5" si="2">R5+1</f>
        <v>5</v>
      </c>
      <c r="T5" s="45">
        <f t="shared" ref="T5" si="3">S5+1</f>
        <v>6</v>
      </c>
      <c r="U5" s="46">
        <f t="shared" ref="U5" si="4">T5+1</f>
        <v>7</v>
      </c>
      <c r="V5" s="44">
        <f>U5+1</f>
        <v>8</v>
      </c>
      <c r="W5" s="45">
        <f>V5+1</f>
        <v>9</v>
      </c>
      <c r="X5" s="45">
        <f t="shared" ref="X5" si="5">W5+1</f>
        <v>10</v>
      </c>
      <c r="Y5" s="45">
        <f t="shared" ref="Y5" si="6">X5+1</f>
        <v>11</v>
      </c>
      <c r="Z5" s="45">
        <f t="shared" ref="Z5" si="7">Y5+1</f>
        <v>12</v>
      </c>
      <c r="AA5" s="45">
        <f t="shared" ref="AA5" si="8">Z5+1</f>
        <v>13</v>
      </c>
      <c r="AB5" s="46">
        <f t="shared" ref="AB5" si="9">AA5+1</f>
        <v>14</v>
      </c>
      <c r="AC5" s="44">
        <f>AB5+1</f>
        <v>15</v>
      </c>
      <c r="AD5" s="45">
        <f>AC5+1</f>
        <v>16</v>
      </c>
      <c r="AE5" s="45">
        <f t="shared" ref="AE5" si="10">AD5+1</f>
        <v>17</v>
      </c>
      <c r="AF5" s="45">
        <f t="shared" ref="AF5" si="11">AE5+1</f>
        <v>18</v>
      </c>
      <c r="AG5" s="45">
        <f t="shared" ref="AG5" si="12">AF5+1</f>
        <v>19</v>
      </c>
      <c r="AH5" s="45">
        <f t="shared" ref="AH5" si="13">AG5+1</f>
        <v>20</v>
      </c>
      <c r="AI5" s="46">
        <f t="shared" ref="AI5" si="14">AH5+1</f>
        <v>21</v>
      </c>
      <c r="AJ5" s="44">
        <f>AI5+1</f>
        <v>22</v>
      </c>
      <c r="AK5" s="45">
        <f>AJ5+1</f>
        <v>23</v>
      </c>
      <c r="AL5" s="45">
        <f t="shared" ref="AL5" si="15">AK5+1</f>
        <v>24</v>
      </c>
      <c r="AM5" s="45">
        <f t="shared" ref="AM5" si="16">AL5+1</f>
        <v>25</v>
      </c>
      <c r="AN5" s="45">
        <f t="shared" ref="AN5" si="17">AM5+1</f>
        <v>26</v>
      </c>
      <c r="AO5" s="45">
        <f t="shared" ref="AO5" si="18">AN5+1</f>
        <v>27</v>
      </c>
      <c r="AP5" s="46">
        <f t="shared" ref="AP5" si="19">AO5+1</f>
        <v>28</v>
      </c>
      <c r="AQ5" s="44">
        <f>AP5+1</f>
        <v>29</v>
      </c>
      <c r="AR5" s="45">
        <f>AQ5+1</f>
        <v>30</v>
      </c>
      <c r="AS5" s="45">
        <f t="shared" ref="AS5" si="20">AR5+1</f>
        <v>31</v>
      </c>
      <c r="AT5" s="45">
        <f t="shared" ref="AT5" si="21">AS5+1</f>
        <v>32</v>
      </c>
      <c r="AU5" s="45">
        <f t="shared" ref="AU5" si="22">AT5+1</f>
        <v>33</v>
      </c>
      <c r="AV5" s="45">
        <f t="shared" ref="AV5" si="23">AU5+1</f>
        <v>34</v>
      </c>
      <c r="AW5" s="46">
        <f t="shared" ref="AW5" si="24">AV5+1</f>
        <v>35</v>
      </c>
      <c r="AX5" s="46">
        <f t="shared" ref="AX5" si="25">AW5+1</f>
        <v>36</v>
      </c>
      <c r="AY5" s="46">
        <f t="shared" ref="AY5" si="26">AX5+1</f>
        <v>37</v>
      </c>
      <c r="AZ5" s="46">
        <f t="shared" ref="AZ5" si="27">AY5+1</f>
        <v>38</v>
      </c>
      <c r="BA5" s="46">
        <f t="shared" ref="BA5" si="28">AZ5+1</f>
        <v>39</v>
      </c>
      <c r="BB5" s="46">
        <f t="shared" ref="BB5" si="29">BA5+1</f>
        <v>40</v>
      </c>
      <c r="BC5" s="46">
        <f t="shared" ref="BC5" si="30">BB5+1</f>
        <v>41</v>
      </c>
      <c r="BD5" s="46">
        <f t="shared" ref="BD5" si="31">BC5+1</f>
        <v>42</v>
      </c>
    </row>
    <row r="6" spans="1:56" ht="30" customHeight="1" thickBot="1" x14ac:dyDescent="0.3">
      <c r="A6" s="8" t="s">
        <v>0</v>
      </c>
      <c r="B6" s="9" t="s">
        <v>3</v>
      </c>
      <c r="C6" s="9" t="s">
        <v>4</v>
      </c>
      <c r="D6" s="9" t="s">
        <v>5</v>
      </c>
      <c r="E6" s="9" t="s">
        <v>6</v>
      </c>
      <c r="F6" s="9"/>
      <c r="G6" s="9" t="s">
        <v>7</v>
      </c>
      <c r="H6" s="10" t="str">
        <f t="shared" ref="H6" si="32">LEFT(TEXT(H5,"ddd"),1)</f>
        <v>m</v>
      </c>
      <c r="I6" s="10" t="s">
        <v>27</v>
      </c>
      <c r="J6" s="10" t="s">
        <v>28</v>
      </c>
      <c r="K6" s="10" t="s">
        <v>29</v>
      </c>
      <c r="L6" s="10" t="s">
        <v>30</v>
      </c>
      <c r="M6" s="10" t="s">
        <v>31</v>
      </c>
      <c r="N6" s="10" t="s">
        <v>26</v>
      </c>
      <c r="O6" s="10" t="s">
        <v>26</v>
      </c>
      <c r="P6" s="10" t="s">
        <v>27</v>
      </c>
      <c r="Q6" s="10" t="s">
        <v>28</v>
      </c>
      <c r="R6" s="10" t="s">
        <v>29</v>
      </c>
      <c r="S6" s="10" t="s">
        <v>30</v>
      </c>
      <c r="T6" s="10" t="s">
        <v>31</v>
      </c>
      <c r="U6" s="10" t="s">
        <v>26</v>
      </c>
      <c r="V6" s="10" t="s">
        <v>26</v>
      </c>
      <c r="W6" s="10" t="s">
        <v>27</v>
      </c>
      <c r="X6" s="10" t="s">
        <v>28</v>
      </c>
      <c r="Y6" s="10" t="s">
        <v>29</v>
      </c>
      <c r="Z6" s="10" t="s">
        <v>30</v>
      </c>
      <c r="AA6" s="10" t="s">
        <v>31</v>
      </c>
      <c r="AB6" s="10" t="s">
        <v>26</v>
      </c>
      <c r="AC6" s="10" t="s">
        <v>26</v>
      </c>
      <c r="AD6" s="10" t="s">
        <v>27</v>
      </c>
      <c r="AE6" s="10" t="s">
        <v>28</v>
      </c>
      <c r="AF6" s="10" t="s">
        <v>29</v>
      </c>
      <c r="AG6" s="10" t="s">
        <v>30</v>
      </c>
      <c r="AH6" s="10" t="s">
        <v>31</v>
      </c>
      <c r="AI6" s="10" t="s">
        <v>26</v>
      </c>
      <c r="AJ6" s="10" t="s">
        <v>26</v>
      </c>
      <c r="AK6" s="10" t="s">
        <v>27</v>
      </c>
      <c r="AL6" s="10" t="s">
        <v>28</v>
      </c>
      <c r="AM6" s="10" t="s">
        <v>29</v>
      </c>
      <c r="AN6" s="10" t="s">
        <v>30</v>
      </c>
      <c r="AO6" s="10" t="s">
        <v>31</v>
      </c>
      <c r="AP6" s="10" t="s">
        <v>26</v>
      </c>
      <c r="AQ6" s="10" t="s">
        <v>26</v>
      </c>
      <c r="AR6" s="10" t="s">
        <v>27</v>
      </c>
      <c r="AS6" s="10" t="s">
        <v>28</v>
      </c>
      <c r="AT6" s="10" t="s">
        <v>29</v>
      </c>
      <c r="AU6" s="10" t="s">
        <v>30</v>
      </c>
      <c r="AV6" s="10" t="s">
        <v>31</v>
      </c>
      <c r="AW6" s="10" t="s">
        <v>26</v>
      </c>
      <c r="AX6" s="10" t="s">
        <v>26</v>
      </c>
      <c r="AY6" s="10" t="s">
        <v>27</v>
      </c>
      <c r="AZ6" s="10" t="s">
        <v>28</v>
      </c>
      <c r="BA6" s="10" t="s">
        <v>29</v>
      </c>
      <c r="BB6" s="10" t="s">
        <v>30</v>
      </c>
      <c r="BC6" s="10" t="s">
        <v>31</v>
      </c>
      <c r="BD6" s="10" t="s">
        <v>26</v>
      </c>
    </row>
    <row r="7" spans="1:56" ht="30" hidden="1" customHeight="1" thickBot="1" x14ac:dyDescent="0.3">
      <c r="B7" s="30"/>
      <c r="D7"/>
      <c r="G7" t="str">
        <f>IF(OR(ISBLANK(task_start),ISBLANK(task_end)),"",task_end-task_start+1)</f>
        <v/>
      </c>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row>
    <row r="8" spans="1:56" s="3" customFormat="1" ht="30" customHeight="1" thickBot="1" x14ac:dyDescent="0.3">
      <c r="A8" s="14" t="s">
        <v>23</v>
      </c>
      <c r="B8" s="34"/>
      <c r="C8" s="47"/>
      <c r="D8" s="55"/>
      <c r="E8" s="56"/>
      <c r="F8" s="13"/>
      <c r="G8" s="13" t="str">
        <f t="shared" ref="G8:G31" si="33">IF(OR(ISBLANK(task_start),ISBLANK(task_end)),"",task_end-task_start+1)</f>
        <v/>
      </c>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row>
    <row r="9" spans="1:56" s="3" customFormat="1" ht="30" customHeight="1" thickBot="1" x14ac:dyDescent="0.3">
      <c r="A9" s="69" t="s">
        <v>24</v>
      </c>
      <c r="B9" s="35"/>
      <c r="C9" s="48">
        <v>1</v>
      </c>
      <c r="D9" s="57">
        <f>Project_Start</f>
        <v>44006</v>
      </c>
      <c r="E9" s="57">
        <v>44006</v>
      </c>
      <c r="F9" s="13"/>
      <c r="G9" s="13">
        <f t="shared" si="33"/>
        <v>1</v>
      </c>
      <c r="H9" s="73"/>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row>
    <row r="10" spans="1:56" s="3" customFormat="1" ht="30" customHeight="1" thickBot="1" x14ac:dyDescent="0.3">
      <c r="A10" s="69" t="s">
        <v>33</v>
      </c>
      <c r="B10" s="35"/>
      <c r="C10" s="48">
        <v>1</v>
      </c>
      <c r="D10" s="57">
        <f>E9</f>
        <v>44006</v>
      </c>
      <c r="E10" s="57">
        <v>44007</v>
      </c>
      <c r="F10" s="13"/>
      <c r="G10" s="13">
        <f t="shared" si="33"/>
        <v>2</v>
      </c>
      <c r="H10" s="83"/>
      <c r="I10" s="85"/>
      <c r="J10" s="18"/>
      <c r="K10" s="18"/>
      <c r="L10" s="18"/>
      <c r="M10" s="18"/>
      <c r="N10" s="18"/>
      <c r="O10" s="18"/>
      <c r="P10" s="18"/>
      <c r="Q10" s="18"/>
      <c r="R10" s="18"/>
      <c r="S10" s="18"/>
      <c r="T10" s="19"/>
      <c r="U10" s="19"/>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row>
    <row r="11" spans="1:56" s="3" customFormat="1" ht="30" customHeight="1" thickBot="1" x14ac:dyDescent="0.3">
      <c r="A11" s="69" t="s">
        <v>34</v>
      </c>
      <c r="B11" s="35"/>
      <c r="C11" s="48">
        <v>1</v>
      </c>
      <c r="D11" s="57">
        <v>44008</v>
      </c>
      <c r="E11" s="57">
        <v>44010</v>
      </c>
      <c r="F11" s="13"/>
      <c r="G11" s="13">
        <f t="shared" si="33"/>
        <v>3</v>
      </c>
      <c r="H11" s="18"/>
      <c r="I11" s="18"/>
      <c r="J11" s="83"/>
      <c r="K11" s="84"/>
      <c r="L11" s="85"/>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row>
    <row r="12" spans="1:56" s="3" customFormat="1" ht="30" customHeight="1" thickBot="1" x14ac:dyDescent="0.3">
      <c r="A12" s="69" t="s">
        <v>25</v>
      </c>
      <c r="B12" s="35"/>
      <c r="C12" s="48">
        <v>1</v>
      </c>
      <c r="D12" s="57">
        <v>44011</v>
      </c>
      <c r="E12" s="57">
        <v>44014</v>
      </c>
      <c r="F12" s="13"/>
      <c r="G12" s="13">
        <f t="shared" si="33"/>
        <v>4</v>
      </c>
      <c r="H12" s="18"/>
      <c r="I12" s="18"/>
      <c r="J12" s="18"/>
      <c r="K12" s="18"/>
      <c r="L12" s="18"/>
      <c r="M12" s="83"/>
      <c r="N12" s="84"/>
      <c r="O12" s="84"/>
      <c r="P12" s="85"/>
      <c r="Q12" s="18"/>
      <c r="R12" s="18"/>
      <c r="S12" s="18"/>
      <c r="T12" s="18"/>
      <c r="U12" s="18"/>
      <c r="V12" s="18"/>
      <c r="W12" s="18"/>
      <c r="X12" s="19"/>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row>
    <row r="13" spans="1:56" s="3" customFormat="1" ht="30" customHeight="1" thickBot="1" x14ac:dyDescent="0.3">
      <c r="A13" s="15" t="s">
        <v>35</v>
      </c>
      <c r="B13" s="36"/>
      <c r="C13" s="49"/>
      <c r="D13" s="58"/>
      <c r="E13" s="59"/>
      <c r="F13" s="13"/>
      <c r="G13" s="13" t="str">
        <f t="shared" si="33"/>
        <v/>
      </c>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row>
    <row r="14" spans="1:56" s="3" customFormat="1" ht="30" customHeight="1" thickBot="1" x14ac:dyDescent="0.3">
      <c r="A14" s="67" t="s">
        <v>36</v>
      </c>
      <c r="B14" s="37"/>
      <c r="C14" s="50">
        <v>1</v>
      </c>
      <c r="D14" s="60">
        <v>44015</v>
      </c>
      <c r="E14" s="60">
        <v>44015</v>
      </c>
      <c r="F14" s="13"/>
      <c r="G14" s="13">
        <f t="shared" si="33"/>
        <v>1</v>
      </c>
      <c r="H14" s="18"/>
      <c r="I14" s="18"/>
      <c r="J14" s="18"/>
      <c r="K14" s="18"/>
      <c r="L14" s="18"/>
      <c r="M14" s="18"/>
      <c r="N14" s="18"/>
      <c r="O14" s="18"/>
      <c r="P14" s="18"/>
      <c r="Q14" s="73"/>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row>
    <row r="15" spans="1:56" s="3" customFormat="1" ht="30" customHeight="1" thickBot="1" x14ac:dyDescent="0.3">
      <c r="A15" s="67" t="s">
        <v>37</v>
      </c>
      <c r="B15" s="37"/>
      <c r="C15" s="50">
        <v>1</v>
      </c>
      <c r="D15" s="60">
        <v>44015</v>
      </c>
      <c r="E15" s="60">
        <v>44018</v>
      </c>
      <c r="F15" s="13"/>
      <c r="G15" s="13">
        <f t="shared" si="33"/>
        <v>4</v>
      </c>
      <c r="H15" s="18"/>
      <c r="I15" s="18"/>
      <c r="J15" s="18"/>
      <c r="K15" s="18"/>
      <c r="L15" s="18"/>
      <c r="M15" s="18"/>
      <c r="N15" s="18"/>
      <c r="O15" s="18"/>
      <c r="P15" s="18"/>
      <c r="Q15" s="83"/>
      <c r="R15" s="84"/>
      <c r="S15" s="84"/>
      <c r="T15" s="85"/>
      <c r="U15" s="19"/>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row>
    <row r="16" spans="1:56" s="3" customFormat="1" ht="30" customHeight="1" thickBot="1" x14ac:dyDescent="0.3">
      <c r="A16" s="67" t="s">
        <v>38</v>
      </c>
      <c r="B16" s="37"/>
      <c r="C16" s="50">
        <v>1</v>
      </c>
      <c r="D16" s="60">
        <v>44019</v>
      </c>
      <c r="E16" s="60">
        <v>44021</v>
      </c>
      <c r="F16" s="13"/>
      <c r="G16" s="13">
        <f t="shared" si="33"/>
        <v>3</v>
      </c>
      <c r="H16" s="18"/>
      <c r="I16" s="18"/>
      <c r="J16" s="18"/>
      <c r="K16" s="18"/>
      <c r="L16" s="18"/>
      <c r="M16" s="18"/>
      <c r="N16" s="18"/>
      <c r="O16" s="18"/>
      <c r="P16" s="18"/>
      <c r="Q16" s="18"/>
      <c r="R16" s="18"/>
      <c r="S16" s="18"/>
      <c r="T16" s="18"/>
      <c r="U16" s="83"/>
      <c r="V16" s="84"/>
      <c r="W16" s="85"/>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row>
    <row r="17" spans="1:56" s="3" customFormat="1" ht="30" customHeight="1" thickBot="1" x14ac:dyDescent="0.3">
      <c r="A17" s="67" t="s">
        <v>40</v>
      </c>
      <c r="B17" s="37"/>
      <c r="C17" s="50">
        <v>1</v>
      </c>
      <c r="D17" s="60">
        <v>44022</v>
      </c>
      <c r="E17" s="60">
        <f>D17+2</f>
        <v>44024</v>
      </c>
      <c r="F17" s="13"/>
      <c r="G17" s="13">
        <f t="shared" si="33"/>
        <v>3</v>
      </c>
      <c r="H17" s="18"/>
      <c r="I17" s="18"/>
      <c r="J17" s="18"/>
      <c r="K17" s="18"/>
      <c r="L17" s="18"/>
      <c r="M17" s="18"/>
      <c r="N17" s="18"/>
      <c r="O17" s="18"/>
      <c r="P17" s="18"/>
      <c r="Q17" s="18"/>
      <c r="R17" s="18"/>
      <c r="S17" s="18"/>
      <c r="T17" s="18"/>
      <c r="U17" s="18"/>
      <c r="V17" s="18"/>
      <c r="W17" s="18"/>
      <c r="X17" s="83"/>
      <c r="Y17" s="84"/>
      <c r="Z17" s="85"/>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row>
    <row r="18" spans="1:56" s="3" customFormat="1" ht="30" customHeight="1" thickBot="1" x14ac:dyDescent="0.3">
      <c r="A18" s="67" t="s">
        <v>39</v>
      </c>
      <c r="B18" s="37"/>
      <c r="C18" s="52">
        <v>1</v>
      </c>
      <c r="D18" s="60">
        <v>44025</v>
      </c>
      <c r="E18" s="60">
        <v>44032</v>
      </c>
      <c r="F18" s="13"/>
      <c r="G18" s="13">
        <f t="shared" si="33"/>
        <v>8</v>
      </c>
      <c r="H18" s="18"/>
      <c r="I18" s="18"/>
      <c r="J18" s="18"/>
      <c r="K18" s="18"/>
      <c r="L18" s="18"/>
      <c r="M18" s="18"/>
      <c r="N18" s="18"/>
      <c r="O18" s="18"/>
      <c r="P18" s="18"/>
      <c r="Q18" s="18"/>
      <c r="R18" s="18"/>
      <c r="S18" s="18"/>
      <c r="T18" s="18"/>
      <c r="U18" s="18"/>
      <c r="V18" s="18"/>
      <c r="W18" s="18"/>
      <c r="X18" s="18"/>
      <c r="Y18" s="18"/>
      <c r="Z18" s="18"/>
      <c r="AA18" s="83"/>
      <c r="AB18" s="84"/>
      <c r="AC18" s="84"/>
      <c r="AD18" s="84"/>
      <c r="AE18" s="84"/>
      <c r="AF18" s="84"/>
      <c r="AG18" s="84"/>
      <c r="AH18" s="85"/>
      <c r="AI18" s="18"/>
      <c r="AJ18" s="18"/>
      <c r="AK18" s="18"/>
      <c r="AL18" s="18"/>
      <c r="AM18" s="18"/>
      <c r="AN18" s="18"/>
      <c r="AO18" s="18"/>
      <c r="AP18" s="18"/>
      <c r="AQ18" s="18"/>
      <c r="AR18" s="18"/>
      <c r="AS18" s="18"/>
      <c r="AT18" s="18"/>
      <c r="AU18" s="18"/>
      <c r="AV18" s="18"/>
      <c r="AW18" s="18"/>
      <c r="AX18" s="18"/>
      <c r="AY18" s="18"/>
      <c r="AZ18" s="18"/>
      <c r="BA18" s="18"/>
      <c r="BB18" s="18"/>
      <c r="BC18" s="18"/>
      <c r="BD18" s="18"/>
    </row>
    <row r="19" spans="1:56" s="3" customFormat="1" ht="30" customHeight="1" thickBot="1" x14ac:dyDescent="0.3">
      <c r="A19" s="16" t="s">
        <v>41</v>
      </c>
      <c r="B19" s="38"/>
      <c r="C19" s="51"/>
      <c r="D19" s="61"/>
      <c r="E19" s="62"/>
      <c r="F19" s="13"/>
      <c r="G19" s="13" t="str">
        <f t="shared" si="33"/>
        <v/>
      </c>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row>
    <row r="20" spans="1:56" s="3" customFormat="1" ht="30" customHeight="1" thickBot="1" x14ac:dyDescent="0.3">
      <c r="A20" s="68" t="s">
        <v>42</v>
      </c>
      <c r="B20" s="39"/>
      <c r="C20" s="52">
        <v>1</v>
      </c>
      <c r="D20" s="63">
        <v>44025</v>
      </c>
      <c r="E20" s="63">
        <v>44036</v>
      </c>
      <c r="F20" s="13"/>
      <c r="G20" s="13">
        <f t="shared" si="33"/>
        <v>12</v>
      </c>
      <c r="H20" s="18"/>
      <c r="I20" s="18"/>
      <c r="J20" s="18"/>
      <c r="K20" s="18"/>
      <c r="L20" s="18"/>
      <c r="M20" s="18"/>
      <c r="N20" s="18"/>
      <c r="O20" s="18"/>
      <c r="P20" s="18"/>
      <c r="Q20" s="18"/>
      <c r="R20" s="18"/>
      <c r="S20" s="18"/>
      <c r="T20" s="18"/>
      <c r="U20" s="18"/>
      <c r="V20" s="18"/>
      <c r="W20" s="18"/>
      <c r="X20" s="18"/>
      <c r="Y20" s="18"/>
      <c r="Z20" s="18"/>
      <c r="AA20" s="83"/>
      <c r="AB20" s="84"/>
      <c r="AC20" s="84"/>
      <c r="AD20" s="84"/>
      <c r="AE20" s="84"/>
      <c r="AF20" s="84"/>
      <c r="AG20" s="84"/>
      <c r="AH20" s="84"/>
      <c r="AI20" s="84"/>
      <c r="AJ20" s="84"/>
      <c r="AK20" s="84"/>
      <c r="AL20" s="85"/>
      <c r="AM20" s="18"/>
      <c r="AN20" s="18"/>
      <c r="AO20" s="18"/>
      <c r="AP20" s="18"/>
      <c r="AQ20" s="18"/>
      <c r="AR20" s="18"/>
      <c r="AS20" s="18"/>
      <c r="AT20" s="18"/>
      <c r="AU20" s="18"/>
      <c r="AV20" s="18"/>
      <c r="AW20" s="18"/>
      <c r="AX20" s="18"/>
      <c r="AY20" s="18"/>
      <c r="AZ20" s="18"/>
      <c r="BA20" s="18"/>
      <c r="BB20" s="18"/>
      <c r="BC20" s="18"/>
      <c r="BD20" s="18"/>
    </row>
    <row r="21" spans="1:56" s="3" customFormat="1" ht="30" customHeight="1" thickBot="1" x14ac:dyDescent="0.3">
      <c r="A21" s="68" t="s">
        <v>43</v>
      </c>
      <c r="B21" s="39"/>
      <c r="C21" s="52">
        <v>1</v>
      </c>
      <c r="D21" s="63">
        <f>E20+1</f>
        <v>44037</v>
      </c>
      <c r="E21" s="63">
        <v>44040</v>
      </c>
      <c r="F21" s="13"/>
      <c r="G21" s="13">
        <f t="shared" si="33"/>
        <v>4</v>
      </c>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83"/>
      <c r="AN21" s="84"/>
      <c r="AO21" s="84"/>
      <c r="AP21" s="85"/>
      <c r="AQ21" s="18"/>
      <c r="AR21" s="18"/>
      <c r="AS21" s="18"/>
      <c r="AT21" s="18"/>
      <c r="AU21" s="18"/>
      <c r="AV21" s="18"/>
      <c r="AW21" s="18"/>
      <c r="AX21" s="18"/>
      <c r="AY21" s="18"/>
      <c r="AZ21" s="18"/>
      <c r="BA21" s="18"/>
      <c r="BB21" s="18"/>
      <c r="BC21" s="18"/>
      <c r="BD21" s="18"/>
    </row>
    <row r="22" spans="1:56" s="3" customFormat="1" ht="30" customHeight="1" thickBot="1" x14ac:dyDescent="0.3">
      <c r="A22" s="68" t="s">
        <v>44</v>
      </c>
      <c r="B22" s="39"/>
      <c r="C22" s="52">
        <v>1</v>
      </c>
      <c r="D22" s="63">
        <v>44041</v>
      </c>
      <c r="E22" s="63">
        <v>44043</v>
      </c>
      <c r="F22" s="13"/>
      <c r="G22" s="13">
        <f t="shared" si="33"/>
        <v>3</v>
      </c>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83"/>
      <c r="AR22" s="84"/>
      <c r="AS22" s="85"/>
      <c r="AT22" s="18"/>
      <c r="AU22" s="18"/>
      <c r="AV22" s="18"/>
      <c r="AW22" s="18"/>
      <c r="AX22" s="18"/>
      <c r="AY22" s="18"/>
      <c r="AZ22" s="18"/>
      <c r="BA22" s="18"/>
      <c r="BB22" s="18"/>
      <c r="BC22" s="18"/>
      <c r="BD22" s="18"/>
    </row>
    <row r="23" spans="1:56" s="3" customFormat="1" ht="30" customHeight="1" thickBot="1" x14ac:dyDescent="0.3">
      <c r="A23" s="68" t="s">
        <v>45</v>
      </c>
      <c r="B23" s="39"/>
      <c r="C23" s="52">
        <v>1</v>
      </c>
      <c r="D23" s="63">
        <f>E22+1</f>
        <v>44044</v>
      </c>
      <c r="E23" s="63">
        <v>43953</v>
      </c>
      <c r="F23" s="13"/>
      <c r="G23" s="13">
        <f t="shared" si="33"/>
        <v>-90</v>
      </c>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83"/>
      <c r="AU23" s="85"/>
      <c r="AV23" s="18"/>
      <c r="AW23" s="18"/>
      <c r="AX23" s="18"/>
      <c r="AY23" s="18"/>
      <c r="AZ23" s="18"/>
      <c r="BA23" s="18"/>
      <c r="BB23" s="18"/>
      <c r="BC23" s="18"/>
      <c r="BD23" s="18"/>
    </row>
    <row r="24" spans="1:56" s="3" customFormat="1" ht="30" customHeight="1" thickBot="1" x14ac:dyDescent="0.3">
      <c r="A24" s="68" t="s">
        <v>46</v>
      </c>
      <c r="B24" s="39"/>
      <c r="C24" s="52">
        <v>1</v>
      </c>
      <c r="D24" s="63">
        <v>43954</v>
      </c>
      <c r="E24" s="63">
        <v>43955</v>
      </c>
      <c r="F24" s="13"/>
      <c r="G24" s="13"/>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83"/>
      <c r="AW24" s="85"/>
      <c r="AX24" s="18"/>
      <c r="AY24" s="18"/>
      <c r="AZ24" s="18"/>
      <c r="BA24" s="18"/>
      <c r="BB24" s="18"/>
      <c r="BC24" s="18"/>
      <c r="BD24" s="18"/>
    </row>
    <row r="25" spans="1:56" s="3" customFormat="1" ht="30" customHeight="1" thickBot="1" x14ac:dyDescent="0.3">
      <c r="A25" s="68" t="s">
        <v>48</v>
      </c>
      <c r="B25" s="39"/>
      <c r="C25" s="52">
        <v>1</v>
      </c>
      <c r="D25" s="63">
        <v>44048</v>
      </c>
      <c r="E25" s="63">
        <v>44049</v>
      </c>
      <c r="F25" s="13"/>
      <c r="G25" s="13">
        <f t="shared" si="33"/>
        <v>2</v>
      </c>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83"/>
      <c r="AY25" s="85"/>
      <c r="AZ25" s="18"/>
      <c r="BA25" s="18"/>
      <c r="BB25" s="18"/>
      <c r="BC25" s="18"/>
      <c r="BD25" s="18"/>
    </row>
    <row r="26" spans="1:56" s="3" customFormat="1" ht="30" customHeight="1" thickBot="1" x14ac:dyDescent="0.3">
      <c r="A26" s="17" t="s">
        <v>47</v>
      </c>
      <c r="B26" s="40"/>
      <c r="C26" s="53"/>
      <c r="D26" s="64"/>
      <c r="E26" s="65"/>
      <c r="F26" s="13"/>
      <c r="G26" s="13" t="str">
        <f t="shared" si="33"/>
        <v/>
      </c>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75"/>
      <c r="AZ26" s="75"/>
      <c r="BA26" s="75"/>
      <c r="BB26" s="75"/>
      <c r="BC26" s="18"/>
      <c r="BD26" s="18"/>
    </row>
    <row r="27" spans="1:56" s="3" customFormat="1" ht="30" customHeight="1" thickBot="1" x14ac:dyDescent="0.3">
      <c r="A27" s="70" t="s">
        <v>49</v>
      </c>
      <c r="B27" s="41"/>
      <c r="C27" s="54">
        <v>0.7</v>
      </c>
      <c r="D27" s="66">
        <v>44026</v>
      </c>
      <c r="E27" s="66">
        <v>44052</v>
      </c>
      <c r="F27" s="13"/>
      <c r="G27" s="13">
        <f t="shared" si="33"/>
        <v>27</v>
      </c>
      <c r="H27" s="18"/>
      <c r="I27" s="18"/>
      <c r="J27" s="18"/>
      <c r="K27" s="18"/>
      <c r="L27" s="18"/>
      <c r="M27" s="18"/>
      <c r="N27" s="18"/>
      <c r="O27" s="18"/>
      <c r="P27" s="18"/>
      <c r="Q27" s="18"/>
      <c r="R27" s="18"/>
      <c r="S27" s="18"/>
      <c r="T27" s="18"/>
      <c r="U27" s="18"/>
      <c r="V27" s="18"/>
      <c r="W27" s="18"/>
      <c r="X27" s="18"/>
      <c r="Y27" s="18"/>
      <c r="Z27" s="18"/>
      <c r="AA27" s="18"/>
      <c r="AB27" s="83"/>
      <c r="AC27" s="84"/>
      <c r="AD27" s="84"/>
      <c r="AE27" s="84"/>
      <c r="AF27" s="84"/>
      <c r="AG27" s="84"/>
      <c r="AH27" s="84"/>
      <c r="AI27" s="84"/>
      <c r="AJ27" s="84"/>
      <c r="AK27" s="84"/>
      <c r="AL27" s="84"/>
      <c r="AM27" s="84"/>
      <c r="AN27" s="84"/>
      <c r="AO27" s="84"/>
      <c r="AP27" s="84"/>
      <c r="AQ27" s="84"/>
      <c r="AR27" s="84"/>
      <c r="AS27" s="85"/>
      <c r="AT27" s="86"/>
      <c r="AU27" s="87"/>
      <c r="AV27" s="87"/>
      <c r="AW27" s="87"/>
      <c r="AX27" s="87"/>
      <c r="AY27" s="87"/>
      <c r="AZ27" s="87"/>
      <c r="BA27" s="87"/>
      <c r="BB27" s="88"/>
      <c r="BC27" s="81"/>
      <c r="BD27" s="18"/>
    </row>
    <row r="28" spans="1:56" s="3" customFormat="1" ht="30" customHeight="1" thickBot="1" x14ac:dyDescent="0.3">
      <c r="A28" s="70" t="s">
        <v>50</v>
      </c>
      <c r="B28" s="41"/>
      <c r="C28" s="74">
        <v>0</v>
      </c>
      <c r="D28" s="66">
        <v>44053</v>
      </c>
      <c r="E28" s="66">
        <v>44053</v>
      </c>
      <c r="F28" s="13"/>
      <c r="G28" s="13">
        <f t="shared" si="33"/>
        <v>1</v>
      </c>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77"/>
      <c r="AY28" s="79"/>
      <c r="AZ28" s="80"/>
      <c r="BA28" s="18"/>
      <c r="BB28" s="78"/>
      <c r="BC28" s="82"/>
      <c r="BD28" s="18"/>
    </row>
    <row r="29" spans="1:56" s="3" customFormat="1" ht="30" customHeight="1" thickBot="1" x14ac:dyDescent="0.3">
      <c r="A29" s="70" t="s">
        <v>53</v>
      </c>
      <c r="B29" s="41"/>
      <c r="C29" s="74">
        <v>0</v>
      </c>
      <c r="D29" s="66">
        <v>44053</v>
      </c>
      <c r="E29" s="66">
        <v>44054</v>
      </c>
      <c r="F29" s="13"/>
      <c r="G29" s="13">
        <f t="shared" si="33"/>
        <v>2</v>
      </c>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76"/>
      <c r="AZ29" s="76"/>
      <c r="BA29" s="76"/>
      <c r="BB29" s="18"/>
      <c r="BC29" s="86"/>
      <c r="BD29" s="89"/>
    </row>
    <row r="30" spans="1:56" s="3" customFormat="1" ht="30" customHeight="1" thickBot="1" x14ac:dyDescent="0.3">
      <c r="A30" s="70" t="s">
        <v>51</v>
      </c>
      <c r="B30" s="41"/>
      <c r="C30" s="74">
        <v>0</v>
      </c>
      <c r="D30" s="66">
        <v>44055</v>
      </c>
      <c r="E30" s="66">
        <v>44420</v>
      </c>
      <c r="F30" s="13"/>
      <c r="G30" s="13">
        <f t="shared" si="33"/>
        <v>366</v>
      </c>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row>
    <row r="31" spans="1:56" s="3" customFormat="1" ht="30" customHeight="1" thickBot="1" x14ac:dyDescent="0.3">
      <c r="A31" s="70" t="s">
        <v>52</v>
      </c>
      <c r="B31" s="41"/>
      <c r="C31" s="54"/>
      <c r="D31" s="96">
        <v>44420</v>
      </c>
      <c r="E31" s="96"/>
      <c r="F31" s="13"/>
      <c r="G31" s="13" t="str">
        <f t="shared" si="33"/>
        <v/>
      </c>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row>
    <row r="32" spans="1:56" s="3" customFormat="1" ht="30" customHeight="1" x14ac:dyDescent="0.25"/>
    <row r="33" spans="1:693" s="3" customFormat="1" ht="30" customHeight="1" x14ac:dyDescent="0.25"/>
    <row r="34" spans="1:693" s="3" customFormat="1" ht="30" customHeight="1" x14ac:dyDescent="0.25">
      <c r="A34"/>
      <c r="B34"/>
      <c r="C34"/>
      <c r="D34" s="5"/>
      <c r="E34"/>
      <c r="F34" s="6"/>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row>
    <row r="35" spans="1:693" ht="30" customHeight="1" x14ac:dyDescent="0.25">
      <c r="B35" s="11"/>
      <c r="E35" s="29"/>
    </row>
    <row r="36" spans="1:693" ht="30" customHeight="1" x14ac:dyDescent="0.25">
      <c r="B36" s="12"/>
    </row>
  </sheetData>
  <mergeCells count="28">
    <mergeCell ref="D3:E3"/>
    <mergeCell ref="B3:C3"/>
    <mergeCell ref="V4:AB4"/>
    <mergeCell ref="AC4:AI4"/>
    <mergeCell ref="AJ4:AP4"/>
    <mergeCell ref="AQ4:AW4"/>
    <mergeCell ref="AX4:BD4"/>
    <mergeCell ref="A5:F5"/>
    <mergeCell ref="H4:N4"/>
    <mergeCell ref="B4:C4"/>
    <mergeCell ref="D31:E31"/>
    <mergeCell ref="J11:L11"/>
    <mergeCell ref="H10:I10"/>
    <mergeCell ref="M12:P12"/>
    <mergeCell ref="O4:U4"/>
    <mergeCell ref="Q15:T15"/>
    <mergeCell ref="U16:W16"/>
    <mergeCell ref="X17:Z17"/>
    <mergeCell ref="AA18:AH18"/>
    <mergeCell ref="AA20:AL20"/>
    <mergeCell ref="AB27:AS27"/>
    <mergeCell ref="AT27:BB27"/>
    <mergeCell ref="BC29:BD29"/>
    <mergeCell ref="AM21:AP21"/>
    <mergeCell ref="AQ22:AS22"/>
    <mergeCell ref="AT23:AU23"/>
    <mergeCell ref="AV24:AW24"/>
    <mergeCell ref="AX25:AY25"/>
  </mergeCells>
  <conditionalFormatting sqref="C7:C27 C31">
    <cfRule type="dataBar" priority="21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M5 H7:M9 H6:N6 O5:BC5 H12:M31 H11:J11 M11 H10 J10:M10">
    <cfRule type="expression" dxfId="12" priority="231">
      <formula>AND(TODAY()&gt;=H$5,TODAY()&lt;I$5)</formula>
    </cfRule>
  </conditionalFormatting>
  <conditionalFormatting sqref="H7:M9 H12:M31 H11:J11 M11 H10 J10:M10">
    <cfRule type="expression" dxfId="11" priority="225">
      <formula>AND(task_start&lt;=H$5,ROUNDDOWN((task_end-task_start+1)*task_progress,0)+task_start-1&gt;=H$5)</formula>
    </cfRule>
    <cfRule type="expression" dxfId="10" priority="226" stopIfTrue="1">
      <formula>AND(task_end&gt;=H$5,task_start&lt;I$5)</formula>
    </cfRule>
  </conditionalFormatting>
  <conditionalFormatting sqref="O6:BC11 O13:BC14 Q12:BC12 O19:BC19 O15:Q15 U15:BC15 O16:U16 X16:BC16 O17:X17 AA17:BC17 O18:AA18 AI18:BC18 O26:BC26 O20:AA20 AM20:BC20 O21:AM21 AQ21:BC21 O22:AQ22 AT22:BC22 O23:AT23 AV23:BC23 O24:AV24 AX24:BC24 O25:AX25 AZ25:BC25 O27:AB27 BC27 AT27 O28:BC31">
    <cfRule type="expression" dxfId="9" priority="138">
      <formula>AND(TODAY()&gt;=O$5,TODAY()&lt;P$5)</formula>
    </cfRule>
  </conditionalFormatting>
  <conditionalFormatting sqref="O7:BC11 O13:BC14 Q12:BC12 O19:BC19 O15:Q15 U15:BC15 O16:U16 X16:BC16 O17:X17 AA17:BC17 O18:AA18 AI18:BC18 O26:BC26 O20:AA20 AM20:BC20 O21:AM21 AQ21:BC21 O22:AQ22 AT22:BC22 O23:AT23 AV23:BC23 O24:AV24 AX24:BC24 O25:AX25 AZ25:BC25 O27:AB27 BC27 AT27 O28:BC31">
    <cfRule type="expression" dxfId="8" priority="136">
      <formula>AND(task_start&lt;=O$5,ROUNDDOWN((task_end-task_start+1)*task_progress,0)+task_start-1&gt;=O$5)</formula>
    </cfRule>
    <cfRule type="expression" dxfId="7" priority="137" stopIfTrue="1">
      <formula>AND(task_end&gt;=O$5,task_start&lt;P$5)</formula>
    </cfRule>
  </conditionalFormatting>
  <conditionalFormatting sqref="N5 N7:N11 N13:N31">
    <cfRule type="expression" dxfId="6" priority="268">
      <formula>AND(TODAY()&gt;=N$5,TODAY()&lt;#REF!)</formula>
    </cfRule>
  </conditionalFormatting>
  <conditionalFormatting sqref="N7:N11 N13:N31">
    <cfRule type="expression" dxfId="5" priority="269">
      <formula>AND(task_start&lt;=N$5,ROUNDDOWN((task_end-task_start+1)*task_progress,0)+task_start-1&gt;=N$5)</formula>
    </cfRule>
    <cfRule type="expression" dxfId="4" priority="270" stopIfTrue="1">
      <formula>AND(task_end&gt;=N$5,task_start&lt;#REF!)</formula>
    </cfRule>
  </conditionalFormatting>
  <conditionalFormatting sqref="BD5">
    <cfRule type="expression" dxfId="3" priority="272">
      <formula>AND(TODAY()&gt;=BD$5,TODAY()&lt;#REF!)</formula>
    </cfRule>
  </conditionalFormatting>
  <conditionalFormatting sqref="BD6:BD28 BD30:BD31">
    <cfRule type="expression" dxfId="2" priority="273">
      <formula>AND(TODAY()&gt;=BD$5,TODAY()&lt;#REF!)</formula>
    </cfRule>
  </conditionalFormatting>
  <conditionalFormatting sqref="BD7:BD28 BD30:BD31">
    <cfRule type="expression" dxfId="1" priority="274">
      <formula>AND(task_start&lt;=BD$5,ROUNDDOWN((task_end-task_start+1)*task_progress,0)+task_start-1&gt;=BD$5)</formula>
    </cfRule>
    <cfRule type="expression" dxfId="0" priority="275" stopIfTrue="1">
      <formula>AND(task_end&gt;=BD$5,task_start&lt;#REF!)</formula>
    </cfRule>
  </conditionalFormatting>
  <dataValidations count="1">
    <dataValidation type="whole" operator="greaterThanOrEqual" allowBlank="1" showInputMessage="1" promptTitle="Mostrar semana" prompt="Al cambiar este número, se desplazará la vista del diagrama de Gantt." sqref="D4" xr:uid="{00000000-0002-0000-0000-000000000000}">
      <formula1>1</formula1>
    </dataValidation>
  </dataValidations>
  <printOptions horizontalCentered="1"/>
  <pageMargins left="0.35" right="0.35" top="0.35" bottom="0.5" header="0.3" footer="0.3"/>
  <pageSetup paperSize="9" scale="34" fitToHeight="0" orientation="landscape" r:id="rId1"/>
  <headerFooter differentFirst="1" scaleWithDoc="0">
    <oddFooter>Page &amp;P of &amp;N</oddFooter>
  </headerFooter>
  <ignoredErrors>
    <ignoredError sqref="E17" formula="1"/>
  </ignoredErrors>
  <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C7:C27 C31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topLeftCell="A3" zoomScaleNormal="100" workbookViewId="0">
      <selection activeCell="A5" sqref="A5"/>
    </sheetView>
  </sheetViews>
  <sheetFormatPr baseColWidth="10" defaultColWidth="9.140625" defaultRowHeight="12.75" x14ac:dyDescent="0.2"/>
  <cols>
    <col min="1" max="1" width="87.140625" style="21" customWidth="1"/>
    <col min="2" max="16384" width="9.140625" style="2"/>
  </cols>
  <sheetData>
    <row r="1" spans="1:2" ht="46.5" customHeight="1" x14ac:dyDescent="0.2"/>
    <row r="2" spans="1:2" s="23" customFormat="1" ht="15.75" x14ac:dyDescent="0.25">
      <c r="A2" s="22" t="s">
        <v>8</v>
      </c>
      <c r="B2" s="22"/>
    </row>
    <row r="3" spans="1:2" s="27" customFormat="1" ht="27" customHeight="1" x14ac:dyDescent="0.25">
      <c r="A3" s="28" t="s">
        <v>9</v>
      </c>
      <c r="B3" s="28"/>
    </row>
    <row r="4" spans="1:2" s="24" customFormat="1" ht="26.25" x14ac:dyDescent="0.4">
      <c r="A4" s="25" t="s">
        <v>10</v>
      </c>
    </row>
    <row r="5" spans="1:2" ht="87" customHeight="1" x14ac:dyDescent="0.2">
      <c r="A5" s="26" t="s">
        <v>11</v>
      </c>
    </row>
    <row r="6" spans="1:2" ht="26.25" customHeight="1" x14ac:dyDescent="0.2">
      <c r="A6" s="25" t="s">
        <v>12</v>
      </c>
    </row>
    <row r="7" spans="1:2" s="21" customFormat="1" ht="223.5" customHeight="1" x14ac:dyDescent="0.25">
      <c r="A7" s="42" t="s">
        <v>13</v>
      </c>
    </row>
    <row r="8" spans="1:2" s="24" customFormat="1" ht="26.25" x14ac:dyDescent="0.4">
      <c r="A8" s="25" t="s">
        <v>14</v>
      </c>
    </row>
    <row r="9" spans="1:2" ht="75" x14ac:dyDescent="0.2">
      <c r="A9" s="26" t="s">
        <v>15</v>
      </c>
    </row>
    <row r="10" spans="1:2" s="21" customFormat="1" ht="27.95" customHeight="1" x14ac:dyDescent="0.25">
      <c r="A10" s="43" t="s">
        <v>16</v>
      </c>
    </row>
    <row r="11" spans="1:2" s="24" customFormat="1" ht="26.25" x14ac:dyDescent="0.4">
      <c r="A11" s="25" t="s">
        <v>17</v>
      </c>
    </row>
    <row r="12" spans="1:2" ht="30" x14ac:dyDescent="0.2">
      <c r="A12" s="26" t="s">
        <v>18</v>
      </c>
    </row>
    <row r="13" spans="1:2" s="21" customFormat="1" ht="27.95" customHeight="1" x14ac:dyDescent="0.25">
      <c r="A13" s="43" t="s">
        <v>19</v>
      </c>
    </row>
    <row r="14" spans="1:2" s="24" customFormat="1" ht="26.25" x14ac:dyDescent="0.4">
      <c r="A14" s="25" t="s">
        <v>20</v>
      </c>
    </row>
    <row r="15" spans="1:2" ht="91.5" customHeight="1" x14ac:dyDescent="0.2">
      <c r="A15" s="26" t="s">
        <v>21</v>
      </c>
    </row>
    <row r="16" spans="1:2" ht="90" x14ac:dyDescent="0.2">
      <c r="A16" s="26" t="s">
        <v>22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CalendarioProyecto</vt:lpstr>
      <vt:lpstr>Acerca de</vt:lpstr>
      <vt:lpstr>Display_Week</vt:lpstr>
      <vt:lpstr>Project_Start</vt:lpstr>
      <vt:lpstr>CalendarioProyecto!task_end</vt:lpstr>
      <vt:lpstr>CalendarioProyecto!task_progress</vt:lpstr>
      <vt:lpstr>CalendarioProyecto!task_start</vt:lpstr>
      <vt:lpstr>CalendarioProyecto!Títulos_a_imprimir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2020-07-22T12:37:56Z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