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13_ncr:1_{8CBEE37E-F1A4-4861-8FB0-AE001A02C267}" xr6:coauthVersionLast="47" xr6:coauthVersionMax="47" xr10:uidLastSave="{00000000-0000-0000-0000-000000000000}"/>
  <bookViews>
    <workbookView xWindow="-120" yWindow="-120" windowWidth="20730" windowHeight="11160" xr2:uid="{9D904C48-F9B1-45EC-8D03-AF9B8EF77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F30" i="1"/>
  <c r="P27" i="1"/>
  <c r="L27" i="1"/>
  <c r="O25" i="1"/>
  <c r="N25" i="1"/>
  <c r="G25" i="1"/>
  <c r="F25" i="1"/>
  <c r="Q24" i="1"/>
  <c r="P24" i="1"/>
  <c r="R24" i="1" s="1"/>
  <c r="J24" i="1"/>
  <c r="I24" i="1"/>
  <c r="H24" i="1"/>
  <c r="Q23" i="1"/>
  <c r="P23" i="1"/>
  <c r="R23" i="1" s="1"/>
  <c r="I23" i="1"/>
  <c r="H23" i="1"/>
  <c r="J23" i="1" s="1"/>
  <c r="Q22" i="1"/>
  <c r="P22" i="1"/>
  <c r="R22" i="1" s="1"/>
  <c r="I22" i="1"/>
  <c r="H22" i="1"/>
  <c r="J22" i="1" s="1"/>
  <c r="Q21" i="1"/>
  <c r="P21" i="1"/>
  <c r="R21" i="1" s="1"/>
  <c r="I21" i="1"/>
  <c r="H21" i="1"/>
  <c r="J21" i="1" s="1"/>
  <c r="Q20" i="1"/>
  <c r="P20" i="1"/>
  <c r="R20" i="1" s="1"/>
  <c r="I20" i="1"/>
  <c r="H20" i="1"/>
  <c r="J20" i="1" s="1"/>
  <c r="Q19" i="1"/>
  <c r="P19" i="1"/>
  <c r="R19" i="1" s="1"/>
  <c r="I19" i="1"/>
  <c r="H19" i="1"/>
  <c r="J19" i="1" s="1"/>
  <c r="Q18" i="1"/>
  <c r="P18" i="1"/>
  <c r="R18" i="1" s="1"/>
  <c r="I18" i="1"/>
  <c r="H18" i="1"/>
  <c r="J18" i="1" s="1"/>
  <c r="Q17" i="1"/>
  <c r="P17" i="1"/>
  <c r="R17" i="1" s="1"/>
  <c r="I17" i="1"/>
  <c r="H17" i="1"/>
  <c r="O15" i="1"/>
  <c r="N15" i="1"/>
  <c r="G27" i="1" s="1"/>
  <c r="F15" i="1"/>
  <c r="I14" i="1"/>
  <c r="G15" i="1"/>
  <c r="Q8" i="1"/>
  <c r="Q9" i="1"/>
  <c r="Q10" i="1"/>
  <c r="Q11" i="1"/>
  <c r="Q12" i="1"/>
  <c r="Q13" i="1"/>
  <c r="Q14" i="1"/>
  <c r="Q7" i="1"/>
  <c r="I8" i="1"/>
  <c r="I9" i="1"/>
  <c r="I10" i="1"/>
  <c r="I11" i="1"/>
  <c r="I12" i="1"/>
  <c r="I13" i="1"/>
  <c r="I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7" i="1"/>
  <c r="J7" i="1" s="1"/>
  <c r="Q25" i="1" l="1"/>
  <c r="H25" i="1"/>
  <c r="J25" i="1" s="1"/>
  <c r="P15" i="1"/>
  <c r="R15" i="1" s="1"/>
  <c r="R7" i="1"/>
  <c r="Q15" i="1"/>
  <c r="P25" i="1"/>
  <c r="R25" i="1" s="1"/>
  <c r="H15" i="1"/>
  <c r="J15" i="1" s="1"/>
  <c r="I25" i="1"/>
  <c r="J17" i="1"/>
  <c r="I15" i="1"/>
</calcChain>
</file>

<file path=xl/sharedStrings.xml><?xml version="1.0" encoding="utf-8"?>
<sst xmlns="http://schemas.openxmlformats.org/spreadsheetml/2006/main" count="63" uniqueCount="25">
  <si>
    <t>S.no</t>
  </si>
  <si>
    <t>Strength</t>
  </si>
  <si>
    <t>Present</t>
  </si>
  <si>
    <t>Absent</t>
  </si>
  <si>
    <t>P%</t>
  </si>
  <si>
    <t>A%</t>
  </si>
  <si>
    <t>Class 
Name</t>
  </si>
  <si>
    <t>Part 1 Boys</t>
  </si>
  <si>
    <t>Part 2 Boys</t>
  </si>
  <si>
    <t>ICS</t>
  </si>
  <si>
    <t>FA</t>
  </si>
  <si>
    <t>I.COM</t>
  </si>
  <si>
    <t>FSC-Med</t>
  </si>
  <si>
    <t>FSC-Engr</t>
  </si>
  <si>
    <t>BA</t>
  </si>
  <si>
    <t>B.COM</t>
  </si>
  <si>
    <t>BSC</t>
  </si>
  <si>
    <t>Date</t>
  </si>
  <si>
    <t>VR</t>
  </si>
  <si>
    <t>1-2019</t>
  </si>
  <si>
    <t>Total</t>
  </si>
  <si>
    <t>Part 1 Girls</t>
  </si>
  <si>
    <t>Part 2 Girls</t>
  </si>
  <si>
    <r>
      <t xml:space="preserve">Reader College Bhalwal
</t>
    </r>
    <r>
      <rPr>
        <b/>
        <sz val="10"/>
        <color theme="1"/>
        <rFont val="Calibri"/>
        <family val="2"/>
        <scheme val="minor"/>
      </rPr>
      <t xml:space="preserve">Daily Student Classwise Student Attendance Summary
</t>
    </r>
  </si>
  <si>
    <t>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</si>
</sst>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gradientFill>
        <stop position="0">
          <color theme="5"/>
        </stop>
        <stop position="1">
          <color theme="7"/>
        </stop>
      </gradient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8" xfId="0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/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/>
    </xf>
    <xf numFmtId="15" fontId="5" fillId="3" borderId="6" xfId="0" applyNumberFormat="1" applyFont="1" applyFill="1" applyBorder="1" applyAlignment="1">
      <alignment horizontal="center" vertical="center"/>
    </xf>
    <xf numFmtId="15" fontId="5" fillId="3" borderId="7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9" fontId="0" fillId="0" borderId="13" xfId="1" applyFont="1" applyBorder="1"/>
    <xf numFmtId="9" fontId="0" fillId="0" borderId="13" xfId="1" applyFont="1" applyBorder="1" applyAlignment="1">
      <alignment horizontal="center"/>
    </xf>
    <xf numFmtId="9" fontId="0" fillId="0" borderId="13" xfId="0" applyNumberFormat="1" applyBorder="1"/>
    <xf numFmtId="9" fontId="0" fillId="0" borderId="13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5" xfId="0" applyNumberFormat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3" fontId="3" fillId="7" borderId="11" xfId="0" applyNumberFormat="1" applyFont="1" applyFill="1" applyBorder="1" applyAlignment="1">
      <alignment horizontal="center" vertical="center"/>
    </xf>
    <xf numFmtId="3" fontId="3" fillId="7" borderId="12" xfId="0" applyNumberFormat="1" applyFont="1" applyFill="1" applyBorder="1" applyAlignment="1">
      <alignment horizontal="center" vertical="center"/>
    </xf>
    <xf numFmtId="3" fontId="3" fillId="7" borderId="10" xfId="0" applyNumberFormat="1" applyFont="1" applyFill="1" applyBorder="1" applyAlignment="1">
      <alignment horizontal="center" vertical="center"/>
    </xf>
    <xf numFmtId="3" fontId="3" fillId="7" borderId="17" xfId="0" applyNumberFormat="1" applyFont="1" applyFill="1" applyBorder="1" applyAlignment="1">
      <alignment horizontal="center" vertical="center"/>
    </xf>
    <xf numFmtId="3" fontId="3" fillId="7" borderId="2" xfId="0" applyNumberFormat="1" applyFont="1" applyFill="1" applyBorder="1" applyAlignment="1">
      <alignment horizontal="center" vertical="center"/>
    </xf>
    <xf numFmtId="3" fontId="3" fillId="7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9" fontId="0" fillId="4" borderId="12" xfId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9" fontId="0" fillId="4" borderId="8" xfId="1" applyFont="1" applyFill="1" applyBorder="1" applyAlignment="1">
      <alignment horizontal="center" vertical="center"/>
    </xf>
    <xf numFmtId="9" fontId="0" fillId="4" borderId="17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D577-7A15-4EE7-B50A-4BD39BA780C5}">
  <dimension ref="D1:R31"/>
  <sheetViews>
    <sheetView tabSelected="1" workbookViewId="0">
      <selection activeCell="L35" sqref="L35"/>
    </sheetView>
  </sheetViews>
  <sheetFormatPr defaultRowHeight="15" x14ac:dyDescent="0.25"/>
  <cols>
    <col min="4" max="4" width="4.85546875" style="7" bestFit="1" customWidth="1"/>
    <col min="5" max="5" width="8.85546875" bestFit="1" customWidth="1"/>
    <col min="6" max="6" width="8.5703125" bestFit="1" customWidth="1"/>
    <col min="7" max="7" width="7.85546875" bestFit="1" customWidth="1"/>
    <col min="8" max="8" width="7.28515625" bestFit="1" customWidth="1"/>
    <col min="9" max="9" width="4.5703125" bestFit="1" customWidth="1"/>
    <col min="10" max="10" width="6.140625" bestFit="1" customWidth="1"/>
    <col min="11" max="11" width="3.140625" customWidth="1"/>
    <col min="12" max="12" width="4.85546875" bestFit="1" customWidth="1"/>
    <col min="13" max="13" width="9" bestFit="1" customWidth="1"/>
    <col min="14" max="14" width="8.5703125" bestFit="1" customWidth="1"/>
    <col min="15" max="15" width="7.85546875" bestFit="1" customWidth="1"/>
    <col min="16" max="16" width="7.28515625" bestFit="1" customWidth="1"/>
    <col min="17" max="18" width="4.5703125" bestFit="1" customWidth="1"/>
  </cols>
  <sheetData>
    <row r="1" spans="4:18" x14ac:dyDescent="0.25">
      <c r="D1" s="48" t="s">
        <v>23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4:18" x14ac:dyDescent="0.25">
      <c r="D2" s="51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4:18" ht="15.75" thickBot="1" x14ac:dyDescent="0.3">
      <c r="D3" s="5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55"/>
    </row>
    <row r="4" spans="4:18" ht="24" thickBot="1" x14ac:dyDescent="0.3">
      <c r="D4" s="25" t="s">
        <v>17</v>
      </c>
      <c r="E4" s="24"/>
      <c r="F4" s="24"/>
      <c r="G4" s="26"/>
      <c r="H4" s="27">
        <v>43739</v>
      </c>
      <c r="I4" s="28"/>
      <c r="J4" s="28"/>
      <c r="K4" s="28"/>
      <c r="L4" s="28"/>
      <c r="M4" s="29"/>
      <c r="N4" s="25" t="s">
        <v>18</v>
      </c>
      <c r="O4" s="26"/>
      <c r="P4" s="30" t="s">
        <v>19</v>
      </c>
      <c r="Q4" s="31"/>
      <c r="R4" s="32"/>
    </row>
    <row r="5" spans="4:18" s="1" customFormat="1" ht="30.75" thickBot="1" x14ac:dyDescent="0.3">
      <c r="D5" s="14" t="s">
        <v>0</v>
      </c>
      <c r="E5" s="3" t="s">
        <v>6</v>
      </c>
      <c r="F5" s="21" t="s">
        <v>1</v>
      </c>
      <c r="G5" s="22" t="s">
        <v>2</v>
      </c>
      <c r="H5" s="23" t="s">
        <v>3</v>
      </c>
      <c r="I5" s="23" t="s">
        <v>4</v>
      </c>
      <c r="J5" s="4" t="s">
        <v>5</v>
      </c>
      <c r="K5" s="5"/>
      <c r="L5" s="2" t="s">
        <v>0</v>
      </c>
      <c r="M5" s="3" t="s">
        <v>6</v>
      </c>
      <c r="N5" s="21" t="s">
        <v>1</v>
      </c>
      <c r="O5" s="22" t="s">
        <v>2</v>
      </c>
      <c r="P5" s="23" t="s">
        <v>3</v>
      </c>
      <c r="Q5" s="23" t="s">
        <v>4</v>
      </c>
      <c r="R5" s="2" t="s">
        <v>5</v>
      </c>
    </row>
    <row r="6" spans="4:18" s="1" customFormat="1" ht="15.75" thickBot="1" x14ac:dyDescent="0.3">
      <c r="D6" s="11" t="s">
        <v>7</v>
      </c>
      <c r="E6" s="12"/>
      <c r="F6" s="12"/>
      <c r="G6" s="12"/>
      <c r="H6" s="12"/>
      <c r="I6" s="12"/>
      <c r="J6" s="13"/>
      <c r="K6" s="6"/>
      <c r="L6" s="11" t="s">
        <v>8</v>
      </c>
      <c r="M6" s="12"/>
      <c r="N6" s="12"/>
      <c r="O6" s="12"/>
      <c r="P6" s="12"/>
      <c r="Q6" s="12"/>
      <c r="R6" s="13"/>
    </row>
    <row r="7" spans="4:18" x14ac:dyDescent="0.25">
      <c r="D7" s="19">
        <v>1</v>
      </c>
      <c r="E7" s="17" t="s">
        <v>9</v>
      </c>
      <c r="F7" s="15">
        <v>50</v>
      </c>
      <c r="G7" s="15">
        <v>25</v>
      </c>
      <c r="H7" s="15">
        <f>F7-G7</f>
        <v>25</v>
      </c>
      <c r="I7" s="34">
        <f>G7/F7</f>
        <v>0.5</v>
      </c>
      <c r="J7" s="35">
        <f>H7/F7</f>
        <v>0.5</v>
      </c>
      <c r="K7" s="9"/>
      <c r="L7" s="19">
        <v>1</v>
      </c>
      <c r="M7" s="17" t="s">
        <v>9</v>
      </c>
      <c r="N7" s="15">
        <v>60</v>
      </c>
      <c r="O7" s="15">
        <v>52</v>
      </c>
      <c r="P7" s="15">
        <f>N7-O7</f>
        <v>8</v>
      </c>
      <c r="Q7" s="36">
        <f>O7/N7</f>
        <v>0.8666666666666667</v>
      </c>
      <c r="R7" s="33">
        <f>P7/N7</f>
        <v>0.13333333333333333</v>
      </c>
    </row>
    <row r="8" spans="4:18" x14ac:dyDescent="0.25">
      <c r="D8" s="20">
        <v>2</v>
      </c>
      <c r="E8" s="18" t="s">
        <v>10</v>
      </c>
      <c r="F8" s="16">
        <v>26</v>
      </c>
      <c r="G8" s="16">
        <v>11</v>
      </c>
      <c r="H8" s="15">
        <f t="shared" ref="H8:H14" si="0">F8-G8</f>
        <v>15</v>
      </c>
      <c r="I8" s="34">
        <f t="shared" ref="I8:I13" si="1">G8/F8</f>
        <v>0.42307692307692307</v>
      </c>
      <c r="J8" s="35">
        <f t="shared" ref="J8:J15" si="2">H8/F8</f>
        <v>0.57692307692307687</v>
      </c>
      <c r="K8" s="9"/>
      <c r="L8" s="20">
        <v>2</v>
      </c>
      <c r="M8" s="18" t="s">
        <v>10</v>
      </c>
      <c r="N8" s="16">
        <v>34</v>
      </c>
      <c r="O8" s="16">
        <v>30</v>
      </c>
      <c r="P8" s="15">
        <f t="shared" ref="P8:P14" si="3">N8-O8</f>
        <v>4</v>
      </c>
      <c r="Q8" s="36">
        <f t="shared" ref="Q8:Q14" si="4">O8/N8</f>
        <v>0.88235294117647056</v>
      </c>
      <c r="R8" s="33">
        <f t="shared" ref="R8:R15" si="5">P8/N8</f>
        <v>0.11764705882352941</v>
      </c>
    </row>
    <row r="9" spans="4:18" x14ac:dyDescent="0.25">
      <c r="D9" s="20">
        <v>3</v>
      </c>
      <c r="E9" s="18" t="s">
        <v>11</v>
      </c>
      <c r="F9" s="16">
        <v>28</v>
      </c>
      <c r="G9" s="16">
        <v>22</v>
      </c>
      <c r="H9" s="15">
        <f t="shared" si="0"/>
        <v>6</v>
      </c>
      <c r="I9" s="34">
        <f t="shared" si="1"/>
        <v>0.7857142857142857</v>
      </c>
      <c r="J9" s="35">
        <f t="shared" si="2"/>
        <v>0.21428571428571427</v>
      </c>
      <c r="K9" s="9"/>
      <c r="L9" s="20">
        <v>3</v>
      </c>
      <c r="M9" s="18" t="s">
        <v>11</v>
      </c>
      <c r="N9" s="16">
        <v>56</v>
      </c>
      <c r="O9" s="16">
        <v>40</v>
      </c>
      <c r="P9" s="15">
        <f t="shared" si="3"/>
        <v>16</v>
      </c>
      <c r="Q9" s="36">
        <f t="shared" si="4"/>
        <v>0.7142857142857143</v>
      </c>
      <c r="R9" s="33">
        <f t="shared" si="5"/>
        <v>0.2857142857142857</v>
      </c>
    </row>
    <row r="10" spans="4:18" x14ac:dyDescent="0.25">
      <c r="D10" s="20">
        <v>4</v>
      </c>
      <c r="E10" s="18" t="s">
        <v>12</v>
      </c>
      <c r="F10" s="16">
        <v>47</v>
      </c>
      <c r="G10" s="16">
        <v>41</v>
      </c>
      <c r="H10" s="15">
        <f t="shared" si="0"/>
        <v>6</v>
      </c>
      <c r="I10" s="34">
        <f t="shared" si="1"/>
        <v>0.87234042553191493</v>
      </c>
      <c r="J10" s="35">
        <f t="shared" si="2"/>
        <v>0.1276595744680851</v>
      </c>
      <c r="K10" s="9"/>
      <c r="L10" s="20">
        <v>4</v>
      </c>
      <c r="M10" s="18" t="s">
        <v>12</v>
      </c>
      <c r="N10" s="16">
        <v>78</v>
      </c>
      <c r="O10" s="16">
        <v>30</v>
      </c>
      <c r="P10" s="15">
        <f t="shared" si="3"/>
        <v>48</v>
      </c>
      <c r="Q10" s="36">
        <f t="shared" si="4"/>
        <v>0.38461538461538464</v>
      </c>
      <c r="R10" s="33">
        <f t="shared" si="5"/>
        <v>0.61538461538461542</v>
      </c>
    </row>
    <row r="11" spans="4:18" x14ac:dyDescent="0.25">
      <c r="D11" s="20">
        <v>5</v>
      </c>
      <c r="E11" s="18" t="s">
        <v>13</v>
      </c>
      <c r="F11" s="16">
        <v>45</v>
      </c>
      <c r="G11" s="16">
        <v>43</v>
      </c>
      <c r="H11" s="15">
        <f t="shared" si="0"/>
        <v>2</v>
      </c>
      <c r="I11" s="34">
        <f t="shared" si="1"/>
        <v>0.9555555555555556</v>
      </c>
      <c r="J11" s="35">
        <f t="shared" si="2"/>
        <v>4.4444444444444446E-2</v>
      </c>
      <c r="K11" s="9"/>
      <c r="L11" s="20">
        <v>5</v>
      </c>
      <c r="M11" s="18" t="s">
        <v>13</v>
      </c>
      <c r="N11" s="16">
        <v>23</v>
      </c>
      <c r="O11" s="16">
        <v>22</v>
      </c>
      <c r="P11" s="15">
        <f t="shared" si="3"/>
        <v>1</v>
      </c>
      <c r="Q11" s="36">
        <f t="shared" si="4"/>
        <v>0.95652173913043481</v>
      </c>
      <c r="R11" s="33">
        <f t="shared" si="5"/>
        <v>4.3478260869565216E-2</v>
      </c>
    </row>
    <row r="12" spans="4:18" x14ac:dyDescent="0.25">
      <c r="D12" s="20">
        <v>6</v>
      </c>
      <c r="E12" s="18" t="s">
        <v>14</v>
      </c>
      <c r="F12" s="16">
        <v>78</v>
      </c>
      <c r="G12" s="16">
        <v>72</v>
      </c>
      <c r="H12" s="15">
        <f t="shared" si="0"/>
        <v>6</v>
      </c>
      <c r="I12" s="34">
        <f t="shared" si="1"/>
        <v>0.92307692307692313</v>
      </c>
      <c r="J12" s="35">
        <f t="shared" si="2"/>
        <v>7.6923076923076927E-2</v>
      </c>
      <c r="K12" s="9"/>
      <c r="L12" s="20">
        <v>6</v>
      </c>
      <c r="M12" s="18" t="s">
        <v>14</v>
      </c>
      <c r="N12" s="16">
        <v>90</v>
      </c>
      <c r="O12" s="16">
        <v>78</v>
      </c>
      <c r="P12" s="15">
        <f t="shared" si="3"/>
        <v>12</v>
      </c>
      <c r="Q12" s="36">
        <f t="shared" si="4"/>
        <v>0.8666666666666667</v>
      </c>
      <c r="R12" s="33">
        <f t="shared" si="5"/>
        <v>0.13333333333333333</v>
      </c>
    </row>
    <row r="13" spans="4:18" x14ac:dyDescent="0.25">
      <c r="D13" s="20">
        <v>7</v>
      </c>
      <c r="E13" s="18" t="s">
        <v>15</v>
      </c>
      <c r="F13" s="16">
        <v>46</v>
      </c>
      <c r="G13" s="16">
        <v>42</v>
      </c>
      <c r="H13" s="15">
        <f t="shared" si="0"/>
        <v>4</v>
      </c>
      <c r="I13" s="34">
        <f t="shared" si="1"/>
        <v>0.91304347826086951</v>
      </c>
      <c r="J13" s="35">
        <f t="shared" si="2"/>
        <v>8.6956521739130432E-2</v>
      </c>
      <c r="K13" s="9"/>
      <c r="L13" s="20">
        <v>7</v>
      </c>
      <c r="M13" s="18" t="s">
        <v>15</v>
      </c>
      <c r="N13" s="16">
        <v>91</v>
      </c>
      <c r="O13" s="16">
        <v>80</v>
      </c>
      <c r="P13" s="15">
        <f t="shared" si="3"/>
        <v>11</v>
      </c>
      <c r="Q13" s="36">
        <f t="shared" si="4"/>
        <v>0.87912087912087911</v>
      </c>
      <c r="R13" s="33">
        <f t="shared" si="5"/>
        <v>0.12087912087912088</v>
      </c>
    </row>
    <row r="14" spans="4:18" ht="15.75" thickBot="1" x14ac:dyDescent="0.3">
      <c r="D14" s="37">
        <v>8</v>
      </c>
      <c r="E14" s="38" t="s">
        <v>16</v>
      </c>
      <c r="F14" s="39">
        <v>25</v>
      </c>
      <c r="G14" s="16">
        <v>24</v>
      </c>
      <c r="H14" s="15">
        <f t="shared" si="0"/>
        <v>1</v>
      </c>
      <c r="I14" s="40">
        <f>G14/F14</f>
        <v>0.96</v>
      </c>
      <c r="J14" s="41">
        <f t="shared" si="2"/>
        <v>0.04</v>
      </c>
      <c r="K14" s="10"/>
      <c r="L14" s="20">
        <v>8</v>
      </c>
      <c r="M14" s="18" t="s">
        <v>16</v>
      </c>
      <c r="N14" s="16">
        <v>93</v>
      </c>
      <c r="O14" s="16">
        <v>82</v>
      </c>
      <c r="P14" s="15">
        <f t="shared" si="3"/>
        <v>11</v>
      </c>
      <c r="Q14" s="36">
        <f t="shared" si="4"/>
        <v>0.88172043010752688</v>
      </c>
      <c r="R14" s="33">
        <f t="shared" si="5"/>
        <v>0.11827956989247312</v>
      </c>
    </row>
    <row r="15" spans="4:18" ht="15.75" thickBot="1" x14ac:dyDescent="0.3">
      <c r="D15" s="46" t="s">
        <v>20</v>
      </c>
      <c r="E15" s="47"/>
      <c r="F15" s="42">
        <f>SUM(F7:F14)</f>
        <v>345</v>
      </c>
      <c r="G15" s="42">
        <f t="shared" ref="G15:H15" si="6">SUM(G7:G14)</f>
        <v>280</v>
      </c>
      <c r="H15" s="43">
        <f t="shared" si="6"/>
        <v>65</v>
      </c>
      <c r="I15" s="44">
        <f>G15/F15</f>
        <v>0.81159420289855078</v>
      </c>
      <c r="J15" s="45">
        <f t="shared" si="2"/>
        <v>0.18840579710144928</v>
      </c>
      <c r="L15" s="46" t="s">
        <v>20</v>
      </c>
      <c r="M15" s="47"/>
      <c r="N15" s="42">
        <f>SUM(N7:N14)</f>
        <v>525</v>
      </c>
      <c r="O15" s="42">
        <f t="shared" ref="O15" si="7">SUM(O7:O14)</f>
        <v>414</v>
      </c>
      <c r="P15" s="43">
        <f t="shared" ref="P15" si="8">SUM(P7:P14)</f>
        <v>111</v>
      </c>
      <c r="Q15" s="44">
        <f>O15/N15</f>
        <v>0.78857142857142859</v>
      </c>
      <c r="R15" s="45">
        <f t="shared" si="5"/>
        <v>0.21142857142857144</v>
      </c>
    </row>
    <row r="16" spans="4:18" ht="15.75" thickBot="1" x14ac:dyDescent="0.3">
      <c r="D16" s="11" t="s">
        <v>21</v>
      </c>
      <c r="E16" s="12"/>
      <c r="F16" s="12"/>
      <c r="G16" s="12"/>
      <c r="H16" s="12"/>
      <c r="I16" s="12"/>
      <c r="J16" s="13"/>
      <c r="K16" s="6"/>
      <c r="L16" s="11" t="s">
        <v>22</v>
      </c>
      <c r="M16" s="12"/>
      <c r="N16" s="12"/>
      <c r="O16" s="12"/>
      <c r="P16" s="12"/>
      <c r="Q16" s="12"/>
      <c r="R16" s="13"/>
    </row>
    <row r="17" spans="4:18" x14ac:dyDescent="0.25">
      <c r="D17" s="19">
        <v>1</v>
      </c>
      <c r="E17" s="17" t="s">
        <v>9</v>
      </c>
      <c r="F17" s="15">
        <v>45</v>
      </c>
      <c r="G17" s="15">
        <v>27</v>
      </c>
      <c r="H17" s="15">
        <f>F17-G17</f>
        <v>18</v>
      </c>
      <c r="I17" s="34">
        <f>G17/F17</f>
        <v>0.6</v>
      </c>
      <c r="J17" s="35">
        <f>H17/F17</f>
        <v>0.4</v>
      </c>
      <c r="K17" s="9"/>
      <c r="L17" s="19">
        <v>1</v>
      </c>
      <c r="M17" s="17" t="s">
        <v>9</v>
      </c>
      <c r="N17" s="15">
        <v>45</v>
      </c>
      <c r="O17" s="15">
        <v>33</v>
      </c>
      <c r="P17" s="15">
        <f>N17-O17</f>
        <v>12</v>
      </c>
      <c r="Q17" s="36">
        <f>O17/N17</f>
        <v>0.73333333333333328</v>
      </c>
      <c r="R17" s="33">
        <f>P17/N17</f>
        <v>0.26666666666666666</v>
      </c>
    </row>
    <row r="18" spans="4:18" x14ac:dyDescent="0.25">
      <c r="D18" s="20">
        <v>2</v>
      </c>
      <c r="E18" s="18" t="s">
        <v>10</v>
      </c>
      <c r="F18" s="16">
        <v>67</v>
      </c>
      <c r="G18" s="16">
        <v>38</v>
      </c>
      <c r="H18" s="15">
        <f t="shared" ref="H18:H24" si="9">F18-G18</f>
        <v>29</v>
      </c>
      <c r="I18" s="34">
        <f t="shared" ref="I18:I24" si="10">G18/F18</f>
        <v>0.56716417910447758</v>
      </c>
      <c r="J18" s="35">
        <f t="shared" ref="J18:J25" si="11">H18/F18</f>
        <v>0.43283582089552236</v>
      </c>
      <c r="K18" s="9"/>
      <c r="L18" s="20">
        <v>2</v>
      </c>
      <c r="M18" s="18" t="s">
        <v>10</v>
      </c>
      <c r="N18" s="16">
        <v>78</v>
      </c>
      <c r="O18" s="16">
        <v>30</v>
      </c>
      <c r="P18" s="15">
        <f t="shared" ref="P18:P24" si="12">N18-O18</f>
        <v>48</v>
      </c>
      <c r="Q18" s="36">
        <f t="shared" ref="Q18:Q24" si="13">O18/N18</f>
        <v>0.38461538461538464</v>
      </c>
      <c r="R18" s="33">
        <f t="shared" ref="R18:R25" si="14">P18/N18</f>
        <v>0.61538461538461542</v>
      </c>
    </row>
    <row r="19" spans="4:18" x14ac:dyDescent="0.25">
      <c r="D19" s="20">
        <v>3</v>
      </c>
      <c r="E19" s="18" t="s">
        <v>11</v>
      </c>
      <c r="F19" s="16">
        <v>28</v>
      </c>
      <c r="G19" s="16">
        <v>22</v>
      </c>
      <c r="H19" s="15">
        <f t="shared" si="9"/>
        <v>6</v>
      </c>
      <c r="I19" s="34">
        <f t="shared" si="10"/>
        <v>0.7857142857142857</v>
      </c>
      <c r="J19" s="35">
        <f t="shared" si="11"/>
        <v>0.21428571428571427</v>
      </c>
      <c r="K19" s="9"/>
      <c r="L19" s="20">
        <v>3</v>
      </c>
      <c r="M19" s="18" t="s">
        <v>11</v>
      </c>
      <c r="N19" s="16">
        <v>72</v>
      </c>
      <c r="O19" s="16">
        <v>40</v>
      </c>
      <c r="P19" s="15">
        <f t="shared" si="12"/>
        <v>32</v>
      </c>
      <c r="Q19" s="36">
        <f t="shared" si="13"/>
        <v>0.55555555555555558</v>
      </c>
      <c r="R19" s="33">
        <f t="shared" si="14"/>
        <v>0.44444444444444442</v>
      </c>
    </row>
    <row r="20" spans="4:18" x14ac:dyDescent="0.25">
      <c r="D20" s="20">
        <v>4</v>
      </c>
      <c r="E20" s="18" t="s">
        <v>12</v>
      </c>
      <c r="F20" s="16">
        <v>29</v>
      </c>
      <c r="G20" s="16">
        <v>19</v>
      </c>
      <c r="H20" s="15">
        <f t="shared" si="9"/>
        <v>10</v>
      </c>
      <c r="I20" s="34">
        <f t="shared" si="10"/>
        <v>0.65517241379310343</v>
      </c>
      <c r="J20" s="35">
        <f t="shared" si="11"/>
        <v>0.34482758620689657</v>
      </c>
      <c r="K20" s="9"/>
      <c r="L20" s="20">
        <v>4</v>
      </c>
      <c r="M20" s="18" t="s">
        <v>12</v>
      </c>
      <c r="N20" s="16">
        <v>33</v>
      </c>
      <c r="O20" s="16">
        <v>30</v>
      </c>
      <c r="P20" s="15">
        <f t="shared" si="12"/>
        <v>3</v>
      </c>
      <c r="Q20" s="36">
        <f t="shared" si="13"/>
        <v>0.90909090909090906</v>
      </c>
      <c r="R20" s="33">
        <f t="shared" si="14"/>
        <v>9.0909090909090912E-2</v>
      </c>
    </row>
    <row r="21" spans="4:18" x14ac:dyDescent="0.25">
      <c r="D21" s="20">
        <v>5</v>
      </c>
      <c r="E21" s="18" t="s">
        <v>13</v>
      </c>
      <c r="F21" s="16">
        <v>51</v>
      </c>
      <c r="G21" s="16">
        <v>17</v>
      </c>
      <c r="H21" s="15">
        <f t="shared" si="9"/>
        <v>34</v>
      </c>
      <c r="I21" s="34">
        <f t="shared" si="10"/>
        <v>0.33333333333333331</v>
      </c>
      <c r="J21" s="35">
        <f t="shared" si="11"/>
        <v>0.66666666666666663</v>
      </c>
      <c r="K21" s="9"/>
      <c r="L21" s="20">
        <v>5</v>
      </c>
      <c r="M21" s="18" t="s">
        <v>13</v>
      </c>
      <c r="N21" s="16">
        <v>37</v>
      </c>
      <c r="O21" s="16">
        <v>22</v>
      </c>
      <c r="P21" s="15">
        <f t="shared" si="12"/>
        <v>15</v>
      </c>
      <c r="Q21" s="36">
        <f t="shared" si="13"/>
        <v>0.59459459459459463</v>
      </c>
      <c r="R21" s="33">
        <f t="shared" si="14"/>
        <v>0.40540540540540543</v>
      </c>
    </row>
    <row r="22" spans="4:18" x14ac:dyDescent="0.25">
      <c r="D22" s="20">
        <v>6</v>
      </c>
      <c r="E22" s="18" t="s">
        <v>14</v>
      </c>
      <c r="F22" s="16">
        <v>78</v>
      </c>
      <c r="G22" s="16">
        <v>18</v>
      </c>
      <c r="H22" s="15">
        <f t="shared" si="9"/>
        <v>60</v>
      </c>
      <c r="I22" s="34">
        <f t="shared" si="10"/>
        <v>0.23076923076923078</v>
      </c>
      <c r="J22" s="35">
        <f t="shared" si="11"/>
        <v>0.76923076923076927</v>
      </c>
      <c r="K22" s="9"/>
      <c r="L22" s="20">
        <v>6</v>
      </c>
      <c r="M22" s="18" t="s">
        <v>14</v>
      </c>
      <c r="N22" s="16">
        <v>39</v>
      </c>
      <c r="O22" s="16">
        <v>20</v>
      </c>
      <c r="P22" s="15">
        <f t="shared" si="12"/>
        <v>19</v>
      </c>
      <c r="Q22" s="36">
        <f t="shared" si="13"/>
        <v>0.51282051282051277</v>
      </c>
      <c r="R22" s="33">
        <f t="shared" si="14"/>
        <v>0.48717948717948717</v>
      </c>
    </row>
    <row r="23" spans="4:18" x14ac:dyDescent="0.25">
      <c r="D23" s="20">
        <v>7</v>
      </c>
      <c r="E23" s="18" t="s">
        <v>15</v>
      </c>
      <c r="F23" s="16">
        <v>65</v>
      </c>
      <c r="G23" s="16">
        <v>31</v>
      </c>
      <c r="H23" s="15">
        <f t="shared" si="9"/>
        <v>34</v>
      </c>
      <c r="I23" s="34">
        <f t="shared" si="10"/>
        <v>0.47692307692307695</v>
      </c>
      <c r="J23" s="35">
        <f t="shared" si="11"/>
        <v>0.52307692307692311</v>
      </c>
      <c r="K23" s="9"/>
      <c r="L23" s="20">
        <v>7</v>
      </c>
      <c r="M23" s="18" t="s">
        <v>15</v>
      </c>
      <c r="N23" s="16">
        <v>45</v>
      </c>
      <c r="O23" s="16">
        <v>30</v>
      </c>
      <c r="P23" s="15">
        <f t="shared" si="12"/>
        <v>15</v>
      </c>
      <c r="Q23" s="36">
        <f t="shared" si="13"/>
        <v>0.66666666666666663</v>
      </c>
      <c r="R23" s="33">
        <f t="shared" si="14"/>
        <v>0.33333333333333331</v>
      </c>
    </row>
    <row r="24" spans="4:18" ht="15.75" thickBot="1" x14ac:dyDescent="0.3">
      <c r="D24" s="37">
        <v>8</v>
      </c>
      <c r="E24" s="38" t="s">
        <v>16</v>
      </c>
      <c r="F24" s="39">
        <v>49</v>
      </c>
      <c r="G24" s="16">
        <v>29</v>
      </c>
      <c r="H24" s="15">
        <f t="shared" si="9"/>
        <v>20</v>
      </c>
      <c r="I24" s="40">
        <f>G24/F24</f>
        <v>0.59183673469387754</v>
      </c>
      <c r="J24" s="41">
        <f t="shared" si="11"/>
        <v>0.40816326530612246</v>
      </c>
      <c r="K24" s="10"/>
      <c r="L24" s="20">
        <v>8</v>
      </c>
      <c r="M24" s="18" t="s">
        <v>16</v>
      </c>
      <c r="N24" s="16">
        <v>47</v>
      </c>
      <c r="O24" s="16">
        <v>40</v>
      </c>
      <c r="P24" s="15">
        <f t="shared" si="12"/>
        <v>7</v>
      </c>
      <c r="Q24" s="36">
        <f t="shared" si="13"/>
        <v>0.85106382978723405</v>
      </c>
      <c r="R24" s="33">
        <f t="shared" si="14"/>
        <v>0.14893617021276595</v>
      </c>
    </row>
    <row r="25" spans="4:18" ht="15.75" thickBot="1" x14ac:dyDescent="0.3">
      <c r="D25" s="46" t="s">
        <v>20</v>
      </c>
      <c r="E25" s="47"/>
      <c r="F25" s="42">
        <f>SUM(F17:F24)</f>
        <v>412</v>
      </c>
      <c r="G25" s="42">
        <f t="shared" ref="G25" si="15">SUM(G17:G24)</f>
        <v>201</v>
      </c>
      <c r="H25" s="43">
        <f t="shared" ref="H25" si="16">SUM(H17:H24)</f>
        <v>211</v>
      </c>
      <c r="I25" s="44">
        <f>G25/F25</f>
        <v>0.48786407766990292</v>
      </c>
      <c r="J25" s="45">
        <f t="shared" si="11"/>
        <v>0.51213592233009708</v>
      </c>
      <c r="L25" s="46" t="s">
        <v>20</v>
      </c>
      <c r="M25" s="47"/>
      <c r="N25" s="42">
        <f>SUM(N17:N24)</f>
        <v>396</v>
      </c>
      <c r="O25" s="42">
        <f t="shared" ref="O25" si="17">SUM(O17:O24)</f>
        <v>245</v>
      </c>
      <c r="P25" s="43">
        <f t="shared" ref="P25" si="18">SUM(P17:P24)</f>
        <v>151</v>
      </c>
      <c r="Q25" s="44">
        <f>O25/N25</f>
        <v>0.61868686868686873</v>
      </c>
      <c r="R25" s="45">
        <f t="shared" si="14"/>
        <v>0.38131313131313133</v>
      </c>
    </row>
    <row r="26" spans="4:18" ht="15.75" thickBot="1" x14ac:dyDescent="0.3"/>
    <row r="27" spans="4:18" x14ac:dyDescent="0.25">
      <c r="D27" s="56" t="s">
        <v>24</v>
      </c>
      <c r="E27" s="57"/>
      <c r="F27" s="58"/>
      <c r="G27" s="65">
        <f>F25+N25+F15+N15</f>
        <v>1678</v>
      </c>
      <c r="H27" s="69"/>
      <c r="I27" s="71" t="s">
        <v>2</v>
      </c>
      <c r="J27" s="72"/>
      <c r="K27" s="73"/>
      <c r="L27" s="65">
        <f>G15+O15+G25+O25</f>
        <v>1140</v>
      </c>
      <c r="M27" s="66"/>
      <c r="N27" s="71" t="s">
        <v>3</v>
      </c>
      <c r="O27" s="73"/>
      <c r="P27" s="65">
        <f>G27-L27</f>
        <v>538</v>
      </c>
      <c r="Q27" s="77"/>
      <c r="R27" s="62"/>
    </row>
    <row r="28" spans="4:18" ht="15.75" thickBot="1" x14ac:dyDescent="0.3">
      <c r="D28" s="59"/>
      <c r="E28" s="60"/>
      <c r="F28" s="61"/>
      <c r="G28" s="67"/>
      <c r="H28" s="70"/>
      <c r="I28" s="74"/>
      <c r="J28" s="75"/>
      <c r="K28" s="76"/>
      <c r="L28" s="67"/>
      <c r="M28" s="68"/>
      <c r="N28" s="74"/>
      <c r="O28" s="76"/>
      <c r="P28" s="63"/>
      <c r="Q28" s="78"/>
      <c r="R28" s="64"/>
    </row>
    <row r="29" spans="4:18" ht="15.75" thickBot="1" x14ac:dyDescent="0.3"/>
    <row r="30" spans="4:18" x14ac:dyDescent="0.25">
      <c r="D30" s="79" t="s">
        <v>4</v>
      </c>
      <c r="E30" s="80"/>
      <c r="F30" s="81">
        <f>L27/G27</f>
        <v>0.67938021454112041</v>
      </c>
      <c r="G30" s="82"/>
      <c r="H30" s="82"/>
      <c r="I30" s="82"/>
      <c r="J30" s="83"/>
      <c r="L30" s="79" t="s">
        <v>5</v>
      </c>
      <c r="M30" s="80"/>
      <c r="N30" s="79">
        <f>P27/G27</f>
        <v>0.32061978545887959</v>
      </c>
      <c r="O30" s="89"/>
      <c r="P30" s="89"/>
      <c r="Q30" s="89"/>
      <c r="R30" s="80"/>
    </row>
    <row r="31" spans="4:18" ht="15.75" thickBot="1" x14ac:dyDescent="0.3">
      <c r="D31" s="84"/>
      <c r="E31" s="85"/>
      <c r="F31" s="86"/>
      <c r="G31" s="87"/>
      <c r="H31" s="87"/>
      <c r="I31" s="87"/>
      <c r="J31" s="88"/>
      <c r="L31" s="84"/>
      <c r="M31" s="85"/>
      <c r="N31" s="84"/>
      <c r="O31" s="90"/>
      <c r="P31" s="90"/>
      <c r="Q31" s="90"/>
      <c r="R31" s="85"/>
    </row>
  </sheetData>
  <mergeCells count="23">
    <mergeCell ref="N27:O28"/>
    <mergeCell ref="P27:R28"/>
    <mergeCell ref="F30:J31"/>
    <mergeCell ref="D30:E31"/>
    <mergeCell ref="L30:M31"/>
    <mergeCell ref="N30:R31"/>
    <mergeCell ref="D25:E25"/>
    <mergeCell ref="L25:M25"/>
    <mergeCell ref="D27:F28"/>
    <mergeCell ref="G27:H28"/>
    <mergeCell ref="I27:K28"/>
    <mergeCell ref="L27:M28"/>
    <mergeCell ref="D15:E15"/>
    <mergeCell ref="L15:M15"/>
    <mergeCell ref="D16:J16"/>
    <mergeCell ref="L16:R16"/>
    <mergeCell ref="D6:J6"/>
    <mergeCell ref="L6:R6"/>
    <mergeCell ref="D1:R3"/>
    <mergeCell ref="D4:G4"/>
    <mergeCell ref="H4:M4"/>
    <mergeCell ref="N4:O4"/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2024-04-27T12:22:37Z</dcterms:created>
  <dcterms:modified xsi:type="dcterms:W3CDTF">2024-04-27T13:45:29Z</dcterms:modified>
</cp:coreProperties>
</file>